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3D79B553-E716-A041-97AF-2527192D51E4}" xr6:coauthVersionLast="43" xr6:coauthVersionMax="43" xr10:uidLastSave="{00000000-0000-0000-0000-000000000000}"/>
  <workbookProtection workbookAlgorithmName="SHA-512" workbookHashValue="7bcH7BkoSKOUKiAu+oL4bvPkWFQXyQC/r0CvFfKx3xjHbmPXgsHkkn9ye6lvgmVs2Ps+S7sTJ3svvTN3Y/Zffw==" workbookSaltValue="ooW/TLWIodrle+idGujJPw==" workbookSpinCount="100000" lockStructure="1"/>
  <bookViews>
    <workbookView xWindow="25600" yWindow="-3060" windowWidth="38400" windowHeight="21600" activeTab="2" xr2:uid="{00000000-000D-0000-FFFF-FFFF00000000}"/>
  </bookViews>
  <sheets>
    <sheet name="Instructions" sheetId="7" r:id="rId1"/>
    <sheet name="Index &amp; Average Scores" sheetId="6" r:id="rId2"/>
    <sheet name="RFI" sheetId="5" r:id="rId3"/>
    <sheet name="Company Information" sheetId="2" r:id="rId4"/>
    <sheet name="P2P" sheetId="3" state="hidden" r:id="rId5"/>
    <sheet name="Sourcing2" sheetId="4" state="hidden" r:id="rId6"/>
  </sheets>
  <definedNames>
    <definedName name="_xlnm._FilterDatabase" localSheetId="4" hidden="1">P2P!$D$1:$D$1000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5" l="1"/>
  <c r="Z186" i="5"/>
  <c r="AA182" i="5"/>
  <c r="Z182" i="5"/>
  <c r="AA181" i="5"/>
  <c r="Z181" i="5"/>
  <c r="AA180" i="5"/>
  <c r="Z180" i="5"/>
  <c r="AA179" i="5"/>
  <c r="Z179" i="5"/>
  <c r="AA178" i="5"/>
  <c r="Z178" i="5"/>
  <c r="AA174" i="5"/>
  <c r="Z174" i="5"/>
  <c r="AA173" i="5"/>
  <c r="Z173" i="5"/>
  <c r="AA172" i="5"/>
  <c r="Z172" i="5"/>
  <c r="AA171" i="5"/>
  <c r="Z171" i="5"/>
  <c r="AA170" i="5"/>
  <c r="Z170" i="5"/>
  <c r="AA169" i="5"/>
  <c r="Z169" i="5"/>
  <c r="AA168" i="5"/>
  <c r="Z168" i="5"/>
  <c r="AA167" i="5"/>
  <c r="Z167" i="5"/>
  <c r="AA166" i="5"/>
  <c r="Z166" i="5"/>
  <c r="AA165" i="5"/>
  <c r="Z165" i="5"/>
  <c r="AA164" i="5"/>
  <c r="Z164" i="5"/>
  <c r="AA163" i="5"/>
  <c r="Z163" i="5"/>
  <c r="AA162" i="5"/>
  <c r="Z162" i="5"/>
  <c r="AA161" i="5"/>
  <c r="Z161" i="5"/>
  <c r="AA160" i="5"/>
  <c r="Z160" i="5"/>
  <c r="AA156" i="5"/>
  <c r="Z156" i="5"/>
  <c r="AA155" i="5"/>
  <c r="Z155" i="5"/>
  <c r="AA154" i="5"/>
  <c r="Z154" i="5"/>
  <c r="AA153" i="5"/>
  <c r="Z153" i="5"/>
  <c r="AA152" i="5"/>
  <c r="Z152" i="5"/>
  <c r="AA151" i="5"/>
  <c r="Z151" i="5"/>
  <c r="AA150" i="5"/>
  <c r="Z150" i="5"/>
  <c r="AA149" i="5"/>
  <c r="Z149" i="5"/>
  <c r="AA148" i="5"/>
  <c r="Z148" i="5"/>
  <c r="AA147" i="5"/>
  <c r="Z147" i="5"/>
  <c r="AA146" i="5"/>
  <c r="Z146" i="5"/>
  <c r="AA145" i="5"/>
  <c r="Z145" i="5"/>
  <c r="AA144" i="5"/>
  <c r="Z144" i="5"/>
  <c r="AA143" i="5"/>
  <c r="Z143" i="5"/>
  <c r="AA142" i="5"/>
  <c r="Z142" i="5"/>
  <c r="AA141" i="5"/>
  <c r="Z141" i="5"/>
  <c r="AA140" i="5"/>
  <c r="Z140" i="5"/>
  <c r="AA136" i="5"/>
  <c r="Z136" i="5"/>
  <c r="AA135" i="5"/>
  <c r="Z135" i="5"/>
  <c r="AA134" i="5"/>
  <c r="Z134" i="5"/>
  <c r="AA133" i="5"/>
  <c r="Z133" i="5"/>
  <c r="AA132" i="5"/>
  <c r="Z132" i="5"/>
  <c r="AA131" i="5"/>
  <c r="Z131" i="5"/>
  <c r="AA130" i="5"/>
  <c r="Z130" i="5"/>
  <c r="D25" i="6" l="1"/>
  <c r="E25" i="6"/>
  <c r="D24" i="6"/>
  <c r="E24" i="6"/>
  <c r="D23" i="6"/>
  <c r="E23" i="6"/>
  <c r="D22" i="6"/>
  <c r="E22" i="6"/>
  <c r="G167" i="6"/>
  <c r="G166" i="6"/>
  <c r="G165" i="6"/>
  <c r="J164" i="6"/>
  <c r="G164" i="6"/>
  <c r="G163" i="6"/>
  <c r="G162" i="6"/>
  <c r="G161" i="6"/>
  <c r="G160" i="6"/>
  <c r="G159" i="6"/>
  <c r="G158" i="6"/>
  <c r="J157" i="6"/>
  <c r="G157" i="6"/>
  <c r="G156" i="6"/>
  <c r="G155" i="6"/>
  <c r="G154" i="6"/>
  <c r="G153" i="6"/>
  <c r="G152" i="6"/>
  <c r="G151" i="6"/>
  <c r="G150" i="6"/>
  <c r="G149" i="6"/>
  <c r="G148" i="6"/>
  <c r="G147" i="6"/>
  <c r="J146" i="6"/>
  <c r="G146" i="6"/>
  <c r="G145" i="6"/>
  <c r="G144" i="6"/>
  <c r="G143" i="6"/>
  <c r="G142" i="6"/>
  <c r="G141" i="6"/>
  <c r="G140" i="6"/>
  <c r="G139" i="6"/>
  <c r="J138" i="6"/>
  <c r="G138" i="6"/>
  <c r="G137" i="6"/>
  <c r="G136" i="6"/>
  <c r="G135" i="6"/>
  <c r="G134" i="6"/>
  <c r="G133" i="6"/>
  <c r="G132" i="6"/>
  <c r="G131" i="6"/>
  <c r="G130" i="6"/>
  <c r="G129" i="6"/>
  <c r="G128" i="6"/>
  <c r="J127" i="6"/>
  <c r="G127" i="6"/>
  <c r="G126" i="6"/>
  <c r="G125" i="6"/>
  <c r="G124" i="6"/>
  <c r="G123" i="6"/>
  <c r="G122" i="6"/>
  <c r="G121" i="6"/>
  <c r="G120" i="6"/>
  <c r="G119" i="6"/>
  <c r="G118" i="6"/>
  <c r="G117" i="6"/>
  <c r="G116" i="6"/>
  <c r="G115" i="6"/>
  <c r="G114" i="6"/>
  <c r="G113" i="6"/>
  <c r="G112" i="6"/>
  <c r="G111" i="6"/>
  <c r="G110" i="6"/>
  <c r="J109" i="6"/>
  <c r="G109" i="6"/>
  <c r="G108" i="6"/>
  <c r="G107" i="6"/>
  <c r="G106" i="6"/>
  <c r="G105" i="6"/>
  <c r="G104" i="6"/>
  <c r="G103" i="6"/>
  <c r="G102" i="6"/>
  <c r="G101" i="6"/>
  <c r="G100" i="6"/>
  <c r="J99" i="6"/>
  <c r="G99" i="6"/>
  <c r="G98" i="6"/>
  <c r="G97" i="6"/>
  <c r="G96" i="6"/>
  <c r="J95" i="6"/>
  <c r="G95" i="6"/>
  <c r="G94" i="6"/>
  <c r="G93" i="6"/>
  <c r="G92" i="6"/>
  <c r="G91" i="6"/>
  <c r="J90" i="6"/>
  <c r="G90" i="6"/>
  <c r="G89" i="6"/>
  <c r="G88" i="6"/>
  <c r="J87" i="6"/>
  <c r="G87" i="6"/>
  <c r="G86" i="6"/>
  <c r="G85" i="6"/>
  <c r="G84" i="6"/>
  <c r="J83" i="6"/>
  <c r="K81" i="6" s="1"/>
  <c r="G83" i="6"/>
  <c r="G82" i="6"/>
  <c r="G81" i="6"/>
  <c r="G80" i="6"/>
  <c r="G79" i="6"/>
  <c r="G78" i="6"/>
  <c r="J77" i="6"/>
  <c r="K75" i="6" s="1"/>
  <c r="G77" i="6"/>
  <c r="G76" i="6"/>
  <c r="G75" i="6"/>
  <c r="G74" i="6"/>
  <c r="J73" i="6"/>
  <c r="G73" i="6"/>
  <c r="G72" i="6"/>
  <c r="J71" i="6"/>
  <c r="G71" i="6"/>
  <c r="G70" i="6"/>
  <c r="G69" i="6"/>
  <c r="G68" i="6"/>
  <c r="J67" i="6"/>
  <c r="G67" i="6"/>
  <c r="G66" i="6"/>
  <c r="G65" i="6"/>
  <c r="G64" i="6"/>
  <c r="G63" i="6"/>
  <c r="J62" i="6"/>
  <c r="G62" i="6"/>
  <c r="G61" i="6"/>
  <c r="G60" i="6"/>
  <c r="J59" i="6"/>
  <c r="G59" i="6"/>
  <c r="G58" i="6"/>
  <c r="G57" i="6"/>
  <c r="G56" i="6"/>
  <c r="G55" i="6"/>
  <c r="K54" i="6"/>
  <c r="G54" i="6"/>
  <c r="G53" i="6"/>
  <c r="G52" i="6"/>
  <c r="G51" i="6"/>
  <c r="G50" i="6"/>
  <c r="G49" i="6"/>
  <c r="J48" i="6"/>
  <c r="G48" i="6"/>
  <c r="G47" i="6"/>
  <c r="G46" i="6"/>
  <c r="G45" i="6"/>
  <c r="J44" i="6"/>
  <c r="G44" i="6"/>
  <c r="G43" i="6"/>
  <c r="G42" i="6"/>
  <c r="G41" i="6"/>
  <c r="G40" i="6"/>
  <c r="G39" i="6"/>
  <c r="G38" i="6"/>
  <c r="J37" i="6"/>
  <c r="G37" i="6"/>
  <c r="G36" i="6"/>
  <c r="G35" i="6"/>
  <c r="J34" i="6"/>
  <c r="G34" i="6"/>
  <c r="G33" i="6"/>
  <c r="J32" i="6"/>
  <c r="G32" i="6"/>
  <c r="G31" i="6"/>
  <c r="J30" i="6"/>
  <c r="G30" i="6"/>
  <c r="G29" i="6"/>
  <c r="G28" i="6"/>
  <c r="G27" i="6"/>
  <c r="G26" i="6"/>
  <c r="G25" i="6"/>
  <c r="G24" i="6"/>
  <c r="G23" i="6"/>
  <c r="G22" i="6"/>
  <c r="J21" i="6"/>
  <c r="G21" i="6"/>
  <c r="G20" i="6"/>
  <c r="G19" i="6"/>
  <c r="J18" i="6"/>
  <c r="G18" i="6"/>
  <c r="G17" i="6"/>
  <c r="G16" i="6"/>
  <c r="G15" i="6"/>
  <c r="J14" i="6"/>
  <c r="G14" i="6"/>
  <c r="G13" i="6"/>
  <c r="G12" i="6"/>
  <c r="G11" i="6"/>
  <c r="G10" i="6"/>
  <c r="G9" i="6"/>
  <c r="J8" i="6"/>
  <c r="G8" i="6"/>
  <c r="G7" i="6"/>
  <c r="G6" i="6"/>
  <c r="G5" i="6"/>
  <c r="G4" i="6"/>
  <c r="J3" i="6"/>
  <c r="G3" i="6"/>
  <c r="G2" i="6"/>
  <c r="K98" i="6" l="1"/>
  <c r="K145" i="6"/>
  <c r="K86" i="6"/>
  <c r="K29" i="6"/>
  <c r="K58" i="6"/>
  <c r="K2" i="6"/>
  <c r="AA1113" i="5"/>
  <c r="Z1113" i="5"/>
  <c r="AA1112" i="5"/>
  <c r="Z1112" i="5"/>
  <c r="AA1111" i="5"/>
  <c r="Z1111" i="5"/>
  <c r="AA1110" i="5"/>
  <c r="Z1110" i="5"/>
  <c r="AA1109" i="5"/>
  <c r="Z1109" i="5"/>
  <c r="AA1108" i="5"/>
  <c r="Z1108" i="5"/>
  <c r="AA1107" i="5"/>
  <c r="Z1107" i="5"/>
  <c r="AA1106" i="5"/>
  <c r="Z1106" i="5"/>
  <c r="AA1105" i="5"/>
  <c r="Z1105" i="5"/>
  <c r="AA1104" i="5"/>
  <c r="Z1104" i="5"/>
  <c r="AA1103" i="5"/>
  <c r="Z1103" i="5"/>
  <c r="AA1100" i="5"/>
  <c r="Z1100" i="5"/>
  <c r="AA1099" i="5"/>
  <c r="Z1099" i="5"/>
  <c r="AA1098" i="5"/>
  <c r="Z1098" i="5"/>
  <c r="AA1097" i="5"/>
  <c r="Z1097" i="5"/>
  <c r="AA1096" i="5"/>
  <c r="Z1096" i="5"/>
  <c r="AA1095" i="5"/>
  <c r="Z1095" i="5"/>
  <c r="AA1094" i="5"/>
  <c r="Z1094" i="5"/>
  <c r="AA1091" i="5"/>
  <c r="Z1091" i="5"/>
  <c r="AA1090" i="5"/>
  <c r="Z1090" i="5"/>
  <c r="AA1089" i="5"/>
  <c r="Z1089" i="5"/>
  <c r="AA1088" i="5"/>
  <c r="Z1088" i="5"/>
  <c r="AA1087" i="5"/>
  <c r="Z1087" i="5"/>
  <c r="AA1086" i="5"/>
  <c r="Z1086" i="5"/>
  <c r="AA1085" i="5"/>
  <c r="Z1085" i="5"/>
  <c r="AA1084" i="5"/>
  <c r="Z1084" i="5"/>
  <c r="AA1083" i="5"/>
  <c r="Z1083" i="5"/>
  <c r="AA1080" i="5"/>
  <c r="Z1080" i="5"/>
  <c r="D1080" i="5"/>
  <c r="AA1079" i="5"/>
  <c r="Z1079" i="5"/>
  <c r="D1079" i="5"/>
  <c r="D1078" i="5"/>
  <c r="D1077" i="5"/>
  <c r="AA1076" i="5"/>
  <c r="Z1076" i="5"/>
  <c r="AA1075" i="5"/>
  <c r="Z1075" i="5"/>
  <c r="AA1072" i="5"/>
  <c r="Z1072" i="5"/>
  <c r="AA1071" i="5"/>
  <c r="Z1071" i="5"/>
  <c r="AA1070" i="5"/>
  <c r="Z1070" i="5"/>
  <c r="AA1069" i="5"/>
  <c r="Z1069" i="5"/>
  <c r="AA1068" i="5"/>
  <c r="Z1068" i="5"/>
  <c r="AA1067" i="5"/>
  <c r="Z1067" i="5"/>
  <c r="AA1066" i="5"/>
  <c r="Z1066" i="5"/>
  <c r="AA1065" i="5"/>
  <c r="Z1065" i="5"/>
  <c r="AA1064" i="5"/>
  <c r="Z1064" i="5"/>
  <c r="AA1063" i="5"/>
  <c r="Z1063" i="5"/>
  <c r="AA1062" i="5"/>
  <c r="Z1062" i="5"/>
  <c r="AA1061" i="5"/>
  <c r="Z1061" i="5"/>
  <c r="AA1060" i="5"/>
  <c r="Z1060" i="5"/>
  <c r="AA1059" i="5"/>
  <c r="Z1059" i="5"/>
  <c r="AA1058" i="5"/>
  <c r="Z1058" i="5"/>
  <c r="AA1057" i="5"/>
  <c r="Z1057" i="5"/>
  <c r="AA1056" i="5"/>
  <c r="Z1056" i="5"/>
  <c r="AA1053" i="5"/>
  <c r="Z1053" i="5"/>
  <c r="AA1052" i="5"/>
  <c r="Z1052" i="5"/>
  <c r="AA1051" i="5"/>
  <c r="Z1051" i="5"/>
  <c r="AA1050" i="5"/>
  <c r="Z1050" i="5"/>
  <c r="AA1049" i="5"/>
  <c r="Z1049" i="5"/>
  <c r="AA1046" i="5"/>
  <c r="Z1046" i="5"/>
  <c r="AA1045" i="5"/>
  <c r="Z1045" i="5"/>
  <c r="AA1044" i="5"/>
  <c r="Z1044" i="5"/>
  <c r="AA1043" i="5"/>
  <c r="Z1043" i="5"/>
  <c r="AA1042" i="5"/>
  <c r="Z1042" i="5"/>
  <c r="AA1041" i="5"/>
  <c r="Z1041" i="5"/>
  <c r="AA1040" i="5"/>
  <c r="Z1040" i="5"/>
  <c r="AA1037" i="5"/>
  <c r="Z1037" i="5"/>
  <c r="AA1036" i="5"/>
  <c r="Z1036" i="5"/>
  <c r="AA1035" i="5"/>
  <c r="Z1035" i="5"/>
  <c r="AA1034" i="5"/>
  <c r="Z1034" i="5"/>
  <c r="AA1033" i="5"/>
  <c r="Z1033" i="5"/>
  <c r="AA1030" i="5"/>
  <c r="Z1030" i="5"/>
  <c r="AA1029" i="5"/>
  <c r="Z1029" i="5"/>
  <c r="D156" i="6" s="1"/>
  <c r="AA1026" i="5"/>
  <c r="Z1026" i="5"/>
  <c r="AA1025" i="5"/>
  <c r="Z1025" i="5"/>
  <c r="AA1022" i="5"/>
  <c r="Z1022" i="5"/>
  <c r="AA1021" i="5"/>
  <c r="Z1021" i="5"/>
  <c r="D154" i="6" s="1"/>
  <c r="AA1018" i="5"/>
  <c r="Z1018" i="5"/>
  <c r="AA1017" i="5"/>
  <c r="Z1017" i="5"/>
  <c r="AA1016" i="5"/>
  <c r="Z1016" i="5"/>
  <c r="AA1015" i="5"/>
  <c r="Z1015" i="5"/>
  <c r="AA1014" i="5"/>
  <c r="Z1014" i="5"/>
  <c r="AA1013" i="5"/>
  <c r="Z1013" i="5"/>
  <c r="AA1012" i="5"/>
  <c r="Z1012" i="5"/>
  <c r="AA1009" i="5"/>
  <c r="Z1009" i="5"/>
  <c r="AA1008" i="5"/>
  <c r="Z1008" i="5"/>
  <c r="AA1007" i="5"/>
  <c r="Z1007" i="5"/>
  <c r="AA1006" i="5"/>
  <c r="Z1006" i="5"/>
  <c r="AA1005" i="5"/>
  <c r="Z1005" i="5"/>
  <c r="AA1002" i="5"/>
  <c r="Z1002" i="5"/>
  <c r="AA1001" i="5"/>
  <c r="Z1001" i="5"/>
  <c r="AA1000" i="5"/>
  <c r="Z1000" i="5"/>
  <c r="AA999" i="5"/>
  <c r="Z999" i="5"/>
  <c r="AA998" i="5"/>
  <c r="Z998" i="5"/>
  <c r="AA997" i="5"/>
  <c r="Z997" i="5"/>
  <c r="AA996" i="5"/>
  <c r="Z996" i="5"/>
  <c r="AA995" i="5"/>
  <c r="Z995" i="5"/>
  <c r="AA994" i="5"/>
  <c r="Z994" i="5"/>
  <c r="AA993" i="5"/>
  <c r="Z993" i="5"/>
  <c r="AA992" i="5"/>
  <c r="Z992" i="5"/>
  <c r="AA989" i="5"/>
  <c r="Z989" i="5"/>
  <c r="AA988" i="5"/>
  <c r="Z988" i="5"/>
  <c r="AA987" i="5"/>
  <c r="Z987" i="5"/>
  <c r="AA986" i="5"/>
  <c r="Z986" i="5"/>
  <c r="AA985" i="5"/>
  <c r="Z985" i="5"/>
  <c r="AA984" i="5"/>
  <c r="Z984" i="5"/>
  <c r="AA983" i="5"/>
  <c r="Z983" i="5"/>
  <c r="AA982" i="5"/>
  <c r="Z982" i="5"/>
  <c r="AA981" i="5"/>
  <c r="Z981" i="5"/>
  <c r="AA980" i="5"/>
  <c r="Z980" i="5"/>
  <c r="AA979" i="5"/>
  <c r="Z979" i="5"/>
  <c r="AA976" i="5"/>
  <c r="Z976" i="5"/>
  <c r="AA975" i="5"/>
  <c r="Z975" i="5"/>
  <c r="AA974" i="5"/>
  <c r="Z974" i="5"/>
  <c r="AA973" i="5"/>
  <c r="Z973" i="5"/>
  <c r="AA970" i="5"/>
  <c r="Z970" i="5"/>
  <c r="AA969" i="5"/>
  <c r="Z969" i="5"/>
  <c r="AA968" i="5"/>
  <c r="Z968" i="5"/>
  <c r="AA967" i="5"/>
  <c r="Z967" i="5"/>
  <c r="AA966" i="5"/>
  <c r="Z966" i="5"/>
  <c r="AA965" i="5"/>
  <c r="Z965" i="5"/>
  <c r="AA964" i="5"/>
  <c r="Z964" i="5"/>
  <c r="AA963" i="5"/>
  <c r="Z963" i="5"/>
  <c r="AA962" i="5"/>
  <c r="Z962" i="5"/>
  <c r="AA961" i="5"/>
  <c r="Z961" i="5"/>
  <c r="AA960" i="5"/>
  <c r="Z960" i="5"/>
  <c r="AA959" i="5"/>
  <c r="Z959" i="5"/>
  <c r="AA958" i="5"/>
  <c r="Z958" i="5"/>
  <c r="AA955" i="5"/>
  <c r="Z955" i="5"/>
  <c r="AA954" i="5"/>
  <c r="Z954" i="5"/>
  <c r="AA953" i="5"/>
  <c r="Z953" i="5"/>
  <c r="AA952" i="5"/>
  <c r="Z952" i="5"/>
  <c r="AA951" i="5"/>
  <c r="Z951" i="5"/>
  <c r="AA947" i="5"/>
  <c r="Z947" i="5"/>
  <c r="AA946" i="5"/>
  <c r="Z946" i="5"/>
  <c r="AA943" i="5"/>
  <c r="Z943" i="5"/>
  <c r="AA942" i="5"/>
  <c r="Z942" i="5"/>
  <c r="D143" i="6" s="1"/>
  <c r="AA939" i="5"/>
  <c r="Z939" i="5"/>
  <c r="AA938" i="5"/>
  <c r="Z938" i="5"/>
  <c r="AA935" i="5"/>
  <c r="Z935" i="5"/>
  <c r="AA934" i="5"/>
  <c r="Z934" i="5"/>
  <c r="AA933" i="5"/>
  <c r="Z933" i="5"/>
  <c r="AA932" i="5"/>
  <c r="Z932" i="5"/>
  <c r="AA931" i="5"/>
  <c r="Z931" i="5"/>
  <c r="AA930" i="5"/>
  <c r="Z930" i="5"/>
  <c r="AA929" i="5"/>
  <c r="Z929" i="5"/>
  <c r="AA926" i="5"/>
  <c r="Z926" i="5"/>
  <c r="AA925" i="5"/>
  <c r="Z925" i="5"/>
  <c r="AA924" i="5"/>
  <c r="Z924" i="5"/>
  <c r="D140" i="6" s="1"/>
  <c r="AA921" i="5"/>
  <c r="Z921" i="5"/>
  <c r="AA920" i="5"/>
  <c r="Z920" i="5"/>
  <c r="AA919" i="5"/>
  <c r="Z919" i="5"/>
  <c r="AA916" i="5"/>
  <c r="Z916" i="5"/>
  <c r="AA915" i="5"/>
  <c r="Z915" i="5"/>
  <c r="AA912" i="5"/>
  <c r="Z912" i="5"/>
  <c r="AA911" i="5"/>
  <c r="Z911" i="5"/>
  <c r="AA908" i="5"/>
  <c r="Z908" i="5"/>
  <c r="AA907" i="5"/>
  <c r="Z907" i="5"/>
  <c r="AA904" i="5"/>
  <c r="Z904" i="5"/>
  <c r="AA903" i="5"/>
  <c r="Z903" i="5"/>
  <c r="AA902" i="5"/>
  <c r="Z902" i="5"/>
  <c r="AA901" i="5"/>
  <c r="Z901" i="5"/>
  <c r="AA898" i="5"/>
  <c r="Z898" i="5"/>
  <c r="AA897" i="5"/>
  <c r="Z897" i="5"/>
  <c r="AA894" i="5"/>
  <c r="Z894" i="5"/>
  <c r="AA893" i="5"/>
  <c r="Z893" i="5"/>
  <c r="AA890" i="5"/>
  <c r="Z890" i="5"/>
  <c r="AA889" i="5"/>
  <c r="Z889" i="5"/>
  <c r="AA888" i="5"/>
  <c r="Z888" i="5"/>
  <c r="AA887" i="5"/>
  <c r="Z887" i="5"/>
  <c r="AA886" i="5"/>
  <c r="Z886" i="5"/>
  <c r="AA885" i="5"/>
  <c r="Z885" i="5"/>
  <c r="AA882" i="5"/>
  <c r="Z882" i="5"/>
  <c r="AA881" i="5"/>
  <c r="Z881" i="5"/>
  <c r="AA878" i="5"/>
  <c r="Z878" i="5"/>
  <c r="AA877" i="5"/>
  <c r="Z877" i="5"/>
  <c r="AA876" i="5"/>
  <c r="Z876" i="5"/>
  <c r="AA875" i="5"/>
  <c r="Z875" i="5"/>
  <c r="AA874" i="5"/>
  <c r="Z874" i="5"/>
  <c r="AA873" i="5"/>
  <c r="Z873" i="5"/>
  <c r="AA872" i="5"/>
  <c r="Z872" i="5"/>
  <c r="AA871" i="5"/>
  <c r="Z871" i="5"/>
  <c r="AA870" i="5"/>
  <c r="Z870" i="5"/>
  <c r="AA867" i="5"/>
  <c r="Z867" i="5"/>
  <c r="AA866" i="5"/>
  <c r="Z866" i="5"/>
  <c r="AA865" i="5"/>
  <c r="Z865" i="5"/>
  <c r="AA864" i="5"/>
  <c r="Z864" i="5"/>
  <c r="AA861" i="5"/>
  <c r="Z861" i="5"/>
  <c r="AA860" i="5"/>
  <c r="Z860" i="5"/>
  <c r="D126" i="6" s="1"/>
  <c r="AA857" i="5"/>
  <c r="Z857" i="5"/>
  <c r="AA856" i="5"/>
  <c r="Z856" i="5"/>
  <c r="AA853" i="5"/>
  <c r="Z853" i="5"/>
  <c r="AA852" i="5"/>
  <c r="Z852" i="5"/>
  <c r="D124" i="6" s="1"/>
  <c r="AA849" i="5"/>
  <c r="Z849" i="5"/>
  <c r="AA848" i="5"/>
  <c r="Z848" i="5"/>
  <c r="AA847" i="5"/>
  <c r="Z847" i="5"/>
  <c r="AA846" i="5"/>
  <c r="Z846" i="5"/>
  <c r="AA845" i="5"/>
  <c r="Z845" i="5"/>
  <c r="AA842" i="5"/>
  <c r="Z842" i="5"/>
  <c r="AA841" i="5"/>
  <c r="Z841" i="5"/>
  <c r="AA840" i="5"/>
  <c r="Z840" i="5"/>
  <c r="D122" i="6" s="1"/>
  <c r="AA837" i="5"/>
  <c r="Z837" i="5"/>
  <c r="AA836" i="5"/>
  <c r="Z836" i="5"/>
  <c r="AA833" i="5"/>
  <c r="Z833" i="5"/>
  <c r="AA832" i="5"/>
  <c r="Z832" i="5"/>
  <c r="AA831" i="5"/>
  <c r="Z831" i="5"/>
  <c r="AA830" i="5"/>
  <c r="Z830" i="5"/>
  <c r="AA829" i="5"/>
  <c r="Z829" i="5"/>
  <c r="AA828" i="5"/>
  <c r="Z828" i="5"/>
  <c r="AA827" i="5"/>
  <c r="Z827" i="5"/>
  <c r="AA826" i="5"/>
  <c r="Z826" i="5"/>
  <c r="AA825" i="5"/>
  <c r="Z825" i="5"/>
  <c r="AA822" i="5"/>
  <c r="Z822" i="5"/>
  <c r="AA821" i="5"/>
  <c r="Z821" i="5"/>
  <c r="AA820" i="5"/>
  <c r="Z820" i="5"/>
  <c r="AA819" i="5"/>
  <c r="Z819" i="5"/>
  <c r="AA816" i="5"/>
  <c r="Z816" i="5"/>
  <c r="AA815" i="5"/>
  <c r="Z815" i="5"/>
  <c r="AA814" i="5"/>
  <c r="Z814" i="5"/>
  <c r="AA813" i="5"/>
  <c r="Z813" i="5"/>
  <c r="AA812" i="5"/>
  <c r="Z812" i="5"/>
  <c r="AA811" i="5"/>
  <c r="Z811" i="5"/>
  <c r="AA810" i="5"/>
  <c r="Z810" i="5"/>
  <c r="AA809" i="5"/>
  <c r="Z809" i="5"/>
  <c r="AA808" i="5"/>
  <c r="Z808" i="5"/>
  <c r="AA807" i="5"/>
  <c r="Z807" i="5"/>
  <c r="AA804" i="5"/>
  <c r="Z804" i="5"/>
  <c r="AA803" i="5"/>
  <c r="Z803" i="5"/>
  <c r="AA802" i="5"/>
  <c r="Z802" i="5"/>
  <c r="AA801" i="5"/>
  <c r="Z801" i="5"/>
  <c r="AA800" i="5"/>
  <c r="Z800" i="5"/>
  <c r="AA799" i="5"/>
  <c r="Z799" i="5"/>
  <c r="AA796" i="5"/>
  <c r="Z796" i="5"/>
  <c r="AA795" i="5"/>
  <c r="Z795" i="5"/>
  <c r="AA794" i="5"/>
  <c r="Z794" i="5"/>
  <c r="AA793" i="5"/>
  <c r="Z793" i="5"/>
  <c r="AA790" i="5"/>
  <c r="Z790" i="5"/>
  <c r="AA789" i="5"/>
  <c r="Z789" i="5"/>
  <c r="AA788" i="5"/>
  <c r="Z788" i="5"/>
  <c r="AA787" i="5"/>
  <c r="Z787" i="5"/>
  <c r="AA786" i="5"/>
  <c r="Z786" i="5"/>
  <c r="AA785" i="5"/>
  <c r="Z785" i="5"/>
  <c r="AA784" i="5"/>
  <c r="Z784" i="5"/>
  <c r="AA783" i="5"/>
  <c r="Z783" i="5"/>
  <c r="AA782" i="5"/>
  <c r="Z782" i="5"/>
  <c r="AA781" i="5"/>
  <c r="Z781" i="5"/>
  <c r="AA780" i="5"/>
  <c r="Z780" i="5"/>
  <c r="AA779" i="5"/>
  <c r="Z779" i="5"/>
  <c r="AA778" i="5"/>
  <c r="Z778" i="5"/>
  <c r="AA775" i="5"/>
  <c r="Z775" i="5"/>
  <c r="AA774" i="5"/>
  <c r="Z774" i="5"/>
  <c r="AA773" i="5"/>
  <c r="Z773" i="5"/>
  <c r="AA772" i="5"/>
  <c r="Z772" i="5"/>
  <c r="AA771" i="5"/>
  <c r="Z771" i="5"/>
  <c r="AA768" i="5"/>
  <c r="Z768" i="5"/>
  <c r="AA767" i="5"/>
  <c r="Z767" i="5"/>
  <c r="AA766" i="5"/>
  <c r="Z766" i="5"/>
  <c r="AA765" i="5"/>
  <c r="Z765" i="5"/>
  <c r="AA764" i="5"/>
  <c r="Z764" i="5"/>
  <c r="AA763" i="5"/>
  <c r="Z763" i="5"/>
  <c r="AA762" i="5"/>
  <c r="Z762" i="5"/>
  <c r="AA761" i="5"/>
  <c r="Z761" i="5"/>
  <c r="AA758" i="5"/>
  <c r="Z758" i="5"/>
  <c r="AA757" i="5"/>
  <c r="Z757" i="5"/>
  <c r="AA756" i="5"/>
  <c r="Z756" i="5"/>
  <c r="AA755" i="5"/>
  <c r="Z755" i="5"/>
  <c r="AA752" i="5"/>
  <c r="Z752" i="5"/>
  <c r="AA751" i="5"/>
  <c r="Z751" i="5"/>
  <c r="AA750" i="5"/>
  <c r="Z750" i="5"/>
  <c r="D111" i="6" s="1"/>
  <c r="AA747" i="5"/>
  <c r="Z747" i="5"/>
  <c r="AA746" i="5"/>
  <c r="Z746" i="5"/>
  <c r="AA745" i="5"/>
  <c r="Z745" i="5"/>
  <c r="AA744" i="5"/>
  <c r="Z744" i="5"/>
  <c r="AA743" i="5"/>
  <c r="Z743" i="5"/>
  <c r="AA742" i="5"/>
  <c r="Z742" i="5"/>
  <c r="AA739" i="5"/>
  <c r="Z739" i="5"/>
  <c r="AA738" i="5"/>
  <c r="Z738" i="5"/>
  <c r="D108" i="6" s="1"/>
  <c r="AA735" i="5"/>
  <c r="Z735" i="5"/>
  <c r="AA734" i="5"/>
  <c r="Z734" i="5"/>
  <c r="AA731" i="5"/>
  <c r="Z731" i="5"/>
  <c r="AA730" i="5"/>
  <c r="Z730" i="5"/>
  <c r="D106" i="6" s="1"/>
  <c r="AA727" i="5"/>
  <c r="Z727" i="5"/>
  <c r="AA726" i="5"/>
  <c r="Z726" i="5"/>
  <c r="AA723" i="5"/>
  <c r="Z723" i="5"/>
  <c r="AA722" i="5"/>
  <c r="Z722" i="5"/>
  <c r="D104" i="6" s="1"/>
  <c r="AA719" i="5"/>
  <c r="Z719" i="5"/>
  <c r="AA718" i="5"/>
  <c r="Z718" i="5"/>
  <c r="AA715" i="5"/>
  <c r="Z715" i="5"/>
  <c r="AA714" i="5"/>
  <c r="Z714" i="5"/>
  <c r="AA713" i="5"/>
  <c r="Z713" i="5"/>
  <c r="AA712" i="5"/>
  <c r="Z712" i="5"/>
  <c r="AA711" i="5"/>
  <c r="Z711" i="5"/>
  <c r="AA710" i="5"/>
  <c r="Z710" i="5"/>
  <c r="AA709" i="5"/>
  <c r="Z709" i="5"/>
  <c r="AA706" i="5"/>
  <c r="Z706" i="5"/>
  <c r="AA705" i="5"/>
  <c r="Z705" i="5"/>
  <c r="AA704" i="5"/>
  <c r="Z704" i="5"/>
  <c r="AA703" i="5"/>
  <c r="Z703" i="5"/>
  <c r="AA700" i="5"/>
  <c r="Z700" i="5"/>
  <c r="AA699" i="5"/>
  <c r="Z699" i="5"/>
  <c r="AA698" i="5"/>
  <c r="Z698" i="5"/>
  <c r="AA697" i="5"/>
  <c r="Z697" i="5"/>
  <c r="AA696" i="5"/>
  <c r="Z696" i="5"/>
  <c r="AA695" i="5"/>
  <c r="Z695" i="5"/>
  <c r="AA694" i="5"/>
  <c r="Z694" i="5"/>
  <c r="AA693" i="5"/>
  <c r="Z693" i="5"/>
  <c r="AA692" i="5"/>
  <c r="Z692" i="5"/>
  <c r="AA691" i="5"/>
  <c r="Z691" i="5"/>
  <c r="AA690" i="5"/>
  <c r="Z690" i="5"/>
  <c r="AA685" i="5"/>
  <c r="Z685" i="5"/>
  <c r="AA684" i="5"/>
  <c r="Z684" i="5"/>
  <c r="AA683" i="5"/>
  <c r="Z683" i="5"/>
  <c r="AA682" i="5"/>
  <c r="Z682" i="5"/>
  <c r="AA679" i="5"/>
  <c r="Z679" i="5"/>
  <c r="AA678" i="5"/>
  <c r="Z678" i="5"/>
  <c r="AA677" i="5"/>
  <c r="Z677" i="5"/>
  <c r="AA673" i="5"/>
  <c r="Z673" i="5"/>
  <c r="AA672" i="5"/>
  <c r="Z672" i="5"/>
  <c r="AA671" i="5"/>
  <c r="Z671" i="5"/>
  <c r="AA670" i="5"/>
  <c r="Z670" i="5"/>
  <c r="AA667" i="5"/>
  <c r="Z667" i="5"/>
  <c r="AA665" i="5"/>
  <c r="Z665" i="5"/>
  <c r="AA664" i="5"/>
  <c r="Z664" i="5"/>
  <c r="AA663" i="5"/>
  <c r="Z663" i="5"/>
  <c r="AA662" i="5"/>
  <c r="Z662" i="5"/>
  <c r="AA659" i="5"/>
  <c r="Z659" i="5"/>
  <c r="AA658" i="5"/>
  <c r="Z658" i="5"/>
  <c r="AA657" i="5"/>
  <c r="Z657" i="5"/>
  <c r="AA655" i="5"/>
  <c r="Z655" i="5"/>
  <c r="AA654" i="5"/>
  <c r="Z654" i="5"/>
  <c r="AA653" i="5"/>
  <c r="Z653" i="5"/>
  <c r="AA652" i="5"/>
  <c r="Z652" i="5"/>
  <c r="AA649" i="5"/>
  <c r="Z649" i="5"/>
  <c r="AA648" i="5"/>
  <c r="Z648" i="5"/>
  <c r="AA647" i="5"/>
  <c r="Z647" i="5"/>
  <c r="AA646" i="5"/>
  <c r="Z646" i="5"/>
  <c r="AA642" i="5"/>
  <c r="Z642" i="5"/>
  <c r="AA641" i="5"/>
  <c r="Z641" i="5"/>
  <c r="AA640" i="5"/>
  <c r="Z640" i="5"/>
  <c r="AA639" i="5"/>
  <c r="Z639" i="5"/>
  <c r="AA638" i="5"/>
  <c r="Z638" i="5"/>
  <c r="AA637" i="5"/>
  <c r="Z637" i="5"/>
  <c r="AA636" i="5"/>
  <c r="Z636" i="5"/>
  <c r="AA635" i="5"/>
  <c r="Z635" i="5"/>
  <c r="AA634" i="5"/>
  <c r="Z634" i="5"/>
  <c r="AA633" i="5"/>
  <c r="Z633" i="5"/>
  <c r="AA630" i="5"/>
  <c r="Z630" i="5"/>
  <c r="AA629" i="5"/>
  <c r="Z629" i="5"/>
  <c r="AA628" i="5"/>
  <c r="Z628" i="5"/>
  <c r="AA627" i="5"/>
  <c r="Z627" i="5"/>
  <c r="AA626" i="5"/>
  <c r="Z626" i="5"/>
  <c r="AA624" i="5"/>
  <c r="Z624" i="5"/>
  <c r="AA623" i="5"/>
  <c r="Z623" i="5"/>
  <c r="AA621" i="5"/>
  <c r="Z621" i="5"/>
  <c r="AA620" i="5"/>
  <c r="Z620" i="5"/>
  <c r="AA614" i="5"/>
  <c r="Z614" i="5"/>
  <c r="AA613" i="5"/>
  <c r="Z613" i="5"/>
  <c r="AA612" i="5"/>
  <c r="Z612" i="5"/>
  <c r="AA611" i="5"/>
  <c r="Z611" i="5"/>
  <c r="AA610" i="5"/>
  <c r="Z610" i="5"/>
  <c r="AA609" i="5"/>
  <c r="Z609" i="5"/>
  <c r="AA608" i="5"/>
  <c r="Z608" i="5"/>
  <c r="AA607" i="5"/>
  <c r="Z607" i="5"/>
  <c r="AA606" i="5"/>
  <c r="Z606" i="5"/>
  <c r="AA605" i="5"/>
  <c r="Z605" i="5"/>
  <c r="AA604" i="5"/>
  <c r="Z604" i="5"/>
  <c r="AA600" i="5"/>
  <c r="Z600" i="5"/>
  <c r="AA599" i="5"/>
  <c r="Z599" i="5"/>
  <c r="AA598" i="5"/>
  <c r="Z598" i="5"/>
  <c r="AA597" i="5"/>
  <c r="Z597" i="5"/>
  <c r="AA596" i="5"/>
  <c r="Z596" i="5"/>
  <c r="AA595" i="5"/>
  <c r="Z595" i="5"/>
  <c r="AA594" i="5"/>
  <c r="Z594" i="5"/>
  <c r="AA593" i="5"/>
  <c r="Z593" i="5"/>
  <c r="G592" i="5"/>
  <c r="G591" i="5"/>
  <c r="AA587" i="5"/>
  <c r="Z587" i="5"/>
  <c r="AA586" i="5"/>
  <c r="Z586" i="5"/>
  <c r="AA585" i="5"/>
  <c r="Z585" i="5"/>
  <c r="AA584" i="5"/>
  <c r="Z584" i="5"/>
  <c r="AA583" i="5"/>
  <c r="Z583" i="5"/>
  <c r="AA582" i="5"/>
  <c r="Z582" i="5"/>
  <c r="AA581" i="5"/>
  <c r="Z581" i="5"/>
  <c r="AA580" i="5"/>
  <c r="Z580" i="5"/>
  <c r="AA579" i="5"/>
  <c r="Z579" i="5"/>
  <c r="AA578" i="5"/>
  <c r="Z578" i="5"/>
  <c r="AA577" i="5"/>
  <c r="Z577" i="5"/>
  <c r="AA576" i="5"/>
  <c r="Z576" i="5"/>
  <c r="AA575" i="5"/>
  <c r="Z575" i="5"/>
  <c r="AA574" i="5"/>
  <c r="Z574" i="5"/>
  <c r="AA573" i="5"/>
  <c r="Z573" i="5"/>
  <c r="AA572" i="5"/>
  <c r="Z572" i="5"/>
  <c r="AA571" i="5"/>
  <c r="Z571" i="5"/>
  <c r="AA570" i="5"/>
  <c r="Z570" i="5"/>
  <c r="AA565" i="5"/>
  <c r="Z565" i="5"/>
  <c r="AA564" i="5"/>
  <c r="Z564" i="5"/>
  <c r="AA563" i="5"/>
  <c r="Z563" i="5"/>
  <c r="AA562" i="5"/>
  <c r="Z562" i="5"/>
  <c r="AA558" i="5"/>
  <c r="Z558" i="5"/>
  <c r="AA557" i="5"/>
  <c r="Z557" i="5"/>
  <c r="AA556" i="5"/>
  <c r="Z556" i="5"/>
  <c r="AA555" i="5"/>
  <c r="Z555" i="5"/>
  <c r="AA554" i="5"/>
  <c r="Z554" i="5"/>
  <c r="AA550" i="5"/>
  <c r="Z550" i="5"/>
  <c r="AA549" i="5"/>
  <c r="Z549" i="5"/>
  <c r="AA548" i="5"/>
  <c r="Z548" i="5"/>
  <c r="AA547" i="5"/>
  <c r="Z547" i="5"/>
  <c r="AA546" i="5"/>
  <c r="Z546" i="5"/>
  <c r="AA541" i="5"/>
  <c r="Z541" i="5"/>
  <c r="AA540" i="5"/>
  <c r="Z540" i="5"/>
  <c r="AA539" i="5"/>
  <c r="Z539" i="5"/>
  <c r="AA538" i="5"/>
  <c r="Z538" i="5"/>
  <c r="AA537" i="5"/>
  <c r="Z537" i="5"/>
  <c r="AA536" i="5"/>
  <c r="Z536" i="5"/>
  <c r="AA535" i="5"/>
  <c r="Z535" i="5"/>
  <c r="AA534" i="5"/>
  <c r="Z534" i="5"/>
  <c r="AA533" i="5"/>
  <c r="Z533" i="5"/>
  <c r="AA532" i="5"/>
  <c r="Z532" i="5"/>
  <c r="AA531" i="5"/>
  <c r="Z531" i="5"/>
  <c r="AA530" i="5"/>
  <c r="Z530" i="5"/>
  <c r="AA529" i="5"/>
  <c r="Z529" i="5"/>
  <c r="AA528" i="5"/>
  <c r="Z528" i="5"/>
  <c r="AA527" i="5"/>
  <c r="Z527" i="5"/>
  <c r="AA526" i="5"/>
  <c r="Z526" i="5"/>
  <c r="AA525" i="5"/>
  <c r="Z525" i="5"/>
  <c r="AA524" i="5"/>
  <c r="Z524" i="5"/>
  <c r="AA523" i="5"/>
  <c r="Z523" i="5"/>
  <c r="AA522" i="5"/>
  <c r="Z522" i="5"/>
  <c r="AA521" i="5"/>
  <c r="Z521" i="5"/>
  <c r="AA516" i="5"/>
  <c r="Z516" i="5"/>
  <c r="AA515" i="5"/>
  <c r="Z515" i="5"/>
  <c r="AA514" i="5"/>
  <c r="Z514" i="5"/>
  <c r="AA513" i="5"/>
  <c r="Z513" i="5"/>
  <c r="AA512" i="5"/>
  <c r="Z512" i="5"/>
  <c r="AA511" i="5"/>
  <c r="Z511" i="5"/>
  <c r="AA506" i="5"/>
  <c r="Z506" i="5"/>
  <c r="AA505" i="5"/>
  <c r="Z505" i="5"/>
  <c r="AA504" i="5"/>
  <c r="Z504" i="5"/>
  <c r="AA503" i="5"/>
  <c r="Z503" i="5"/>
  <c r="AA502" i="5"/>
  <c r="Z502" i="5"/>
  <c r="AA501" i="5"/>
  <c r="Z501" i="5"/>
  <c r="AA500" i="5"/>
  <c r="Z500" i="5"/>
  <c r="AA499" i="5"/>
  <c r="Z499" i="5"/>
  <c r="AA494" i="5"/>
  <c r="Z494" i="5"/>
  <c r="AA493" i="5"/>
  <c r="Z493" i="5"/>
  <c r="AA492" i="5"/>
  <c r="Z492" i="5"/>
  <c r="AA491" i="5"/>
  <c r="Z491" i="5"/>
  <c r="AA490" i="5"/>
  <c r="Z490" i="5"/>
  <c r="AA486" i="5"/>
  <c r="Z486" i="5"/>
  <c r="AA485" i="5"/>
  <c r="Z485" i="5"/>
  <c r="AA484" i="5"/>
  <c r="Z484" i="5"/>
  <c r="AA483" i="5"/>
  <c r="Z483" i="5"/>
  <c r="AA482" i="5"/>
  <c r="Z482" i="5"/>
  <c r="AA481" i="5"/>
  <c r="Z481" i="5"/>
  <c r="AA480" i="5"/>
  <c r="Z480" i="5"/>
  <c r="AA479" i="5"/>
  <c r="Z479" i="5"/>
  <c r="AA475" i="5"/>
  <c r="Z475" i="5"/>
  <c r="AA474" i="5"/>
  <c r="Z474" i="5"/>
  <c r="AA473" i="5"/>
  <c r="Z473" i="5"/>
  <c r="AA472" i="5"/>
  <c r="Z472" i="5"/>
  <c r="AA471" i="5"/>
  <c r="Z471" i="5"/>
  <c r="AA470" i="5"/>
  <c r="Z470" i="5"/>
  <c r="AA469" i="5"/>
  <c r="Z469" i="5"/>
  <c r="AA468" i="5"/>
  <c r="Z468" i="5"/>
  <c r="AA467" i="5"/>
  <c r="Z467" i="5"/>
  <c r="AA462" i="5"/>
  <c r="Z462" i="5"/>
  <c r="AA461" i="5"/>
  <c r="Z461" i="5"/>
  <c r="AA460" i="5"/>
  <c r="Z460" i="5"/>
  <c r="AA459" i="5"/>
  <c r="Z459" i="5"/>
  <c r="AA458" i="5"/>
  <c r="Z458" i="5"/>
  <c r="AA457" i="5"/>
  <c r="Z457" i="5"/>
  <c r="AA456" i="5"/>
  <c r="Z456" i="5"/>
  <c r="AA455" i="5"/>
  <c r="Z455" i="5"/>
  <c r="AA454" i="5"/>
  <c r="Z454" i="5"/>
  <c r="AA453" i="5"/>
  <c r="Z453" i="5"/>
  <c r="AA452" i="5"/>
  <c r="Z452" i="5"/>
  <c r="AA448" i="5"/>
  <c r="Z448" i="5"/>
  <c r="AA447" i="5"/>
  <c r="Z447" i="5"/>
  <c r="AA446" i="5"/>
  <c r="Z446" i="5"/>
  <c r="AA445" i="5"/>
  <c r="Z445" i="5"/>
  <c r="AA444" i="5"/>
  <c r="Z444" i="5"/>
  <c r="AA443" i="5"/>
  <c r="Z443" i="5"/>
  <c r="AA439" i="5"/>
  <c r="Z439" i="5"/>
  <c r="AA438" i="5"/>
  <c r="Z438" i="5"/>
  <c r="AA437" i="5"/>
  <c r="Z437" i="5"/>
  <c r="AA436" i="5"/>
  <c r="Z436" i="5"/>
  <c r="AA432" i="5"/>
  <c r="Z432" i="5"/>
  <c r="AA431" i="5"/>
  <c r="Z431" i="5"/>
  <c r="AA430" i="5"/>
  <c r="Z430" i="5"/>
  <c r="AA429" i="5"/>
  <c r="Z429" i="5"/>
  <c r="AA428" i="5"/>
  <c r="Z428" i="5"/>
  <c r="AA427" i="5"/>
  <c r="Z427" i="5"/>
  <c r="AA426" i="5"/>
  <c r="Z426" i="5"/>
  <c r="AA425" i="5"/>
  <c r="Z425" i="5"/>
  <c r="AA424" i="5"/>
  <c r="Z424" i="5"/>
  <c r="AA423" i="5"/>
  <c r="Z423" i="5"/>
  <c r="AA422" i="5"/>
  <c r="Z422" i="5"/>
  <c r="AA421" i="5"/>
  <c r="Z421" i="5"/>
  <c r="AA420" i="5"/>
  <c r="Z420" i="5"/>
  <c r="AA419" i="5"/>
  <c r="Z419" i="5"/>
  <c r="AA418" i="5"/>
  <c r="Z418" i="5"/>
  <c r="AA417" i="5"/>
  <c r="Z417" i="5"/>
  <c r="AA416" i="5"/>
  <c r="Z416" i="5"/>
  <c r="AA415" i="5"/>
  <c r="Z415" i="5"/>
  <c r="AA414" i="5"/>
  <c r="Z414" i="5"/>
  <c r="AA413" i="5"/>
  <c r="Z413" i="5"/>
  <c r="AA412" i="5"/>
  <c r="Z412" i="5"/>
  <c r="AA407" i="5"/>
  <c r="Z407" i="5"/>
  <c r="AA406" i="5"/>
  <c r="Z406" i="5"/>
  <c r="AA405" i="5"/>
  <c r="Z405" i="5"/>
  <c r="AA404" i="5"/>
  <c r="Z404" i="5"/>
  <c r="AA403" i="5"/>
  <c r="Z403" i="5"/>
  <c r="AA402" i="5"/>
  <c r="Z402" i="5"/>
  <c r="AA401" i="5"/>
  <c r="Z401" i="5"/>
  <c r="AA397" i="5"/>
  <c r="Z397" i="5"/>
  <c r="AA396" i="5"/>
  <c r="Z396" i="5"/>
  <c r="AA395" i="5"/>
  <c r="Z395" i="5"/>
  <c r="AA394" i="5"/>
  <c r="Z394" i="5"/>
  <c r="AA393" i="5"/>
  <c r="Z393" i="5"/>
  <c r="AA392" i="5"/>
  <c r="Z392" i="5"/>
  <c r="AA391" i="5"/>
  <c r="Z391" i="5"/>
  <c r="AA390" i="5"/>
  <c r="Z390" i="5"/>
  <c r="AA389" i="5"/>
  <c r="Z389" i="5"/>
  <c r="AA388" i="5"/>
  <c r="Z388" i="5"/>
  <c r="AA387" i="5"/>
  <c r="Z387" i="5"/>
  <c r="AA386" i="5"/>
  <c r="Z386" i="5"/>
  <c r="AA385" i="5"/>
  <c r="Z385" i="5"/>
  <c r="AA384" i="5"/>
  <c r="Z384" i="5"/>
  <c r="AA378" i="5"/>
  <c r="Z378" i="5"/>
  <c r="AA377" i="5"/>
  <c r="Z377" i="5"/>
  <c r="AA376" i="5"/>
  <c r="Z376" i="5"/>
  <c r="AA372" i="5"/>
  <c r="E56" i="6" s="1"/>
  <c r="Z372" i="5"/>
  <c r="D56" i="6" s="1"/>
  <c r="AA368" i="5"/>
  <c r="Z368" i="5"/>
  <c r="AA367" i="5"/>
  <c r="Z367" i="5"/>
  <c r="AA366" i="5"/>
  <c r="Z366" i="5"/>
  <c r="AA365" i="5"/>
  <c r="Z365" i="5"/>
  <c r="AA364" i="5"/>
  <c r="Z364" i="5"/>
  <c r="AA363" i="5"/>
  <c r="Z363" i="5"/>
  <c r="AA362" i="5"/>
  <c r="Z362" i="5"/>
  <c r="AA361" i="5"/>
  <c r="Z361" i="5"/>
  <c r="AA360" i="5"/>
  <c r="Z360" i="5"/>
  <c r="AA359" i="5"/>
  <c r="Z359" i="5"/>
  <c r="AA358" i="5"/>
  <c r="Z358" i="5"/>
  <c r="AA357" i="5"/>
  <c r="Z357" i="5"/>
  <c r="AA356" i="5"/>
  <c r="Z356" i="5"/>
  <c r="AA355" i="5"/>
  <c r="Z355" i="5"/>
  <c r="AA354" i="5"/>
  <c r="Z354" i="5"/>
  <c r="AA353" i="5"/>
  <c r="Z353" i="5"/>
  <c r="AA352" i="5"/>
  <c r="Z352" i="5"/>
  <c r="AA351" i="5"/>
  <c r="Z351" i="5"/>
  <c r="AA350" i="5"/>
  <c r="Z350" i="5"/>
  <c r="AA345" i="5"/>
  <c r="E53" i="6" s="1"/>
  <c r="Z345" i="5"/>
  <c r="D53" i="6" s="1"/>
  <c r="AA341" i="5"/>
  <c r="Z341" i="5"/>
  <c r="AA340" i="5"/>
  <c r="Z340" i="5"/>
  <c r="AA339" i="5"/>
  <c r="Z339" i="5"/>
  <c r="AA335" i="5"/>
  <c r="E51" i="6" s="1"/>
  <c r="Z335" i="5"/>
  <c r="D51" i="6" s="1"/>
  <c r="AA331" i="5"/>
  <c r="Z331" i="5"/>
  <c r="AA330" i="5"/>
  <c r="Z330" i="5"/>
  <c r="D50" i="6" s="1"/>
  <c r="AA326" i="5"/>
  <c r="Z326" i="5"/>
  <c r="AA321" i="5"/>
  <c r="Z321" i="5"/>
  <c r="AA320" i="5"/>
  <c r="Z320" i="5"/>
  <c r="AA316" i="5"/>
  <c r="Z316" i="5"/>
  <c r="AA315" i="5"/>
  <c r="Z315" i="5"/>
  <c r="AA311" i="5"/>
  <c r="Z311" i="5"/>
  <c r="AA310" i="5"/>
  <c r="Z310" i="5"/>
  <c r="AA309" i="5"/>
  <c r="Z309" i="5"/>
  <c r="AA308" i="5"/>
  <c r="Z308" i="5"/>
  <c r="AA307" i="5"/>
  <c r="Z307" i="5"/>
  <c r="AA302" i="5"/>
  <c r="E43" i="6" s="1"/>
  <c r="Z302" i="5"/>
  <c r="D43" i="6" s="1"/>
  <c r="AA298" i="5"/>
  <c r="Z298" i="5"/>
  <c r="AA297" i="5"/>
  <c r="Z297" i="5"/>
  <c r="AA296" i="5"/>
  <c r="Z296" i="5"/>
  <c r="AA295" i="5"/>
  <c r="Z295" i="5"/>
  <c r="AA294" i="5"/>
  <c r="Z294" i="5"/>
  <c r="AA293" i="5"/>
  <c r="Z293" i="5"/>
  <c r="AA292" i="5"/>
  <c r="Z292" i="5"/>
  <c r="AA291" i="5"/>
  <c r="Z291" i="5"/>
  <c r="AA287" i="5"/>
  <c r="Z287" i="5"/>
  <c r="AA286" i="5"/>
  <c r="Z286" i="5"/>
  <c r="AA285" i="5"/>
  <c r="Z285" i="5"/>
  <c r="AA284" i="5"/>
  <c r="Z284" i="5"/>
  <c r="AA283" i="5"/>
  <c r="Z283" i="5"/>
  <c r="AA282" i="5"/>
  <c r="Z282" i="5"/>
  <c r="AA281" i="5"/>
  <c r="Z281" i="5"/>
  <c r="AA280" i="5"/>
  <c r="Z280" i="5"/>
  <c r="AA279" i="5"/>
  <c r="Z279" i="5"/>
  <c r="AA278" i="5"/>
  <c r="Z278" i="5"/>
  <c r="AA274" i="5"/>
  <c r="Z274" i="5"/>
  <c r="AA273" i="5"/>
  <c r="Z273" i="5"/>
  <c r="AA272" i="5"/>
  <c r="Z272" i="5"/>
  <c r="AA271" i="5"/>
  <c r="Z271" i="5"/>
  <c r="AA267" i="5"/>
  <c r="Z267" i="5"/>
  <c r="AA266" i="5"/>
  <c r="Z266" i="5"/>
  <c r="AA265" i="5"/>
  <c r="Z265" i="5"/>
  <c r="AA264" i="5"/>
  <c r="Z264" i="5"/>
  <c r="AA260" i="5"/>
  <c r="Z260" i="5"/>
  <c r="AA259" i="5"/>
  <c r="Z259" i="5"/>
  <c r="AA258" i="5"/>
  <c r="Z258" i="5"/>
  <c r="AA253" i="5"/>
  <c r="Z253" i="5"/>
  <c r="AA252" i="5"/>
  <c r="Z252" i="5"/>
  <c r="AA251" i="5"/>
  <c r="Z251" i="5"/>
  <c r="AA250" i="5"/>
  <c r="Z250" i="5"/>
  <c r="AA249" i="5"/>
  <c r="Z249" i="5"/>
  <c r="AA248" i="5"/>
  <c r="Z248" i="5"/>
  <c r="AA247" i="5"/>
  <c r="Z247" i="5"/>
  <c r="AA246" i="5"/>
  <c r="Z246" i="5"/>
  <c r="AA242" i="5"/>
  <c r="Z242" i="5"/>
  <c r="AA241" i="5"/>
  <c r="Z241" i="5"/>
  <c r="AA240" i="5"/>
  <c r="Z240" i="5"/>
  <c r="AA239" i="5"/>
  <c r="Z239" i="5"/>
  <c r="AA238" i="5"/>
  <c r="Z238" i="5"/>
  <c r="AA233" i="5"/>
  <c r="Z233" i="5"/>
  <c r="AA232" i="5"/>
  <c r="Z232" i="5"/>
  <c r="AA227" i="5"/>
  <c r="Z227" i="5"/>
  <c r="AA226" i="5"/>
  <c r="Z226" i="5"/>
  <c r="AA225" i="5"/>
  <c r="Z225" i="5"/>
  <c r="AA219" i="5"/>
  <c r="Z219" i="5"/>
  <c r="AA218" i="5"/>
  <c r="Z218" i="5"/>
  <c r="AA217" i="5"/>
  <c r="Z217" i="5"/>
  <c r="AA216" i="5"/>
  <c r="Z216" i="5"/>
  <c r="AA215" i="5"/>
  <c r="Z215" i="5"/>
  <c r="AA214" i="5"/>
  <c r="Z214" i="5"/>
  <c r="AA213" i="5"/>
  <c r="Z213" i="5"/>
  <c r="AA209" i="5"/>
  <c r="Z209" i="5"/>
  <c r="AA208" i="5"/>
  <c r="Z208" i="5"/>
  <c r="AA207" i="5"/>
  <c r="Z207" i="5"/>
  <c r="AA206" i="5"/>
  <c r="Z206" i="5"/>
  <c r="AA205" i="5"/>
  <c r="Z205" i="5"/>
  <c r="AA204" i="5"/>
  <c r="Z204" i="5"/>
  <c r="AA203" i="5"/>
  <c r="Z203" i="5"/>
  <c r="AA202" i="5"/>
  <c r="Z202" i="5"/>
  <c r="AA201" i="5"/>
  <c r="Z201" i="5"/>
  <c r="AA200" i="5"/>
  <c r="Z200" i="5"/>
  <c r="AA199" i="5"/>
  <c r="Z199" i="5"/>
  <c r="AA198" i="5"/>
  <c r="Z198" i="5"/>
  <c r="AA197" i="5"/>
  <c r="Z197" i="5"/>
  <c r="AA193" i="5"/>
  <c r="Z193" i="5"/>
  <c r="AA192" i="5"/>
  <c r="Z192" i="5"/>
  <c r="AA191" i="5"/>
  <c r="Z191" i="5"/>
  <c r="AA190" i="5"/>
  <c r="Z190" i="5"/>
  <c r="AA189" i="5"/>
  <c r="Z189" i="5"/>
  <c r="AA188" i="5"/>
  <c r="Z188" i="5"/>
  <c r="AA187" i="5"/>
  <c r="Z187" i="5"/>
  <c r="AA125" i="5"/>
  <c r="Z125" i="5"/>
  <c r="AA124" i="5"/>
  <c r="Z124" i="5"/>
  <c r="AA123" i="5"/>
  <c r="Z123" i="5"/>
  <c r="D20" i="6" s="1"/>
  <c r="AA119" i="5"/>
  <c r="Z119" i="5"/>
  <c r="AA118" i="5"/>
  <c r="Z118" i="5"/>
  <c r="AA117" i="5"/>
  <c r="Z117" i="5"/>
  <c r="AA116" i="5"/>
  <c r="Z116" i="5"/>
  <c r="AA115" i="5"/>
  <c r="Z115" i="5"/>
  <c r="AA114" i="5"/>
  <c r="Z114" i="5"/>
  <c r="AA113" i="5"/>
  <c r="Z113" i="5"/>
  <c r="AA108" i="5"/>
  <c r="Z108" i="5"/>
  <c r="AA107" i="5"/>
  <c r="Z107" i="5"/>
  <c r="AA106" i="5"/>
  <c r="Z106" i="5"/>
  <c r="AA102" i="5"/>
  <c r="Z102" i="5"/>
  <c r="AA101" i="5"/>
  <c r="Z101" i="5"/>
  <c r="AA97" i="5"/>
  <c r="Z97" i="5"/>
  <c r="AA96" i="5"/>
  <c r="Z96" i="5"/>
  <c r="AA95" i="5"/>
  <c r="Z95" i="5"/>
  <c r="AA94" i="5"/>
  <c r="Z94" i="5"/>
  <c r="AA93" i="5"/>
  <c r="Z93" i="5"/>
  <c r="AA88" i="5"/>
  <c r="Z88" i="5"/>
  <c r="AA87" i="5"/>
  <c r="Z87" i="5"/>
  <c r="AA86" i="5"/>
  <c r="Z86" i="5"/>
  <c r="AA85" i="5"/>
  <c r="Z85" i="5"/>
  <c r="AA84" i="5"/>
  <c r="Z84" i="5"/>
  <c r="AA83" i="5"/>
  <c r="Z83" i="5"/>
  <c r="AA82" i="5"/>
  <c r="Z82" i="5"/>
  <c r="D13" i="6" s="1"/>
  <c r="AA78" i="5"/>
  <c r="Z78" i="5"/>
  <c r="AA77" i="5"/>
  <c r="Z77" i="5"/>
  <c r="AA76" i="5"/>
  <c r="Z76" i="5"/>
  <c r="AA75" i="5"/>
  <c r="Z75" i="5"/>
  <c r="AA74" i="5"/>
  <c r="Z74" i="5"/>
  <c r="AA70" i="5"/>
  <c r="Z70" i="5"/>
  <c r="AA69" i="5"/>
  <c r="Z69" i="5"/>
  <c r="AA68" i="5"/>
  <c r="Z68" i="5"/>
  <c r="AA67" i="5"/>
  <c r="Z67" i="5"/>
  <c r="AA66" i="5"/>
  <c r="Z66" i="5"/>
  <c r="AA62" i="5"/>
  <c r="Z62" i="5"/>
  <c r="AA61" i="5"/>
  <c r="Z61" i="5"/>
  <c r="AA60" i="5"/>
  <c r="Z60" i="5"/>
  <c r="AA59" i="5"/>
  <c r="Z59" i="5"/>
  <c r="AA58" i="5"/>
  <c r="Z58" i="5"/>
  <c r="AA57" i="5"/>
  <c r="Z57" i="5"/>
  <c r="AA53" i="5"/>
  <c r="Z53" i="5"/>
  <c r="AA52" i="5"/>
  <c r="Z52" i="5"/>
  <c r="AA51" i="5"/>
  <c r="Z51" i="5"/>
  <c r="AA50" i="5"/>
  <c r="Z50" i="5"/>
  <c r="AA49" i="5"/>
  <c r="Z49" i="5"/>
  <c r="AA48" i="5"/>
  <c r="Z48" i="5"/>
  <c r="AA47" i="5"/>
  <c r="Z47" i="5"/>
  <c r="AA42" i="5"/>
  <c r="Z42" i="5"/>
  <c r="AA41" i="5"/>
  <c r="Z41" i="5"/>
  <c r="AA40" i="5"/>
  <c r="Z40" i="5"/>
  <c r="AA39" i="5"/>
  <c r="Z39" i="5"/>
  <c r="AA38" i="5"/>
  <c r="Z38" i="5"/>
  <c r="AA37" i="5"/>
  <c r="Z37" i="5"/>
  <c r="AA36" i="5"/>
  <c r="Z36" i="5"/>
  <c r="AA35" i="5"/>
  <c r="Z35" i="5"/>
  <c r="AA34" i="5"/>
  <c r="Z34" i="5"/>
  <c r="AA33" i="5"/>
  <c r="Z33" i="5"/>
  <c r="AA32" i="5"/>
  <c r="Z32" i="5"/>
  <c r="AA28" i="5"/>
  <c r="Z28" i="5"/>
  <c r="AA27" i="5"/>
  <c r="Z27" i="5"/>
  <c r="AA26" i="5"/>
  <c r="Z26" i="5"/>
  <c r="AA25" i="5"/>
  <c r="Z25" i="5"/>
  <c r="AA24" i="5"/>
  <c r="Z24" i="5"/>
  <c r="AA20" i="5"/>
  <c r="Z20" i="5"/>
  <c r="AA19" i="5"/>
  <c r="Z19" i="5"/>
  <c r="AA18" i="5"/>
  <c r="Z18" i="5"/>
  <c r="AA17" i="5"/>
  <c r="Z17" i="5"/>
  <c r="AA16" i="5"/>
  <c r="Z16" i="5"/>
  <c r="D5" i="6" s="1"/>
  <c r="AA12" i="5"/>
  <c r="Z12" i="5"/>
  <c r="AA11" i="5"/>
  <c r="Z11" i="5"/>
  <c r="AA10" i="5"/>
  <c r="Z10" i="5"/>
  <c r="AA9" i="5"/>
  <c r="Z9" i="5"/>
  <c r="AA8" i="5"/>
  <c r="Z8" i="5"/>
  <c r="AA7" i="5"/>
  <c r="Z7" i="5"/>
  <c r="D115" i="6" l="1"/>
  <c r="D152" i="6"/>
  <c r="D162" i="6"/>
  <c r="E163" i="6"/>
  <c r="E20" i="6"/>
  <c r="E104" i="6"/>
  <c r="E106" i="6"/>
  <c r="E108" i="6"/>
  <c r="E111" i="6"/>
  <c r="E122" i="6"/>
  <c r="E124" i="6"/>
  <c r="E126" i="6"/>
  <c r="E140" i="6"/>
  <c r="E143" i="6"/>
  <c r="E154" i="6"/>
  <c r="E156" i="6"/>
  <c r="E162" i="6"/>
  <c r="D103" i="6"/>
  <c r="D105" i="6"/>
  <c r="D121" i="6"/>
  <c r="D125" i="6"/>
  <c r="D139" i="6"/>
  <c r="D142" i="6"/>
  <c r="D144" i="6"/>
  <c r="D155" i="6"/>
  <c r="E15" i="6"/>
  <c r="E28" i="6"/>
  <c r="E46" i="6"/>
  <c r="E52" i="6"/>
  <c r="E55" i="6"/>
  <c r="E89" i="6"/>
  <c r="E101" i="6"/>
  <c r="E102" i="6"/>
  <c r="E110" i="6"/>
  <c r="E112" i="6"/>
  <c r="E113" i="6"/>
  <c r="E114" i="6"/>
  <c r="E118" i="6"/>
  <c r="E123" i="6"/>
  <c r="E128" i="6"/>
  <c r="E130" i="6"/>
  <c r="E132" i="6"/>
  <c r="E134" i="6"/>
  <c r="E135" i="6"/>
  <c r="E137" i="6"/>
  <c r="E141" i="6"/>
  <c r="E158" i="6"/>
  <c r="E159" i="6"/>
  <c r="E161" i="6"/>
  <c r="D163" i="6"/>
  <c r="E165" i="6"/>
  <c r="E166" i="6"/>
  <c r="D10" i="6"/>
  <c r="D99" i="6"/>
  <c r="D98" i="6"/>
  <c r="D100" i="6"/>
  <c r="E5" i="6"/>
  <c r="E99" i="6"/>
  <c r="E100" i="6"/>
  <c r="E98" i="6"/>
  <c r="E115" i="6"/>
  <c r="E146" i="6"/>
  <c r="E145" i="6"/>
  <c r="E152" i="6"/>
  <c r="D6" i="6"/>
  <c r="D9" i="6"/>
  <c r="D116" i="6"/>
  <c r="D117" i="6"/>
  <c r="D119" i="6"/>
  <c r="D120" i="6"/>
  <c r="D131" i="6"/>
  <c r="D133" i="6"/>
  <c r="D136" i="6"/>
  <c r="D138" i="6"/>
  <c r="D147" i="6"/>
  <c r="D148" i="6"/>
  <c r="D151" i="6"/>
  <c r="D153" i="6"/>
  <c r="E13" i="6"/>
  <c r="E6" i="6"/>
  <c r="E9" i="6"/>
  <c r="E116" i="6"/>
  <c r="E117" i="6"/>
  <c r="E119" i="6"/>
  <c r="E120" i="6"/>
  <c r="E131" i="6"/>
  <c r="E133" i="6"/>
  <c r="E136" i="6"/>
  <c r="E138" i="6"/>
  <c r="E147" i="6"/>
  <c r="E148" i="6"/>
  <c r="E151" i="6"/>
  <c r="E153" i="6"/>
  <c r="E26" i="6"/>
  <c r="E21" i="6"/>
  <c r="D7" i="6"/>
  <c r="D11" i="6"/>
  <c r="D17" i="6"/>
  <c r="D27" i="6"/>
  <c r="D66" i="6"/>
  <c r="D69" i="6"/>
  <c r="D70" i="6"/>
  <c r="D107" i="6"/>
  <c r="D109" i="6"/>
  <c r="D127" i="6"/>
  <c r="D129" i="6"/>
  <c r="D149" i="6"/>
  <c r="D150" i="6"/>
  <c r="D157" i="6"/>
  <c r="D160" i="6"/>
  <c r="D164" i="6"/>
  <c r="D167" i="6"/>
  <c r="D146" i="6"/>
  <c r="D145" i="6"/>
  <c r="E10" i="6"/>
  <c r="D4" i="6"/>
  <c r="D3" i="6"/>
  <c r="E4" i="6"/>
  <c r="E3" i="6"/>
  <c r="E7" i="6"/>
  <c r="E11" i="6"/>
  <c r="E17" i="6"/>
  <c r="E27" i="6"/>
  <c r="E66" i="6"/>
  <c r="E69" i="6"/>
  <c r="E70" i="6"/>
  <c r="E103" i="6"/>
  <c r="E105" i="6"/>
  <c r="E107" i="6"/>
  <c r="E109" i="6"/>
  <c r="E121" i="6"/>
  <c r="E125" i="6"/>
  <c r="E127" i="6"/>
  <c r="E129" i="6"/>
  <c r="E139" i="6"/>
  <c r="E142" i="6"/>
  <c r="E144" i="6"/>
  <c r="E149" i="6"/>
  <c r="E150" i="6"/>
  <c r="E155" i="6"/>
  <c r="E157" i="6"/>
  <c r="E160" i="6"/>
  <c r="E164" i="6"/>
  <c r="E167" i="6"/>
  <c r="D15" i="6"/>
  <c r="D26" i="6"/>
  <c r="D21" i="6"/>
  <c r="D28" i="6"/>
  <c r="D39" i="6"/>
  <c r="D40" i="6"/>
  <c r="D41" i="6"/>
  <c r="D46" i="6"/>
  <c r="D52" i="6"/>
  <c r="D55" i="6"/>
  <c r="D85" i="6"/>
  <c r="D89" i="6"/>
  <c r="D101" i="6"/>
  <c r="D102" i="6"/>
  <c r="D110" i="6"/>
  <c r="D112" i="6"/>
  <c r="D113" i="6"/>
  <c r="D114" i="6"/>
  <c r="D118" i="6"/>
  <c r="D123" i="6"/>
  <c r="D128" i="6"/>
  <c r="D130" i="6"/>
  <c r="D132" i="6"/>
  <c r="D134" i="6"/>
  <c r="D135" i="6"/>
  <c r="D137" i="6"/>
  <c r="D141" i="6"/>
  <c r="D158" i="6"/>
  <c r="D159" i="6"/>
  <c r="D161" i="6"/>
  <c r="D165" i="6"/>
  <c r="D166" i="6"/>
  <c r="D8" i="6"/>
  <c r="D12" i="6"/>
  <c r="E12" i="6"/>
  <c r="E8" i="6"/>
  <c r="D19" i="6"/>
  <c r="D18" i="6"/>
  <c r="E19" i="6"/>
  <c r="E18" i="6"/>
  <c r="E2" i="6"/>
  <c r="E14" i="6"/>
  <c r="E16" i="6"/>
  <c r="D2" i="6"/>
  <c r="D14" i="6"/>
  <c r="D16" i="6"/>
  <c r="D93" i="6"/>
  <c r="D97" i="6"/>
  <c r="E93" i="6"/>
  <c r="E97" i="6"/>
  <c r="D91" i="6"/>
  <c r="D90" i="6"/>
  <c r="D92" i="6"/>
  <c r="D94" i="6"/>
  <c r="D95" i="6"/>
  <c r="D96" i="6"/>
  <c r="E91" i="6"/>
  <c r="E90" i="6"/>
  <c r="E92" i="6"/>
  <c r="E94" i="6"/>
  <c r="E95" i="6"/>
  <c r="E96" i="6"/>
  <c r="D87" i="6"/>
  <c r="D86" i="6"/>
  <c r="D88" i="6"/>
  <c r="E87" i="6"/>
  <c r="E88" i="6"/>
  <c r="E86" i="6"/>
  <c r="D82" i="6"/>
  <c r="D81" i="6"/>
  <c r="E82" i="6"/>
  <c r="E81" i="6"/>
  <c r="D83" i="6"/>
  <c r="D84" i="6"/>
  <c r="E85" i="6"/>
  <c r="E83" i="6"/>
  <c r="E84" i="6"/>
  <c r="D54" i="6"/>
  <c r="D57" i="6"/>
  <c r="E57" i="6"/>
  <c r="E54" i="6"/>
  <c r="E45" i="6"/>
  <c r="E44" i="6"/>
  <c r="E35" i="6"/>
  <c r="E34" i="6"/>
  <c r="E39" i="6"/>
  <c r="E40" i="6"/>
  <c r="E41" i="6"/>
  <c r="E48" i="6"/>
  <c r="E49" i="6"/>
  <c r="E31" i="6"/>
  <c r="E29" i="6"/>
  <c r="E30" i="6"/>
  <c r="D35" i="6"/>
  <c r="D34" i="6"/>
  <c r="D48" i="6"/>
  <c r="D49" i="6"/>
  <c r="D36" i="6"/>
  <c r="D37" i="6"/>
  <c r="D38" i="6"/>
  <c r="E36" i="6"/>
  <c r="E37" i="6"/>
  <c r="E38" i="6"/>
  <c r="E50" i="6"/>
  <c r="D32" i="6"/>
  <c r="D33" i="6"/>
  <c r="D42" i="6"/>
  <c r="D47" i="6"/>
  <c r="E32" i="6"/>
  <c r="E33" i="6"/>
  <c r="E42" i="6"/>
  <c r="E47" i="6"/>
  <c r="D29" i="6"/>
  <c r="D31" i="6"/>
  <c r="D30" i="6"/>
  <c r="D44" i="6"/>
  <c r="D45" i="6"/>
  <c r="D79" i="6"/>
  <c r="E77" i="6"/>
  <c r="E78" i="6"/>
  <c r="E79" i="6"/>
  <c r="D80" i="6"/>
  <c r="D78" i="6"/>
  <c r="D77" i="6"/>
  <c r="E80" i="6"/>
  <c r="D75" i="6"/>
  <c r="D76" i="6"/>
  <c r="E75" i="6"/>
  <c r="E76" i="6"/>
  <c r="E59" i="6"/>
  <c r="E58" i="6"/>
  <c r="E60" i="6"/>
  <c r="D74" i="6"/>
  <c r="D73" i="6"/>
  <c r="E63" i="6"/>
  <c r="E62" i="6"/>
  <c r="E71" i="6"/>
  <c r="E72" i="6"/>
  <c r="E74" i="6"/>
  <c r="E73" i="6"/>
  <c r="D71" i="6"/>
  <c r="D72" i="6"/>
  <c r="D61" i="6"/>
  <c r="D64" i="6"/>
  <c r="D65" i="6"/>
  <c r="D63" i="6"/>
  <c r="D62" i="6"/>
  <c r="E61" i="6"/>
  <c r="E64" i="6"/>
  <c r="E65" i="6"/>
  <c r="D59" i="6"/>
  <c r="D58" i="6"/>
  <c r="D60" i="6"/>
  <c r="D67" i="6"/>
  <c r="D68" i="6"/>
  <c r="E67" i="6"/>
  <c r="E68" i="6"/>
  <c r="AD168" i="3"/>
  <c r="AD167" i="3"/>
  <c r="AD166" i="3"/>
  <c r="AD165" i="3"/>
  <c r="AD164" i="3"/>
  <c r="AD163" i="3"/>
  <c r="AD162" i="3"/>
  <c r="AD157" i="3"/>
  <c r="AD156" i="3"/>
  <c r="AD155" i="3"/>
  <c r="AD154" i="3"/>
  <c r="AD153" i="3"/>
  <c r="AD152" i="3"/>
  <c r="AD151" i="3"/>
  <c r="AD150" i="3"/>
  <c r="AD149" i="3"/>
  <c r="AD148" i="3"/>
  <c r="AD143" i="3"/>
  <c r="AD142" i="3"/>
  <c r="AD141" i="3"/>
  <c r="AD136" i="3"/>
  <c r="AD135" i="3"/>
  <c r="AD134" i="3"/>
  <c r="AD133" i="3"/>
  <c r="AD132" i="3"/>
  <c r="AD131" i="3"/>
  <c r="AD130" i="3"/>
  <c r="AD129" i="3"/>
  <c r="AD128" i="3"/>
  <c r="AD127" i="3"/>
  <c r="AD126" i="3"/>
  <c r="AD125" i="3"/>
  <c r="AD124" i="3"/>
  <c r="AD119" i="3"/>
  <c r="AD118" i="3"/>
  <c r="AD117" i="3"/>
  <c r="AD116" i="3"/>
  <c r="AD115" i="3"/>
  <c r="AD114" i="3"/>
  <c r="AD113" i="3"/>
  <c r="AD108" i="3"/>
  <c r="AD107" i="3"/>
  <c r="AD106" i="3"/>
  <c r="AD105" i="3"/>
  <c r="AD104" i="3"/>
  <c r="AD103" i="3"/>
  <c r="AD102" i="3"/>
  <c r="AD101" i="3"/>
  <c r="AD100" i="3"/>
  <c r="AD95" i="3"/>
  <c r="AD94" i="3"/>
  <c r="AD93" i="3"/>
  <c r="AD92" i="3"/>
  <c r="AD91" i="3"/>
  <c r="AD90" i="3"/>
  <c r="AD89" i="3"/>
  <c r="AD88" i="3"/>
  <c r="AD83" i="3"/>
  <c r="AD82" i="3"/>
  <c r="AD81" i="3"/>
  <c r="AD80" i="3"/>
  <c r="AD79" i="3"/>
  <c r="AD78" i="3"/>
  <c r="AD77" i="3"/>
  <c r="AD76" i="3"/>
  <c r="AD75" i="3"/>
  <c r="AD74" i="3"/>
  <c r="AD73" i="3"/>
  <c r="AD72" i="3"/>
  <c r="AD71" i="3"/>
  <c r="AD70" i="3"/>
  <c r="AD65" i="3"/>
  <c r="AD64" i="3"/>
  <c r="AD63" i="3"/>
  <c r="AD62" i="3"/>
  <c r="AD61" i="3"/>
  <c r="AD60" i="3"/>
  <c r="AD59" i="3"/>
  <c r="AD58" i="3"/>
  <c r="AD57" i="3"/>
  <c r="AD56" i="3"/>
  <c r="AD55" i="3"/>
  <c r="AD54" i="3"/>
  <c r="AD53" i="3"/>
  <c r="AD52" i="3"/>
  <c r="AD51" i="3"/>
  <c r="AD50" i="3"/>
  <c r="AD49" i="3"/>
  <c r="AD48" i="3"/>
  <c r="AD47" i="3"/>
  <c r="AD46" i="3"/>
  <c r="AD45" i="3"/>
  <c r="AD44" i="3"/>
  <c r="AD43" i="3"/>
  <c r="AD38" i="3"/>
  <c r="AD37" i="3"/>
  <c r="AD36" i="3"/>
  <c r="AD35" i="3"/>
  <c r="AD34" i="3"/>
  <c r="AD33" i="3"/>
  <c r="AD32" i="3"/>
  <c r="AD31" i="3"/>
  <c r="AD30" i="3"/>
  <c r="AD29" i="3"/>
  <c r="AD28" i="3"/>
  <c r="AD27" i="3"/>
  <c r="AE168" i="3" l="1"/>
  <c r="AE167" i="3"/>
  <c r="AE166" i="3"/>
  <c r="AE165" i="3"/>
  <c r="AE164" i="3"/>
  <c r="AE163" i="3"/>
  <c r="AE162" i="3"/>
  <c r="AE157" i="3"/>
  <c r="AE156" i="3"/>
  <c r="AE155" i="3"/>
  <c r="AE154" i="3"/>
  <c r="AE153" i="3"/>
  <c r="AE152" i="3"/>
  <c r="AE151" i="3"/>
  <c r="AE150" i="3"/>
  <c r="AE149" i="3"/>
  <c r="AE148" i="3"/>
  <c r="AE143" i="3"/>
  <c r="AE142" i="3"/>
  <c r="AE141" i="3"/>
  <c r="AE136" i="3"/>
  <c r="AE135" i="3"/>
  <c r="AE134" i="3"/>
  <c r="AE133" i="3"/>
  <c r="AE132" i="3"/>
  <c r="AE131" i="3"/>
  <c r="AE130" i="3"/>
  <c r="V130" i="3"/>
  <c r="AE129" i="3"/>
  <c r="AE128" i="3"/>
  <c r="AE127" i="3"/>
  <c r="AE126" i="3"/>
  <c r="AE125" i="3"/>
  <c r="AE124" i="3"/>
  <c r="AE119" i="3"/>
  <c r="AE118" i="3"/>
  <c r="AE117" i="3"/>
  <c r="AE116" i="3"/>
  <c r="AE115" i="3"/>
  <c r="AE114" i="3"/>
  <c r="AE113" i="3"/>
  <c r="AE108" i="3"/>
  <c r="AE107" i="3"/>
  <c r="AE106" i="3"/>
  <c r="AE105" i="3"/>
  <c r="AE104" i="3"/>
  <c r="AE103" i="3"/>
  <c r="AE102" i="3"/>
  <c r="AE101" i="3"/>
  <c r="AE100" i="3"/>
  <c r="AE95" i="3"/>
  <c r="AE94" i="3"/>
  <c r="AE93" i="3"/>
  <c r="AE92" i="3"/>
  <c r="AE91" i="3"/>
  <c r="AE90" i="3"/>
  <c r="AE89" i="3"/>
  <c r="AE88" i="3"/>
  <c r="AE83" i="3"/>
  <c r="AE82" i="3"/>
  <c r="AE81" i="3"/>
  <c r="AE80" i="3"/>
  <c r="AE79" i="3"/>
  <c r="AE78" i="3"/>
  <c r="AE77" i="3"/>
  <c r="AE76" i="3"/>
  <c r="AE75" i="3"/>
  <c r="AE74" i="3"/>
  <c r="AE73" i="3"/>
  <c r="AE72" i="3"/>
  <c r="AE71" i="3"/>
  <c r="AE70" i="3"/>
  <c r="AE65" i="3"/>
  <c r="AE64" i="3"/>
  <c r="AE63" i="3"/>
  <c r="AE62" i="3"/>
  <c r="AE61" i="3"/>
  <c r="AE60" i="3"/>
  <c r="AE59" i="3"/>
  <c r="AE58" i="3"/>
  <c r="AE57" i="3"/>
  <c r="AE56" i="3"/>
  <c r="AE55" i="3"/>
  <c r="AE54" i="3"/>
  <c r="AE53" i="3"/>
  <c r="AE52" i="3"/>
  <c r="AE51" i="3"/>
  <c r="AE50" i="3"/>
  <c r="AE49" i="3"/>
  <c r="AE48" i="3"/>
  <c r="AE47" i="3"/>
  <c r="AE46" i="3"/>
  <c r="AE45" i="3"/>
  <c r="AE44" i="3"/>
  <c r="AE43" i="3"/>
  <c r="AE38" i="3"/>
  <c r="AE37" i="3"/>
  <c r="AE36" i="3"/>
  <c r="AE35" i="3"/>
  <c r="AE34" i="3"/>
  <c r="AE33" i="3"/>
  <c r="AE32" i="3"/>
  <c r="AE31" i="3"/>
  <c r="AE30" i="3"/>
  <c r="AE29" i="3"/>
  <c r="AE28" i="3"/>
  <c r="AE27" i="3"/>
  <c r="D13" i="3" l="1"/>
  <c r="D8" i="3"/>
  <c r="D10" i="3"/>
  <c r="D14" i="3"/>
  <c r="D6" i="3"/>
  <c r="D7" i="3"/>
  <c r="D9" i="3"/>
  <c r="D11" i="3"/>
  <c r="D12" i="3"/>
  <c r="D15" i="3"/>
  <c r="D17" i="3" l="1"/>
  <c r="D16" i="3"/>
  <c r="D18" i="3"/>
</calcChain>
</file>

<file path=xl/sharedStrings.xml><?xml version="1.0" encoding="utf-8"?>
<sst xmlns="http://schemas.openxmlformats.org/spreadsheetml/2006/main" count="6686" uniqueCount="4032">
  <si>
    <t>Company:</t>
  </si>
  <si>
    <t>Tradeshift</t>
  </si>
  <si>
    <t>Contact:</t>
  </si>
  <si>
    <t>COMPANY GENERAL INFORMATION (Q2 17)</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</si>
  <si>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</si>
  <si>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</si>
  <si>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Subcategories</t>
  </si>
  <si>
    <t>Category</t>
  </si>
  <si>
    <t>Provider Average</t>
  </si>
  <si>
    <t>Benchmark Average</t>
  </si>
  <si>
    <t>eProcurement</t>
  </si>
  <si>
    <t>Catalogs</t>
  </si>
  <si>
    <t>Q1 18 UPDATES</t>
  </si>
  <si>
    <t>Please provide any new information (in the blue cells) below</t>
  </si>
  <si>
    <t>I2P</t>
  </si>
  <si>
    <t>Company name</t>
  </si>
  <si>
    <t>Invoice to Pay</t>
  </si>
  <si>
    <t>Parent company (if applicable)</t>
  </si>
  <si>
    <t>Website</t>
  </si>
  <si>
    <t>tradeshift.com</t>
  </si>
  <si>
    <t>Shopping / Requisitioning</t>
  </si>
  <si>
    <t>Contact information (general inbound sales) </t>
  </si>
  <si>
    <t xml:space="preserve">vpa@tradeshift.com </t>
  </si>
  <si>
    <t>Magnus Ekman
Email: magnus.ekman@tradeshift.com</t>
  </si>
  <si>
    <t>Locations (headquarters and support locations)</t>
  </si>
  <si>
    <t>HQ: San Francisco, CA, USA
Locations: Copenhagen, New York, London, Bucharest, Sydney, Paris, Suzhou, Tokyo, Munich</t>
  </si>
  <si>
    <t>HQ: San Francisco, CA, USA
Locations: Copenhagen, New York, London, Bucharest, Sydney, Paris, Suzhou, Tokyo, Munich, Stockholm, Oslo, Frankfurt</t>
  </si>
  <si>
    <t>In what year was your organization founded?     </t>
  </si>
  <si>
    <t>Ordering</t>
  </si>
  <si>
    <t>P2P</t>
  </si>
  <si>
    <t>What is your number of employees?         </t>
  </si>
  <si>
    <t>Procure to Pay</t>
  </si>
  <si>
    <t>What is your annual revenue?       </t>
  </si>
  <si>
    <t>N/A</t>
  </si>
  <si>
    <t>In what regions are your customers located? (Please mention all that apply)     </t>
  </si>
  <si>
    <t>Customers are located globally, primarily US, Europe, China.</t>
  </si>
  <si>
    <t>What industries represent the large majority (&gt;75%) of your business? Please list from largest to smallest</t>
  </si>
  <si>
    <t>Industrial/Manufacturing, Retail/Consumer, Hospitality, Transportation, Financial Services, Pharma/Healthcare, Automotive, technology, energy, utilities,</t>
  </si>
  <si>
    <t>Receiving</t>
  </si>
  <si>
    <t>Industrial/Manufacturing, Retail/Consumer, Hospitality, Transportation, Financial Services, Pharma/Healthcare, Automotive, High Tech, Energy, Utilities</t>
  </si>
  <si>
    <t>Your customers include (list customers) </t>
  </si>
  <si>
    <t>Common ePRO &amp; I2P Subcategories</t>
  </si>
  <si>
    <t>some include: ADM, Vesuvius, SAPA, EIFFAGE, Hutchinson, Nike, Alibaba, UPS, DHL, Air France, Tech Data, Kuehne + Nagel,  HSBC, Zurich, Societe Generale, Johnson and Johnson, NHS, GM, Volvo, RWE, Suez, Veolia, OCE, China Telecom, CBRE, Laureate, Dalkia, Hartmann, Ambu, Snop, Eberspacer, TDC</t>
  </si>
  <si>
    <t>Reasoning</t>
  </si>
  <si>
    <t>Some customers using our procurement solutions include Allianz, Deutsche Post DHL, Eastman, Ericsson, Hilti, IKEA, LEGO, Linde Gas, Novozymes, Saab AB, Sandvik, SEB, Skanska, Volvo, Vorwerk, Warner Bros and the Norwegian public sector.</t>
  </si>
  <si>
    <t>What % of your annual revenue is procurement/supply related?</t>
  </si>
  <si>
    <t>Please briefly describe your overall solution       </t>
  </si>
  <si>
    <t>Tradeshift is a business commerce company.  We provide our customers with solutions to buy and sell goods and services.  
Tradeshift is a cloud platform that connects buyers and suppliers. We help businesses of every size digitize their supply chain relationships, processes and information, transforming how they buy, pay, and work with suppliers. Tradeshift works with customers' existing ERP(s) and provides real-time data and visibility for everyone across the organization and supply chain.
Tradeshift is one of the only open enterprise platform built and supported by a one-to-many network, not a stand-alone application, that enables any company to connect, transact and collaborate in real-time with all their business partners.  At Tradeshift, we create a living system that can adapt over time to enable agility in your business. Our platform enables customers, partners and third-parties to develop apps that leverage a whole host of procurement and supply chain related data and processes.</t>
  </si>
  <si>
    <t>Tradeshift is a business commerce company. We provide our customers with solutions to buy and sell goods and services. 
Tradeshift is a cloud platform that connects buyers and suppliers. We help businesses of every size digitize their supply chain relationships, processes and information, transforming how they buy, pay, and work with suppliers. Tradeshift works with customers' existing ERP(s) and provides real-time data and visibility for everyone across the organization and supply chain.
Tradeshift is one of the only open enterprise platforms built and supported by a one-to-many network, not a stand-alone application, that enables any company to connect, transact and collaborate in real-time with all their business partners. At Tradeshift, we create a living system that can adapt over time to enable agility in your business. Our platform enables customers, partners and third-parties to develop apps that leverage a whole host of procurement and supply chain related data and processes.</t>
  </si>
  <si>
    <t>Please select all the solution categories that best describe where you primarily compete</t>
  </si>
  <si>
    <t>Procure-to-Pay, Supplier Management, Early Payment Solutions, Marketplace, SMB Solutions.</t>
  </si>
  <si>
    <t>Supplier Network</t>
  </si>
  <si>
    <t>What are the available modules that can be licensed collectively or separately (please include current release versions)?        </t>
  </si>
  <si>
    <t xml:space="preserve">Tradeshift Buy, Tradeshift Pay, Tradeshift Connect, Marketplace, Dynamic Discounting, Supply chain finance. </t>
  </si>
  <si>
    <t>Tradeshift Buy, Tradeshift Pay, Tradeshift Connect, Marketplace, Dynamic Discounting, Supply chain finance.</t>
  </si>
  <si>
    <t>There are now four products: Tradeshift Buy, Tradeshift Pay, Tradeshift Go, Tradeshift Apps.  
Comment: Dynamic Discounting and Supply Chain Finance are now included in Tradeshift Pay. The features that were part of the Tradeshift Connect are now part of Tradeshift Buy and Tradeshift Pay.</t>
  </si>
  <si>
    <t>With what other applications have you integrated?        </t>
  </si>
  <si>
    <t>Supply chain collaboration, Supplier information validation, supplier sustainability, ERPs (SAP, Oracle, JDE, PeopleSoft, etc), accounting systems (sage, quickbooks, etc)</t>
  </si>
  <si>
    <t>We have integrated to applications such as SAP R3, SAP SRM, SAP Ariba, SAP ECC, SAP Business Connector, SAP Netweaver PI/XI, Oracle Fusion, Oracle eBusiness Suite, Agresso, Unit4, NetSuite, Basware, IBM Websphere, webMethods, Clockworks, Microsoft BizTalk, Lawson, Visma Enterprise, Visma Proceedo.</t>
  </si>
  <si>
    <t>Number of active users (buy-side)</t>
  </si>
  <si>
    <t>Hard to track in this manner as an account on Tradeshift can be both a buyer and supplier. What we can say is that there are 800,000 businesses on the network and each has one or more user. The majority are supply side</t>
  </si>
  <si>
    <t>There are 1.5M businesses on the network and each has one or more users.</t>
  </si>
  <si>
    <t>Number of active users (supply-side) </t>
  </si>
  <si>
    <t>Configurability</t>
  </si>
  <si>
    <t>Annual transactional volume (in USD) if applicable (not double-counting volume based on multiple documents -- POS, invoices, etc.) </t>
  </si>
  <si>
    <t>~80B</t>
  </si>
  <si>
    <t>over $500B</t>
  </si>
  <si>
    <t>Growth (CAGR) of annual transaction volume -- past three years </t>
  </si>
  <si>
    <t>250% yoy</t>
  </si>
  <si>
    <t>Example Scoring</t>
  </si>
  <si>
    <t>Technology</t>
  </si>
  <si>
    <t>Services</t>
  </si>
  <si>
    <r>
      <t>Annual volume -- documents exchanged annually or other metric</t>
    </r>
    <r>
      <rPr>
        <sz val="12"/>
        <color rgb="FF000000"/>
        <rFont val="Calibri"/>
        <family val="2"/>
      </rPr>
      <t xml:space="preserve"> (please specify) </t>
    </r>
  </si>
  <si>
    <t>Invoice-to-Pay</t>
  </si>
  <si>
    <t>Growth (CAGR) of annual document volume -- past three years </t>
  </si>
  <si>
    <t>What is the unique value proposition you deliver that separates you from other solution approaches and providers?   </t>
  </si>
  <si>
    <t xml:space="preserve">A true one-to-many network where, free for suppliers and an open extensible platform where customers are not only limited to the solutions Tradeshift offers but can leverage their connectivity with suppliers with other third party apps as well as develop their own private apps relevant to their own supply chain. We also offer solutions that are more collaborative in nature for example, enabling direct collaboration via a chat-like panel within documents across p2p stakeholders and/or suppliers. </t>
  </si>
  <si>
    <t>Invoicing</t>
  </si>
  <si>
    <t>A true open extensible networked platform where customers are not only limited to the solutions Tradeshift offers but can leverage their connectivity with suppliers using other third party apps as well as develop their own private apps relevant to their own supply chain. We also offer solutions that are more collaborative in nature, for example enabling direct collaboration via a modern, real-time chat for sharing documents, products, and status across P2P stakeholders and suppliers, that leads to faster processing, better visibility, and increased adoption.</t>
  </si>
  <si>
    <t>Total customer count</t>
  </si>
  <si>
    <t>Payment / Financing</t>
  </si>
  <si>
    <t>75+ customers globally</t>
  </si>
  <si>
    <t>500+ global customers</t>
  </si>
  <si>
    <t>Average ePRO Score</t>
  </si>
  <si>
    <t>Average I2P Score</t>
  </si>
  <si>
    <t>Average P2P Score</t>
  </si>
  <si>
    <t>Customer count for each category (bubble size)</t>
  </si>
  <si>
    <t>Please provide your customer count for this category</t>
  </si>
  <si>
    <t>Please scroll to the right to find the quarter pertaining to the current RFI. Only submit updates in the cells blue colored cells.</t>
  </si>
  <si>
    <t>Please complete in advance of your draft scoring review - if needed</t>
  </si>
  <si>
    <t>Over 400</t>
  </si>
  <si>
    <t>Over 500</t>
  </si>
  <si>
    <t>Q2 17</t>
  </si>
  <si>
    <t>Q4 17</t>
  </si>
  <si>
    <t>Q1 18</t>
  </si>
  <si>
    <t>Q2 18</t>
  </si>
  <si>
    <t>Q3 18</t>
  </si>
  <si>
    <t>scseID</t>
  </si>
  <si>
    <t>Specification</t>
  </si>
  <si>
    <t>Self-score</t>
  </si>
  <si>
    <t>Self-description</t>
  </si>
  <si>
    <t>Attachments/Supporting Docs and Location/Link</t>
  </si>
  <si>
    <t>SM score</t>
  </si>
  <si>
    <t>Self-Score</t>
  </si>
  <si>
    <t>Self -Description</t>
  </si>
  <si>
    <t>Self-Score (2)</t>
  </si>
  <si>
    <t>SM score (2)</t>
  </si>
  <si>
    <t>Analyst notes</t>
  </si>
  <si>
    <t>Analyst notes (2)</t>
  </si>
  <si>
    <t>Current score</t>
  </si>
  <si>
    <t>Catalog Creation / Onboarding</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</si>
  <si>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</si>
  <si>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IBX offers a variety of options and formats to create and upload their catalog data: IBX catalog template, BME Cat, EHF xml, web shop punch-out. The first catalog onboarding is always supported by a Supplier Activation Specialist to secure good content quality. Catalogs can be uploaded via a user interface, pulled automatically from an FTP account, sent via email, submitted by PEPPOL or direct integrations, also from  Contract Management solutions, and via web shop punch-out. The content management module returns a validation report with error and warning messages to guide the supplier, in case the content does not meet the semantic and syntactic requirements of IBX Business Network global quality standards and the requirements of each specific purchasing organization, on supplier, catalogue or item level. Suppliers and Buyers can create and upload catalogs. Rich catalog data is very well supported: Pictures, detailed descriptions, keywords, different taxonomies like UNSPSC and eClass, attachments, manufacturer data. Also customer specific data can be added by the buying customers.  Catalog Scorecards and even Content Boost services are offered to further improve the data quality and with it the findability. Items can be added/modified/deleted, and changes are instantly available after approval of the buying customer. Real-time editing is available for the buying channels Web shop Punch-out and Smart Punch-out. Self Service catalog upload is available 24/7; edits of catalog data are instantly available after the approval of the buying customer. IBX supports the creation of Shopping Cart items through its Spot Buy process based on standardized and customized requisition templates. Integrations from eSourcing or Contract Management systems are supported as customized integrations as certain (minimum) criteria on content quality should be met to make these integrations meaningful. Web shop Punch-out are supported for OCI 3, 4 and 5 and cXML catalog formats. Activation is started by customer and supported by Service Desk in order to ensure maximum quality and speed.</t>
  </si>
  <si>
    <t xml:space="preserve">Tradeshift offers superior support for suppliers and buyers related to content management and supplier onboarding. The first catalog onboarding is always supported by a Supplier Onboarding Specialist to ensure maximum quality and speed. Catalog scorecards and content boost services are offered to further improve the data quality. The buyers and suppliers have a variety of options and formats to create and upload their catalog data, such as Excel template, BME Cat, EHF xml, web shop punch-out. Catalogs can be uploaded via a user interface, pulled automatically from an FTP account, sent via email, submitted by PEPPOL or direct integrations, and via web shop punch-out. The content management module returns a validation report with error and warning messages to guide the supplier, in case the content does not meet the semantic and syntactic requirements of the global quality standards and the requirements of each specific buying organization, on supplier, catalog or item level. Rich data is well supported: pictures, detailed descriptions, keywords, different taxonomies like UNSPSC and eClass, attachments, manufacturer data. Also customer specific data can be added by the buying customers. In addition, buyers and suppliers can manage their items via the user interface. Items can easily be added, modified, deleted, and changes are instantly available after approval of the buyer. 
Integrations from eSourcing or Contract Management systems are supported. Web shop punch-out are supported for OCI 3, 4 and 5 and cXML catalog formats, and can be updated via self-service interface. 
</t>
  </si>
  <si>
    <t>Tradeshift has a network and marketplace approach to onboarding. Customers have onboarded most of their suppliers to their network using invoicing as the primary driver. Tradeshift has tools like Buyer-Managed Data Uploads to get suppliers started with in-process and historical documents available from the start. Tradeshift also uses paper/OCR scanned documents to create an account for suppliers on the Tradeshift network. Tradeshift has very successful onboarding rates. Once on the network, suppliers can then engage buyers with products through the marketplace. Suppliers upload their products and services once, and then can customize pricing and terms for individual buyers as needed. Suppliers can also make offers to new buyers to encourage new business. The opportunity to develop more business on the network has encouraged catalog creation. Tradeshift keeps the supplier in mind and we've developed the solution to make it easy for suppliers.</t>
  </si>
  <si>
    <t>Catalog Data Quality Control</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</si>
  <si>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</si>
  <si>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IBX uses a variety of methods to ensure high quality catalog content, such as automatic validation reports, Catalog ScoreCards and content boost initiatives. For display purposes we rely on data coming from an external service, for accounting and other purposes we rely on the functionality of procurement systems with which we integrate. We transfer to those systems always the original price currency so they can handle the conversions internally. All catalog enrichments once added are applied to all updates of the catalogs. Real-time price information is supported via punch-out to external web shops. The tool cleans and validates all data. The validation is done in two stages: Global validation performed on all catalogs to ensure clean and correct data. Upon the buyers preferences a buyer specific validation / data enrichment can be added.</t>
  </si>
  <si>
    <t>Tradeshift uses a variety of methods to ensure high quality catalog content, such as automatic validation reports, Catalog ScoreCards and content boost initiatives. The user can always see the prices in their local currency when searching for products. The price in the original currency is always transferred on the order and to back-end systems, so they can handle the conversions internally. Data enrichments added by the buyer are automatically applied to all subsequent updates of the catalogs. Real-time price information is supported via punch-out to external web shops. The tool cleans and validates all data. The validation is done in two stages: Global validation performed on all catalogs to ensure clean and correct data. In addition, a buyer specific validation and data enrichment can be added.</t>
  </si>
  <si>
    <t>Catalog Maintenance</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</si>
  <si>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</si>
  <si>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Catalog records can be blocked or deleted in Self Service modus or upon request to IBX Service Desk. The validity of catalogs included the price information can be set upfront. Items of catalogs that are not valid anymore are marked accordingly in favorites/preferred item lists and cannot be ordered anymore. Catalog data can be sent in standardized formats (OCI5 JSON, cXML, BMEcat, csv, txt, excel, EHF) and customer specific formats from different ERP or PIM  systems  via direct integration.</t>
  </si>
  <si>
    <t>The suppliers can publish products and services to be visible for any buyer via the Open Marketplace, or limit the access to defined buyers. Both buyers and suppliers can create and manage catalog data. The buyer can also block individual catalog records from the supplier's assortment. The validity period of catalogs can also be set upfront, which can be used to facilitate campaigns. Catalog data can be sent in standardized formats (OCI5 JSON, cXML, BMEcat, csv, txt, excel, EHF) and customer specific formats from different ERP or PIM systems via direct integration.</t>
  </si>
  <si>
    <t>Catalog Approvals</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</si>
  <si>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</si>
  <si>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catalogue that automatically triggers an e-mail notification. The messages are logged in conjunction with the catalog in chronological order to easily follow the communication. The feature can as well be used when several purchasers collaborate on the same catalog.</t>
  </si>
  <si>
    <t>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 that automatically triggers an e-mail notification. The messages are logged in conjunction with the catalog in chronological order to easily follow the communication. The feature can as well be used when several purchasers collaborate on the same catalog.</t>
  </si>
  <si>
    <t>Catalog Objects</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</si>
  <si>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</si>
  <si>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A variety of mechanisms is available: personal and central favorite lists, eForms/smart forms incl. dynamic features, product bundles, price check, requisition based tactical Spot Buy. Several taxonomies are supported: UNSPSC, eClass and customer specific taxonomies incl. taxonomy mappings and taxonomy/customer specific mappings (also as a Self Service). Catalog content can be enriched by keywords, attachments (e.g. technical drawings, policies, data sheets) and customer specific information. The system also supports tiered pricing and enables user scoring. Access to catalog content can be limited / allowed by view management. Capability of defining and integrating eForms and associated UI rendering. Contract ID can be registered and transferred. Preferred flag available (Assortment field). 100% of catalog configuration can be done in-house, no IT resources or consulting resources required.</t>
  </si>
  <si>
    <t>A variety of mechanisms are available: personal and central favorite lists, eForms/smart forms incl. dynamic features, product bundles, price check, RFQ. Several taxonomies are supported: UNSPSC, eClass and customer specific taxonomies incl. taxonomy mappings and customer specific mappings (also as a self-service). Catalog content can be enriched by keywords, attachments (e.g. technical drawings, policies, data sheets) and customer specific information. The system also supports tiered pricing and enables user scoring. Access to catalog content can be limited / allowed by view management. Contract ID can be registered and transferred. A flexible set of item flags are available to highlight preferred items and mark items with eco-label data etc. eForms can be defined easily by the buyer and the supplier. Each eForm is linked to one or many catalog items. eForms provide a flexible way to capture more complex items. eForm fields may also impact core product data such as price and lead time. The user interface is designed so that 100% of catalog management can be done in-house by a business user.</t>
  </si>
  <si>
    <t>Catalog Mobility</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</si>
  <si>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</si>
  <si>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Mobile browsers on mobile devices (such as Chrome on Samsung Galaxy Tab and Safari on iPad) are fully supported and tested and provide full feature access via mobile devices.</t>
  </si>
  <si>
    <t>Browsers on mobile devices are fully supported and tested and provide full feature access via mobile devices.</t>
  </si>
  <si>
    <t>Catalog Analytics</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</si>
  <si>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</si>
  <si>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Statistical and analytical reports are provided. Examples are: number of available catalogs and number of products per various grouping criteria like: product category, supplier etc. Catalog snapshot reporting is also available by capturing and reporting price changes of the catalog items over time. Statistical reports on searching terms are available as part of the reporting solution. The reports can show top most/less used term when users search for products within their content, top searched categories, suppliers, manufacturers etc. Each report may include the number search results (total or average) and can be split by organizational unit, user, time interval.</t>
  </si>
  <si>
    <t>Catalog Roadmap</t>
  </si>
  <si>
    <t>Describe what new features &amp; functionalities are in your catalog management roadmap in the next 12 months. In addition please mention any feature/functionality that we might have overlooked</t>
  </si>
  <si>
    <t xml:space="preserve">We plan to enable maintaining catalogs on item level directly in the UI. The user will be able to add and edit items within a form and will be guided through the content creation with instant validation and feedback regarding quality and buyer requirements. A live preview of the item is also planned. This will make it easier for all suppliers to create high quality catalogs and enable a smooth onboarding of new suppliers. Another roadmap topic is to show a predictive forecast of the change in spend to the purchaser when activating a catalog update. </t>
  </si>
  <si>
    <t>Tradeshift currently develops an extended management of offers from suppliers to their customers and prospects. This includes offers to potential customers outside the Tradeshift Network. When a customer accepts the offer, these companies will be onboarded to Tradeshift and establish a relationship with the inviting supplier.</t>
  </si>
  <si>
    <t>With Tradeshift Buy, we make it easy for customers to adopt the Tradeshift Network and Platform with their current solutions - ERPs, P2Ps, Plant Maintenance, etc. The next generation buying experience can be realized for any solution across the global organization - a one-stop shop for preferred and contracted suppliers, and an Open Marketplace for new sourcing opportunties. Also, users can login directly into Tradeshift and realize a mobile experience where company systems can't offer that today. Companies can make use of apps (company- or third-party apps) to realize company-, industry-, and category-specific processes. A universal search will direct the user to the right process, product, service, or supplier. The universal basket enable the user to collaborate internally and externally, and query suppliers for pricing and availability.</t>
  </si>
  <si>
    <t xml:space="preserve">Content is just a starting point.  Companies need active suppliers, not just content.  The Tradeshift managed marketpace enables suppliers to actively engage.  Through the built-in collaboration suppliers and buyers can work together. For instance, suppliers can make custom offers to their customers (one or more customers).  When an offer is accepted, the content becomes searchable in the managed marketplace.  Also, the network enables multi-party content enrichment.  Multiple parties can enrich content with attributes that enable companies to make the right decision for the context, procurement objectives, and risk tolerance.3rd party solutions are now interested in offering the Tradeshift Universal Basket as part of their solutions to include the Tradeshift Apps, 3rd party apps, open marketplace, and active supplier engagement (eg: offer management, collaboration, quotes)  </t>
  </si>
  <si>
    <t>Catalog Contracts</t>
  </si>
  <si>
    <t>Do you provide leveraged contracts/pre-negotiated pricing today in pre-loaded catalogs? If so, please describe the program and attach supporting documentation, including uptake/volume, savings, etc.</t>
  </si>
  <si>
    <t xml:space="preserve">In "Ready-to-Go catalogs" suppliers offer their assortment to all buying customers on the IBX Business Network. Professional buyers can make these catalogs easily and fast available for their end-users.   </t>
  </si>
  <si>
    <t>On the Open Marketplace suppliers offer their assortment to any buying customer. Professional buyers can make these catalogs easily and fast available for their end-users.</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</si>
  <si>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</si>
  <si>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</si>
  <si>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We only integrate through web and ftp interfaces where the clients authenticate and send data. No public cloud is used.</t>
  </si>
  <si>
    <t>Tradeshift offers hybrid solutions connecting its cloud based modules to systems that customers operate on their premises such as SAP SRM, SAP MM or Oracle iProcure or Fusion.</t>
  </si>
  <si>
    <t>Internet Shopping / Catalog Visibility</t>
  </si>
  <si>
    <t>Do you enable the ability to enable users to shop across Internet sites, and pull the item back into the solution for pre-approval (with integration to understand where additional catalog SKUs/content would be used if available)</t>
  </si>
  <si>
    <t>The IBX approach is to "approve" the suppliers upfront before endusers can start shopping. IBX has connections to hundreds of supplier web shops, also incl. smart punch-out capabilities, and connection with Amazon Business.</t>
  </si>
  <si>
    <t>The Tradeshift approach is to "approve" the suppliers upfront before end-users can start shopping. Tradeshift has connections to hundreds of supplier web shops, and connection with Amazon Business.</t>
  </si>
  <si>
    <t>Catalog "Secret Sauce"</t>
  </si>
  <si>
    <t>What enables your catalog management capability to stand out from others -- if it does (it's OK if it does not!) but we'd like to understand what you think makes you different and better than others</t>
  </si>
  <si>
    <t xml:space="preserve">The content workbench module supports both, buyers and suppliers, to manage and monitor electronic product/service catalogues and to make these available for search and call-offs in the purchasing organizations. It helps suppliers to upload and validate their electronic catalogues to the buyers through an easy-to-use web interface. The content workbench provides efficient management of content on the buyer’s side, enabling the purchasing organization to shift focus from disparate formats, classifications and delivery, to the control of price and content quality. The module is designed to make it easy for professional buyers to manage suppliers, product data, prices and additional customer specific data to steer user behavior, the touchless PO ratio, compliance and create savings. </t>
  </si>
  <si>
    <t>Tradeshift makes it easy for suppliers to work with the buyer. Suppliers can easily publish and manage their product and services across customers by loading their catalogs once, then configuring to their customers individually. 
In addition, Tradeshift's unique business commerce platform enables multi-enterprise content collaboration and creative commerce. The buyer can create their own private marketplace to leverage buying power and pass-on savings to their partners, franchisees and sub-contractors, or even generate new revenue from reselling commodities.</t>
  </si>
  <si>
    <t>With Buy, the secret sauce is Tradeshift's successful onboarding rates, the ability to create apps for category- and company-specific processes, and collaboration across any network transaction and party, including real-time chat, documents and status.</t>
  </si>
  <si>
    <t xml:space="preserve">The future of procurement is not cost savings and content management, but actively engaging suppliers in a marketplace that companies own and manage.  Content is a starting point, but companies can evolve their "catalog" strategy and start to actively engage suppliers for process improvement, right price, and product innovation. </t>
  </si>
  <si>
    <t xml:space="preserve">In addition to previous comments, Tradeshift uses a network and platform approach.  Suppliers on the network can work with all their customers to deliver content, make active offers, and enrich the data for company-specific needs.  Offer management makes it easy for suppliers to create customer-specific, timely, product and service offers that become part of the buyer's searchable content in the marketplace w hen an offer is accepted.  It's an easy way to build content and keep content up to date.  Also, as a network, buyers and suppliers can collaborate in real time for availability, pricing, scope, capabilities, scope, or subject matter expertise.  
The Universal Basket enables users to acccess preferred suppliers (managed marketplce), apps, open marketplaces, 3rd party marketplaces, and collaboration from a single user experience that is accessible from any solution. </t>
  </si>
  <si>
    <t>Requisitioning Set Up</t>
  </si>
  <si>
    <t>Describe the different requisition set-up options available to users/administrators beyond basic default options. For example: allow quick Item entry, allow several "ship to" addresses, hide change request type, allow multiple account allocations, etc.</t>
  </si>
  <si>
    <t xml:space="preserve">Different requisitioning set ups are supported with IBX Purchase-to-Pay such as, catalog item based, free text item based, purchase requisition based, one time vendor based, limit item based, flat services based, multiple accounting based, multiple delivery addresses based etc. </t>
  </si>
  <si>
    <t>Different requisitioning set ups are supported such as, catalog item based, free text item based, purchase requisition based, one time vendor based, limit item based, flat services based, multiple accounting based, multiple delivery addresses based.</t>
  </si>
  <si>
    <t>In Buy, users has the ability to requisition for any category. Where catalog approaches are not suitable, users can use apps to get the backend document information, but capture it in a way the user understands. Apps can be forms, quotes, free-form text entry, or any company- or 3rd-party app.</t>
  </si>
  <si>
    <t>Marketplace User Interface</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</si>
  <si>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</si>
  <si>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 xml:space="preserve">The solution can be accessed via SSO or via direct login. Access rights for users can be managed on group or individual level. E.g. specific users can be granted the right to buy on behalf of other users.  Access to specific content is managed thru so called "views" which can be assigned to specific groups of users, BUs or companies. The color scheme of the application can be adopted to corporate colors and a custom logo can be incorporated. The default navigation menu can be customized in terms of which items are displayed and in which order. The default start page displays the search function and recently viewed items by the users. This start page or dashboard can be customized for each "view" to guide users to specific products and services. Specific users can be granted the right to customize the start pages e.g. for different BUs, country organizations or other specific user groups. </t>
  </si>
  <si>
    <t>The solution can be accessed via SSO or via direct login. Access rights for users can be managed on group or individual level. E.g. specific users can be granted the right to buy on behalf of other users. Access to specific content is managed through views which can be assigned to specific groups of users, business units or companies. The default navigation menu can be customized in terms of which items are displayed and in which order. The background banner image of the start page is also configured per client. The default start page displays the search function and recently viewed items by the users. This start page or dashboard can be configured to guide users to specific products and services. Specific users can be granted the right to configure the start pages e.g. for different business units, country organizations or other specific user groups.</t>
  </si>
  <si>
    <t>Buy gives all users (regardless of legacy eProcurement system) a modern shopping experience. Tradeshift can offer a mobile experience where systems today can't offer mobile. Buy can also capture information in apps in a way that users understand, not a one cart fits all approach. This enables companies to create company- and category-specific user experiences.
Users also have access to an app launcher and universal inbox for all their commerce transactions and collaboration respectively. Their interface can be configured like their smartphone where all the apps needed to initate tasks are activiated in the launcher.</t>
  </si>
  <si>
    <t>Markeplace Dashboard</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</si>
  <si>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</si>
  <si>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 xml:space="preserve">When designing a new start page the user can pick from a library of different layout elements like text blocks with links, custom product lists, product sliders, images, supplier lists and predefined shopping carts. Based on these elements the start page can be created and modified in self service mode.  </t>
  </si>
  <si>
    <t>When designing a new start page the user can pick from a library of different layout elements like text blocks with links, custom product lists/sliders, images and supplier lists. Based on these elements the start page can be created and modified in self service mode.</t>
  </si>
  <si>
    <t>Procurement can guide users to preferred suppliers and products by presenting preferred suppliers on the marketplace dashboard. Products can also be bundled in categories and presented on the start page for users to access quickly.</t>
  </si>
  <si>
    <t>Profiles</t>
  </si>
  <si>
    <t>Describe how the system can enable different profiles to support "mass customization" of the shopping experience (e.g., per user, company, category, contract, project, etc.) Describe the detail of a profile configuration and how profiles are configured</t>
  </si>
  <si>
    <t xml:space="preserve">User rights are defined based on profiles. E.g. Approvers have additional features to approve reject shopping carts. The access of a user to content is all managed thru so called "views". A "view" provides access to specific content (product &amp; service catalogues, request forms, web shops). Each "view" can have a customized start page or can inherit a custom start page from another "view". All users can be  assigned to views in order to gain access to specific content. The view management enables mass customizations and updates on any level of the organization.    Profiles are configured thru administrators by assigning specific access rights to features and modules. Access to content is not part of the user profile and is defined thru the "view" management as described above. </t>
  </si>
  <si>
    <t>User rights are defined based on profiles. For instance approvers have additional features to approve and reject shopping carts. The user access to content is all managed through views. A view provides access to specific content (product and service catalogs, request forms, web shops). All users can be assigned to views in order to gain access to specific content. The view management enables mass customizations and updates on any level of the organization. Profiles are configured through administrators by assigning specific access rights to features and modules.</t>
  </si>
  <si>
    <t>Search Engine</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</si>
  <si>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</si>
  <si>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scans the search index and provides suggestions for the user ("type ahead").
Users can filter search results based on price range, category, supplier, manufacturer. Filters can be combined and easily managed by the users. Thru the advanced search users can detail their search with Manufacturer, Supplier, SKU, min/max Price and Category Code. Preferred Suppliers/Items can be boosted in the search result ranking based on specific attributes.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smart punch-out offering. 
The Search Engine detects misspellings and automatically proposes alternative search keywords - "Did you mean &lt;keyword&gt;?". If no keyword can be identified the user is guided into a free text requisition process (incl. spot buying) directly from the search results page.</t>
  </si>
  <si>
    <t>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provides suggestions for the user, so called type-ahead.
Users can filter search results based on price range, category, supplier and manufacturer. Filters can be combined and easily managed by the users. Through the advanced search users can detail their search with manufacturer, supplier, SKU, min/max price and category code.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level 2 punch-out offering. 
The search engine detects misspellings and automatically proposes alternative search keywords - "Did you mean &lt;keyword&gt;?". If no keyword can be identified the user is guided into a free text requisition process directly from the search results page.</t>
  </si>
  <si>
    <t>Third-Party Content</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</si>
  <si>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</si>
  <si>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 xml:space="preserve">We are currently implementing integration with AMAZON Business (punch out web shop) for North American and German customers.  Product and Service items from external web shops can also be incorporated directly into the search index via our OCI5 based smart punch-out offering. Users can individually define free text items and add them to the shopping cart. The users can also create a request which is directed to a central procurement team which sources the product or service and hands back the required items into the shopping cart of the user, ready for checkout.  </t>
  </si>
  <si>
    <t>We are providing integration with Amazon Business (punch out web shop) for North American and German customers. Product and service items from external web shops can also be incorporated directly into the search index via our OCI5 based smart punch-out offering. Users can individually define free text items and add them to the shopping cart. The users can also create a request which is directed to a central procurement team which sources the product or service and hands back the required items into the shopping cart of the user, ready for ordering.</t>
  </si>
  <si>
    <t>In addition to integration with 3rd party content providers, such as Amazon Business, we also offer integration to 3rd party apps from the Universal Basket. With this, requisitioners get a central collaborative workspace for items they search and find across different extension apps, be it the company marketplace, the Tradeshift Open Marketplace, written requests, forms, quotes or other apps like logistics apps. In this contextual workspace they can also save items for later ordering or involve procurement assistance.</t>
  </si>
  <si>
    <t xml:space="preserve">The Tradeshift platform enables third-party apps and content enrichment (eg: supplier and product enrichment).  Also, where category- or industry-specific processes are needed, companies can leverage third-party apps.  Companies can also build their own apps on the platform to enable company-specific processes.  </t>
  </si>
  <si>
    <t>Requisitioning Process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</si>
  <si>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</si>
  <si>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 xml:space="preserve">Our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user fills the requisition form - specific fields in the form perform automatic background checks in the product/service catalogs to avoid unnecessary requests.
IBX Purchase-to-Pay supports highly sophisticated workflow set up.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very easily with set up and configuration. Automatic approval criteria are also supported based on spend limit and approval limit values in the system. IBX eProcurement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In integration to customer's backend system, contract call-off can also happened based on the copy of the PO sent to the system. Multiple requisitions can be created using the several splitting criteria like e.g. supplier, currency, cost center, etc. Customized web services exists for creation of requisitions from external interfaces already today. These can be used in integration with other tools for generation of the same. IBX Purchase-to-Pay supports asset based workflow. There are multiple ways to block suppliers or POs to suppliers that are not qualified:
a) Supplier catalogs can have a timewise limited validity. 
b) Items of catalogs can be blocked by professional buyers. 
c) For free text requisitions, suppliers can only be chosen by professional buyers.
d) For Spot Buys, only preapproved suppliers can be chosen.
e) Purchase Orders, esp. in specific categories, can require the approval of a professional buyer responsible for this specific category.  
IBX Purchase-to-Pay handles tiered pricing as part of a catalog item why compliance is ensured already when creating the shopping cart.   Pre-configured item lists can be generated from customer's inventory in backend system into IBX content and search functionality. This item information can be transformed into the SCs in customer's underlying eProcurement/ERP systems in which stock availability and inventory level information can be displayed to the end user. There by guiding and automatically re-directing users for company based criteria for purchasing IBX provides the capability to automatically default the correct G/L account based on the configuration.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All of these activities are a matter of a second. IBX offers a highly consumerized shopping experience for casual end users with zero need for training as the application is highly intuitive and easy to use. </t>
  </si>
  <si>
    <t>Tradeshift offers a modern, collaborative shopping experience. With the built-in collaboration, the procurement team, managers, and employees can chat and collaborate in real-time throughout the entire buying process. It is easy to add people to the conversations, share product and service information, and collaborate with sourcing experts for the right source of supply, right price, and compliance. Collaborators can access all communication centrally and reference any related documents or content.
Requisitions can be created in multiple ways including adding multiple supplier items to the same purchase requisitions from supplier catalogs, buying from punch-out sites and using a free-form request. Buying on-behalf of is supported. The Tradeshift platform has also an open API that enables any app to create purchase requests, which can be used by the customer to create and integrate apps for category- and company-specific best practices. 
The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workflow is easy to adapt as the business evolves. It has built-in collaboration and is extensible via API.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easily with set up and configuration. Automatic approval criteria are also supported based on spend limit and approval limit values in the system. The solution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Multiple orders can be created using the several splitting criteria like supplier, currency, cost center. Open APIs exists for creation of requisitions from external interfaces. These can be used to create purchase requisitions from external apps. The solution supports asset based workflow. There are multiple ways to block suppliers or orders to suppliers that are not qualified:
a) Supplier catalogs can have a timewise limited validity. 
b) Items of catalogs can be blocked by professional buyers. 
c) Free text requisitions be set to always be routed to professional buyers.
d) Only preapproved suppliers are available for selection.
e) Category approval, i.e. category owners need to approve all requisitions that are within the defined categories and has a value over the threshold. 
Tradeshift handles tiered pricing as part of a catalog item why compliance is ensured already when creating the shopping cart. Pre-configured item lists can be generated from customer's inventory in backend system into Tradeshift content and search functionality. Integrations can be done to check stock availability and inventory level information can be displayed to the end user. Correct G/L account is set based on a logic that determines the account based on item category.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t>
  </si>
  <si>
    <t>Systems Integration</t>
  </si>
  <si>
    <t>Describe your integration options with third-party systems such as IMS, WMS, MRP, and travel &amp; expenses to generate requisitions</t>
  </si>
  <si>
    <t xml:space="preserve">IBX Purchse-to-Pay supports integrations for inventory/warehouse catalogs. By this, we achieve that inventoried items are findable in the cross catalog search and can be placed in a shopping cart as any other item. In the PO creation process, inventoried items are identified and processed accordingly, e.g. as a reservation.  </t>
  </si>
  <si>
    <t>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t>
  </si>
  <si>
    <t>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We can also integrate category-specific tools via apps. For instance, a temp labor solution could be invoked as an app. The labor can be configured in the temp labor solution, and a line item created on the Tradeshift requisition.</t>
  </si>
  <si>
    <t>Non-Catalog / Services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</si>
  <si>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</si>
  <si>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To call-off non-catalog items and services the solution offers customizable eForms. All eForms can be created in self-service mode. eForms are used to build e.g. contract or category specific request templates for any kind of product or service. These templates can be assigned into catalogs and made available in the search index / search results for the end users. 
Services ordered thru a service request template can be limited in value and time to support service call-offs over a certain period of time.
Each service call-off from such a service order can be captured and confirmed for later invoice matching. Thanks to the flexibility of eForms (various type or form field can be defined, labeled and combined) the buying user can request a service by filling in the associated eForm.  This way all the needed details are collected and persisted on shopping cart item level and further on the procurement system. Temporary labor requests are treated like any other service request using the specific eForm. The service profiles, level, work locations, expected duration, milestones etc. would be specified by the requester by filling in the corresponding eForm. This is currently supported via attachments in the invoicing process. Time sheet registration is planned for the 2017 roadmap.</t>
  </si>
  <si>
    <t>To call-off non-catalog items and services the solution offers customizable eForms. All eForms can be created in self-service mode. eForms are used to build e.g. contract or category specific request templates for any kind of product or service. These templates can be assigned into catalogs and made available in the search index / search results for the end-users. Services ordered through a service request template can be limited in value and time to support service call-offs over a certain period of time. Each service call-off from such a service order can be captured and confirmed for later invoice matching. Thanks to the flexibility of eForms (various type or form field can be defined, labeled and combined) the buying user can request a service by filling in the associated eForm. This way all the needed details are collected and persisted on shopping cart item level and further on the procurement system. Temporary labor requests are treated like any other service request using the specific eForm. The service profiles, level, work locations, expected duration, milestones etc. would be specified by the requester by filling in the corresponding eForm. This is currently supported via attachments in the invoicing process.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With the TimeStarter time-tracking app the supplier gets time-tracking plus simple invoicing. The app is available on desktop, tablet and mobile.</t>
  </si>
  <si>
    <t>Non-catalog items can be configured using an app, which means a company can have multiple non-catalog scenarios eg: use-case-specific form, or approved/preferred supplier list by category, all available for the user to find from the universal search.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With the TimeStarter time-tracking app the supplier gets time-tracking plus simple invoicing. The app is available on desktop, tablet and mobile.</t>
  </si>
  <si>
    <t>Preferred Supplier Management</t>
  </si>
  <si>
    <t>Describe solution capabilities for users (shoppers, approvers, etc.) to search suppliers based on preferred / qualified status before finalizing a requisition and PO</t>
  </si>
  <si>
    <t>End users can filter search results based on preferred suppliers. Preferred suppliers can also be boosted in the search result ranking based on specific attributes in order to guide the end-user towards these suppliers.</t>
  </si>
  <si>
    <t>Repetitive Requisitions</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</si>
  <si>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</si>
  <si>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Repetitive requisitions are supported thru predefined shopping carts which can be made available via custom start pages to specific user groups. Each user can also create his own favorite lists of items for easy re-ordering. Lists can be shared with other users or user groups. Such lists can also include requisition eForms (templates) or product bundles which are also provided thru catalogs. All eForms are configurable in a self-service mode.</t>
  </si>
  <si>
    <t>Repetitive requisitions are supported through predefined shopping carts which can be made available via custom start pages to specific user groups. Each user can also create his own favorite lists of items for easy re-ordering. Lists can be shared with other users or user groups. Such lists can also include requisition eForms (templates) or product bundles which are also provided through catalogs. All eForms are configurable in a self-service mode.</t>
  </si>
  <si>
    <t>Help &amp;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</si>
  <si>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</si>
  <si>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End user support - if needed - is ensured in multiple ways: 
a) how-to questions: Help pages with videos and manuals and a chat function is available and inbuilt into the platform
b) direct access to the procurement team on requisition basis helps to find the best product or service delivered by preferred suppliers at the best price 
c) FAQs and their answers, recommended products and procurement policies can be shown on the landing page that is customizable per customer in a self service fashion.
d) user ratings out of the company community help their peers to find the best products.</t>
  </si>
  <si>
    <t>End-user support - if needed - is ensured in multiple ways: 
a) how-to questions: Help pages with videos and manuals and a chat function is available and inbuilt into the platform
b) direct access to the procurement team on requisition basis helps to find the best product or service delivered by preferred suppliers at the best price 
c) FAQs and their answers, recommended products and procurement policies can be shown on the landing page that is customizable per customer in a self service fashion.
d) user ratings out of the company community help their peers to find the best products.</t>
  </si>
  <si>
    <t>Shopping Cart / Checkout Process</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</si>
  <si>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</si>
  <si>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IBX Purchase-to-Pay is a highly evolved and sophisticated procurement tool which some a wide range of checkout related features, such as saved SCs, Shop on Behalf of, selection of account assignment categories and cost objects (cost centers, WBS element, project, asset, Internal order, generic account assignment etc.). Selection of item level shipping addresses, ability to add or cancel items, change quantities, creation of favorite SCs, attachment upload options at item level and header level, supports multiple currencies, end user support through purchase requisitioning process, customized budget check functionality, workload distribution and many  more such features. The step to complete a requisition is handled through a spot buy module. In this module a professional purchaser, e.g. working in a shared services center will decided how to process the requisition further depending on certain criteria, e.g. based on item category, value of the shopping cart or company policies. There is also a joint quote evolution process between professional buyer and requisitioner.   IBX Purchase-to-Pay has the capability to split items based on shipping addresses into different purchase orders.</t>
  </si>
  <si>
    <t>The solution has a wide range of checkout related features, such as saved shopping carts, shop on behalf of, selection of account assignment categories and cost objects (cost centers, WBS element, project, asset, internal order, generic account assignment etc.). Selection of item level shipping addresses, ability to add or cancel items, change quantities, creation of favorite shopping carts, attachment upload options at item level and header level, supports multiple currencies, end user support through purchase requisitioning process, customized budget check functionality, workload distribution and many more such features. Procurement assistance can be triggered by workflow or user-initiated with one click. The professional buyers engage using the built-in collaboration feature. Procurement is able to triage non-catalog requests, suggest alternatives or redirect purchases for compliant pricing and processes.</t>
  </si>
  <si>
    <t>With the new Universal Basket requisitioners get a collaborative workspace for items they find across different apps, such as Tradeshift marketplace and 3rd party apps. From the Universal Basket they can also save items for later ordering or involve procurement assistance.
The requisition process also supports shop on behalf of, account coding, selection of item level shipping addresses, ability to add or cancel items, change quantities, save draft requests, attachments, multiple currencies, budget check, workload distribution. Procurement assistance can be triggered by business rules or user-initiated with one click. The professional buyers engage using the built-in collaboration feature.</t>
  </si>
  <si>
    <t xml:space="preserve">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t>
  </si>
  <si>
    <t xml:space="preserve">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Users have access to collaboration to work with internal or external experts as needed to align on requirements, scope, capabilities, pricing, availability, and expertise.  </t>
  </si>
  <si>
    <t>Approval Process / Approval Engine</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</si>
  <si>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</si>
  <si>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IBX Purchase-to-Pay has very advanced and easily configurable workflow engine. This supports wide variety of set ups and configurations based on individual customer's need.  Approvals can happen in a variety of ways such as emails, mobile apps or through the application itself. Simple to very complicated business rules can be easily configured for triggering of approvals. Reminder and notification functionality can be configured at every step of the workflow. Substitution and delegation of workflow items is supported. Adding new approver and reviewers into the workflow can be easily done. Acceptance and Rejection scenarios can be configured for both the requestors and approvers. Workflow admins have additional capabilities to act of error workflow items there by making sure that compliance and procedures are followed. There are many more such functionalities available in the tool. Line level approval/rejection is based on the workflow related master data. In most of the cases the SCs are generated in such a way to keep the approval process simple and fast. Re-assignment of approvers and extending the review periods can be done easily with IBX Purchase-to-Pay.</t>
  </si>
  <si>
    <t>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t>
  </si>
  <si>
    <t xml:space="preserve">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 For instance, external applications can now trigger Procurement Assistance. </t>
  </si>
  <si>
    <t>Guided Buying</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</si>
  <si>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</si>
  <si>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 xml:space="preserve">Several capabilities allow organizations to facilitate "guided buying". Customizable start pages can  be used to guide the users towards specific products, product categories or product collections (pre-defined shopping carts). Such start pages can also be used to highlight specific buying policies, preferred suppliers or new suppliers and products. Start pages can be customized for different levels of the organization (group, BU, country, etc.) . To better guide users thru a request process an organization can publish category or contract specific request templates . These requisition forms can be fully customized in terms of which data needs to be captured and can display specific terms or policies for a specific contract or category. Also the search results can be influenced by boosting specific products and services in the search result ranking to guide the user toward the best choice. Custom start pages display specific content and information for specific users or user groups. Dedicated users have the ability to change and adopt the content displayed on such start pages based on current business requirements. The system enables users to search find and request products &amp; services (catalog and non-catalog) all thru one user interface (only exception is T&amp;E). </t>
  </si>
  <si>
    <t>Several capabilities allow organizations to facilitate "guided buying". Customizable start pages can be used to guide the users towards specific products, product categories or product collections. Such start pages can also be used to highlight specific buying policies and preferred suppliers. Start pages can be customized for different levels of the organization. To better guide users through a request process an organization can publish category or contract specific request templates . These requisition forms can be fully customized in terms of which data needs to be captured and can display specific terms or policies for a specific contract or category. Custom start pages display specific content and information for specific users or user groups. Dedicated users have the ability to change and adopt the content displayed on such start pages based on current business requirements. The system enables users to search and request products and services (catalog and non-catalog) all through one user interface. Purchase requests for more complex categories can be automatically (or manually) assigned to procurement desk. The professional buyers can easily engage with the internal business stakeholders and suppliers using the built-in collaboration feature. Tradeshift makes it easy for buyers, suppliers, and employees to collaborate, to ask questions, exchange ideas, and resolve disputes in a compliant manner. Audit trail includes the messages between parties in context of the document history so that all involved know exactly what happened and when. This enables agility and shorten requisition processing times, and also helps to increase spend under management to categories where collaboration is needed to define the requirements.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t>
  </si>
  <si>
    <t xml:space="preserve">Because any system can access the Tradeshift Platform and Network for a next generation buying experience, any system will have access to Guided Buying. With Tradeshift Guided Buying, the company has multiple channels and item types at their disposal (company marketplace, public marketplace, forms, apps, knowledge items, etc) for users to specify the product/service definition, and follow process and policy. The solution extracts the information from the user in the way they understand. The solution will direct users to the right channel for their specific context largely using familliar search and filtering as the user experience. 
</t>
  </si>
  <si>
    <t>Sourcing Integration</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</si>
  <si>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</si>
  <si>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The requisitioner can post a request to the professional procurement team using either general forms or category/business specific forms, configurable at customer level. Depending on who is the requester and his belonging to the organizational structure, what products or services he/she is requesting (category) and their estimated value the system automatically assign the request to the appropriate procurement team thank to the pre-configured rules on the customer organization level. Then the procurement team can initiate an e-sourcing event (if needed) based on the requested items and turn the awarded quotes into a shopping cart. The sourcing event could be RFQ/RFP or auction. Such sourcing event uses the full capabilities of IBX eSourcing solution. The procurement agent can initiate a sourcing event (RFQ/RFP or auction) by flipping all the requisition items into sourcing items (one-click process). The requisition item attributes are copied to the sourcing event item in a structured form and presented to supplier as such. Further on the agent works with the sourcing even being able to improve it, being more specific, answering suppliers' questions etc.</t>
  </si>
  <si>
    <t>The requisitioner can post a request to the professional procurement team using either general forms or category/business specific forms, configurable at customer level. The procurement team can initiate a sourcing event (if needed) based on the requested items and turn the awarded quotes into a shopping cart. The procurement agent can initiate a sourcing event by flipping all the requisition items into sourcing items. The requisition item attributes are copied to the sourcing event item in a structured form and presented to supplier as such. Further on the agent works with the sourcing even being able to improve it, being more specific, answering suppliers' questions etc.</t>
  </si>
  <si>
    <t>Requisitioning Budget Checking Process</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</si>
  <si>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</si>
  <si>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For certain cost objects it may be important for the customer to have a dynamic view of the budget status with regard to the allocated budget and the used-to-date values. IBX has the capability to integrate with customer's backend system to retrieve the budget related data and re-use this in the eProcurement application.   
Dynamic budget functionality checks the budget at every moment when an IBX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Shopping cart as it is, but error messages do not. Visual components relating to the budget check are warning and error messages. Budget checking is based on the information retrieved from customer's ERP system budget data on regular intervals of time and happens in real time.</t>
  </si>
  <si>
    <t>For certain cost objects it may be important for the customer to have a dynamic view of the budget status with regard to the allocated budget and the used-to-date values. Tradeshift has the capability to integrate with customer's backend system to retrieve the budget related data. 
Dynamic budget functionality checks the budget at every moment when a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cart as it is, but error messages do not. Visual components relating to the budget check are warning and error messages. Budget checking is based on the information retrieved from customer's ERP system budget data on regular intervals of time and happens in real time.</t>
  </si>
  <si>
    <t>Requisitioning Inventory Checking Process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</si>
  <si>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</si>
  <si>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Based on the underlying customer's eProcurement/ERP system configuration, reservations can be generated successfully against the stock material based on the inventory levels in WMS. Like wise projects can be generated in the IMS for regular maintenance orders.</t>
  </si>
  <si>
    <t>Based on the underlying customer's ERP system configuration, reservations can be generated against the stock material based on the inventory levels in WMS. Like wise projects can be generated in the IMS for regular maintenance orders.</t>
  </si>
  <si>
    <t xml:space="preserve">In the Universal Basket, users can collaborate with suppliers or internal parties to do price, inventory, and availability check. </t>
  </si>
  <si>
    <t>Mobility</t>
  </si>
  <si>
    <t>Describe mobility features of the requisitioning process including how security capabilities work in a smartphone and tablet environment. Describe any "apps" and other mobile requisitioning access points (Native browser, Apple Watch, etc.)</t>
  </si>
  <si>
    <t>IBX Purchase-to-Pay is fully responsive designed and can be accessed via browser from smartphones and tablets. For conducting approvals a native mobile app is available via Apple and Google Appstores. The app can only be activated from a valid IBX user account by generating a secure activation code within the account. All information which is exchanged between the app and the IBX application is encrypted.</t>
  </si>
  <si>
    <t xml:space="preserve">Tradeshift accelerates the business by enabling users to work on the go. The solution is fully responsive designed and can be accessed via browser from smartphones and tablets. Managers can approve purchase requests anytime, anywhere, on any device. Employees receiving a product or service can immediately confirm the delivery and report deviations using their mobile device. Employees and suppliers can chat, check their inbox and the related business documents when on the go. This means that approvals get done quicker and urgent procurement needs are fulfilled faster. Fields workers are enabled to confirm the delivery as it happens, leading to increased efficiency and faster processing of invoices and payments. Mobile collaboration accelerates the business by enabling users to easily engage on the go in discussions across the business and with suppliers.
</t>
  </si>
  <si>
    <t>In Buy, users entering the Tradeshift marketplace directly will have a mobile experience where current systems like ERP can't offer a full mobile experience today. The Tradeshift marketplace is fully responsive designed and can be accessed via browser from smartphones and tablets.</t>
  </si>
  <si>
    <t>Analytics</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</si>
  <si>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</si>
  <si>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To constantly improve the user experience of the requisitioning process IBX uses google analytics to analyze the user behavior and the usage of specific content, templates and processes. The captured data is used to validate process enhancements and to optimize the process for the end users.</t>
  </si>
  <si>
    <t>To constantly improve the user experience of the requisitioning process Tradeshift uses google analytics to analyze the user behavior and the usage of specific content, templates and processes. The captured data is used to validate process enhancements and to optimize the process for the end users.</t>
  </si>
  <si>
    <t>Tradeshift built an open API for any third-party business analytics solution to get data, and delta updates, from the Tradeshift platform.</t>
  </si>
  <si>
    <t>Multi-Currency / Languages</t>
  </si>
  <si>
    <t>Please describe your approach for accurate conversion of units of measures, currencies and languages for multi-country usage purposes</t>
  </si>
  <si>
    <t>IBX gets and stores monthly updates of currency conversion rates using Oanda subscription. These are used on both operational purchasing and reporting capabilities. All IBX tools are design to support multi language translation. Some are translated to 10+ languages. Unit of measure conversion is not needed since the catalogs content can be structured in a way that various units of measure for the same product can be specified within the catalog.</t>
  </si>
  <si>
    <t>Tradeshift gets and stores monthly updates of currency conversion rates from a 3rd party provider. These are used on both operational purchasing and reporting capabilities. All Tradeshift tools are designed to support multi language translation and is currently available in English, Spanish, Portuguese(BR), Portuguese(PT), German, French, Dutch, Danish, Swedish, Norwegian, Finnish, Hungarian, Polish, Italian, Chinese(Simplified), Chinese(Traditional), Japanese, Thai, Czech, Russian, Korean. Unit of measure conversion is not needed since the catalogs content can be structured in a way that various units of measure for the same product can be specified within the catalog.</t>
  </si>
  <si>
    <t>Requisition Roadmap</t>
  </si>
  <si>
    <t>Describe what new features &amp; functionalities are in your e-requisitioning roadmap in the near future. In addition please describe specific capabilities of the key "sub" feature/functionality that are in the roadmap</t>
  </si>
  <si>
    <t xml:space="preserve">We plan to enhance the processes for service orders which require special processes in: 
a. creating and configuring a service request, 
b. documenting the service delivery thru service entry sheets either entered by suppliers or the requisitioner and 
c. Inform the financial customer backend systems about the fulfillment in order to support invoice matching processes. 
Service Orders will support one time and recurrent deliveries.
We also plan to simplify the way users are filing requisitions. Based on configurable parameters such as limits, categories, etc. as well as the known information about the goods or services different processes will be triggered by a requisition und with this guiding the user to the appropriate call-off instead of letting the end user decide what process fits best for his/her requirement.
Another roadmap item is to enable the creation of requisitions triggered by other (3rd party) systems such as HR systems, IMS or WMS. </t>
  </si>
  <si>
    <t>Tradeshift currently develops the new concept of a Universal Basket. Requisitioners will get a central collaborative workspace for items they search and find across different extension apps, be it the company marketplace, the Tradeshift Open Marketplace, written requests, forms, quotes or other apps like logistics apps. In this contextual workspace they can also save items for later ordering or involve procurement assistance. 
In the area of procurement approval we will extend the concept of collaborative approvals where impacted cost object owners provide negative assurance approvals on documents, or ad hoc approvals. This provides a faster and more collaborative alternative to line level- and parallel workflows which many times get stuck resulting in unnecessary delays.</t>
  </si>
  <si>
    <t>Tradeshift will continue to develop Buy for any system to use the Tradeshift Platform and Network. Using the platform, companies can extend and configure using apps, and collaborate network-wide. Also, Tradeshift will enable more sourcing capabilities on the platform to increase automation and reduce manual touch by procurement. Tradeshift will also build on Ada, our artificial intelligence, for user efficiency, user support, and increased automation.</t>
  </si>
  <si>
    <t>IBX offers hybrid solutions connecting its cloud based modules to systems that customers operate on their premises such as SAP SRM, SAP MM or Oracle iProcure or Fusion. The IBX connector (which is used in some of these scenarios) is deployed at the customer side and enables secure and fast integration.</t>
  </si>
  <si>
    <t>Order Setup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</si>
  <si>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</si>
  <si>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The order set up is very flexible. This can be set up based on type of call-off methods, transaction types , number ranges etc. Segregation of orders based on purchase organization and purchase group can be easily configured in the system. Tolerances on thresholds such as quantity and value can be configured on POs. Supports Onetime/Blanket/Limit Orders in the system based on the scenario. Specialized roles such as purchasers and admins have privileges to act upon the POs at certain points in time of the ordering process. Approval workflows can be easily configured for various criteria on the POs. Versioning in POs keeps track of all the changes in the POs. Tax functionality in general is also applicable for PO. With certain specific roles, end users also have the ability to change POs based on the set up and configuration in the system.</t>
  </si>
  <si>
    <t>The order set up is very flexible. This can be set up based on type of call-off methods, transaction types , number ranges etc. Segregation of orders based on purchase organization and purchase group can be easily configured in the system. Tolerances on thresholds such as quantity and value can be configured on POs. Supports onetime/blanket/limit orders in the system based on the scenario. Specialized roles such as purchasers and admins have privileges to act upon the POs at certain points in time of the ordering process. Approval workflows can be easily configured for various criteria on the POs. Versioning in POs keeps track of all the changes in the POs. Tax functionality in general is also applicable for PO. With certain specific roles, end users also have the ability to change POs based on the set up and configuration in the system.</t>
  </si>
  <si>
    <t>Order Creation</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</si>
  <si>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</si>
  <si>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 xml:space="preserve">The process of PO creation from approved SCs is very much automatic. All SCs which have been approved are readily converted into a PO, unless a customer has a specific need to perform additional checks on the PO before it is ordered. In addition to the standard features of PO, IBX also has functionalities such a silent POs, PO print PDFs based on specific data, processing of POs for suppliers and customer's backend system etc. There are around 16 different criteria such as vendor, delivery address, currency, payment terms, incoterms etc. for splitting of SCs into multiple Pos. Multiple currencies and languages are supported. PO approval can be based on various criteria such as financial, functional, category based etc. One time PO, Limit PO are easily supported. The PO copy when sent to customer's backend system, can be used in calling off the existing contracts in the system. Like explained earlier, the order creation process is automatic most of the time. The customer gets support by IBX to configure the setup. No third-party is needed. </t>
  </si>
  <si>
    <t>The process of PO creation from approved purchasing request is very much automatic. All purchase requests which have been approved are readily converted into a PO, unless a customer has a specific need to perform additional checks on the PO before it is ordered. In addition to the standard features of PO, Tradeshift also has functionalities such a silent POs, processing of POs for suppliers and customer's backend system etc. There are multiple criteria such as supplier, delivery address, currency, payment terms, etc. for splitting of PRs into multiple POs. Multiple currencies and languages are supported. PO approval can be based on various criteria such as financial, functional, category based etc. One time PO, limit PO are supported. POs are validated against the contract to ensure that contracted discounts are captured. This includes validation of cumulated volume over multiple orders within the contract validity period. 
Purchase requests and POs can be created from an external system (ERP, WMS etc.) through API. 
The customer gets support by Tradeshift to configure cXML ordering setup.</t>
  </si>
  <si>
    <t>Contract Compliance</t>
  </si>
  <si>
    <t>Please describe the mechanisms to insure contract compliance in both standard PO, specialized PO (e.g. blanket) and non-PO requisitioning models.</t>
  </si>
  <si>
    <t>Our solution ensures contract compliance in both standard PO, specialized PO and non-PO requisitioning scenarios.</t>
  </si>
  <si>
    <t>Extensibility</t>
  </si>
  <si>
    <t>Describe ability to extend PO collaboration through integrated third-party solutions (e.g., tax solution providers, customs/compliance/import solutions) to enable total landed cost and other scenarios</t>
  </si>
  <si>
    <t xml:space="preserve">At the moment, such 3rd party system integrations along a process are not supported. Nevertheless, open APIs to connect to other processes and systems are on our roadmap. </t>
  </si>
  <si>
    <t>Tradeshift was built and designed as an open platform from the beginning. This enables companies to extend the PO collaboration (and other capabilities) using their own or 3rd party apps.</t>
  </si>
  <si>
    <t>Order Processing (buy-side)</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</si>
  <si>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</si>
  <si>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 xml:space="preserve">IBX Purchase-to-Pay supports documentation both at item level and header level and is very secure in terms of set up and accessibility. Besides receiving order responses in IBX Purchase-to-Pay a buyer could also choose to receive order responses and shipment notes in  xCBL, UBL, OAGIS, SAP IDOC format to an ERP backend via HTTPs REST web services, in SAP IDOC format via an IBX SAP ECC connector installed on customer premises or within the IBX network utilizing standard BAPI's provided by SAP or in PDF format via email. Orders and Change orders created in IBX Purchase-to-Pay can be delivered to the customer's ERP backends in various formats via all the channels that are also supported for delivery to suppliers (e.g. xCBL, UBL with REST web services via HTTPs/POST or polling from SFTP/FTPs). For delivery to a SAP ECC backend system  the recommended transport is in SAP IDOC format via an IBX SAP ECC connector installed on customer premises or within the IBX network utilizing standard BAPI's provided by SAP. </t>
  </si>
  <si>
    <t>The solution enables users to attach any type of supporting documentation. Tradeshift Appstore also includes apps such as Google Docs, OneDrive, SharePoint and Dropbox for document management and archiving. In addition to receiving order responses in the application a buyer could also choose to receive orders, change orders, order responses, shipment notes in various formats such as xCBL, UBL, OAGIS, SAP IDOC to their ERP backend.</t>
  </si>
  <si>
    <t>Order Delivery / Communication</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</si>
  <si>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</si>
  <si>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 xml:space="preserve">Suppliers get access to the ORDER MANAGEMENT tool in the Supplier Portal by default once they get registered. Email notifications will inform the supplier users about new orders or order changes. Free of charge they can view, process, download orders and change orders, create order responses, shipment notices and invoices depending on the capabilities on the buyer side to receive these document types. 
In addition to ORDER MANAGEMENT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require a quarterly subscription fee. 
The INTEGRATION WORKBENCH provides self-service also for setting up EDI integrations for sending electronic order response, shipment notice and invoice-, credit note transactions back to the buyers. 
By creating order responses via ORDER MANAGEMENT or EDI integration with a supplier sales backend system suppliers can not only accept or reject orders but also make amendments and request changes. 
Suppliers, e.g. unregistered one-time suppliers, who only receive orders/change orders as PDF via email or fax can also without log-in to the Supplier Portal easily accept or reject orders/change orders and leave a comment. This will generate electronic order response transactions to the buyer in the background. 
A buyer with no interface to receive electronic order response, shipment notice or invoice transactions into an ERP backend can receive those instead as PDF's via email.  As active member in the openPEPPOL and EESPA non-profit organizations we promote and live up to an open-network approach where business document exchange between buyers and suppliers can be established quickly even if not both parties have active agreements with the IBX Business Network. The majority of processed invoices in 2016 was received or delivered via the PEPPOL network and proves that interoperability in a 4-corner model based on clear, open standards eases B2B and public procurement communication significantly.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 </t>
  </si>
  <si>
    <t>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is a value-added service.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non-profit organizations we promote and live up to an open-network approach where business document exchange between buyers and suppliers can be established quickly even if not both parties have active agreements with Tradeshift.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t>
  </si>
  <si>
    <t xml:space="preserve">Buyers and suppliers have the option to use Tradeshift's Document and Task Manager across multiple systems for backend document status, messages, tasks, and notifications. These Tradeshift platform apps give companies a real-time view and orchestrates tasks across their system landscapes.
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suppliers can configure additional delivery methods for orders and change orders via self-service: 
- as PDF via Email
- in UBL 2.1 format via the open PEPPOL network 
- in xCBL 3.5, xCBL 3.0, cXML 1.2, SAP IDOC, UBL 2.1, Sveorder 2.0, ANSI X12, UN/EDIFACT EANCOM or a custom CSV format via HTTPs, AS2, SFTP, FTPs, X.400 or Email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organizations we promote and live up to an open-network approach where document exchange between buyers and suppliers can be established quickly even if not both parties have active agreements with Tradeshift. Value-added services around document routing are content validation, enrichment and transformation services including automatic incident notifications.
</t>
  </si>
  <si>
    <t>Order Collaboration (buyer/supplier)</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</si>
  <si>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</si>
  <si>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Exhausting details about the routing and processing of order, change order, order responses transactions are kept for at least 2 months and are accessible for IBX Service Desk agents for trouble-shooting purposes. The long-term audit trail contains originally received, and finally delivered as well as intermediate versions of business documents and related notifications including timestamps etc. to be able to follow up on who sent /received what and how even years later. According to IBX data retention policy this data is kept for minimum 6 years. For supplier users the ORDER MANAGEMENT tool provides document history and change- and activity logs for orders and related documents. Buyers can see centralized all orders they sent via platform, together with related order responses and invoices, and they can resend orders that fail due to wrong address or network issues</t>
  </si>
  <si>
    <t>Collaboration is a central part of the Tradeshift platform and is embedded everywhere, to help buyers engage with suppliers and internal stakeholders, to facilitate the purchasing process, and resolve disputes. Via the collaboration panel the buyer and the supplier can communicate on specific documents. Employees shopping for goods or services can collaborate with buyers, or directly with suppliers, to obtain information or resolve questions. Modern, real-time, across-document communication and chat leads to faster PO and invoice processing and accuracy. The collaboration panel is also used to track document statuses changes, comments and interactions made to the documents (such as orders, order responses, invoices, remittance advices etc.) that are involved in the business transaction. The audit trail includes all intermediate versions of business documents and related notifications including timestamps to be able to follow up on who sent /received what and how even years later.</t>
  </si>
  <si>
    <t>The real-time collaboration is now made further extensible via open APIs. This enables customers to integrate with internal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t>
  </si>
  <si>
    <t>Order Processing (supply-side)</t>
  </si>
  <si>
    <t>Describe the supplier's ability to override PO information (e.g., quantities, delivery method, prices, etc.), add/delete items (swapping), communicate responses/acknowledgements/requests, manage disputes, show order status and the ability to approve orders on the line-level</t>
  </si>
  <si>
    <t>Supplier can issue order responses with the ability to approve, change or reject at item level. It is possible to add, delete, replace or split items. Changes could refer to quantities, prices, delivery details or item attributes.</t>
  </si>
  <si>
    <t>Supplier can issue order responses with the ability to approve, change or reject at item level. It is possible to add, delete, replace or split items. Changes could refer to quantities, prices, delivery details or item attributes. The supplier can also collaborate directly with the buyers, to obtain information and resolve questions.</t>
  </si>
  <si>
    <t>Services Procurement Integration</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</si>
  <si>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</si>
  <si>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Our customers buy services (such as consulting services) using the requisition-to-spot-buy process. This process includes well-designed and category-specific purchase request forms that are built into the employee self-service procurement portal. These forms ensure orders are placed in an unambiguous way by requesters. The application is also able to identify and prevent repetitive requisitions for the same service, or requests where a service is offered within an existing catalog. An intuitive user interface guides casual users, while integrated messaging boards help facilitate structured communication between the requester and the procurement department. The spot-buy process provides access to RFx features and online auctions to increase competition and gain cost reductions. Our customers are also using this process to leverage competition through bid-based renegotiations with their contracted suppliers. 
The solution also gives procurement team managers an overview of the workload across their teams, helping them to delegate. It helps them identify bottlenecks and performance issues before SLAs are compromised. The distribution of requests to procurement teams can also be automated based on rules combining parameters like region, category and value. IBX Purchase-to-Pay documents all activities and communications between the requisitioner, shared service center and suppliers for full transparency. Service entry sheets is part of the 2017 roadmap.</t>
  </si>
  <si>
    <t>Tradeshift is an open networked platform that enables clients to build their own apps and connect 3rd party apps, such as a contingent labor solution. The contingent labor solution can create lines in a Tradeshift purchase request via the Extensible Purchase Request API. This creates a single purchase request that goes through the approval process. The approving manager then has visibility into the total cost as opposed to multiple one-off requests. 
In addition, customers can buy services (such as consulting services) using Tradeshift. This process includes well-designed purchase request forms, that ensure requests are placed in an unambiguous way by requesters. The built-in collaboration helps the requester, the buyer and the supplier to engage for compliant purchasing and sourcing efficiency. The buyer easily flips the supplier quote into a purchase request, and the line items in the quote are transferred to the purchase request.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t>
  </si>
  <si>
    <t>International Trade and Logistics</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</si>
  <si>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</si>
  <si>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 xml:space="preserve">Such functionality is currently not available. Nevertheless, open APIs to connect to other processes and systems are on our roadmap.  </t>
  </si>
  <si>
    <t>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t>
  </si>
  <si>
    <t>PO Mobility</t>
  </si>
  <si>
    <t>Describe the mobility features of your ordering process including integrated security capabilities for a mobile environment. If mobile is a differentiator for your solution, please explain why and how it stands out from others</t>
  </si>
  <si>
    <t>The IBX Purchase-to-Pay application is fully responsive and can be accessed via browser from smartphones and tablets. For conducting approvals a native mobile app is available via Apple and Google Appstores. The app can only be activated from a valid IBX user account by generating a secure activation code within the account. All information which is exchanged between the app and the IBX application is encrypted.</t>
  </si>
  <si>
    <t>PO Analytics</t>
  </si>
  <si>
    <t>Describe the type of analytics available for ordering. Examples include: performance benchmarks, KPIs, full audit trail visibility, etc.</t>
  </si>
  <si>
    <t>The statistics and analytical solution allows the user getting various reports which aggregates Purchase Orders data on both header and item level generating compliance benchmarks (e.g. split the spend per process type/call-off method), KPIs (e.g. total spend volume per org-unit / supplier / product category / cost center / project / period of time). Trained end-user can designed their own reports using  Analyzer tool and the data repository already processed using OLAP technology.</t>
  </si>
  <si>
    <t>The statistics and analytical solution allows the user getting various reports which aggregates order data on both header and item level generating compliance benchmarks (e.g. split the spend per process type), KPIs (e.g. total spend volume per org-unit / supplier / product category / cost center / project / period of time).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t>
  </si>
  <si>
    <t>Describe your ability to handle multi-currencies and multi-languages for multi-country usage purposes as well as cross-border system integration and reconciliation. List and describe all (please be thorough if applicable).</t>
  </si>
  <si>
    <t>IBX Purchase-to-Pay is a highly advanced procurement tool and can be implemented and rolled out across the globe for large organizations with multi country presence. This supports a wide variety of languages and currencies.</t>
  </si>
  <si>
    <t>The solution is used in more than 140 countries by large multi-national organizations. Tradeshift gets and stores monthly updates of currency conversion rates from a 3rd party provider. These are used on both operational purchasing and reporting capabilities. All Tradeshift tools are designed to support multi language translation and is currently available in English, Spanish, Portuguese(BR), Portuguese(PT), German, French, Dutch, Danish, Swedish, Norwegian, Finnish, Hungarian, Polish, Italian, Chinese(Simplified), Chinese(Traditional), Japanese, Thai, Czech, Russian, Korean.</t>
  </si>
  <si>
    <t>PO Roadmap</t>
  </si>
  <si>
    <t>Describe what new features &amp; functionalities are in your ordering roadmap in the near future. In addition please tell us what you think makes your solution "shine" in the ordering area, standing out from others -- today and tomorrow.</t>
  </si>
  <si>
    <t>The workflow behavior will now be possible to configure in a self service manner. Previously organizations were facing issues to retrieve 100% up-to-date information from the their backend systems regarding management hierarchy and cost object owners. Our new concept support distributed administration by the end users using the system. They know best what cost objects they own and who their manager is. This enables accurate and up-to-date information for any type of workflow process and offloads the central administrators.</t>
  </si>
  <si>
    <t xml:space="preserve">Roadmap: AI-based ordering automation, including automated recurring purchases, and to trigger purchase requests based on suggestions from frequently ordered items. 
What makes the Tradeshift solution stand out from others in the ordering area is the ability to support 3rd party app providers, and the strong collaboration features that enables users to easily engage in discussion across the business and with suppliers.
</t>
  </si>
  <si>
    <t>Receiving Setup</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</si>
  <si>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</si>
  <si>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IBX Purchase-to-Pay supports all aspects of the receiving process. Once a Goods Receipt (GR) has been generated, return deliveries and cancellations can be generated on the same. Multiple GRs can be created for a single PO and we also support partial GRs as well. Validation of the GR quantity is done against the PO. We also provide rule based GR booking capabilities that enable touchless processing. In addition to these functionalities there are lot more and when it comes mails and notifications on pending GRs and reminders GR, a lot these can be configured very easily in the system.</t>
  </si>
  <si>
    <t>The solution supports all aspects of the receiving process. Once a Goods Receipt (GR) has been generated, return deliveries and cancellations can be generated on the same. Multiple GRs can be created for a single PO and we also support partial GRs as well. Validation of the GR quantity is done against the PO. We also provide rule based GR booking capabilities that enable touchless processing.</t>
  </si>
  <si>
    <t>Fulfillment</t>
  </si>
  <si>
    <t>Describe your ability to process/communicate advanced ship notices (ASNs) and bills of lading (BOL) from suppliers (and BOL responses from buyer if needed) as well as other related documentation, if applicable</t>
  </si>
  <si>
    <t xml:space="preserve">Suppliers can flip orders into shipment notices in Order Management or send those documents via EDI integration directly from their backend if the buyer has the capability to receive these documents electronically. Alternatively, the delivery of shipment notices in PDF format via email can be an option.  </t>
  </si>
  <si>
    <t>Suppliers can send ASNs via integration directly from their backend, or use the Quyntess App in the Tradeshift Appstore to flip orders into shipment notices.</t>
  </si>
  <si>
    <t>Receiving Process</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</si>
  <si>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</si>
  <si>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IBX Purchase-to-Pay supports desktop, centralized and hybrid receiving. Return deliveries and customized supplier related functionality such as goods marking are also supported.  The solution has the ability to enable both end user and central receiving simultaneously. We plan also to create an API to other (3rd party) systems such as asset management systems to provide information gained during the receiving process. The entire GR capability is based on line items of orders. IBX  supports all the 3 modes of goods receipt confirmation: application based, email based and mobile app based.</t>
  </si>
  <si>
    <t>The solution supports desktop, centralized and hybrid receiving. Return deliveries and customized supplier related functionality such as goods marking are also supported. The solution has the ability to enable both end user and central receiving simultaneously. The entire GR capability is based on line items of orders. The user can confirm goods from any device, mobile, tablet and desktop.</t>
  </si>
  <si>
    <t>Receiving Integration</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</si>
  <si>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</si>
  <si>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 xml:space="preserve">Integration of Goods Receipts to diverse backend ERP system landscapes is one of our core functionalities. Our customers use this business document type in multiple ways, e.g. for automatic invoice matching and in their self-billing process. Additionally, we plan to create APIs to other (3rd party) systems such as inventory management systems to provide information captured during the receiving process. </t>
  </si>
  <si>
    <t>Integration of Goods Receipts to diverse backend ERP system landscapes is one of our core functionalities. Our customers use this business document type in multiple ways, e.g. for automatic invoice matching and in their self-billing process.</t>
  </si>
  <si>
    <t>Receiving Mobility</t>
  </si>
  <si>
    <t>Describe the mobility features of your receiving process including mobile-specific security components</t>
  </si>
  <si>
    <t xml:space="preserve">Performing GRs via the mobile is supported as part of our solution. Reminder can also generated from the application and displayed in the mobile app of the end user. We have a very secure way of setting up this entire functionality via custom built functions and programs. </t>
  </si>
  <si>
    <t xml:space="preserve">Performing GRs via the mobile is supported as part of our solution. The solution is fully responsive designed and can be accessed via browser from smartphones and tablets. Employees receiving a product or service can immediately confirm the delivery and report deviations using their mobile device. Employees and suppliers can chat, check their inbox and the related business documents when on the go. Mobile collaboration accelerates the business by enabling users to easily engage on the go in discussions across the business and with suppliers. 
</t>
  </si>
  <si>
    <t>Receiving Analytics</t>
  </si>
  <si>
    <t>Describe the type of analytics available for your receiving process. Example: returns, performance benchmarks, KPIs, full audit trails, etc.</t>
  </si>
  <si>
    <t xml:space="preserve">We offer canned reports for GR booking that are process related. Besides this, also custom reports can be provided.  </t>
  </si>
  <si>
    <t>We offer canned reports for GR booking that are process related. Besides this, also custom reports can be provided.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t>
  </si>
  <si>
    <t>Receiving Roadmap</t>
  </si>
  <si>
    <t>Describe what new features &amp; functionalities are in your receiving roadmap in the near future. In addition please mention any feature/functionalities that we may have overlooked</t>
  </si>
  <si>
    <t xml:space="preserve">We plan to create an API to other (3rd party) systems such as asset management and inventory management systems as well as logistics platforms to provide information gained during the receiving process. </t>
  </si>
  <si>
    <t>Tradeshift plans to apply the concept of negative assurance also in the area of goods receipting: in case, goods receipts have not been booked after a reminder has been sent out, the receiver has a grace period to prevent the booking before this automatically happens. Collaboration based confirmation of service deliveries is also a roadmap item: buyers and sellers will be able to collaborate and confirm which and to what extent services have been delivered, so that an incoming invoice can easily be matched.</t>
  </si>
  <si>
    <t xml:space="preserve">This is currently not available in our solutions. However, we plan to create APIs to other (3rd party) systems such as inventory management systems to provide information gained during the receiving process. </t>
  </si>
  <si>
    <t>Supplier Onboarding</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</si>
  <si>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</si>
  <si>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 xml:space="preserve">Tradeshift customers have been extremely succesful with supplier onboarding.  Suppliers simply register with the network and they can work with any number of buying organizations ("one to many" network).  Moreover, any supplier on the network can also operate as a buying company (a true network).  For catalog content management, suppliers only need to load their catalogs once, then supplement with customer-specific terms individually  that are only visible to the customer.  Same of supplier information.
Supplier onboarding is also integrated into the process.  For instance, for suppliers who submit a paper invoice, the invoice is scanned, verified by the buyer, and put into the supplier's passive account.  The supplier is sent an email with onboarding information so they can verify the invoice and submit it electronically for rules validation.   If a supplier has an active account, then the supplier will be asked to verify a scanned invoice via email.  The electronic invoice again can be verified by the Business Firewall (the rules engine).  
Customers can load suppliers in bulk using Tradeshift Connect.  Tradeshift can extract vendor master data from ERP (manual or integrated).  Alternatively, companies can onboard suppliers on an as needed basis.  With the data, we can clean up the information using machine learning tools to recognize duplicates, missing data, or data that needs to be cleaned.  The data can be grouped logically as specified by the customer and a survey can be created for each group (eg: certifications, company information, etc).  Then the customer will run a campaign to create the supplier accounts that are connected to the buyer.  Suppliers are sent an email invite that can be tracked (eg: did the someone open the email and click the link).  The supplier can then claim the account to make it active.  </t>
  </si>
  <si>
    <t xml:space="preserve">Tradeshift customers have been extremely successful with supplier onboarding (eg 97% of all Nike suppliers were onboarded within 24 months, and a global consumer goods company activated more than 2700 suppliers in less than 2 weeks). One reason is that Tradeshift provides more value for suppliers. In addition to expand sales reach with the marketplace, they can increase working capital with financial services and simplify their business processes using apps from the Tradeshift AppStore. Suppliers simply register and they can work with any number of buying organizations ("one to many" network). Moreover, any supplier on the network can also operate as a buying company (a true network). For catalog content management, suppliers only need to load their catalogs once, then supplement with customer-specific terms individually that are only visible to the customer. Same for supplier company information.
Tradeshift also provides contractual commitment for supplier onboarding that ensures the buyer we meet their business case. A dedicated campaign manager is assigned to drive their onboarding success. Best practice in messaging, copy and design are used to create all supplier communications, which includes customer branded templates, materials for internal education and webinars for education of the suppliers and set expectations. Tradeshift also provides a customized landing page and resource center, which provides a unique go-to place for customers´ suppliers to find all relevant information. Email marketing tool is used to launch and report on activity of emailed invites. Tradeshift provides a number of different reports for campaign tracking and reporting. The onboarding is based on supplier segmentation, wave planning and forecasting to facilitate different messaging and scenarios to reach out to different supplier groups. 
The Tradeshift onboarding team consists of customer success managers, project managers, integration engineers and campaign managers. Tradeshift has an enrolment team that can take on the biggest of onboarding projects, including language and translation support for global campaigns . We have global coverage with supplier onboarding staff in the USA, UK, France, Denmark, Sweden, Romania, China, Malaysia, Japan and Australia. 
Supplier onboarding is also integrated into the process. For instance, for suppliers who submit a paper or PDF invoice, the invoice is scanned and converted to XML, verified by the buyer, and put into the supplier's passive account. The supplier is sent an email with onboarding information so they can verify the invoice and activate their Tradeshift account to submit invoices electronically. Another event-based onboarding is when the supplier receives an email with a PO. The supplier can then create an invoice from the PO in one click, register a user account and is then onboarded.
Customers can load suppliers in bulk using Tradeshift Connect. Tradeshift can extract vendor master data from ERP (manual or integrated). Alternatively, companies can onboard suppliers on an as needed basis. With the data, we can clean up the information using machine learning tools to recognize duplicates, missing data, or data that needs to be cleaned. The data can be grouped logically as specified by the customer and a survey can be created for each group (eg: certifications, company information, etc.). 
</t>
  </si>
  <si>
    <t>This is one area where we really differentiate.  We have exceptional onboarding rates.  Also, the network and platform approach means that suppliers onboard once and they can do multiple processes with suppliers (as opposed to multiple onboarding for each customer solution)</t>
  </si>
  <si>
    <t>Supplier Information Management</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</si>
  <si>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</si>
  <si>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t>
  </si>
  <si>
    <t>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t>
  </si>
  <si>
    <t xml:space="preserve">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For instance, now customers can validate EU suppliers tax identification number through BREX . BREX will provide feedback directly on the accuracy of the Tax ID so companies will know that the Tax ID is correct. Verification feedback occurs automatically once the supplier fills out the required field.
</t>
  </si>
  <si>
    <t xml:space="preserve">With the latest release, functionality for self-service supplier profiles, master data sync, surveys, and multiple-party enrichment is now available to all customers as part of the platform.  Tradeshift has relationships with partners like Coface, Made In a Free World, and Brex to enrich supplier information with credit, anti-slavery, and risk profiles for instance.   </t>
  </si>
  <si>
    <t>Supplier Performance and Risk Management</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</si>
  <si>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</si>
  <si>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As part of Tradeshift's Supplier Engagement Solution, customers have the ability to monitor performance, ensure compliance and create supplier scorecards. Using the Connect and Risk products, businesses can leverage internally generated, network generated or 3 rd party information to 'monitor' supplier performance. With Connect,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Analytis - the impact of the risk event and transparency on affected stakeholders
Action Plan - a "no disruption" plan in the event a risk occurs
Manage Sustainability - CSR scorecards to monitor supplier practices.</t>
  </si>
  <si>
    <t>As part of Tradeshift's Supplier Engagement Solution, customers have the ability to monitor performance, ensure compliance and create supplier scorecards. Businesses can leverage internally generated, network generated or 3rd party information to 'monitor' supplier performance.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Analytics - the impact of the risk event and transparency on affected stakeholders
Action Plan - a "no disruption" plan in the event a risk occurs
Manage Sustainability - CSR scorecards to monitor supplier practices.</t>
  </si>
  <si>
    <t>We've added partners like Brex, Made In a Free World (anti-slavery), and Coface to enrich supplier data with identiry and risk data.</t>
  </si>
  <si>
    <t>Catalog Management (only answer this for eProcurement)</t>
  </si>
  <si>
    <t>Describe which catalog management capabilities can be executed from the portal (and which cannot)</t>
  </si>
  <si>
    <t>(From IBX ePRO Q2 17 RFI): All Catalog Management capabilities can be executed from the Supplier Network Portal. Pls. see tab Catalogs.</t>
  </si>
  <si>
    <t>All Catalog Management capabilities can be executed from the portal. Pls. see tab Catalogs.</t>
  </si>
  <si>
    <t>Tradeshift Buy encourages supplier-managed content with Offer Management capabilities. Suppliers can offer their product, services and pricing to any buyer in the network. The buyer can accept the offer and terms and make the content available in their own Managed Marketplace (the marketplace with the company's preferred and contracted suppliers). All Catalog Management capabilities can be executed from the portal. Pls. see tab Catalogs for more information.</t>
  </si>
  <si>
    <t>In addition, Tradeshift has Offer Management - suppliers can easily make special offers and deals to all their customers.  Offer management means active supplier participation that creates an up-to-date and relevant marketplace for users to search and buy.  Once an offer is accepted by a buyer, the content becomes part of their marketplace and searchable by users.</t>
  </si>
  <si>
    <t>Order Management</t>
  </si>
  <si>
    <t>Describe which order management capabilities can be executed from the portal (and which cannot)</t>
  </si>
  <si>
    <t xml:space="preserve">Suppliers can perform a PO flip to convert POs to invoices.  Tradeshift also supports APIs for an order collaboration and 2- or 3-way match document exchange.  Quyntess has been able to use the APIs to create an order collaboration for direct materials, including PO, scheduling agreements, PO changes, PO acknowledgement, ASN, GR, Contract release, and Invoices.  </t>
  </si>
  <si>
    <t>The suppliers can exchange business documents (such as orders and invoices and related documents) with buyers on the Tradeshift network (including IBX) and any connected network (eg via PEPPOL). Suppliers can receive orders in their own integrated systems, via email and fax, and in the portal. All exchanged business documents are always available in the portal, independent of any additional receiving option the supplier has chosen.
Suppliers can receive and manage orders from several buyers in one single user interface. Orders can be assigned to a specific user, printed, exported as PDF, CSV or XML. The supplier can create order responses, shipment notices and invoices based on the information from order (by flipping the order into order response, ASN or invoice). Orders can be partially shipped or invoiced.
Order changes are supported even if order responses, ASN's or invoices were generated from the initial order. The system keeps the traceability and automatically calculates the remaining deliverables and to be invoiced items. After finishing the work (order fully invoiced) orders are automatically marked as completed, or can be marked manually.</t>
  </si>
  <si>
    <t>Partner apps like Quyntess allow customers to target direct material scenarios.  Quyntess uses Tradeshift's platform APIs to flip documents and perform multi-level document matching.</t>
  </si>
  <si>
    <t>Describe which invoicing components can be executed from the portal (and which cannot). If suppliers have multiple customers on the network, can they see all related invoicing (and associated trade documents) through a single log-on?</t>
  </si>
  <si>
    <t xml:space="preserve">Tradeshift was developed as a true marketplace.  Suppliers log in once and can access all documens for all their customers.  In turn, suppliers can be buyers to other organizations using the same company.  In the network, suppliers can collaborate with all their buyers using a single login (ie: real-time chat for any customers that need support).  With content management, suppliers can load all their content one time.  Customer-specific pricing and terms can be maintained specifically for a customer, but redundant information will only be uploaded and maintained once.  </t>
  </si>
  <si>
    <t>Tradeshift is an open many-to-many business network that supports collaboration with business partners on multienterprise processes. This means any company can create, connect and collaborate using the Tradeshift multi-tier networked platform. Suppliers log in once and can access all documents for all their customers. In turn, suppliers can be buyers to other organizations using the same company. In the network, supplier users can collaborate with all their buyers using a single login (eg: real-time chat for any customer that need support). Suppliers can create invoices by flipping a purchase order, or create invoices from scratch. If a supplier has multiple customers on the network, then the supplier user can see all related invoices in the same list. 
In addition to the capabilities available in the user interface, suppliers can send PDF invoices via email (or even send paper invoices) to the CloudScan solution where the invoice data is captured using machine learning technology. The invoices are then available for the supplier in the same list as the other invoices.
The Document Firewall automatically validates invoices for consistency and makes no required data is missing, and that all data is in the correct format (eg purchase order number on an invoice must start with the letters PO and be 8 digits long), and with the correct value (eg location IDs provided on an invoice must match a list of valid IDs provided by the buyer). Included in the Document Firewall is legal country compliance - invoice compliance with country-specific regulations, including China. Tradeshift is one of two companies to process invoices in China. Lastly invoices are matched in 2- and 3-way matching that include documents like change orders, order acknowledgements, ASNs, and contracts. Suppler is notified in those cases the invoices does not matched the defined criteria.</t>
  </si>
  <si>
    <t>Other Supplier Network Value-Added Services</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</si>
  <si>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</si>
  <si>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 xml:space="preserve">There is network-based learning that occurs, within our cloudscan tool. There is a lot of value add for suppliers, in fact that is where we differentiate highly and why we are able to acheive high rates of onboarding and participation. Suppliers can create a profile for their business within our network, be found, offer their products and services and make them available to the global marketplace, manage their information and share it with their customers and also access the appstore where there are numerous value-add apps e.g., time tracking app to create invoices, quickbooks app to connect their accounting system, recurring invoice app, etc. 
</t>
  </si>
  <si>
    <t>There is network-based learning that occurs, within our CloudScan tool. There is a lot of value add for suppliers, in fact that is where we differentiate highly and why we are able to achieve high rates of onboarding and participation. Suppliers can create a profile for their business within our network, be found, offer their products and services and make them available to the global marketplace, manage their information and share it with their customers and also access the Appstore where there are numerous value-add apps e.g., time tracking app to create invoices, quickbooks app to connect their accounting system, recurring invoice app, etc.</t>
  </si>
  <si>
    <t>With Tradeshift's Network approach, Tradeshift offers a Seller Experience Program to target ecommerce and marketing programs.  With a network and features for sellers to actively engage buyers, sellers can participate in their customers' marketplaces.  Functionality like offer management enables sellers to make custom, targeted offers to one or more of their customers.</t>
  </si>
  <si>
    <t>Ability to Connect to Multiple Supplier/Business Networks</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</si>
  <si>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</si>
  <si>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 xml:space="preserve">Tradeshift has open APIs for outside apps and networks to peform a "7-way match" - PO, PO change, PO acknowledgement, ASN, GR, Contract, Invoice.  Networks and apps can flip documents to the follow-on documents, maintaining the data integrity.  </t>
  </si>
  <si>
    <t>Tradeshift is a certified openPEPPOL Access Point and exchanges the business document types Catalog, Order, Change Order, Order Response, Invoice and Credit note with trading partners via other PEPPOL Access Point providers. In addition, bilateral interoperability agreements exist with other service providers to simplify the exchange of business documents and speed up the supplier enablement process. Mutual fees for routing documents between the Tradeshift Business Network and other service providers are not applicable. EDI integrations with the Tradeshift Business Network are based on open and standard industry protocols and formats such as xCBL 3.5, xCBL 3.0, cXML 1.2, UBL 2.1, SAP IDOC, OAGIS 7.2.1, Sveorder 2.0, OIOUBL, ANSI X12, UN/EDIFACT EANCOM or a custom CSV format via HTTPs, AS2, SFTP, FTPs, X.400 or Email. In response to a buyer inviting a supplier to exchange business documents the supplier can refer to its membership in a different network like PEPPOL or an existing agreement with another service provider that is already connected with the Tradeshift Business Network. In this case the enablement for integrated document exchange is only configuration.</t>
  </si>
  <si>
    <t xml:space="preserve">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t>
  </si>
  <si>
    <t>Other Capabilities</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</si>
  <si>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</si>
  <si>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(From IBX ePRO Q2 17 RFI): For IBX, it is important that suppliers register on the IBX Supplier Network. However, for Services Procurement, we will support service entry sheets without supplier registration.
Receiving orders does not require any registration what limits the supplier to receive orders via Fax or Email. Sending documents via IBX requires in any case a registration. 
A direct connection to the customer P2P instance is from our point of view counter productive as it eliminates all the advantages IBX provides today to our customer base.</t>
  </si>
  <si>
    <t>Suppliers can transact through Tradeshift without registering themselves and without using the portal. They can receive orders via email/fax and send invoices via email to our CloudScan tool. They can also exchange documents directly via integration (such as EDI, XML) to their back-end system.</t>
  </si>
  <si>
    <t>P2P Configuration Set Up</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</si>
  <si>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</si>
  <si>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your approach to customized e-invoicing (and broader P2P, if applicable) configurations as well as both basic and advanced configuration scenarios. 
Tradeshift's Collaborative Workflow is an advanced cloud-based workflow engine that can be integrated with the procure-to-pay process and deployed easily and broadly to the business user level. It is designed to work on any device - smart phone, tablet, laptop or PC - ensuring timely, and highly productive process management. It integrates real-time status updates and comments between users and suppliers at every step of a workflow process, further reducing calls and emails into your Procurement and Accounts Payable department.
Tradeshift believes that the requirements for workflow may change as more transactions are digitized and automated. Most workflow solutions are still hard coded and batch-based approval engines, which make it inefficient for employees and managers to use over time. 
Tradeshift's flexible and robust workflow is a sophisticated rules engine that supports individual users with tasks such as: 
• Monitor and prioritize workflow for personal progress, individual task status, and high-level metrics 
• Collaborate internally with colleagues, managers, and approvers across departments and business units for online resolution and issue tracking 
• Collaborate with external suppliers and partners for online resolution and issue tracking 
• Escalation 
• E-mail notification 
• Attachment support 
Tradeshift also ensures that our workflow solution accomplishes the following: 
1. Focuses on solving the issues that are hard to automate, such as an invoice exception due to a changing business condition 
2. Automates static and dynamic rules and validations using Tradeshift's Business Firewall 
3. Catch errors, exceptions and mistakes and fix them before business documents are posted to the ERP system, and become expensive and cumbersome to fix 
4. Be easy to roll-out and standardize globally, yet still can accommodate regional requirements and multiple ERP instances or legacy systems 
The workflow solution can also be extended into other business processes like invoicing, supplier registration, check requests, and internal billing between business units. Furthermore, the solution is cloud-based and mobile-friendly, enabling organizations to handle the right processes at the right time in the right place by the right people. 
With Tradeshift Pay, you can handle all your documents in one place E-invoicing, Paper, PDF, Email, etc. Tradeshift provides a user-friendly document list for suppliers to access all invoices shared with M&amp;S and check the status of their transactions. Importantly, Tradeshift is used to broadcast purchase orders to your suppliers, which provides an opportunity to onboard the recipient into the network, further growing the number of suppliers who transact with the buyer electronically for invoicing. When a supplier receives a PO from Tradeshift on behalf of the buyer, they are much more likely to register on our platform and flip that PO invoice an invoice.
This purchase order transmitted via Tradeshift, can be used for the purposes of a PO flip, by the supplier. All the information contained in the PO is automatically transposed into a template invoice for the supplier to review, and submit.
Tradeshift includes a business firewall. Via the business firewall we can introduce any business validation rules necessary to ensure only a complete and validated dataset is submitted by the supplier. This includes mandatory fields, specific field formats, and includes checking the data against values from your ERP system(s), such as PO Number, Contact Name and Duplicate Invoice check. Any information that fails to validate at the time of submission will automatically be rejected to the supplier for correction.
Importantly through simple integration the buyer can expose status updates, such as workflow approval status' and payment status' to the supplier through an interactive collaboration panel. This ensures that a supplier is notified immediately when a change in status occurs and prevents many of the costly and time consuming inquiries, that are an overhead to your AP team or service desk.
Describe if there is a limit to the number of configurations included (e.g., # of fields, forms etc). If so, what is the limit? 
Configuration are based on customer specifications and the fields and forms they require.  If there is a field or form not available Tradeshift will add this for the customer.
Describe how your solution supports both single and multiple chart of accounts/accounting structure (e.g., SAP, Oracle, Lawson, etc.). 
Tradeshift allows for a company structure that can consist of multiple business units/locations/etc.  The structure is able to mirror the structures set up in the ERP.  In combination with information on the invoice, as supplied by the vendor, Tradeshift puts the respective invoice in the context of the targeted ERP system for that business unit including but not limited to vendor ID, vendor Site, account coding, currency, tax coding, etc.  Tradeshift serves many very large customers who process invoices through a single solution, targeting many different ERP systems.
Describe the process for configuring custom fields/web forms (What are the limitations/constraints in terms of what can be enabled?). 
Tradeshift always runs a scoping workshop together with the customer to make sure to capture all requirements before the kick-off.  As part of the scoping session, all necessary fields and forms are identified and then configured in the system during the implementation.  If changes are required Tradeshift customer support helps the customer to make the changes and test in their test environment and then schedules the changes with customer for their production environment. 
Describe how you integrate to different ERP environments in one customer, or how does a multinational enterprise use your solution in a multi-ERP environment. 
Tradeshift has built a global solution that suits both developed markets, such as the US and countries within the European Union,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recently opened offices in Suzhou, China and Tokyo, Japan. Today, companies connect to the Tradeshift platform from over 100 countries around the world.
Legal compliance is of utmost importance when dealing with electronic invoices. As responsibility of sending a government-compliant invoice falls on the supplier, Tradeshift's platform provides suppliers a full set of tools to do just that. Furthermore, we enable enterprises to implement business-specific rules that ensures only business-compliant invoices can be received.
Region and country-specific compliance can be achieved by Tradeshift customers via the following means:
1. Inclusion of presets such as currency and tax rates, summary documents, and formats within the Tradeshift platform.
2. Enforcement of acceptable invoice fields and data using Tradeshift Business Firewall.
3. Compliance apps developed by Tradeshift partners (e.g. Digital Signatures for Europe, CDFI for Mexico, Nota Fiscal for Brazil).
Performed in conjunction with external auditors, Tradeshift's compliance team performs an ongoing review of services offered by Tradeshift and their ability to fulfill compliance with local regulations. In addition to ensuring configurability that enables adherence to tax-related requirements, Tradeshift also provides provisioning for other critical elements of compliance such as secure storage, archival and audit trails of documents and data. The Tradeshift platform conforms to the assurances outlined in the International Standard report on Assurance Engagements 3402 (ISAE 3402).
Tradeshift Delivery offers a service line to support our enterprise customers in compliance initiatives. This service involves researching and interpreting local legislation, discussions with our own advisory KPMG, discussions with the customers tax advisors to agree on what needs to be enforced, and finally, the engagement of developers to build the ""Business Firewall"" accordingly.
Overall e-invoice and e-archiving compliance has been verified for The European Union (EU28) countries which include:
Austria (AT), Estonia (EE), Italy (IT), Portugal (PT),
Belgium (BE), Finland (FI), Latvia (LV), Romania (RO),
Bulgaria (BG), France (FR), Lithuania (LT), Slovakia (SK),
Croatia (HR), Germany (DE), Luxembourg (LU), Slovenia (SI),
Cyprus (CY), Greece (EL), Malta (MT), Spain (ES),
Czech Republic (CZ), Hungary (HU), Netherlands (NL), Sweden (SE),
Denmark (DK), Ireland (IE), Poland (PL), and the United Kingdom UK.
In addition, Tradeshift has been verified for e-invoice and e-archiving compliance in Norway (NO) and Switzerland (CH).
Tradeshift also supports e-invoicing based on the electronic signature services offered by Exceet Secure Solutions AG (formerly AuthentiDate Deutschland GmbH) and additional digital signature providers. This service is offered as an Application in Tradeshift for all those countries where digital signatures are required as part of compliance.
The Tradeshift platform is flexible to support any other country through our Business Firewall capabilities. Our compliance process encompasses:
1. KPMG documents legislation in relation to e-invoicing for a given country (Tradeshift's VAT Compliant e-Invoicing report).
2. Delivery + customer review the legislation to determine what compliance means for the customer.
3. Implement changes to the platform or configure our Business Firewall to enable compliance.
4. When legislation changes KPMG reviews the impact and Delivery subsequently reviews this with the customer."
Describe your approach to manage Master data in a multi-ERP landscape. Describe your support for synchronized or real-time interface for backend systems. 
Tradeshift offers multiple ways to integrate and transmit data, therefore enabling both real-time and scheduled batch based transfer. Nike currently uses both options, depending on the business process in question and time sensitivity of data.  All transmission of data and from the Tradeshift network occurs over secured channels. HTTPS (SSL) for access to the web application and for the REST API and FTPS or SFTP for integration processes. 
Based on the customer scoping Tradeshift works with the customer to determine which synchronization method will provide the best value to the customer.  Tradeshift offers methods that support both real-time and scheduled data syncs.
Describe how your solution is set up in a financial organization serving multiple business areas or subsidiaries (SSC and GBS), or in a service provider providing financial services to multiple separate legal companies (BPO)
Our partner program consists of two main categories: Distribution Partners and App Partners. Some partners are both! Within each category, we offer three tiers of partnership. Based on the tier, Tradeshift offers sales enablement training, training on Tradeshift solutions, and support from our marketing team on joint activities.
Distribution partners are companies and individuals with whom Tradeshift collaborates to drive joint sales opportunities and joint revenue. These partners include business process outsourcing (BPO) providers, consulting firms, complementary solutions, and referral relationships.
Tradeshift for BPO Providers:
You know that the dynamics of the BPO industry are changing quickly. The labor arbitrage model is no longer enough, BPO providers must deliver real value, innovation and modern technology tools to clients.
This is what we do best. Our platform helps to increase margins and add revenue streams year over year with your clients. Our technology helps you deliver innovative, differentiated, higher-value services while decreasing operating costs per client and forming long-term, sustainable relationships.  Tradeshift's solutions are all multi-tenant and deployed in the cloud. Therefore, therefore the setup for our solution does not differ for a customer that is leveraging it in their own environment or if their process is being managed offshore by a BPO provider.  In fact, our BPO partners may provide a more cost beneficial approach to providing subscription service pricing by obtaining discounted purchasing in bulk on behalf of multiple customers that they manage
Tradeshift for APP Partners:
Tradeshift’s open platform enables technology providers and developers to build apps that add value to the buyer-supplier relationship.
The Tradeshift App Engine is the power source for all Tradeshift apps. We provide an open, secure platform. Our partners bring best-in-class solutions that run on the App Engine and provide all the functionality you’ll need.</t>
  </si>
  <si>
    <t>The solution is highly flexible and dynamic with easy set up and configuration possibilities, covering all scenarios from simple small scale implementations to highly complicated global set-ups. The organizational component allows for set up of customers business model in the form of organizational entities such as companies, business units, departments etc. Users can be assigned to various levels based on the activity performed by the employee in the organization. We support a list of roles, assigning of which to the end users allows access to different functionalities of the application. Access and privileges are tightly controlled with users and roles management component. The workflow configuration is flexible and yet easy to configure. Different kinds of approval can be set up based on value, functional or type of purchase. System set up related parameters such as UOMs, currencies are supported. The Tradeshift platform is built for extensibility and customer specific features and apps can be easily developed and fields in various documents can be easily extended. Master data related to accounting such as cost objects, account assignment categories etc. can be set up and managed easily. Delivery addresses, customer specific product categories etc. are also supported. The UI framework gives the flexibility in terms of configuring the visibility, editability and availability of different standard and custom fields to the end users. Content views are easily created and can be enabled for groups of users based on the profile of the users.</t>
  </si>
  <si>
    <t>This is not new functionality, but in previous surveys we did not include the Apps as part of the configuration and set up. Companies can configure their own company- and category-specific processes with apps. In the Tradeshift App store are apps to integrate to outside sytems (eg: Quickbooks). Companies can create their own apps or leverage 3rd-party apps.</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</si>
  <si>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</si>
  <si>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</si>
  <si>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Tradeshift’s document validation allows the buyer to configure a set of required, optional and recommended fields along with a set of rules that are checked each time an invoice is received. These rules can be configured differently for each supplier group.
Document validation supports the following:
Basic rules on fields (Yes / No / Optional + Rules validation)        
Person reference validation        
Indirect person reference (via e.g. cost center) validation        
Purchase Order reference validation        
Purchase Order supplier validation        
Purchase Order closed validation        
Duplicate validation      
The Tradeshift approvals process is based on dynamic look ups and is simple to configure. It can be controlled through integrations, so it is possible to maintain functions, hierarchies and disbursements in existing customer systems. It is also flexible; allowing for ad-hoc reassignment, as well as delegation of authority. Auto-reassignments take care that work still gets done during employee vacations, leave or illness. Live collaboration is present throughout. This also tracks overall progress and can be used to share relevant documents, products, supplier information and other data, that may relevant during the approvals process. Furthermore it allows for direct collaboration with the supplier, which helps resolving discrepancies and other issues far more quickly than traditional methods would.
Approval workflow process supports the following features 
Non PO approvals
2-way matching approval
Discrepancy (2-way, 3-way) approval
Default user/group</t>
  </si>
  <si>
    <t>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t>
  </si>
  <si>
    <t>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 In addition, external applications can trigger Procurement Assistance on purchase requests. Procurement can make sure that processes are being followed before allowing the item to continue (ie: some companies refer to this as a completion workflow, but now it can be triggered from an external app).</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</si>
  <si>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</si>
  <si>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</si>
  <si>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 xml:space="preserve">As a global solution, Tradeshift includes support for all currencies. Business Firewall rules implemented by Buyer can restrict currency to only valid currencies for that legal entity.  The buyer’s master account can be set to a base currency and invoices can be received in multiple currencies as defined by your business rules for each organization under the master account.  The Business Firewall can also be used to enforce currency compliance and limit or preset the currency selection for the supplier.  This defaults the currency to Supplier country when the supplier is sending an invoice, but can be selected/overridden from list of all offered currencies for that legal entity.  Typically valid currencies and rates are imported from the ERP or customer system housing currencies and rates.
</t>
  </si>
  <si>
    <t>We support multiple currencies in our solution with currency exchange rate updates provisioned via a 3rd party currency API.</t>
  </si>
  <si>
    <t>Business User Configuration</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</si>
  <si>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</si>
  <si>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Configuration is possible throughout the solution and is normally performed by customer administrators or users, depending on the complexity and need. Some examples include business firewall (dynamic and static field validation rules), PO invoice matching options, Non-PO invoice approval workflow options, escalations, tolerance rules, invoice queues, rush/urgent flags, etc. Basic administration is performed by performed by system administrators who configure Tradeshift to meet their business' requirements. This includes, but is not limited to configuring your organisation's Tradeshift profile, configuring users, spend limits, approval hierarchies, and integration points between Tradeshift and your on-premise ERP System and middleware. Importantly Tradeshift is available to provide 1st, 2nd and 3rd line support for any of these activities. The Tradeshift Professional Services team initially configures the solution for our customers, but with close participation and involvement from our customers' representatives, ensuring a full knowledge transfer is conducted before go-live.</t>
  </si>
  <si>
    <t>Business users can configure the solution using lists. With list validation, Tradeshift will pre-validate document fields against a list of allowed values and combinations. Customers can create company-specific validations and “on the fly” business configurations using simple lists that can be created and/or verified by business users. 
Additional configuration is possible throughout the solution and is largely performed by customer administrators or users, depending on the complexity and need. Some examples include business firewall (dynamic and static field validation rules), PO invoice matching options, Non-PO invoice approval workflow options, escalations, tolerance rules, invoice queues, rush/urgent flags, etc. Basic administration is performed by client administrators who configure Tradeshift to meet their business' requirements. This includes, but is not limited to configuring their organization's Tradeshift profile, configuring users, spend limits, approval hierarchies, and integration points between Tradeshift and their on-premise ERP system and middleware. Importantly Tradeshift is available to provide 1st, 2nd and 3rd line support for any of these activities. The Tradeshift professional services team initially configures the solution for our customers, but with close participation and involvement from our customers' representatives, ensuring a full knowledge transfer is conducted before go-live.</t>
  </si>
  <si>
    <t>Technical Configuration</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</si>
  <si>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</si>
  <si>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 xml:space="preserve">Tradeshift provides a flexible open framework for our engineers, our partners and our customers to develop apps(applications) on the network. 
An app on the Tradeshift platform is some functionality that either has its own UI, or enhances the existing products with additional functionality. It can be opened separately so the user can perform some action through the App Launcher, which is always available in the Tradeshift Menu.  Apps can be found in Tradeshift’s Appstore and activated for an account. Customers and developers can build an app by connecting directly to the Tradeshift API; there are many use cases where this is appropriate. Tradeshift then helps package the app, so it can be activated. Apps exist in the following variations:
Embedded App:  An app that appears in the Tradeshift web application and functions as a natural extension of the existing web interface. Embedded apps are loaded in iframes (using html generated from other domains). You can build from scratch, able to create the code on your own server, or simply tell Tradeshift where your app is located and integrate your already existing app into Tradeshift’s native interface experience.
Integration App:  An app that makes Tradeshift functionality available outside of Tradeshift’s web interface. Examples include an integration to a SaaS accounting system or an Android mobile app which makes calls to Tradeshift API.
We believe that this sets Tradeshift apart from the other supplier networks that are available today.  See http://apps.tradeshift.com/developers/
</t>
  </si>
  <si>
    <t xml:space="preserve">Tradeshift provides a flexible open framework for our engineers, our partners and our customers to develop apps (applications) on the networked platform. 
An app on the Tradeshift platform is some functionality that either has its own UI, or enhances the existing products with additional functionality. It can be opened separately so the user can perform some action through the App Launcher, which is always available in the Tradeshift Menu. Apps can be found in Tradeshift’s Appstore and activated for an account. Customers and developers can build an app by connecting directly to the Tradeshift API; there are many use cases where this is appropriate. Tradeshift then helps package the app, so it can be activated. Apps exist in the following variations:
Embedded App: An app that appears in the Tradeshift web application and functions as a natural extension of the existing web interface. Embedded apps are loaded in iframes (using html generated from other domains). You can build from scratch, able to create the code on your own server, or simply tell Tradeshift where your app is located and integrate your already existing app into Tradeshift’s native interface experience.
Integration App: An app that makes Tradeshift functionality available outside of Tradeshift’s web interface. Examples include an integration to a SaaS accounting system or an Android mobile app which makes calls to Tradeshift API.
We believe that this sets Tradeshift apart from the other supplier networks that are available today. See http://apps.tradeshift.com/developers/
</t>
  </si>
  <si>
    <t>Vendor/Consultant Configuration</t>
  </si>
  <si>
    <t>Is a vendor or trained consultant required for certain or all configurations? if so what are typical turnaround times and costs (hourly FTE) associated with this work?</t>
  </si>
  <si>
    <t xml:space="preserve">Certain configurations do require Tradeshift staff.  Each customer is assigned a dedicated Customer Success Manager.  This role manages the continuing relationship post-implementation, to ensure your return on investment is being realized.  The Customer Success Manager also advocates with Tradeshift on behalf of the customer, to facilitate the fulfillment of the customer’s needs and provide feedback (to help steer product direction).  Regular meetings, including quarterly business reviews are held, to enhance the relationship.  The Customer Success Manager is not measured on commercial outcomes but client satisfaction, achievement of business goals, retention and advocacy.  In the case that it is a configuration change requiring Tradeshift staff, every Tradeshift customer has a customer success manager that ensures the resource allocation, and that the configuration changes are made in test and then tested and promoted to production in concert with the customer.   In many cases this is covered under standard maintenance and there is no charge for this.  If additional functionality is being implemented or added standard consultant and management fees apply per the customer’s MSA with Tradeshift. 
</t>
  </si>
  <si>
    <t xml:space="preserve">Certain configurations do require Tradeshift staff. Each customer is assigned a dedicated Customer Success Manager. This role manages the continuing relationship post-implementation, to ensure your return on investment is being realized. The Customer Success Manager also advocates with Tradeshift on behalf of the customer, to facilitate the fulfillment of the customer’s needs and provide feedback (to help steer product direction). Regular meetings, including quarterly business reviews are held, to enhance the relationship. The Customer Success Manager is not measured on commercial outcomes but client satisfaction, achievement of business goals, retention and advocacy. In the case that it is a configuration change requiring Tradeshift staff, every Tradeshift customer has a customer success manager that ensures the resource allocation, and that the configuration changes are made, tested and promoted to production in concert with the customer. In many cases this is covered under standard maintenance and there is no charge for this. If additional functionality is being implemented or added standard consultant and management fees apply. 
</t>
  </si>
  <si>
    <t>Customizations</t>
  </si>
  <si>
    <t>What percentage of your deployments include code-level customization? If applicable, please describe the types of customizations that you have enabled?</t>
  </si>
  <si>
    <t xml:space="preserve">Customizing, or changing the core product software, is not available for customers or even Tradeshift delivery consultants. Only the Tradeshift Product development team has that responsibility for obvious reasons of version control, change management, life cycle management and software maintenance. Configuration is possible throughout the solution and is normally performed by customer administrators or users, depending on the complexity and need. </t>
  </si>
  <si>
    <t xml:space="preserve">Code-level customizations in the core product is a rare exception since the system itself can support a large spectrum of business processes and customer specific requirements, and is extensible via apps and API. However we do support customer specific code-level changes as part of our request for change process in order to give our clients the best possible value of their procurement solution.
In addition, Tradeshift provides a flexible open framework for our engineers, our partners and our customers to develop apps on the networked platform to enhance the customer value and customize the experience. See http://apps.tradeshift.com/developers/
</t>
  </si>
  <si>
    <t>Customers can extend, customize, or build any part of their solution with a fully stocked app store and a flexible, open platform. The platform can support a large spectrum of business processes and customer specific requirements, and is extensible via apps and API. This means that code-level customizations in the core product is a rare exception. However we do support customer specific code-level changes as part of our request for change process in order to give our clients the best possible value. Our Developer Experience (DX) initiative also makes it faster and easier to build apps and get to market. It provides a framework for our engineers, our partners and our customers to accelerate development of apps on the networked platform to enhance the customer value and customize the experience. See http://apps.tradeshift.com/developers/ for more information.</t>
  </si>
  <si>
    <t>Cloud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</si>
  <si>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</si>
  <si>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 xml:space="preserve">all customers are 100% private cloud, cloud architecture is multi-tenant with tenant isolation meaning that each company on the platform effectively has its own, isolated storage with all transactional documents. Tradeshift is one of the only open platforms that connect buyers and suppliers, meaning that customers, 3rd parties and partners can all build their own apps on our platform. Each region hosts a number of “tenants” (companies), including all of their private data
All services are deployed to all regions, and follow the same deployment schedule All publicly exposed interfaces require authentication All services are clustered (and usage load balanced) for resilience. All source-of-truth datastores are backed up with at least 2 high-availability tiers, in alternative availability zones. All intensive operations are asynchronously decoupled through queues. Tradeshift is built with scalability in mind. Cloud tested and proven technologies (Riak, Elasticsearch, Postgres, S3, Cassandra) have successfully scaled up to meet the some of the world’s largest data demands. Micro Service Oriented Architecture allows components to be independently scalable. Operations and management based on infrastructure as code paradigm, following patterns from industry leaders in globally scalable SAAS: Google, UBER, Facebook, etc.
</t>
  </si>
  <si>
    <t>All customers are 100% private cloud. The cloud architecture is multi-tenant with tenant isolation meaning that each company on the platform effectively has its own, isolated storage with all transactional documents. Tradeshift is one of the only open platforms that connect buyers and suppliers, meaning that customers, 3rd parties and partners can all build their own apps on our platform. Each region hosts a number of “tenants” (companies), including all of their private data.
All services are deployed to all regions, and follow the same deployment schedule. All publicly exposed interfaces require authentication. All services are clustered (and usage load balanced) for resilience. All source-of-truth datastores are backed up with at least 2 high-availability tiers, in alternative availability zones. All intensive operations are asynchronously decoupled through queues. Tradeshift is built with scalability in mind. Cloud tested and proven technologies (Riak, Elasticsearch, Postgres, S3, Cassandra) have successfully scaled up to meet the some of the world’s largest data demands. Micro Service Oriented Architecture allows components to be independently scalable. Operations and management based on infrastructure as code paradigm, following patterns from industry leaders in globally scalable SAAS: Google, UBER, Facebook, etc.</t>
  </si>
  <si>
    <t>The Tradeshift solution let´s customers implement a hybrid solution leveraging their legacy on-premise systems and take advantage of a managed cloud marketplace inside their legacy platform. This enables a next-generation buying experience for all their user and compliant buying from any system anywhere.</t>
  </si>
  <si>
    <t>Robotics / AI / Machine Learning</t>
  </si>
  <si>
    <t>Explain the use of robotics technology, embedded AI/machine learning capability, etc. What is in your roadmap in these areas? Do you employ data scientists on staff? If so, please describe your team and its credentials</t>
  </si>
  <si>
    <t xml:space="preserve">Machine learning is a component of our cloudscan technology which improves its accuracy level over time. We do employ data scientists. </t>
  </si>
  <si>
    <t>Tradeshift Ada is the artificial intelligence (AI) layer within the Tradeshift platform. It enables the application of machine learning and neural networks technology to make recommendations, make predictions, and automate actions. It is for example used to assign the correct GL code on non-PO invoices. Machine learning technology is also used in the CloudScan application for automatic recognition and classification of invoice data and to quickly match incoming invoice lines items to orders. Tradeshift Ada is also surfaced as a chatbot that helps users and can make suggestions. When supplier information is uploaded machine learning is used to match if the supplier is already on the network.</t>
  </si>
  <si>
    <t>Big Data</t>
  </si>
  <si>
    <t>Explain the use of big data technology (e.g., business intelligence, customer data integration approaches, real-time "hubs", artificial Intelligence, etc. Please describe the experience and credentials of your analytics team</t>
  </si>
  <si>
    <t xml:space="preserve">Tradeshift is currently working on a series of connectors that will allow users to integrate their Tradeshift accounts directly with the top market leaders in BI software, allowing them to perform in-depth analyses on these platforms, as well as combining data from Tradeshift with any other sources. We are also working with our partner Wipro to enable their AI platform to operate within the Tradeshift platform. </t>
  </si>
  <si>
    <t>Transaction, process and usage data is tracked and provisioned into a data warehouse which can be accessed by the customer through our Business Intelligence Solution. Data from all customers is aggregated into one central data warehouse which is used to identify purchasing patterns, trends and benchmarks. As part of our roadmap we will add process mining capabilities to identify process optimization opportunities on a customer basis. First prototypes have been exposed to our customer reference group.</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</si>
  <si>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</si>
  <si>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</si>
  <si>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Tradeshift is a premier member of Hyperledger, an open source collaborative effort hosted by the Linux Foundation to advance cross-industry blockchain technologies. Our investment in distributed ledger technology through a collaborative model like Hyperledger is to share expertise that leads to commercially viable solutions for entire industries and to add value to our ecosystem of over 1.5 million businesses. Working globally with partners, third parties, and academia, Tradeshift is both participating in and creating open source technology projects that will benefit commerce globally. Tradeshift is looking into providing a gateway to blockchains to access its information regarding business relationships, identities, business processes and more across its B2B commerce platform.</t>
  </si>
  <si>
    <t xml:space="preserve">Without a central trusted authority reputation-based trust becomes important in a blockchain. Tradeshift will be able to act as a gateway to blockchains and provide access to valuable information in context of relationships, identities, business processes and transactions. This is the reputation-based trusted information needed in blockchains for many different industries, geographies and use case. 
Tradeshift is a premier member of Hyperledger, an open source collaborative effort hosted by the Linux Foundation to advance cross-industry blockchain technologies. Our investment in distributed ledger technology through a collaborative model like Hyperledger is to share expertise that leads to commercially viable solutions for entire industries and to add value to our ecosystem of over 1.5 million businesses. Working globally with partners, third parties, and academia, Tradeshift is both participating in and creating open source technology projects that will benefit commerce globally.
</t>
  </si>
  <si>
    <t>Tradeshift is actively investing into blockchain in two tracks:
1.  Building products, services and infrastructure on blockchains: We are currently working on blockchain-based finance for MSMEs (see https://tradeshift.com/frontiers/cash/), pre-audits on the blockchain for AP/AR with Deloitte, accounts payables automation, a digital assets marketplace, and track-and-trace. 
2. Acting as a gateway to and from the blockchain: Providing access to blockchain for our ecosystem of 1.5 million companies, as well as providing blockchains access to our financial services marketplace. 
Tradeshift Cash:
Tradeshift Cash is a way for MSMEs to sell selected invoices at a discount to a community of investors. The invoices are tokenized on a public ledger (blockchain), so financing partners can finance their preferred mix of invoices. The blockchain technology removes barriers of entry both for investors and small business participants, so that we can ensure the best possible early payment offers on an open and competitive market. Successful pilots has been completed with customers.
Blockchain gateway:
Our network architecture was built around the principle of allowing multiple parties to join into transactions - such as buyers, sellers, financiers, auditors and shippers. The promise of transparent multi-party transactions is one of the main drivers of blockchain-based value propositions in B2B, and with Tradeshift having an application platform-, deployment-, integration- and digitization architecture built up on this very concept, we believe that the step from being on the Tradeshift platform to participating in different blockchains is a very small step. And the other way around, we believe there are many great blockchain pilots being realized but where the question of how to bring value-added service providers such as financiers into the mix, or how to deploy applications to participants essentially is unanswered. 
In both cases we will act as accelerators for this. We believe that companies that have a reason to join blockchain based infrastructures will have an interest in joining multiple of these. We believe that they will largely be driven by consortias, alliances, standardization bodies and major industry players, representing many different technology- and governance models, and that it will take time for consolidation to happen. 
In this perspective, we believe Tradeshift's role is to help companies focusing on the business cases instead of building out the platforms and IT infrastructures that will need to surround every B2B blockchain project in order to drive volume and adoption. 
We are on the Hyperledger governing board, an open source collaborative effort hosted by the Linux Foundation to advance cross-industry blockchain technologies, but we are engaging with every major Blockchain network and community in the industry. Working globally with partners, third parties, and academia, Tradeshift is both participating in and creating open source technology projects that will benefit commerce globally.</t>
  </si>
  <si>
    <t>Please see the Tradeshift Cash brochure (attached). 
See also this page: https://tradeshift.com/frontiers/cash/</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</si>
  <si>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</si>
  <si>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</si>
  <si>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 xml:space="preserve">Tradeshift if built on a mobile-responsive web framework.  The applications rendor on desktop and mobile browsers.  Future mobile developments will include platform-specific apps (eg: Android and iOS).  Mobile adoption is largely in approvals.  </t>
  </si>
  <si>
    <t>Tradeshift is built on a mobile-responsive web framework. The applications render on desktop and mobile browsers. Future mobile developments will include platform-specific apps (eg: Android and iOS).</t>
  </si>
  <si>
    <t>Tradeshift released an App Launcher and Universal Inbox. With the App Launcher, users can activate apps from the app library to trigger their activities. Business users can configure their user experience like they would configure the apps and experience on their smartphone. Users get the same experience on any device.</t>
  </si>
  <si>
    <t xml:space="preserve">We have a product dedicated to mobile enablement, Tradeshift Go.  Tradeshift Go is a lightweight, collaborative solution for companies to buy and pay on the go.  For instance, we've enabled virtual cards for companies to target long-tail scenarios, emergency orders, or scenarios where a card request is more convenient than a purchase request.  Tradeshift Go provides the compliance and visibility, but not the overhead of p2p set up (eg: master data). </t>
  </si>
  <si>
    <t>Internet of Things (IoT)</t>
  </si>
  <si>
    <t>Explain the use of IoT technology within your solutions (if used) and your IoT roadmap (if applicable)</t>
  </si>
  <si>
    <t xml:space="preserve">IoT will provide a context from outside the system and connect to the Tradeshift marketplace.  For instance, a sensor can reveal that an asset needs to be repaired.  The marketplace, iin turn, will display the products and services that are relevant to the context (eg: the parts, services, an quantities needed to repair the asset).  </t>
  </si>
  <si>
    <t>IoT will provide a context from outside the system and connect to the Tradeshift marketplace. For instance, a sensor can reveal that an asset needs to be repaired. The marketplace, in turn, will display the products and services that are relevant to the context (eg: the parts, services, an quantities needed to repair the asset).</t>
  </si>
  <si>
    <t>IoT is another data silo. Track &amp; trace sensors are available today everywhere to monitor temperature, tilt, vibration and shock for sensitive goods/commodities, to monitor locations of vehicles and assets, but the data from these sensors are not connected. The paradox is that although trillions of messages are recorded in global supply chains, they mostly end up in on-premise silo systems. Changing this could drive transparency in the supply chain, allow it to be combined with S2P data to unlock billion $ of trade finance to incentivize participants. Tradeshift Track is a platform app for supply chain track and trace in the cloud. It enables businesses to collect and share data across the complete chain of commerce - breaking down the silos of data and proprietary knowledge. See attached brochure on Tradeshift Track.</t>
  </si>
  <si>
    <t>OCR / Scanners</t>
  </si>
  <si>
    <t>Explain the use of OCR/Scanning technology within your solutions (if used) and roadmap plans</t>
  </si>
  <si>
    <t xml:space="preserve">Tradeshift uses CloudScan as a “rapid electronic invoicing” onboarding tool. It is used to submit pdf invoices, which are then validated against business-specific rules and corrected by suppliers prior to being submitted for processing. The service removes the burden of invoice validation for Accounts Payable departments and reduces the cost of paper processing, rekeying and validation. An advanced heuristics and machine-learning engine analyzes the invoice data and captures all relevant details. The invoice data is then transformed into an electronic invoice in an XML format and validated against Tradeshift’s Business Firewall.  </t>
  </si>
  <si>
    <t>Tradeshift uses CloudScan as a “rapid electronic invoicing” onboarding tool. It is used to submit pdf invoices, which are then validated against business-specific rules and corrected by suppliers prior to being submitted for processing. The service removes the burden of invoice validation for Accounts Payable departments and reduces the cost of paper processing, rekeying and validation. An advanced heuristics and machine-learning engine analyzes the invoice data and captures all relevant details. The invoice data is then transformed into an electronic invoice in an XML format and validated against Tradeshift’s Business Firewall.</t>
  </si>
  <si>
    <t>Intelligent Apps</t>
  </si>
  <si>
    <t>Explain the use of "intelligent apps" within your solutions. Examples include: Siri, Alexa, Google, etc. Do you work with partners in this area?</t>
  </si>
  <si>
    <t xml:space="preserve">One of Tradeshift’s key functional areas Tradeshift APPS. Through Tradeshift APPS our engineering team, business partners, and customers can add and develop new functionality to deliver even more value to participants of the network.
Tradeshift provides a flexible open framework for our engineers, our partners, and our customers to develop apps on the network. We believe that this sets Tradeshift apart from the other supplier networks that are available today.
We recognize that we are not experts in all areas, and we realize the value that other specialist organizations can bring to participants of our network. To that end, Tradeshift has worked with over 50 application partners to integrate their best-in-class capabilities. The functionality offered ranges from discrete ERP system connectors to supplier sustainability apps. It includes Apps for sourcing, contract management, supply chain finance, dynamic discounting, collaborative procurement, and network connectivity. The Tradeshift App Engine is the power source for all Tradeshift applications. Tradeshift apps provide you with an integrated solution that meets your company’s specific needs. The result? You get a unified, extendable user experience regardless of which app you’re using.  We not only share the user interface components but also extend the platform to share core data such as user information, document information and collaboration capabilities.  For example, one of our sourcing partners built a flow to turn an awarded RFQ into a PO on the Tradeshift platform.
Furthermore, as your requirements evolve and you would like to take advantage of new capabilities, they can be easily rolled out to the network, without having to decommission, re-implement and reinvest in another solution. You are future proofing your investment. 
</t>
  </si>
  <si>
    <t>One of Tradeshift’s key functional areas is Tradeshift Appstore. Through Tradeshift Appstore our engineering team, business partners, and customers can add and develop new functionality to deliver even more value to participants of the network.
Tradeshift provides a flexible open framework for our engineers, our partners, and our customers to develop apps on the network. We believe that this sets Tradeshift apart from the other supplier networks that are available today.
We recognize that we are not experts in all areas, and we realize the value that other specialist organizations can bring to participants of our network. To that end, Tradeshift Appstore has over 100 apps that integrate their best-in-class capabilities. The functionality offered ranges from discrete ERP system connectors to supplier sustainability apps. It includes apps for sourcing, contract management, supply chain finance, dynamic discounting, collaborative procurement, and network connectivity. The Tradeshift Appstore is the power source for all Tradeshift applications. Tradeshift apps provide you with an integrated solution that meets your company’s specific needs. The result? You get a unified, extendable user experience regardless of which app you’re using.  We not only share the user interface components but also extend the platform to share core data such as user information, document information and collaboration capabilities.  For example, one of our sourcing partners built a flow to turn an awarded RFQ into a PO on the Tradeshift platform.
Furthermore, as your requirements evolve and you would like to take advantage of new capabilities, they can be easily rolled out to the network, without having to decommission, re-implement and reinvest in another solution. You are future proofing your investment. 
Lastly, Tradeshift Ada, an AI layer on the Tradeshift platform that can make suggestions, deliver information, or direct users based on a context. Ada can offer procurement and payment relevant guidance like a Siri, Alexa, etc.</t>
  </si>
  <si>
    <t>Tradeshift has developed machine learning, particularly in invoice processing to improve AP Automation.  Also, Tradeshift is expanding on Ada's capabilities to provide an alternative interface and user experience for making purchase requests and getting status information.</t>
  </si>
  <si>
    <t>Conversational Systems</t>
  </si>
  <si>
    <t>Explain the use of conversational technology within your solutions in such areas as user-initiated help requests, guided buying, etc. Please describe your roadmap in this area</t>
  </si>
  <si>
    <t xml:space="preserve">Tradeshift acquired a company that use NLP technology to create a conversational UI to book and manage travel. We are in the process using this same technology to enable services to be delivered via our platform from internal shaerd service functions or external partners. </t>
  </si>
  <si>
    <t>Tradeshift acquired a company that use NLP technology to create a conversational UI to book and manage travel. We are in the process using this same technology to enable services to be delivered via our platform from internal shared service functions or external partners.</t>
  </si>
  <si>
    <t>Tradeshift has a Universal Inbox that enables collaboration with anyone in the network (internal and external) in any process. Purchasing documents can be included in the collaboration. Collaborators can view a quick summary or drill down into the document right from the collaboration.</t>
  </si>
  <si>
    <t>Real-time collaboration, including the relevant documents and status, has been part of all our processes.  Collaboration can be enabled for any app through Tradeshift's Universal Inbox and App Launcher.  Also, Ada enables a conversational interface for users to make purchase requests, get product suggestions, and get status information.</t>
  </si>
  <si>
    <t>Personalization</t>
  </si>
  <si>
    <t>Describe your ability to customize/tailor terminology to business-specific terminology using data dictionaries or other approaches</t>
  </si>
  <si>
    <t>The Tradeshift platform is extensible. Business-specific terminology for instance can be implemented through extensions.</t>
  </si>
  <si>
    <t>Tradeshift provides a flexible open framework for our engineers, our partners and our customers to develop apps on the networked platform to enhance the customer value and customize the experience. Business-specific terminology for instance can be implemented through extensions.</t>
  </si>
  <si>
    <t xml:space="preserve">Tradeshifts App Launcher enables users to customize their apps and conversations like they would their phone.  Apps can be activated from the app library to enable user-specific tasks.  </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</si>
  <si>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</si>
  <si>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</si>
  <si>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Tradeshift is an open platform that uses UBL as its main format, meaning that we can acccept varying document and data standards and convert them to a UBL format.</t>
  </si>
  <si>
    <t>Tradeshift is an open platform that uses UBL as its main format, meaning that we can accept varying document and data standards and convert them to a UBL format. We have contributed to the development of the PEPPOL Business Interoperability Interface specifications.</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</si>
  <si>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</si>
  <si>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</si>
  <si>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 xml:space="preserve">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</si>
  <si>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</si>
  <si>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General Services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</si>
  <si>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</si>
  <si>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</si>
  <si>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 xml:space="preserve">Tradeshift currently categorizes all orders using UNSPSC codes and can associate the codes with customer GL data to provide the ability to automatically associate coding with products as they are created to order against in the purchasing system.  Tradeshift is also working on being able to offer automatic invoice line categorization through Machine Learning, which will allow customers to receive fully categorized invoices utilizing UNSPSC codes, resulting in 100% of spend under management being categorized, and as a result being able to provide incredibly granular spend analysis possibilities.
</t>
  </si>
  <si>
    <t>Tradeshift delivers data management services to provide client access to accurate and reliable spend data. This service includes extracting and aggregating data from data sources and defining data architecture and relationships. It further includes data cleaning (validation of completeness and accuracy, data grouping and data adjustments) and data classification based on a flexible rule engine and manual classification. It also includes data enrichment of both internal and external data such as market index data, supplier risk ratings etc. Tradeshift also categorizes all orders using UNSPSC codes and can associate the codes with customer GL data to provide the ability to automatically associate coding with products as they are created to order against in the purchasing system.</t>
  </si>
  <si>
    <t xml:space="preserve">Several improvements have been done in this area. Machine learning is now used to categorize product data according to UNSPSPC with an accuracy of 95%. It uses the product description to determine the UNSPSC down to level 4. Tradeshift has also implemented validation and enrichment of supplier information against new externals sources such as Coface (credit information), Made In a Free World (anti-slavery) and Brex (automatic retrieval and validation of company data). </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</si>
  <si>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</si>
  <si>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</si>
  <si>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 xml:space="preserve">We are partnered with multple BPO providers, in fact, some of top BPO firms have standardized on Tradeshift as their platform of choice for F&amp;A. We have added sepcific capabilities to allows BPOs to deliver their services as it related to F&amp;A to their clients. Many of them are looking into enabling their own tools on the tradeshift platform e.g., fraud analytics. </t>
  </si>
  <si>
    <t>We are partnered with multiple BPO providers, in fact, some of top BPO firms have standardized on Tradeshift as their platform of choice for F&amp;A. We have added specific capabilities to allows BPOs to deliver their services as it related to F&amp;A to their clients. Many of them are looking into enabling their own tools on the Tradeshift platform e.g., fraud analytics.</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</si>
  <si>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</si>
  <si>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</si>
  <si>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 xml:space="preserve">Currently there are a few partners that have been trained on implementing Tradeshift including xerox/conduent , deloitte, tech mahindra and others. This is an area of focus for 2017, we are in the midst of rolling our pur partner program and certification program and by the end of this year we are looking to have over 75 FTEs certified. </t>
  </si>
  <si>
    <t>Tradeshift has a fast growing professional services team based out of own offices in San Francisco, New York, London, Paris, Suzhou, Chongqing, Tokyo, Munich, Frankfurt, Sydney, Bucharest, Copenhagen, Oslo, and Stockholm. In addition Tradeshift has a global SI/implementation partner program including these preferred partners per region:
North America: EY, TechMahindra, Shelby Group. 
UK: Deloitte, IBM, Capgemini. 
Western Europe: Viseo, Deloitte, Atos. 
Eastern Europe: PwC, BearingPoint, MSG, Boston Consulting Group. 
Nordics: Deloitte, Capgemini. 
Latin America: Aquanima. 
Australia/ New Zealand: Viseo. 
Southeast Asia and China: EY, Capgemini, TechMahindra.</t>
  </si>
  <si>
    <t>Invoicing Setup</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</si>
  <si>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</si>
  <si>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 xml:space="preserve">The Document Firewall checks whether fields in the document are required, optional or not allowed. Regular expressions can be used to enforce a specific format or static values of these fields. For example, purchase order number on an invoice must start with the letters PO and be 8 digits long in total. Another rule could be that VAT number is required on all invoices from suppliers in specific countries. Static validation has more than 30 possible invoice fields to validate against and can be specific from supplier to supplier and from document type to document type.  The Business Firewall also peforms dynamic validation on the receiver side of the business firewall. It allows users to validate the contents of selected fields against a certain value. The buyer defines what fields are to be validated and provide the values that the field contents are validated against. Typically, the rules are only used to validate contents of fields that allow ERP to achieve higher levels of automation. For example, location IDs provided on an invoice must match a list of valid IDs provided by the buyer. Dynamic validation requires an interface between the buyer and Tradeshift as the rules must be maintained and valid values uploaded to Tradeshift by the buyer on a regular basis. The third validation in the Business Firewall is a live validation agains the buyer's workflow.  It verifies that the business workflows are met.  
Incuded in the Document Firewall is legal country compliance - invoice compliance with country-specific regulations, including China. Tradeshift is one of 2 companies to process invoices in China.  Lastly, in the setup, customers will set up standard 2- and 3-way match and/or enable matching processes that include documents like change orders, order acknowledgements, ASNs, and contracts.   All formats/standards are converted into UBL and that is the standard format used by Tradeshift. </t>
  </si>
  <si>
    <t>Invoice Creation / Capturing / submission</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</si>
  <si>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</si>
  <si>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Suppliers can ener invoices by flipping a PO, entering manually, sending email, or uploading.  Suppliers can flip POs from a procurement system or enter invoices directly into the network.  Tradeshift also has a partner app for supplier order collaboration that can create invoices for 2- and 3-way match.  The app also supports order collaboration for direct materials.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t>
  </si>
  <si>
    <t xml:space="preserve">Suppliers can submit invoices by flipping a PO, entering manually, sending email, uploading or via integration.  3rd party apps available in the Tradeshift Appstore (such as Quyntess and TimeStarter) also enable users to create invoices and send directly via Tradeshift.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 The CloudScan machine learning has recently been further enhanced to improve recognition and classification of invoice data and matching to PO line items.  
 </t>
  </si>
  <si>
    <t>Services Invoicing &amp; Contract Invoicing</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</si>
  <si>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</si>
  <si>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 xml:space="preserve">For invoice against contract, TS will perform an invoice match with a contract.  The contract details are specified in the catalog.  Also, customers can configure 2- or 3-way match for invoices depending on their preference for speed versus control for services processes.  Products in Tradeshift can reference contracts, using contract IDs, contract start dates, and end dates. This information is available in the UI and can be used as filter/grouping criteria to identify all products within a contract. In 2016, Tradeshift introduced the capability for supplier-submitted Invoice line items to be checked and validated against the contract data. Since any POs created by using Tradeshift BUY, will themselves be populated based on agreed contract data, these will by extension already enforce contract terms, using standard 2-way or 3-way matching in Tradeshift PAY.
</t>
  </si>
  <si>
    <t>Invoice Collaboration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</si>
  <si>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</si>
  <si>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 xml:space="preserve">The Tradeshift platform has real-time chat for internal and external communication.  Buyers can chat with suppliers in real-time to edit documents, inquire on status,track delivery, resolve exceptions, etc.  The Tradeshift platform also facilities order collaboration (ie: document exchanged) for PO acknowledgements and PO change, ensuring that the 2- and 3-way match reflects the change.  The Business Firewall will return incorrect invoices to suppliers.    The Tradeshift platform has open APIs for any system to collaborate with suppliers on POs, acknowledgements, ASN/GR, invoice, and contracts.  </t>
  </si>
  <si>
    <t xml:space="preserve">Tradeshift has a Universal inbox (real-time chat)  that enables collaboration with anyone in the network (internal and external) in any process.  Purchasing documents and invoices can be included in the collaboration.  Collaborators can view a quick summary or drill down into the document right from the collaboration.  Buyers can chat with suppliers in real-time to edit documents, inquire on status,track delivery, resolve exceptions, etc.  </t>
  </si>
  <si>
    <t>The real-time collaboration is now made further extensible via open APIs. This enables customers to integrate with internal query management apps (eg for answering supplier invoice queries)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t>
  </si>
  <si>
    <t>Invoice Validation / Approvals</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</si>
  <si>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</si>
  <si>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 xml:space="preserve">Tradeshift PAY will support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(response)
Advanced shipping notification
Goods receipt
Invoice
Contract (though not technically a document in Tradeshift, but a reference containing conditions available for matching)
Using a partner app from Quyntess (natively built on the TS platform using our UI components), customers can perform order collaboration, forecasting for direct material scenarios, including order, order changes, ASN, and 3-way match.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t>
  </si>
  <si>
    <t xml:space="preserve">Tradeshift PAY supports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Advanced shipping notification, Goods receipt, Invoice, and Contract.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In addition, list validation means that companies can validate invoices against a list to create custom validations.  For instance, a transportation company validates incoming truck maintenance invoices against a list of valid VINs for a specific geography.  Companies need only upload a list to the system to create custom validations.
</t>
  </si>
  <si>
    <t>Invoice Integrations</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</si>
  <si>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</si>
  <si>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 xml:space="preserve">Tradeshift's flexible platform is a differentiator, which will connect apps to not only build procure-to-pay best practices, but companies can build their own best practices.  The platform connects all data and processes from multiple apps, including inking Tradeshift® Buy with Tradeshift® Pay to connect the procure-to-pay process.  Tradeshift Pay itself can process invoices for multiple systems, including Tradeshift Buy, to create a shared service.  For Tradeshift Buy's p2p process, Tradeshift Pay will run a 2- and 3-way match process based on the customer's business rules, and run all validations and workflows for Tradeshift Buy orders.  The platform uses an open API framework to connect any system and perform order collaboration and 2- and 3-way match on all procurement documents: orders, blanket orders, change orders, order acknowledgements, ASN, GR, contracts, invoice only and credit memos.  </t>
  </si>
  <si>
    <t xml:space="preserve">With Pay, invoice processing is integrated with payments to give companies  and banks the opportunity to offer early payment options to suppliers for working capital.  Tradeshift offers a multi-bank network for suppliers to receive competitive offers for cash.  
Tradeshift's flexible open platform is also a differentiator, which connect apps to not only build procure-to-pay best practices, but companies can build their own best practices.  The platform connects all data and processes from multiple apps. The platform uses an open framework to connect any system and perform order collaboration and multi-way match on all related documents.  </t>
  </si>
  <si>
    <t>Invoice Compliance</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</si>
  <si>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</si>
  <si>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 xml:space="preserve">Tradeshift provides pre-configured country-compliant setup for tax and contry-specific invoicing rules.  As invoices flow through the system, Tradeshift validates the invoice against that setup. Suppliers correct any invoices that fail validation and re-send.  Tradeshift is one of two invoice solutions that operate in China to verify invoices with the Golden Tax System, officially stamping it.  Countries that Tradeshift covers include:  EMEA: Austria, Belgium, Bulgaria, Croatia, Cyprus, Czech Republic, Denmark, Estonia, Finland, France, Germany, Greece, Hungary, Iceland, Ireland, Israel, Italy, Latvia, Liechtenstein, Lithuania, Luxembourg, Malta, Monaco, Morocco, Netherlands, Norway, Oman, Poland, Portugal, Qatar, Romania, Russia, Saudi Arabia, Slovakia, Slovenia, South Africa, Spain, Sweden, Switzerland, Turkey, U Arab Emirates, United Kingdom / Americas: Argentina, Brazil, Canada, Chile, Colombia, Costa Rica, Ecuador, Mexico, Peru, Puerto Rico, United States, Uruguay, / Asia Pacific: Australia, China, Hong Kong, India, Indonesia, Japan, Malaysia, New Zealand, Singapore, Taiwan, Thailand 
</t>
  </si>
  <si>
    <t xml:space="preserve">Tradeshift provides pre-configured country-compliant setup for tax and contry-specific invoicing rules.  As invoices flow through the system, Tradeshift validates the invoice against that setup. Suppliers correct any invoices that fail validation and re-send.  Tradeshift is one of two invoice solutions that operate in China to verify invoices with the Golden Tax System, officially stamping it.  Countries that Tradeshift covers include:  EMEA: Austria, Belgium, Bulgaria, Croatia, Cyprus, Czech Republic, Denmark, Estonia, Finland, France, Germany, Greece, Hungary, Iceland, Ireland, Israel, Italy, Latvia, Liechtenstein, Lithuania, Luxembourg, Malta, Monaco, Morocco, Netherlands, Norway, Oman, Poland, Portugal, Qatar, Romania, Russia, Saudi Arabia, Slovakia, Slovenia, South Africa, Spain, Sweden, Switzerland, Turkey, U Arab Emirates, United Kingdom / Americas: Argentina, Brazil, Canada, Chile, Colombia, Costa Rica, Ecuador, Mexico, Peru, Puerto Rico, United States, Uruguay, / Asia Pacific: Australia, China, Hong Kong, India, Indonesia, Japan, Malaysia, New Zealand, Singapore, Taiwan, Thailand. Tradeshift keeps pace with the most challenging countries for eInvoicing. For instance, the invoice compliance for India has recently been enhanced to keep pace with changing regulations. </t>
  </si>
  <si>
    <t>Invoice Mobility</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</si>
  <si>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</si>
  <si>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 xml:space="preserve">Tradeshift Pay is build on HTML5.  It is browser-based and has a responsive framwork to rendor on any screen size.  </t>
  </si>
  <si>
    <t xml:space="preserve">Tradeshift Pay is fully responsive designed and can be accessed via browser from smartphones and tablets. The most common use case among our clients is to approve invoices. Managers can approve invoices anytime, anywhere, on any device. This means that approvals get done quicker, leading to increased efficiency and faster processing of invoices and payments. Employees and suppliers can also chat, check their inbox and the related business documents when on the go. Mobile collaboration accelerates the business by enabling users to easily engage on the go in discussions across the business and with suppliers.
Tradeshift just released an App Launcher and Universal Inbox.  All commerce apps and collaboration are accessible in one familiar “smartphone-like” user experience.  All Tradeshift platform activities (activated by apps)  and collaboration can be accessed on any device.  
</t>
  </si>
  <si>
    <t xml:space="preserve">In addition, Tradeshift Go enables users to pay invoices using virtual cards once a request is approved.  Tradeshift Go is a mobile use case that reduces the number of invoices that AP needs to process (one credit card statement vs multiple invoices). </t>
  </si>
  <si>
    <t>Invoicing Analytics</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</si>
  <si>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</si>
  <si>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 xml:space="preserve">Tradeshift Business Analytics delivers customizable, high-impact and actionable metrics that are provided to users in a smart, easy to understand, and highly contextual manner.  Tradeshift is not a BI platform, but will offer Dashboards and reporting that give users quick, real-time access to understand their business processes and KPIs.  For more data-intensive analysis, the Tradeshift platform delivers connectors with third party BI tools that will link multiple data sources and perform more advanced strategic analysis.  With this approach Tradeshift will report on performance and in-context insights. 
The performance score is a curated set of insights that are built around the most important KPIs within P2P. Each metric in the performance score is presented as an insight where a user can drill down from a high level to the underlying data. The user will have access to visualizations and recommended actions to improve their P2P performance.
In-context insights are cards that are presented in a dashboard or directly within the context of the task they are performing. 
Users will be able to configure dashboards according to their particular needs or KPIs. </t>
  </si>
  <si>
    <t>Invoicing Roadmap</t>
  </si>
  <si>
    <t>Describe what new features &amp; functionalities are in your e-invoicing roadmap in the near future. In addition please mention any feature/functionality that we might have overlooked which you believe is material to your solution differentiation today and tomorrow</t>
  </si>
  <si>
    <t xml:space="preserve">Custom invoice validations against lists - for instance, a company can validate an invoice based on authorized vehicle numbers for a location.  Enhanced invoice collaboration.  Invoice automation insights.  Smart-routing of invoices based on machine learning.  Expand the open platform to support order collaboration and 2- and 3-way match for more categories (eg: services, MRO).   Fraud detection.  Expand corporate banking integration and supply chain financing. </t>
  </si>
  <si>
    <t>Next level automation: AI-based decision support; auto-approval plans; enhanced contract/agreement support; AI-supported auto-coding; agreement-based auto coding.
Financing insights and DD automation: AI-driven insights into optimizing payables through financing. See how different financial options can improve your cash position. Let sellers automatically receive early payments when invoices are approved.
Collaborative matching: Enables sellers and buyers to get a shared view of matching discrepancies and quickly solve disputes. Enable sellers to correct errors without customer involvement. 
Collaborative document approvals: Impacted managers provide tacit or ad hoc approvals on invoices.</t>
  </si>
  <si>
    <t xml:space="preserve">Financing insights and DD automation: 
- SWIFT integration to let companies manage their global cash positions and to know that cash may be available for early payments per region.
- AI-driven insights into optimizing payables through financing. 
Collaborative matching and approvals: 
- Enables sellers and buyers to get a shared view of matching discrepancies and quickly solve disputes. Enable sellers to correct errors without customer involvement. 
- Time boxed tacit approvals of invoices enables multiple approvers to collaborate (enough if one rejects).
Next level automation: 
- Enhanced contract support and contract-based auto coding.
- AI-supported auto-coding; 
- AI-based decision support and auto-approval plans; 
</t>
  </si>
  <si>
    <t>Payment Methods</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</si>
  <si>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</si>
  <si>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 xml:space="preserve">Invoice is processed and sent to ERP or Accounts Payable system.  The supplier is notified and can view up to date status in Tradeshift.  Tradeshift's apps marketplace provides connectors to AP solutions.  Tradeshift also offers dynamic discounting.  Customer can set up their program.  The supplier accepts the invite and terms.  The program runs automatically to capture the discount and then initiates the payment to the supplier.  We have customers using our supply chain finance solution together with citibank, this will be made more broadly available in 2017. We are also rolling our a virtual card offering that enables users to get a pre-approved virtual cards genrerated for any ecommerce purchase, it also allows AP to use virtual cards for invoice payment.
</t>
  </si>
  <si>
    <t>Dynamic Discounting and Supply Chain finacing are more integrated to offer a single seamless order to cash and P2P experience.  A multi-bank network enables suppliers to get competitive offers for working capital.</t>
  </si>
  <si>
    <t xml:space="preserve">Tradeshift's Network delivers integrated multi-fund and multi-bank options for early payments.  Suppliers can get competitive rates and buyers can get higher returns on cash or extend DPO.    </t>
  </si>
  <si>
    <t xml:space="preserve">We currently support payment processing through our own multi-bank Supply Chain Finance, vCard, Dynamic Discounting and Payment Hub programs.  Tradeshift is truly unique in that we house all of these utilities within our own solution, no separate portals, no separate logins, no separate contracts other than with the client’s credit facility provider.  </t>
  </si>
  <si>
    <t>Payment Processing</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</si>
  <si>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</si>
  <si>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 xml:space="preserve">We currently do not support payment processing beyong the plans for virtual cards. Suppliers can get up to date payment status through Tradeshift (eg: a remittance advice from ERP). .  </t>
  </si>
  <si>
    <t xml:space="preserve">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</si>
  <si>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 xml:space="preserve">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</si>
  <si>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Payment Cards</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</si>
  <si>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</si>
  <si>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 xml:space="preserve">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t>
  </si>
  <si>
    <t xml:space="preserve">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t>
  </si>
  <si>
    <t>Tradeshift Go enables companies to reduce card usage, which eliminates fraud while keeping costs and budgets in control.  Tradeshift Go also enables the convenience of a card where it makes sense, based on company policies, to empower users to get the products and services they need while still maintaining control.</t>
  </si>
  <si>
    <t>Tradeshift offers two solutions based on virtual card technology:
1) With Tradeshift Go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2) With the vCard for Invoice Payments, suppliers can get paid faster while buyers can extend payment terms and increase cash. It is fully integrated with Tradeshift Pay and improves payment efficiency and working capital for buyers and suppliers. The buyer may also be able to get a rebate based on the new business that the buyer introduces to the bank.</t>
  </si>
  <si>
    <t>Financing On-Boarding</t>
  </si>
  <si>
    <t>Describe any additional on-boarding support (e.g., KYC or SCF legal frameworks) for trade financing outside of standard network/invoicing on-boarding</t>
  </si>
  <si>
    <t>Beyond the standard onboarding process and self-service capabilities, we do enable banks to be more efficient at completing the KYC process. Tradeshift collects the right level of data from Supplier and Bank adjudicates.</t>
  </si>
  <si>
    <t>Trade Financing (Receivables and Payables Financing)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</si>
  <si>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</si>
  <si>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 xml:space="preserve">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t>
  </si>
  <si>
    <t xml:space="preserve">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Since our last update our flagship account has asked us to extend to a new banking partner making it a true global multi-bank rollout.  We also have further programs now running with HSBC and Santander.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Dynamic Discounting (cash and credit) APRs vary significantly by region and clients rating and internal cost of capital.  We see discounting programs sometimes earn as much as 24% APR or as little as 9-10% APR; it really depends on the clients goals of the program.  For SCF, this will vary significantly as well based on buyer rating and whether or not the buyer and banks want to tier pricing for different supplier categories.  As you will be aware vCard interchange varies significantly by scheme and country but we are very happy to see new developments coming which will allow these solutions to be better consumed as a working capital and process efficiency mechanism versus just a income (rebate) generating mechanism.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t>
  </si>
  <si>
    <t>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t>
  </si>
  <si>
    <t>Collaboration</t>
  </si>
  <si>
    <t>Describe your ability to support collaboration between buyers, suppliers and third-parties (if applicable) for negotiation / remediation purposes in the case of standard discounting or recourse arrangements</t>
  </si>
  <si>
    <t>Collaboration can take place in-process and in context of purchasing/AP documents where stakeholders associated with the document can engage in real-time chat.  For instance, an AP user or supplier enters query on the document.  The requestor on the PO or supplier, depending on the issue, is notified and can comment in the collaboration, add in new people to the conversation and more. This conversation becomes part of the document and follows the it through the the ERP system. Similar collaborative capabilities are available through the early payment process.</t>
  </si>
  <si>
    <t>The real-time collaboration is now made further extensible via open APIs. This enables customers to integrate with internal query management apps (eg for answering supplier payment related queries)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t>
  </si>
  <si>
    <t>Financing Analytics</t>
  </si>
  <si>
    <t>Describe any financing-specific analytics (for buyers and suppliers). These could include dashboards and analytical environments to support working capital analysis, working capital requirements, available cash (by geography or P&amp;L), rebate structures/visibility, etc.</t>
  </si>
  <si>
    <t>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terms of compatibility with external BI providers, Tradeshift is currently working on a series of connectors that will allow users to integrate their Tradeshift accounts directly with the top market leaders in BI software, allowing them to perform in-depth analyses on these platforms, as well as combining data from Tradeshift with any other sources.
Finally, Tradeshift is working on being able to offer automatic invoice line categorisation through Machine Learning, which will allow customers to receive fully categorised invoices utilising UNSPSC codes, resulting in 100 of spend under management being categorised, and as a result being able to provide incredibly granular spend analysis possibilities.</t>
  </si>
  <si>
    <t xml:space="preserve">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addition, Tradeshift built an open API for any third-party business analytics solution to get data, and delta updates, from the Tradeshift platform.  </t>
  </si>
  <si>
    <t>Answer only in the cells filled in blue</t>
  </si>
  <si>
    <t>Sourcing Subcategories</t>
  </si>
  <si>
    <t>Opportunity</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</si>
  <si>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</si>
  <si>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Project Management</t>
  </si>
  <si>
    <t>Supplier Portal</t>
  </si>
  <si>
    <t>Spend Analysis</t>
  </si>
  <si>
    <t>RFX Auction</t>
  </si>
  <si>
    <t>Optimization</t>
  </si>
  <si>
    <t>Contracts</t>
  </si>
  <si>
    <t>Execution</t>
  </si>
  <si>
    <t>Customer count (bubble size)</t>
  </si>
  <si>
    <t>Sourcing</t>
  </si>
  <si>
    <t>Quarter</t>
  </si>
  <si>
    <t>Category Analysis</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</si>
  <si>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</si>
  <si>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</si>
  <si>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</si>
  <si>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asdfdsfasd</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</si>
  <si>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</si>
  <si>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</si>
  <si>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</si>
  <si>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</si>
  <si>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</si>
  <si>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</si>
  <si>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</si>
  <si>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</si>
  <si>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</si>
  <si>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</si>
  <si>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</si>
  <si>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</si>
  <si>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Tracking / Scorecard Integration</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</si>
  <si>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</si>
  <si>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</si>
  <si>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</si>
  <si>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</si>
  <si>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</si>
  <si>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</si>
  <si>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</si>
  <si>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</si>
  <si>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</si>
  <si>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</si>
  <si>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</si>
  <si>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</si>
  <si>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</si>
  <si>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</si>
  <si>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</si>
  <si>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</si>
  <si>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</si>
  <si>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</si>
  <si>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</si>
  <si>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</si>
  <si>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</si>
  <si>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</si>
  <si>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</si>
  <si>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</si>
  <si>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</si>
  <si>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</si>
  <si>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</si>
  <si>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</si>
  <si>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</si>
  <si>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</si>
  <si>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</si>
  <si>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</si>
  <si>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</si>
  <si>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</si>
  <si>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</si>
  <si>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</si>
  <si>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</si>
  <si>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</si>
  <si>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</si>
  <si>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</si>
  <si>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</si>
  <si>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</si>
  <si>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</si>
  <si>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</si>
  <si>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</si>
  <si>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</si>
  <si>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</si>
  <si>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</si>
  <si>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</si>
  <si>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</si>
  <si>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</si>
  <si>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</si>
  <si>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</si>
  <si>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</si>
  <si>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</si>
  <si>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</si>
  <si>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</si>
  <si>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</si>
  <si>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</si>
  <si>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</si>
  <si>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</si>
  <si>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</si>
  <si>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</si>
  <si>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</si>
  <si>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</si>
  <si>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</si>
  <si>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</si>
  <si>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</si>
  <si>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</si>
  <si>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</si>
  <si>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</si>
  <si>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</si>
  <si>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</si>
  <si>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</si>
  <si>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</si>
  <si>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</si>
  <si>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ETL Support</t>
  </si>
  <si>
    <t>To what extent does the platform support extract, transform and load from other systems?</t>
  </si>
  <si>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</si>
  <si>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</si>
  <si>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</si>
  <si>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</si>
  <si>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P2P/S2P Integration</t>
  </si>
  <si>
    <t>To what extent does the platform support out-of-the-box integration with other P2P/S2P systems that the organization may already have in place for transactional procurement?</t>
  </si>
  <si>
    <t>3rd Party Feeds</t>
  </si>
  <si>
    <t>To what extent does the platform support integration with 3rd party data feeds that are relevant for data enrichment and analysis?</t>
  </si>
  <si>
    <t>Cleansing</t>
  </si>
  <si>
    <t>To what extent does the platform support the cleansing of data required for analytics?</t>
  </si>
  <si>
    <t>Automatic data correction based on known fields</t>
  </si>
  <si>
    <t>Does the platform support the automatic correction of data pulled from a system with correct data pulled from a master system?</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</si>
  <si>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</si>
  <si>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</si>
  <si>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</si>
  <si>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</si>
  <si>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</si>
  <si>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</si>
  <si>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Built in Schemas (UNSPSC, Best in Class, etc.)</t>
  </si>
  <si>
    <t>Does the platform support (automatic) categorization against one or more built in schemas such as UNSPSC, Best-in-Class schemas created by consultants, or other industry classifications?</t>
  </si>
  <si>
    <t>AI</t>
  </si>
  <si>
    <t>Does the platform support categorization using one or more AI technologies?</t>
  </si>
  <si>
    <t>Out-of-the-Box Reports and Analytics</t>
  </si>
  <si>
    <t>To what extent is out-of-the-box reporting supported?</t>
  </si>
  <si>
    <t>Standard Spend Reports</t>
  </si>
  <si>
    <t>To what extent does the platform support standard spend reports? How many are included and to what extent is end-to-end coverage supported?</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</si>
  <si>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</si>
  <si>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</si>
  <si>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</si>
  <si>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</si>
  <si>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</si>
  <si>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</si>
  <si>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</si>
  <si>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</si>
  <si>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</si>
  <si>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</si>
  <si>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</si>
  <si>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</si>
  <si>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</si>
  <si>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</si>
  <si>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</si>
  <si>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</si>
  <si>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</si>
  <si>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</si>
  <si>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</si>
  <si>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</si>
  <si>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</si>
  <si>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</si>
  <si>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</si>
  <si>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</si>
  <si>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</si>
  <si>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</si>
  <si>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</si>
  <si>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</si>
  <si>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</si>
  <si>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</si>
  <si>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</si>
  <si>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</si>
  <si>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</si>
  <si>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</si>
  <si>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</si>
  <si>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</si>
  <si>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Documentary Support</t>
  </si>
  <si>
    <t>To what extent does the RFX tool support document attachments?</t>
  </si>
  <si>
    <t>1 bulk uploads in centralized directory; 2 classification by skype; 3 version management; 4 auto-classification and verification</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</si>
  <si>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</si>
  <si>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</si>
  <si>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</si>
  <si>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</si>
  <si>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</si>
  <si>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</si>
  <si>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</si>
  <si>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</si>
  <si>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</si>
  <si>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</si>
  <si>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</si>
  <si>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</si>
  <si>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</si>
  <si>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</si>
  <si>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</si>
  <si>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</si>
  <si>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</si>
  <si>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</si>
  <si>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</si>
  <si>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</si>
  <si>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</si>
  <si>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</si>
  <si>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</si>
  <si>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</si>
  <si>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</si>
  <si>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</si>
  <si>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</si>
  <si>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</si>
  <si>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</si>
  <si>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</si>
  <si>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</si>
  <si>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</si>
  <si>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</si>
  <si>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</si>
  <si>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</si>
  <si>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</si>
  <si>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</si>
  <si>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</si>
  <si>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</si>
  <si>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</si>
  <si>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</si>
  <si>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</si>
  <si>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</si>
  <si>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</si>
  <si>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</si>
  <si>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</si>
  <si>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Evaluation mechanisms</t>
  </si>
  <si>
    <t>Multi-Party Support</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</si>
  <si>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</si>
  <si>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</si>
  <si>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</si>
  <si>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</si>
  <si>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</si>
  <si>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</si>
  <si>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</si>
  <si>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</si>
  <si>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RFX Management Capabilities</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</si>
  <si>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</si>
  <si>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</si>
  <si>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</si>
  <si>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</si>
  <si>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</si>
  <si>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</si>
  <si>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</si>
  <si>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</si>
  <si>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</si>
  <si>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</si>
  <si>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</si>
  <si>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</si>
  <si>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</si>
  <si>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</si>
  <si>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</si>
  <si>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</si>
  <si>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</si>
  <si>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</si>
  <si>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</si>
  <si>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</si>
  <si>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</si>
  <si>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</si>
  <si>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</si>
  <si>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</si>
  <si>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</si>
  <si>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</si>
  <si>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</si>
  <si>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</si>
  <si>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</si>
  <si>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</si>
  <si>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</si>
  <si>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</si>
  <si>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</si>
  <si>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</si>
  <si>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</si>
  <si>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</si>
  <si>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</si>
  <si>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</si>
  <si>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</si>
  <si>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</si>
  <si>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</si>
  <si>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</si>
  <si>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Sophisticated Constraint Analysis</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</si>
  <si>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</si>
  <si>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</si>
  <si>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</si>
  <si>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</si>
  <si>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</si>
  <si>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</si>
  <si>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</si>
  <si>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</si>
  <si>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</si>
  <si>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</si>
  <si>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</si>
  <si>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</si>
  <si>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</si>
  <si>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</si>
  <si>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</si>
  <si>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</si>
  <si>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</si>
  <si>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</si>
  <si>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</si>
  <si>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</si>
  <si>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</si>
  <si>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</si>
  <si>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</si>
  <si>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</si>
  <si>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</si>
  <si>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</si>
  <si>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</si>
  <si>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</si>
  <si>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</si>
  <si>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</si>
  <si>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</si>
  <si>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</si>
  <si>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</si>
  <si>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</si>
  <si>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</si>
  <si>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</si>
  <si>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</si>
  <si>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</si>
  <si>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</si>
  <si>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</si>
  <si>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</si>
  <si>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</si>
  <si>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</si>
  <si>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</si>
  <si>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</si>
  <si>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</si>
  <si>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</si>
  <si>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</si>
  <si>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</si>
  <si>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</si>
  <si>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</si>
  <si>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</si>
  <si>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</si>
  <si>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</si>
  <si>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</si>
  <si>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</si>
  <si>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</si>
  <si>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</si>
  <si>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</si>
  <si>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</si>
  <si>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</si>
  <si>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</si>
  <si>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</si>
  <si>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</si>
  <si>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</si>
  <si>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</si>
  <si>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</si>
  <si>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</si>
  <si>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</si>
  <si>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Performance Management</t>
  </si>
  <si>
    <t>Complete only if the platform contains a module for contract/award performance tracking.</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</si>
  <si>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</si>
  <si>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</si>
  <si>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</si>
  <si>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</si>
  <si>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</si>
  <si>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</si>
  <si>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</si>
  <si>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</si>
  <si>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</si>
  <si>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</si>
  <si>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</si>
  <si>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</si>
  <si>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</si>
  <si>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</si>
  <si>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</si>
  <si>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</si>
  <si>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</si>
  <si>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</si>
  <si>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</si>
  <si>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</si>
  <si>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</si>
  <si>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</si>
  <si>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</si>
  <si>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</si>
  <si>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</si>
  <si>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</si>
  <si>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</si>
  <si>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</si>
  <si>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</si>
  <si>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</si>
  <si>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</si>
  <si>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</si>
  <si>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</si>
  <si>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</si>
  <si>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</si>
  <si>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</si>
  <si>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</si>
  <si>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</si>
  <si>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</si>
  <si>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</si>
  <si>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</si>
  <si>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</si>
  <si>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</si>
  <si>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</si>
  <si>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</si>
  <si>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</si>
  <si>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</si>
  <si>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</si>
  <si>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</si>
  <si>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</si>
  <si>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</si>
  <si>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</si>
  <si>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</si>
  <si>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</si>
  <si>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</si>
  <si>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</si>
  <si>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</si>
  <si>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</si>
  <si>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</si>
  <si>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</si>
  <si>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</si>
  <si>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</si>
  <si>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</si>
  <si>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</si>
  <si>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</si>
  <si>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</si>
  <si>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OCR Support</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</si>
  <si>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</si>
  <si>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</si>
  <si>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</si>
  <si>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</si>
  <si>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</si>
  <si>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</si>
  <si>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</si>
  <si>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</si>
  <si>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</si>
  <si>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</si>
  <si>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</si>
  <si>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</si>
  <si>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</si>
  <si>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</si>
  <si>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</si>
  <si>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</si>
  <si>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</si>
  <si>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</si>
  <si>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</si>
  <si>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</si>
  <si>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</si>
  <si>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</si>
  <si>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</si>
  <si>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</si>
  <si>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</si>
  <si>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</si>
  <si>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</si>
  <si>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</si>
  <si>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</si>
  <si>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</si>
  <si>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</si>
  <si>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</si>
  <si>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</si>
  <si>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</si>
  <si>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</si>
  <si>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</si>
  <si>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</si>
  <si>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</si>
  <si>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</si>
  <si>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</si>
  <si>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Manager Configuration</t>
  </si>
  <si>
    <t>To what extent are (out-of-the-box) configuration options available for managers?</t>
  </si>
  <si>
    <t>Stakeholder Configuration</t>
  </si>
  <si>
    <t>To what extent are (out-of-the-box) configuration options available for stakeholders?</t>
  </si>
  <si>
    <t>To what extent are (out-of-the-box) configuration options available for vendors/consultant/partners?</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</si>
  <si>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</si>
  <si>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</si>
  <si>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</si>
  <si>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</si>
  <si>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Sourcing Events (managed RFX/Auction/Optimization)</t>
  </si>
  <si>
    <t>Describe your ability to do managed sourcing events on behalf of your client.</t>
  </si>
  <si>
    <t>Risk Identification and Management</t>
  </si>
  <si>
    <t>Describe your ability to do risk identification, analysis, tracking, and mitigation across the platform.</t>
  </si>
  <si>
    <t>We've had very successful onboarding rates as we have shared.  Also, as a platform and a network solution, suppliers only need to onboard once and they then can perform multiple one-to-many and cross-company supply chain procesess (eg: buy, sell, financing, supplier information management, etc).</t>
  </si>
  <si>
    <t>http://developers.tradeshift.com/</t>
  </si>
  <si>
    <t>The Developer Experience (DX) program has resulted in several improvement that makes it faster and easier to build apps and get to market. It provides a framework for partners and customers to accelerate development of apps. See more information on the new http://developers.tradeshift.com/.
Public pages on:
- APIs: https://developers.tradeshift.com/docs/api
- UI components: http://ui.tradeshift.com/v10/#intro/</t>
  </si>
  <si>
    <t>Companies can configure their own company- and category-specific processes with apps. See more information on the new http://developers.tradeshift.com/.
Public pages on:
- APIs: https://developers.tradeshift.com/docs/api
- UI components: http://ui.tradeshift.com/v10/#intro/</t>
  </si>
  <si>
    <t>Tradeshift provides a flexible open framework for our engineers, our partners and our customers to develop apps (applications) on the networked platform. The Developer Experience (DX) program has resulted in several improvement that makes it faster and easier to build apps and get to market. It provides a framework for partners and customers to accelerate development of apps. See more information on the new http://developers.tradeshift.com/.
Public pages on:
- APIs: https://developers.tradeshift.com/docs/api
- UI components: http://ui.tradeshift.com/v10/#intro/</t>
  </si>
  <si>
    <t xml:space="preserve">Suppliers can now work with multiple parts of an organization.  Tradeshift's Network Manager connects multiple connected suppliers with multiple parts of the organization that use the supplier (eg: profile information, master data, certifications, custom information).   Category managers can track groups of suppliers and multiple parties can maintain the single connected supplier profile.  </t>
  </si>
  <si>
    <t>Customers can release from contracts in the TS Marketplace (eg: PO call offs, or invoice against contract for instance). In addition, with price conditions and content enrichement, companies can model any agreement in the marketplace. Also, the marketplace affords the opportunity to benchmark agreements with potential opportunities in the open marketplace.</t>
  </si>
  <si>
    <t>Current Self-Score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</si>
  <si>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</si>
  <si>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</si>
  <si>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</si>
  <si>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</si>
  <si>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</si>
  <si>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</si>
  <si>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</si>
  <si>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</si>
  <si>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</si>
  <si>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</si>
  <si>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</si>
  <si>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</si>
  <si>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</si>
  <si>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</si>
  <si>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</si>
  <si>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</si>
  <si>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</si>
  <si>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</si>
  <si>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</si>
  <si>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</si>
  <si>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</si>
  <si>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</si>
  <si>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</si>
  <si>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</si>
  <si>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</si>
  <si>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</si>
  <si>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</si>
  <si>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</si>
  <si>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</si>
  <si>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</si>
  <si>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</si>
  <si>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</si>
  <si>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</si>
  <si>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</si>
  <si>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</si>
  <si>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</si>
  <si>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</si>
  <si>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</si>
  <si>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</si>
  <si>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</si>
  <si>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</si>
  <si>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</si>
  <si>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</si>
  <si>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</si>
  <si>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</si>
  <si>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</si>
  <si>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</si>
  <si>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</si>
  <si>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</si>
  <si>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</si>
  <si>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</si>
  <si>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</si>
  <si>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</si>
  <si>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</si>
  <si>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</si>
  <si>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</si>
  <si>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</si>
  <si>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</si>
  <si>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</si>
  <si>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</si>
  <si>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</si>
  <si>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</si>
  <si>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</si>
  <si>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</si>
  <si>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</si>
  <si>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</si>
  <si>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</si>
  <si>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</si>
  <si>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</si>
  <si>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</si>
  <si>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</si>
  <si>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</si>
  <si>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</si>
  <si>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</si>
  <si>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</si>
  <si>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</si>
  <si>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</si>
  <si>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</si>
  <si>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</si>
  <si>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</si>
  <si>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</si>
  <si>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</si>
  <si>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</si>
  <si>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</si>
  <si>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</si>
  <si>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</si>
  <si>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</si>
  <si>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</si>
  <si>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</si>
  <si>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</si>
  <si>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</si>
  <si>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</si>
  <si>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</si>
  <si>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</si>
  <si>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</si>
  <si>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</si>
  <si>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</si>
  <si>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</si>
  <si>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</si>
  <si>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</si>
  <si>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</si>
  <si>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</si>
  <si>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</si>
  <si>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</si>
  <si>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</si>
  <si>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</si>
  <si>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</si>
  <si>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</si>
  <si>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</si>
  <si>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</si>
  <si>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</si>
  <si>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</si>
  <si>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</si>
  <si>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</si>
  <si>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</si>
  <si>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</si>
  <si>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</si>
  <si>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</si>
  <si>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</si>
  <si>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</si>
  <si>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</si>
  <si>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</si>
  <si>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</si>
  <si>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</si>
  <si>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</si>
  <si>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</si>
  <si>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</si>
  <si>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</si>
  <si>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</si>
  <si>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</si>
  <si>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</si>
  <si>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</si>
  <si>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</si>
  <si>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</si>
  <si>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</si>
  <si>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</si>
  <si>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</si>
  <si>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</si>
  <si>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</si>
  <si>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</si>
  <si>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</si>
  <si>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</si>
  <si>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</si>
  <si>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</si>
  <si>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</si>
  <si>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</si>
  <si>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</si>
  <si>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</si>
  <si>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</si>
  <si>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</si>
  <si>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</si>
  <si>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</si>
  <si>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</si>
  <si>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</si>
  <si>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</si>
  <si>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</si>
  <si>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</si>
  <si>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</si>
  <si>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</si>
  <si>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</si>
  <si>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</si>
  <si>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</si>
  <si>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</si>
  <si>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</si>
  <si>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</si>
  <si>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</si>
  <si>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</si>
  <si>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</si>
  <si>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</si>
  <si>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</si>
  <si>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</si>
  <si>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</si>
  <si>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</si>
  <si>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</si>
  <si>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</si>
  <si>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</si>
  <si>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</si>
  <si>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</si>
  <si>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</si>
  <si>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</si>
  <si>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</si>
  <si>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</si>
  <si>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</si>
  <si>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</si>
  <si>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</si>
  <si>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</si>
  <si>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</si>
  <si>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</si>
  <si>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</si>
  <si>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</si>
  <si>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</si>
  <si>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</si>
  <si>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</si>
  <si>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</si>
  <si>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</si>
  <si>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</si>
  <si>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</si>
  <si>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</si>
  <si>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</si>
  <si>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</si>
  <si>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</si>
  <si>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</si>
  <si>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</si>
  <si>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</si>
  <si>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</si>
  <si>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</si>
  <si>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</si>
  <si>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SXM</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</si>
  <si>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</si>
  <si>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</si>
  <si>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</si>
  <si>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</si>
  <si>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</si>
  <si>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</si>
  <si>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</si>
  <si>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</si>
  <si>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</si>
  <si>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</si>
  <si>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</si>
  <si>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</si>
  <si>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</si>
  <si>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</si>
  <si>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</si>
  <si>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</si>
  <si>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</si>
  <si>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</si>
  <si>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</si>
  <si>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</si>
  <si>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</si>
  <si>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</si>
  <si>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</si>
  <si>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</si>
  <si>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</si>
  <si>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</si>
  <si>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</si>
  <si>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</si>
  <si>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</si>
  <si>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</si>
  <si>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</si>
  <si>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</si>
  <si>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</si>
  <si>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</si>
  <si>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</si>
  <si>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</si>
  <si>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</si>
  <si>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</si>
  <si>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</si>
  <si>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</si>
  <si>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</si>
  <si>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</si>
  <si>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</si>
  <si>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</si>
  <si>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</si>
  <si>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</si>
  <si>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</si>
  <si>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</si>
  <si>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</si>
  <si>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</si>
  <si>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</si>
  <si>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</si>
  <si>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</si>
  <si>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</si>
  <si>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</si>
  <si>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</si>
  <si>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</si>
  <si>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</si>
  <si>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</si>
  <si>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</si>
  <si>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</si>
  <si>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</si>
  <si>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</si>
  <si>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</si>
  <si>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</si>
  <si>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</si>
  <si>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</si>
  <si>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</si>
  <si>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</si>
  <si>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</si>
  <si>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</si>
  <si>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</si>
  <si>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</si>
  <si>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</si>
  <si>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</si>
  <si>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</si>
  <si>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</si>
  <si>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</si>
  <si>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</si>
  <si>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</si>
  <si>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</si>
  <si>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</si>
  <si>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</si>
  <si>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</si>
  <si>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</si>
  <si>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</si>
  <si>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</si>
  <si>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</si>
  <si>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</si>
  <si>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</si>
  <si>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</si>
  <si>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</si>
  <si>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</si>
  <si>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</si>
  <si>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</si>
  <si>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</si>
  <si>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</si>
  <si>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</si>
  <si>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</si>
  <si>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</si>
  <si>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</si>
  <si>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</si>
  <si>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</si>
  <si>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</si>
  <si>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</si>
  <si>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</si>
  <si>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</si>
  <si>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</si>
  <si>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</si>
  <si>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</si>
  <si>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</si>
  <si>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</si>
  <si>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</si>
  <si>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</si>
  <si>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</si>
  <si>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</si>
  <si>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</si>
  <si>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</si>
  <si>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</si>
  <si>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</si>
  <si>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</si>
  <si>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</si>
  <si>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</si>
  <si>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</si>
  <si>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</si>
  <si>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</si>
  <si>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</si>
  <si>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</si>
  <si>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</si>
  <si>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</si>
  <si>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</si>
  <si>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</si>
  <si>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</si>
  <si>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</si>
  <si>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</si>
  <si>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</si>
  <si>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</si>
  <si>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</si>
  <si>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</si>
  <si>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</si>
  <si>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</si>
  <si>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</si>
  <si>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</si>
  <si>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</si>
  <si>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</si>
  <si>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</si>
  <si>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</si>
  <si>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</si>
  <si>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</si>
  <si>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</si>
  <si>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</si>
  <si>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</si>
  <si>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</si>
  <si>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</si>
  <si>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</si>
  <si>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</si>
  <si>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</si>
  <si>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</si>
  <si>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</si>
  <si>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</si>
  <si>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</si>
  <si>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</si>
  <si>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</si>
  <si>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</si>
  <si>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</si>
  <si>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</si>
  <si>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</si>
  <si>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</si>
  <si>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</si>
  <si>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</si>
  <si>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</si>
  <si>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</si>
  <si>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</si>
  <si>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</si>
  <si>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</si>
  <si>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</si>
  <si>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</si>
  <si>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</si>
  <si>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</si>
  <si>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</si>
  <si>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</si>
  <si>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</si>
  <si>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</si>
  <si>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</si>
  <si>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</si>
  <si>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</si>
  <si>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</si>
  <si>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</si>
  <si>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</si>
  <si>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</si>
  <si>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</si>
  <si>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</si>
  <si>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</si>
  <si>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</si>
  <si>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</si>
  <si>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</si>
  <si>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</si>
  <si>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</si>
  <si>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</si>
  <si>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</si>
  <si>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</si>
  <si>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</si>
  <si>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</si>
  <si>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</si>
  <si>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</si>
  <si>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</si>
  <si>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</si>
  <si>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</si>
  <si>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</si>
  <si>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</si>
  <si>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</si>
  <si>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</si>
  <si>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</si>
  <si>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</si>
  <si>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</si>
  <si>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</si>
  <si>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</si>
  <si>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</si>
  <si>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</si>
  <si>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</si>
  <si>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</si>
  <si>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</si>
  <si>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</si>
  <si>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</si>
  <si>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</si>
  <si>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</si>
  <si>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</si>
  <si>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</si>
  <si>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</si>
  <si>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</si>
  <si>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</si>
  <si>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</si>
  <si>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</si>
  <si>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</si>
  <si>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</si>
  <si>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</si>
  <si>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</si>
  <si>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</si>
  <si>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</si>
  <si>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</si>
  <si>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</si>
  <si>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</si>
  <si>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</si>
  <si>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</si>
  <si>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</si>
  <si>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</si>
  <si>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</si>
  <si>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</si>
  <si>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</si>
  <si>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</si>
  <si>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</si>
  <si>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</si>
  <si>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</si>
  <si>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</si>
  <si>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</si>
  <si>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</si>
  <si>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</si>
  <si>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</si>
  <si>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</si>
  <si>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</si>
  <si>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</si>
  <si>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</si>
  <si>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</si>
  <si>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</si>
  <si>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</si>
  <si>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</si>
  <si>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</si>
  <si>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</si>
  <si>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</si>
  <si>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</si>
  <si>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</si>
  <si>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</si>
  <si>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</si>
  <si>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</si>
  <si>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</si>
  <si>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</si>
  <si>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</si>
  <si>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</si>
  <si>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</si>
  <si>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</si>
  <si>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</si>
  <si>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</si>
  <si>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</si>
  <si>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</si>
  <si>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</si>
  <si>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</si>
  <si>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</si>
  <si>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</si>
  <si>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</si>
  <si>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</si>
  <si>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</si>
  <si>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</si>
  <si>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</si>
  <si>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</si>
  <si>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</si>
  <si>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</si>
  <si>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</si>
  <si>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</si>
  <si>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</si>
  <si>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</si>
  <si>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</si>
  <si>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</si>
  <si>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</si>
  <si>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</si>
  <si>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</si>
  <si>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</si>
  <si>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</si>
  <si>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</si>
  <si>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</si>
  <si>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</si>
  <si>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</si>
  <si>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</si>
  <si>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</si>
  <si>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</si>
  <si>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</si>
  <si>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</si>
  <si>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</si>
  <si>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</si>
  <si>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</si>
  <si>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</si>
  <si>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</si>
  <si>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</si>
  <si>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</si>
  <si>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</si>
  <si>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</si>
  <si>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</si>
  <si>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</si>
  <si>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</si>
  <si>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</si>
  <si>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</si>
  <si>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</si>
  <si>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</si>
  <si>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</si>
  <si>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</si>
  <si>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</si>
  <si>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</si>
  <si>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</si>
  <si>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</si>
  <si>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</si>
  <si>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</si>
  <si>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</si>
  <si>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</si>
  <si>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</si>
  <si>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</si>
  <si>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</si>
  <si>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</si>
  <si>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</si>
  <si>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</si>
  <si>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</si>
  <si>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</si>
  <si>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</si>
  <si>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</si>
  <si>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</si>
  <si>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</si>
  <si>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</si>
  <si>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</si>
  <si>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</si>
  <si>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</si>
  <si>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</si>
  <si>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</si>
  <si>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</si>
  <si>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</si>
  <si>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</si>
  <si>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</si>
  <si>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</si>
  <si>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</si>
  <si>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</si>
  <si>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</si>
  <si>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</si>
  <si>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</si>
  <si>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</si>
  <si>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</si>
  <si>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</si>
  <si>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</si>
  <si>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</si>
  <si>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</si>
  <si>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</si>
  <si>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</si>
  <si>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</si>
  <si>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</si>
  <si>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</si>
  <si>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</si>
  <si>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</si>
  <si>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</si>
  <si>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</si>
  <si>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</si>
  <si>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</si>
  <si>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</si>
  <si>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</si>
  <si>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</si>
  <si>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</si>
  <si>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</si>
  <si>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</si>
  <si>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</si>
  <si>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</si>
  <si>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</si>
  <si>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</si>
  <si>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</si>
  <si>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</si>
  <si>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</si>
  <si>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</si>
  <si>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</si>
  <si>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</si>
  <si>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</si>
  <si>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</si>
  <si>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</si>
  <si>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</si>
  <si>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</si>
  <si>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</si>
  <si>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</si>
  <si>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</si>
  <si>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</si>
  <si>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</si>
  <si>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</si>
  <si>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</si>
  <si>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</si>
  <si>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</si>
  <si>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</si>
  <si>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</si>
  <si>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</si>
  <si>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</si>
  <si>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</si>
  <si>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</si>
  <si>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</si>
  <si>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</si>
  <si>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</si>
  <si>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</si>
  <si>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</si>
  <si>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</si>
  <si>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</si>
  <si>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</si>
  <si>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</si>
  <si>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</si>
  <si>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</si>
  <si>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</si>
  <si>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</si>
  <si>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</si>
  <si>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</si>
  <si>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</si>
  <si>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</si>
  <si>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</si>
  <si>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</si>
  <si>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</si>
  <si>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</si>
  <si>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</si>
  <si>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</si>
  <si>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</si>
  <si>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</si>
  <si>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</si>
  <si>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</si>
  <si>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</si>
  <si>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</si>
  <si>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</si>
  <si>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</si>
  <si>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</si>
  <si>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</si>
  <si>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</si>
  <si>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</si>
  <si>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</si>
  <si>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</si>
  <si>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</si>
  <si>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</si>
  <si>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</si>
  <si>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</si>
  <si>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</si>
  <si>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</si>
  <si>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</si>
  <si>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</si>
  <si>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</si>
  <si>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</si>
  <si>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</si>
  <si>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</si>
  <si>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</si>
  <si>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</si>
  <si>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</si>
  <si>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</si>
  <si>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</si>
  <si>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</si>
  <si>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</si>
  <si>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</si>
  <si>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</si>
  <si>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</si>
  <si>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</si>
  <si>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</si>
  <si>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</si>
  <si>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</si>
  <si>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</si>
  <si>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</si>
  <si>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</si>
  <si>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</si>
  <si>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</si>
  <si>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</si>
  <si>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</si>
  <si>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</si>
  <si>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</si>
  <si>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</si>
  <si>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</si>
  <si>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</si>
  <si>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</si>
  <si>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</si>
  <si>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</si>
  <si>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</si>
  <si>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</si>
  <si>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</si>
  <si>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</si>
  <si>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</si>
  <si>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</si>
  <si>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</si>
  <si>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</si>
  <si>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</si>
  <si>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</si>
  <si>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</si>
  <si>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</si>
  <si>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</si>
  <si>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</si>
  <si>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</si>
  <si>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</si>
  <si>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</si>
  <si>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</si>
  <si>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</si>
  <si>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</si>
  <si>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</si>
  <si>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</si>
  <si>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</si>
  <si>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</si>
  <si>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</si>
  <si>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</si>
  <si>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</si>
  <si>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</si>
  <si>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</si>
  <si>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</si>
  <si>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</si>
  <si>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</si>
  <si>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</si>
  <si>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</si>
  <si>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</si>
  <si>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</si>
  <si>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</si>
  <si>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</si>
  <si>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</si>
  <si>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</si>
  <si>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</si>
  <si>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</si>
  <si>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</si>
  <si>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</si>
  <si>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</si>
  <si>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</si>
  <si>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</si>
  <si>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</si>
  <si>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</si>
  <si>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</si>
  <si>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</si>
  <si>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</si>
  <si>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</si>
  <si>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</si>
  <si>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</si>
  <si>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</si>
  <si>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</si>
  <si>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</si>
  <si>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</si>
  <si>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</si>
  <si>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</si>
  <si>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</si>
  <si>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</si>
  <si>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</si>
  <si>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</si>
  <si>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</si>
  <si>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</si>
  <si>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</si>
  <si>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</si>
  <si>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</si>
  <si>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</si>
  <si>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</si>
  <si>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</si>
  <si>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</si>
  <si>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</si>
  <si>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</si>
  <si>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</si>
  <si>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</si>
  <si>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</si>
  <si>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</si>
  <si>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</si>
  <si>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</si>
  <si>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</si>
  <si>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</si>
  <si>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</si>
  <si>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</si>
  <si>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</si>
  <si>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</si>
  <si>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</si>
  <si>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</si>
  <si>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</si>
  <si>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</si>
  <si>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</si>
  <si>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</si>
  <si>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</si>
  <si>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</si>
  <si>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</si>
  <si>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</si>
  <si>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</si>
  <si>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</si>
  <si>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</si>
  <si>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</si>
  <si>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</si>
  <si>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</si>
  <si>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</si>
  <si>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</si>
  <si>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</si>
  <si>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</si>
  <si>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</si>
  <si>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</si>
  <si>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</si>
  <si>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</si>
  <si>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</si>
  <si>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</si>
  <si>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</si>
  <si>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</si>
  <si>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</si>
  <si>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</si>
  <si>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</si>
  <si>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</si>
  <si>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</si>
  <si>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</si>
  <si>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</si>
  <si>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</si>
  <si>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</si>
  <si>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</si>
  <si>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</si>
  <si>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</si>
  <si>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</si>
  <si>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</si>
  <si>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</si>
  <si>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</si>
  <si>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</si>
  <si>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</si>
  <si>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</si>
  <si>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</si>
  <si>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</si>
  <si>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</si>
  <si>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</si>
  <si>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</si>
  <si>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</si>
  <si>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</si>
  <si>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</si>
  <si>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</si>
  <si>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</si>
  <si>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</si>
  <si>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</si>
  <si>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</si>
  <si>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</si>
  <si>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</si>
  <si>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</si>
  <si>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</si>
  <si>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</si>
  <si>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</si>
  <si>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</si>
  <si>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</si>
  <si>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</si>
  <si>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</si>
  <si>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</si>
  <si>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</si>
  <si>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</si>
  <si>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</si>
  <si>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</si>
  <si>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</si>
  <si>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</si>
  <si>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</si>
  <si>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</si>
  <si>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</si>
  <si>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</si>
  <si>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</si>
  <si>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</si>
  <si>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</si>
  <si>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</si>
  <si>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</si>
  <si>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</si>
  <si>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</si>
  <si>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</si>
  <si>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</si>
  <si>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</si>
  <si>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</si>
  <si>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</si>
  <si>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</si>
  <si>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</si>
  <si>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</si>
  <si>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</si>
  <si>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</si>
  <si>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</si>
  <si>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</si>
  <si>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</si>
  <si>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</si>
  <si>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</si>
  <si>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</si>
  <si>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</si>
  <si>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</si>
  <si>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</si>
  <si>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</si>
  <si>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</si>
  <si>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</si>
  <si>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</si>
  <si>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</si>
  <si>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</si>
  <si>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</si>
  <si>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</si>
  <si>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</si>
  <si>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</si>
  <si>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</si>
  <si>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</si>
  <si>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</si>
  <si>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</si>
  <si>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</si>
  <si>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</si>
  <si>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</si>
  <si>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</si>
  <si>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</si>
  <si>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</si>
  <si>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</si>
  <si>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</si>
  <si>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</si>
  <si>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</si>
  <si>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</si>
  <si>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</si>
  <si>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</si>
  <si>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</si>
  <si>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</si>
  <si>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</si>
  <si>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</si>
  <si>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</si>
  <si>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</si>
  <si>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</si>
  <si>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</si>
  <si>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</si>
  <si>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</si>
  <si>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</si>
  <si>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</si>
  <si>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</si>
  <si>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</si>
  <si>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</si>
  <si>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</si>
  <si>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</si>
  <si>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</si>
  <si>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</si>
  <si>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</si>
  <si>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</si>
  <si>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</si>
  <si>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</si>
  <si>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</si>
  <si>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</si>
  <si>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</si>
  <si>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</si>
  <si>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</si>
  <si>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</si>
  <si>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</si>
  <si>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</si>
  <si>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</si>
  <si>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</si>
  <si>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</si>
  <si>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</si>
  <si>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</si>
  <si>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</si>
  <si>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</si>
  <si>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</si>
  <si>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</si>
  <si>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</si>
  <si>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</si>
  <si>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</si>
  <si>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</si>
  <si>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</si>
  <si>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</si>
  <si>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</si>
  <si>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</si>
  <si>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</si>
  <si>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</si>
  <si>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</si>
  <si>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</si>
  <si>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</si>
  <si>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</si>
  <si>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</si>
  <si>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</si>
  <si>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</si>
  <si>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</si>
  <si>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</si>
  <si>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</si>
  <si>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</si>
  <si>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</si>
  <si>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</si>
  <si>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</si>
  <si>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</si>
  <si>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</si>
  <si>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</si>
  <si>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</si>
  <si>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</si>
  <si>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</si>
  <si>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</si>
  <si>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</si>
  <si>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</si>
  <si>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</si>
  <si>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</si>
  <si>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</si>
  <si>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</si>
  <si>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</si>
  <si>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</si>
  <si>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</si>
  <si>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</si>
  <si>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</si>
  <si>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</si>
  <si>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</si>
  <si>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</si>
  <si>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</si>
  <si>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</si>
  <si>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</si>
  <si>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</si>
  <si>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</si>
  <si>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</si>
  <si>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</si>
  <si>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</si>
  <si>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</si>
  <si>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</si>
  <si>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</si>
  <si>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</si>
  <si>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</si>
  <si>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</si>
  <si>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</si>
  <si>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</si>
  <si>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</si>
  <si>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</si>
  <si>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</si>
  <si>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</si>
  <si>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</si>
  <si>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CLM</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</si>
  <si>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</si>
  <si>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</si>
  <si>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</si>
  <si>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</si>
  <si>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</si>
  <si>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</si>
  <si>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</si>
  <si>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</si>
  <si>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</si>
  <si>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</si>
  <si>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</si>
  <si>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</si>
  <si>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</si>
  <si>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</si>
  <si>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</si>
  <si>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</si>
  <si>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</si>
  <si>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</si>
  <si>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</si>
  <si>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</si>
  <si>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</si>
  <si>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</si>
  <si>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</si>
  <si>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</si>
  <si>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</si>
  <si>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</si>
  <si>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</si>
  <si>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</si>
  <si>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</si>
  <si>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</si>
  <si>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</si>
  <si>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</si>
  <si>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</si>
  <si>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</si>
  <si>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</si>
  <si>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</si>
  <si>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</si>
  <si>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</si>
  <si>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</si>
  <si>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</si>
  <si>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</si>
  <si>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</si>
  <si>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</si>
  <si>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</si>
  <si>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</si>
  <si>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</si>
  <si>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</si>
  <si>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</si>
  <si>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</si>
  <si>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</si>
  <si>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</si>
  <si>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</si>
  <si>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</si>
  <si>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</si>
  <si>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</si>
  <si>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</si>
  <si>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</si>
  <si>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</si>
  <si>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</si>
  <si>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</si>
  <si>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</si>
  <si>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</si>
  <si>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</si>
  <si>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</si>
  <si>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</si>
  <si>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</si>
  <si>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</si>
  <si>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</si>
  <si>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</si>
  <si>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</si>
  <si>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</si>
  <si>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</si>
  <si>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</si>
  <si>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</si>
  <si>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</si>
  <si>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</si>
  <si>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</si>
  <si>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</si>
  <si>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</si>
  <si>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</si>
  <si>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</si>
  <si>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</si>
  <si>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</si>
  <si>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</si>
  <si>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</si>
  <si>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</si>
  <si>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</si>
  <si>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</si>
  <si>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</si>
  <si>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</si>
  <si>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</si>
  <si>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</si>
  <si>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</si>
  <si>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</si>
  <si>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</si>
  <si>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</si>
  <si>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</si>
  <si>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</si>
  <si>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</si>
  <si>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</si>
  <si>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</si>
  <si>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</si>
  <si>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</si>
  <si>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</si>
  <si>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</si>
  <si>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</si>
  <si>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</si>
  <si>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</si>
  <si>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</si>
  <si>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</si>
  <si>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</si>
  <si>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</si>
  <si>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</si>
  <si>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</si>
  <si>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</si>
  <si>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</si>
  <si>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</si>
  <si>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</si>
  <si>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</si>
  <si>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</si>
  <si>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</si>
  <si>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</si>
  <si>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</si>
  <si>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</si>
  <si>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</si>
  <si>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</si>
  <si>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</si>
  <si>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</si>
  <si>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</si>
  <si>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</si>
  <si>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</si>
  <si>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</si>
  <si>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</si>
  <si>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</si>
  <si>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</si>
  <si>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</si>
  <si>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</si>
  <si>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</si>
  <si>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</si>
  <si>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</si>
  <si>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</si>
  <si>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</si>
  <si>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</si>
  <si>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</si>
  <si>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</si>
  <si>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</si>
  <si>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</si>
  <si>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</si>
  <si>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</si>
  <si>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</si>
  <si>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</si>
  <si>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</si>
  <si>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</si>
  <si>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</si>
  <si>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</si>
  <si>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</si>
  <si>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</si>
  <si>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</si>
  <si>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</si>
  <si>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</si>
  <si>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</si>
  <si>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</si>
  <si>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</si>
  <si>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</si>
  <si>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</si>
  <si>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</si>
  <si>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</si>
  <si>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</si>
  <si>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</si>
  <si>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</si>
  <si>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</si>
  <si>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</si>
  <si>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</si>
  <si>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</si>
  <si>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</si>
  <si>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</si>
  <si>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</si>
  <si>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</si>
  <si>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</si>
  <si>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</si>
  <si>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</si>
  <si>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</si>
  <si>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</si>
  <si>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</si>
  <si>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</si>
  <si>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</si>
  <si>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</si>
  <si>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</si>
  <si>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</si>
  <si>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</si>
  <si>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</si>
  <si>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</si>
  <si>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</si>
  <si>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</si>
  <si>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</si>
  <si>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</si>
  <si>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</si>
  <si>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</si>
  <si>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</si>
  <si>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</si>
  <si>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</si>
  <si>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</si>
  <si>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</si>
  <si>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</si>
  <si>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</si>
  <si>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</si>
  <si>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</si>
  <si>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</si>
  <si>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</si>
  <si>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</si>
  <si>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</si>
  <si>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</si>
  <si>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</si>
  <si>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</si>
  <si>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</si>
  <si>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</si>
  <si>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</si>
  <si>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</si>
  <si>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</si>
  <si>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</si>
  <si>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</si>
  <si>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</si>
  <si>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</si>
  <si>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</si>
  <si>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</si>
  <si>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</si>
  <si>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</si>
  <si>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</si>
  <si>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</si>
  <si>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</si>
  <si>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</si>
  <si>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</si>
  <si>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</si>
  <si>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</si>
  <si>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</si>
  <si>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</si>
  <si>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</si>
  <si>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</si>
  <si>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</si>
  <si>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</si>
  <si>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</si>
  <si>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</si>
  <si>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</si>
  <si>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</si>
  <si>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</si>
  <si>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</si>
  <si>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</si>
  <si>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</si>
  <si>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</si>
  <si>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</si>
  <si>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</si>
  <si>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</si>
  <si>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</si>
  <si>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</si>
  <si>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</si>
  <si>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</si>
  <si>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</si>
  <si>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</si>
  <si>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</si>
  <si>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</si>
  <si>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</si>
  <si>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</si>
  <si>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</si>
  <si>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</si>
  <si>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</si>
  <si>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</si>
  <si>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</si>
  <si>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</si>
  <si>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</si>
  <si>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</si>
  <si>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</si>
  <si>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</si>
  <si>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</si>
  <si>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</si>
  <si>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</si>
  <si>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</si>
  <si>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</si>
  <si>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</si>
  <si>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</si>
  <si>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</si>
  <si>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</si>
  <si>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</si>
  <si>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</si>
  <si>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</si>
  <si>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</si>
  <si>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</si>
  <si>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</si>
  <si>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</si>
  <si>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</si>
  <si>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</si>
  <si>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</si>
  <si>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</si>
  <si>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</si>
  <si>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</si>
  <si>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</si>
  <si>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</si>
  <si>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</si>
  <si>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</si>
  <si>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</si>
  <si>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</si>
  <si>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</si>
  <si>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</si>
  <si>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</si>
  <si>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</si>
  <si>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</si>
  <si>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</si>
  <si>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</si>
  <si>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</si>
  <si>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</si>
  <si>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</si>
  <si>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</si>
  <si>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</si>
  <si>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</si>
  <si>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</si>
  <si>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</si>
  <si>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</si>
  <si>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</si>
  <si>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</si>
  <si>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</si>
  <si>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</si>
  <si>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</si>
  <si>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</si>
  <si>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</si>
  <si>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</si>
  <si>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</si>
  <si>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</si>
  <si>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</si>
  <si>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</si>
  <si>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</si>
  <si>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</si>
  <si>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</si>
  <si>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</si>
  <si>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</si>
  <si>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</si>
  <si>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</si>
  <si>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</si>
  <si>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</si>
  <si>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</si>
  <si>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</si>
  <si>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</si>
  <si>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</si>
  <si>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</si>
  <si>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</si>
  <si>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</si>
  <si>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</si>
  <si>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</si>
  <si>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</si>
  <si>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</si>
  <si>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</si>
  <si>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</si>
  <si>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</si>
  <si>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</si>
  <si>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</si>
  <si>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</si>
  <si>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</si>
  <si>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</si>
  <si>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</si>
  <si>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</si>
  <si>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</si>
  <si>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</si>
  <si>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</si>
  <si>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</si>
  <si>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</si>
  <si>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</si>
  <si>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</si>
  <si>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</si>
  <si>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</si>
  <si>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</si>
  <si>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</si>
  <si>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</si>
  <si>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</si>
  <si>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</si>
  <si>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</si>
  <si>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</si>
  <si>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</si>
  <si>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</si>
  <si>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</si>
  <si>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</si>
  <si>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</si>
  <si>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</si>
  <si>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</si>
  <si>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</si>
  <si>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</si>
  <si>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</si>
  <si>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</si>
  <si>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</si>
  <si>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</si>
  <si>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</si>
  <si>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</si>
  <si>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</si>
  <si>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</si>
  <si>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</si>
  <si>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</si>
  <si>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</si>
  <si>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</si>
  <si>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</si>
  <si>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</si>
  <si>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</si>
  <si>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</si>
  <si>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</si>
  <si>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</si>
  <si>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</si>
  <si>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</si>
  <si>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</si>
  <si>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</si>
  <si>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</si>
  <si>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</si>
  <si>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</si>
  <si>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</si>
  <si>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</si>
  <si>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</si>
  <si>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</si>
  <si>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</si>
  <si>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</si>
  <si>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</si>
  <si>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</si>
  <si>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</si>
  <si>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</si>
  <si>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</si>
  <si>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</si>
  <si>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</si>
  <si>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</si>
  <si>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</si>
  <si>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</si>
  <si>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</si>
  <si>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</si>
  <si>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</si>
  <si>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</si>
  <si>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</si>
  <si>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</si>
  <si>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</si>
  <si>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</si>
  <si>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</si>
  <si>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</si>
  <si>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</si>
  <si>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</si>
  <si>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</si>
  <si>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</si>
  <si>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</si>
  <si>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</si>
  <si>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</si>
  <si>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</si>
  <si>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</si>
  <si>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</si>
  <si>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</si>
  <si>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</si>
  <si>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</si>
  <si>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</si>
  <si>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</si>
  <si>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</si>
  <si>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</si>
  <si>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</si>
  <si>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</si>
  <si>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</si>
  <si>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</si>
  <si>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</si>
  <si>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</si>
  <si>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</si>
  <si>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</si>
  <si>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</si>
  <si>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</si>
  <si>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</si>
  <si>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</si>
  <si>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</si>
  <si>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</si>
  <si>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</si>
  <si>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</si>
  <si>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</si>
  <si>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</si>
  <si>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</si>
  <si>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</si>
  <si>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</si>
  <si>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</si>
  <si>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</si>
  <si>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</si>
  <si>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</si>
  <si>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</si>
  <si>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</si>
  <si>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</si>
  <si>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</si>
  <si>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</si>
  <si>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</si>
  <si>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</si>
  <si>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</si>
  <si>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</si>
  <si>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</si>
  <si>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</si>
  <si>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</si>
  <si>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</si>
  <si>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</si>
  <si>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</si>
  <si>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</si>
  <si>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</si>
  <si>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</si>
  <si>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</si>
  <si>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</si>
  <si>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</si>
  <si>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</si>
  <si>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</si>
  <si>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</si>
  <si>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</si>
  <si>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</si>
  <si>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</si>
  <si>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</si>
  <si>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</si>
  <si>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</si>
  <si>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</si>
  <si>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</si>
  <si>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</si>
  <si>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</si>
  <si>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</si>
  <si>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</si>
  <si>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</si>
  <si>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</si>
  <si>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</si>
  <si>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</si>
  <si>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</si>
  <si>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</si>
  <si>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</si>
  <si>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</si>
  <si>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</si>
  <si>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</si>
  <si>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</si>
  <si>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</si>
  <si>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</si>
  <si>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</si>
  <si>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</si>
  <si>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</si>
  <si>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</si>
  <si>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</si>
  <si>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</si>
  <si>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</si>
  <si>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</si>
  <si>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</si>
  <si>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</si>
  <si>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</si>
  <si>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</si>
  <si>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</si>
  <si>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</si>
  <si>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</si>
  <si>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</si>
  <si>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</si>
  <si>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</si>
  <si>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</si>
  <si>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</si>
  <si>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</si>
  <si>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</si>
  <si>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</si>
  <si>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</si>
  <si>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</si>
  <si>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</si>
  <si>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</si>
  <si>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</si>
  <si>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</si>
  <si>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</si>
  <si>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</si>
  <si>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</si>
  <si>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</si>
  <si>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</si>
  <si>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</si>
  <si>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</si>
  <si>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</si>
  <si>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</si>
  <si>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</si>
  <si>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</si>
  <si>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</si>
  <si>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</si>
  <si>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</si>
  <si>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</si>
  <si>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</si>
  <si>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</si>
  <si>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</si>
  <si>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</si>
  <si>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</si>
  <si>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</si>
  <si>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</si>
  <si>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</si>
  <si>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</si>
  <si>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</si>
  <si>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</si>
  <si>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</si>
  <si>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</si>
  <si>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</si>
  <si>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</si>
  <si>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</si>
  <si>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</si>
  <si>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</si>
  <si>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</si>
  <si>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</si>
  <si>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</si>
  <si>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</si>
  <si>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</si>
  <si>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</si>
  <si>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</si>
  <si>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</si>
  <si>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</si>
  <si>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</si>
  <si>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</si>
  <si>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</si>
  <si>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</si>
  <si>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</si>
  <si>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</si>
  <si>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</si>
  <si>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</si>
  <si>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</si>
  <si>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</si>
  <si>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</si>
  <si>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</si>
  <si>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</si>
  <si>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</si>
  <si>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</si>
  <si>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</si>
  <si>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</si>
  <si>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</si>
  <si>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</si>
  <si>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</si>
  <si>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</si>
  <si>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</si>
  <si>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</si>
  <si>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</si>
  <si>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</si>
  <si>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</si>
  <si>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</si>
  <si>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</si>
  <si>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</si>
  <si>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</si>
  <si>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</si>
  <si>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</si>
  <si>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</si>
  <si>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</si>
  <si>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</si>
  <si>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</si>
  <si>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</si>
  <si>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</si>
  <si>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</si>
  <si>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</si>
  <si>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</si>
  <si>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</si>
  <si>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</si>
  <si>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</si>
  <si>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</si>
  <si>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</si>
  <si>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</si>
  <si>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</si>
  <si>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</si>
  <si>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</si>
  <si>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</si>
  <si>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</si>
  <si>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</si>
  <si>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</si>
  <si>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</si>
  <si>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</si>
  <si>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</si>
  <si>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</si>
  <si>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</si>
  <si>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</si>
  <si>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</si>
  <si>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</si>
  <si>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</si>
  <si>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</si>
  <si>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</si>
  <si>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</si>
  <si>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Current Self-Score Average</t>
  </si>
  <si>
    <t>Current Provider Average</t>
  </si>
  <si>
    <t>Link</t>
  </si>
  <si>
    <t>Start</t>
  </si>
  <si>
    <t>End</t>
  </si>
  <si>
    <t>Element count - Subcategories</t>
  </si>
  <si>
    <t>Element count - Categories</t>
  </si>
  <si>
    <t>Element count - Modules</t>
  </si>
  <si>
    <t>-</t>
  </si>
  <si>
    <t>&lt;Company name&gt;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</si>
  <si>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</si>
  <si>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</si>
  <si>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</si>
  <si>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</si>
  <si>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</si>
  <si>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</si>
  <si>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rgb="FF000000"/>
        <rFont val="Calibri"/>
        <family val="2"/>
      </rPr>
      <t xml:space="preserve"> and </t>
    </r>
    <r>
      <rPr>
        <b/>
        <sz val="12"/>
        <color theme="1"/>
        <rFont val="Calibri"/>
        <family val="2"/>
        <scheme val="minor"/>
      </rPr>
      <t xml:space="preserve">REVISED (rose highlight) questions </t>
    </r>
    <r>
      <rPr>
        <sz val="12"/>
        <color rgb="FF000000"/>
        <rFont val="Calibri"/>
        <family val="2"/>
      </rPr>
      <t>in the RFI tab (Column E).
1b. For</t>
    </r>
    <r>
      <rPr>
        <b/>
        <sz val="12"/>
        <color theme="1"/>
        <rFont val="Calibri"/>
        <family val="2"/>
        <scheme val="minor"/>
      </rPr>
      <t xml:space="preserve"> unchanged RFI questions (no highlight)</t>
    </r>
    <r>
      <rPr>
        <sz val="12"/>
        <color rgb="FF000000"/>
        <rFont val="Calibri"/>
        <family val="2"/>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</si>
  <si>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</si>
  <si>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</si>
  <si>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</si>
  <si>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</si>
  <si>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</si>
  <si>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</si>
  <si>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</si>
  <si>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</si>
  <si>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</si>
  <si>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</si>
  <si>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</si>
  <si>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</si>
  <si>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</si>
  <si>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</si>
  <si>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</si>
  <si>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rgb="FF000000"/>
        <rFont val="Calibri"/>
        <family val="2"/>
      </rPr>
      <t xml:space="preserve"> support for select requirements</t>
    </r>
  </si>
  <si>
    <r>
      <t xml:space="preserve">2. </t>
    </r>
    <r>
      <rPr>
        <b/>
        <sz val="12"/>
        <color theme="1"/>
        <rFont val="Calibri"/>
        <family val="2"/>
        <scheme val="minor"/>
      </rPr>
      <t xml:space="preserve">Core </t>
    </r>
    <r>
      <rPr>
        <sz val="12"/>
        <color rgb="FF000000"/>
        <rFont val="Calibri"/>
        <family val="2"/>
      </rPr>
      <t>support for standard requirements</t>
    </r>
  </si>
  <si>
    <r>
      <t xml:space="preserve">3. Support for </t>
    </r>
    <r>
      <rPr>
        <b/>
        <sz val="12"/>
        <color theme="1"/>
        <rFont val="Calibri"/>
        <family val="2"/>
        <scheme val="minor"/>
      </rPr>
      <t>moderate to high</t>
    </r>
    <r>
      <rPr>
        <sz val="12"/>
        <color rgb="FF000000"/>
        <rFont val="Calibri"/>
        <family val="2"/>
      </rPr>
      <t xml:space="preserve"> levels of complexity for this requirement</t>
    </r>
  </si>
  <si>
    <r>
      <t xml:space="preserve">4. </t>
    </r>
    <r>
      <rPr>
        <b/>
        <sz val="12"/>
        <color theme="1"/>
        <rFont val="Calibri"/>
        <family val="2"/>
        <scheme val="minor"/>
      </rPr>
      <t>Materially differentiated solution</t>
    </r>
    <r>
      <rPr>
        <sz val="12"/>
        <color rgb="FF000000"/>
        <rFont val="Calibri"/>
        <family val="2"/>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</si>
  <si>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rgb="FF000000"/>
        <rFont val="Calibri"/>
        <family val="2"/>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</si>
  <si>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</si>
  <si>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</si>
  <si>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P2P - Catalog Analytics (Self-Description):
Statistical and analytical reports are provided. Examples are: number of available catalogs and number of products per various grouping criteria like: product category, supplier etc. Catalog snapshot reporting is also available by capturing and reporting price changes of the catalog items over time. Statistical reports on searching terms are available as part of the reporting solution. The reports can show top most/less used term when users search for products within their content, top searched categories, suppliers, manufacturers etc. Each report may include the number search results (total or average) and can be split by organizational unit, user, time interval.
P2P - Analytics (Self-Description):
To constantly improve the user experience of the requisitioning process IBX uses google analytics to analyze the user behavior and the usage of specific content, templates and processes. The captured data is used to validate process enhancements and to optimize the process for the end users.
P2P - PO Analytics (Self-Description):
The statistics and analytical solution allows the user getting various reports which aggregates Purchase Orders data on both header and item level generating compliance benchmarks (e.g. split the spend per process type/call-off method), KPIs (e.g. total spend volume per org-unit / supplier / product category / cost center / project / period of time). Trained end-user can designed their own reports using  Analyzer tool and the data repository already processed using OLAP technology.
P2P - Receiving Analytics (Self-Description):
We offer canned reports for GR booking that are process related. Besides this, also custom reports can be provided.  
P2P - Invoicing Analytics (Self-Description):
Tradeshift Business Analytics delivers customizable, high-impact and actionable metrics that are provided to users in a smart, easy to understand, and highly contextual manner.  Tradeshift is not a BI platform, but will offer Dashboards and reporting that give users quick, real-time access to understand their business processes and KPIs.  For more data-intensive analysis, the Tradeshift platform delivers connectors with third party BI tools that will link multiple data sources and perform more advanced strategic analysis.  With this approach Tradeshift will report on performance and in-context insights. 
The performance score is a curated set of insights that are built around the most important KPIs within P2P. Each metric in the performance score is presented as an insight where a user can drill down from a high level to the underlying data. The user will have access to visualizations and recommended actions to improve their P2P performance.
In-context insights are cards that are presented in a dashboard or directly within the context of the task they are performing. 
Users will be able to configure dashboards according to their particular needs or KPIs. 
P2P - Catalog Mobility (Self-Description):
Mobile browsers on mobile devices (such as Chrome on Samsung Galaxy Tab and Safari on iPad) are fully supported and tested and provide full feature access via mobile devices.</t>
  </si>
  <si>
    <t>P2P - Catalog Analytics (Self-Description):
Statistical and analytical reports are provided. Examples are: number of available catalogs and number of products per various grouping criteria like: product category, supplier etc. Catalog snapshot reporting is also available by capturing and reporting price changes of the catalog items over time. Statistical reports on searching terms are available as part of the reporting solution. The reports can show top most/less used term when users search for products within their content, top searched categories, suppliers, manufacturers etc. Each report may include the number search results (total or average) and can be split by organizational unit, user, time interval.
P2P - Analytics (Self-Description):
To constantly improve the user experience of the requisitioning process Tradeshift uses google analytics to analyze the user behavior and the usage of specific content, templates and processes. The captured data is used to validate process enhancements and to optimize the process for the end users.
P2P - PO Analytics (Self-Description):
The statistics and analytical solution allows the user getting various reports which aggregates order data on both header and item level generating compliance benchmarks (e.g. split the spend per process type), KPIs (e.g. total spend volume per org-unit / supplier / product category / cost center / project / period of time).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
P2P - Receiving Analytics (Self-Description):
We offer canned reports for GR booking that are process related. Besides this, also custom reports can be provided.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
P2P - Catalog Mobility (Self-Description):
Browsers on mobile devices are fully supported and tested and provide full feature access via mobile devices.</t>
  </si>
  <si>
    <t>P2P - Analytics (Self-Description):
Tradeshift built an open API for any third-party business analytics solution to get data, and delta updates, from the Tradeshift platform.</t>
  </si>
  <si>
    <t>Breadth
_x000D_(REVISED)</t>
  </si>
  <si>
    <t>Extensibility
_x000D_(REVISED)</t>
  </si>
  <si>
    <t>Multi-Schema Support
_x000D_(REVISED)</t>
  </si>
  <si>
    <t>Federated Schema Support Capability
_x000D_(REVISED)</t>
  </si>
  <si>
    <t>Multi-Taxonomy Support
_x000D_(REVISED)</t>
  </si>
  <si>
    <t>Graph Model Support
_x000D_(NEW)</t>
  </si>
  <si>
    <t>MDM Capability
_x000D_(REVISED)</t>
  </si>
  <si>
    <t>Data Archival and Auditability
_x000D_(REVISED)</t>
  </si>
  <si>
    <t>API
_x000D_(REVISED)</t>
  </si>
  <si>
    <t>3rd Party BI Support
_x000D_(REVISED)</t>
  </si>
  <si>
    <t>Classification / Clustering and Normalization
_x000D_(REVISED)</t>
  </si>
  <si>
    <t>P2P - Catalog Analytics (Self-Description):
Statistical and analytical reports are provided. Examples are: number of available catalogs and number of products per various grouping criteria like: product category, supplier etc. Catalog snapshot reporting is also available by capturing and reporting price changes of the catalog items over time. Statistical reports on searching terms are available as part of the reporting solution. The reports can show top most/less used term when users search for products within their content, top searched categories, suppliers, manufacturers etc. Each report may include the number search results (total or average) and can be split by organizational unit, user, time interval.
P2P - Analytics (Self-Description):
To constantly improve the user experience of the requisitioning process IBX uses google analytics to analyze the user behavior and the usage of specific content, templates and processes. The captured data is used to validate process enhancements and to optimize the process for the end users.
P2P - PO Analytics (Self-Description):
The statistics and analytical solution allows the user getting various reports which aggregates Purchase Orders data on both header and item level generating compliance benchmarks (e.g. split the spend per process type/call-off method), KPIs (e.g. total spend volume per org-unit / supplier / product category / cost center / project / period of time). Trained end-user can designed their own reports using  Analyzer tool and the data repository already processed using OLAP technology.
P2P - Receiving Analytics (Self-Description):
We offer canned reports for GR booking that are process related. Besides this, also custom reports can be provided.  
P2P - Invoicing Analytics (Self-Description):
Tradeshift Business Analytics delivers customizable, high-impact and actionable metrics that are provided to users in a smart, easy to understand, and highly contextual manner.  Tradeshift is not a BI platform, but will offer Dashboards and reporting that give users quick, real-time access to understand their business processes and KPIs.  For more data-intensive analysis, the Tradeshift platform delivers connectors with third party BI tools that will link multiple data sources and perform more advanced strategic analysis.  With this approach Tradeshift will report on performance and in-context insights. 
The performance score is a curated set of insights that are built around the most important KPIs within P2P. Each metric in the performance score is presented as an insight where a user can drill down from a high level to the underlying data. The user will have access to visualizations and recommended actions to improve their P2P performance.
In-context insights are cards that are presented in a dashboard or directly within the context of the task they are performing. 
Users will be able to configure dashboards according to their particular needs or KPIs. 
P2P - Financing Analytics (Self-Description):
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terms of compatibility with external BI providers, Tradeshift is currently working on a series of connectors that will allow users to integrate their Tradeshift accounts directly with the top market leaders in BI software, allowing them to perform in-depth analyses on these platforms, as well as combining data from Tradeshift with any other sources.
Finally, Tradeshift is working on being able to offer automatic invoice line categorisation through Machine Learning, which will allow customers to receive fully categorised invoices utilising UNSPSC codes, resulting in 100 of spend under management being categorised, and as a result being able to provide incredibly granular spend analysis possibilities.</t>
  </si>
  <si>
    <t>P2P - Catalog Analytics (Self-Description):
Statistical and analytical reports are provided. Examples are: number of available catalogs and number of products per various grouping criteria like: product category, supplier etc. Catalog snapshot reporting is also available by capturing and reporting price changes of the catalog items over time. Statistical reports on searching terms are available as part of the reporting solution. The reports can show top most/less used term when users search for products within their content, top searched categories, suppliers, manufacturers etc. Each report may include the number search results (total or average) and can be split by organizational unit, user, time interval.
P2P - Analytics (Self-Description):
To constantly improve the user experience of the requisitioning process Tradeshift uses google analytics to analyze the user behavior and the usage of specific content, templates and processes. The captured data is used to validate process enhancements and to optimize the process for the end users.
P2P - PO Analytics (Self-Description):
The statistics and analytical solution allows the user getting various reports which aggregates order data on both header and item level generating compliance benchmarks (e.g. split the spend per process type), KPIs (e.g. total spend volume per org-unit / supplier / product category / cost center / project / period of time).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
P2P - Receiving Analytics (Self-Description):
We offer canned reports for GR booking that are process related. Besides this, also custom reports can be provided.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t>
  </si>
  <si>
    <t xml:space="preserve">P2P - Analytics (Self-Description):
Tradeshift built an open API for any third-party business analytics solution to get data, and delta updates, from the Tradeshift platform.
P2P - Financing Analytics (Self-Description):
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addition, Tradeshift built an open API for any third-party business analytics solution to get data, and delta updates, from the Tradeshift platform.  </t>
  </si>
  <si>
    <t>KPI Modeling
_x000D_(REVISED)</t>
  </si>
  <si>
    <t>KPI Library
_x000D_(REVISED)</t>
  </si>
  <si>
    <t>Scorecard Support
_x000D_(REVISED)</t>
  </si>
  <si>
    <t>Scorecard Updates / Monitoring
_x000D_(REVISED)</t>
  </si>
  <si>
    <t>Benchmarking
_x000D_(REVISED)</t>
  </si>
  <si>
    <t>Report/Query Building
_x000D_(REVISED)</t>
  </si>
  <si>
    <t>Templates
_x000D_(REVISED)</t>
  </si>
  <si>
    <t xml:space="preserve">P2P - Catalog Analytics (Self-Description):
Statistical and analytical reports are provided. Examples are: number of available catalogs and number of products per various grouping criteria like: product category, supplier etc. Catalog snapshot reporting is also available by capturing and reporting price changes of the catalog items over time. Statistical reports on searching terms are available as part of the reporting solution. The reports can show top most/less used term when users search for products within their content, top searched categories, suppliers, manufacturers etc. Each report may include the number search results (total or average) and can be split by organizational unit, user, time interval.
P2P - Analytics (Self-Description):
To constantly improve the user experience of the requisitioning process IBX uses google analytics to analyze the user behavior and the usage of specific content, templates and processes. The captured data is used to validate process enhancements and to optimize the process for the end users.
P2P - PO Analytics (Self-Description):
The statistics and analytical solution allows the user getting various reports which aggregates Purchase Orders data on both header and item level generating compliance benchmarks (e.g. split the spend per process type/call-off method), KPIs (e.g. total spend volume per org-unit / supplier / product category / cost center / project / period of time). Trained end-user can designed their own reports using  Analyzer tool and the data repository already processed using OLAP technology.
P2P - Receiving Analytics (Self-Description):
We offer canned reports for GR booking that are process related. Besides this, also custom reports can be provided.  
P2P - Invoicing Analytics (Self-Description):
Tradeshift Business Analytics delivers customizable, high-impact and actionable metrics that are provided to users in a smart, easy to understand, and highly contextual manner.  Tradeshift is not a BI platform, but will offer Dashboards and reporting that give users quick, real-time access to understand their business processes and KPIs.  For more data-intensive analysis, the Tradeshift platform delivers connectors with third party BI tools that will link multiple data sources and perform more advanced strategic analysis.  With this approach Tradeshift will report on performance and in-context insights. 
The performance score is a curated set of insights that are built around the most important KPIs within P2P. Each metric in the performance score is presented as an insight where a user can drill down from a high level to the underlying data. The user will have access to visualizations and recommended actions to improve their P2P performance.
In-context insights are cards that are presented in a dashboard or directly within the context of the task they are performing. 
Users will be able to configure dashboards according to their particular needs or KPIs. 
P2P - Financing Analytics (Self-Description):
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terms of compatibility with external BI providers, Tradeshift is currently working on a series of connectors that will allow users to integrate their Tradeshift accounts directly with the top market leaders in BI software, allowing them to perform in-depth analyses on these platforms, as well as combining data from Tradeshift with any other sources.
Finally, Tradeshift is working on being able to offer automatic invoice line categorisation through Machine Learning, which will allow customers to receive fully categorised invoices utilising UNSPSC codes, resulting in 100 of spend under management being categorised, and as a result being able to provide incredibly granular spend analysis possibilities.
P2P - Markeplace Dashboard (Self-Description):
When designing a new start page the user can pick from a library of different layout elements like text blocks with links, custom product lists, product sliders, images, supplier lists and predefined shopping carts. Based on these elements the start page can be created and modified in self service mode.  </t>
  </si>
  <si>
    <t>P2P - Catalog Analytics (Self-Description):
Statistical and analytical reports are provided. Examples are: number of available catalogs and number of products per various grouping criteria like: product category, supplier etc. Catalog snapshot reporting is also available by capturing and reporting price changes of the catalog items over time. Statistical reports on searching terms are available as part of the reporting solution. The reports can show top most/less used term when users search for products within their content, top searched categories, suppliers, manufacturers etc. Each report may include the number search results (total or average) and can be split by organizational unit, user, time interval.
P2P - Analytics (Self-Description):
To constantly improve the user experience of the requisitioning process Tradeshift uses google analytics to analyze the user behavior and the usage of specific content, templates and processes. The captured data is used to validate process enhancements and to optimize the process for the end users.
P2P - PO Analytics (Self-Description):
The statistics and analytical solution allows the user getting various reports which aggregates order data on both header and item level generating compliance benchmarks (e.g. split the spend per process type), KPIs (e.g. total spend volume per org-unit / supplier / product category / cost center / project / period of time).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
P2P - Receiving Analytics (Self-Description):
We offer canned reports for GR booking that are process related. Besides this, also custom reports can be provided.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
P2P - Markeplace Dashboard (Self-Description):
When designing a new start page the user can pick from a library of different layout elements like text blocks with links, custom product lists/sliders, images and supplier lists. Based on these elements the start page can be created and modified in self service mode.</t>
  </si>
  <si>
    <t>P2P - Analytics (Self-Description):
Tradeshift built an open API for any third-party business analytics solution to get data, and delta updates, from the Tradeshift platform.
P2P - Financing Analytics (Self-Description):
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addition, Tradeshift built an open API for any third-party business analytics solution to get data, and delta updates, from the Tradeshift platform.  
P2P - Markeplace Dashboard (Self-Description):
Procurement can guide users to preferred suppliers and products by presenting preferred suppliers on the marketplace dashboard. Products can also be bundled in categories and presented on the start page for users to access quickly.</t>
  </si>
  <si>
    <t xml:space="preserve">P2P - Markeplace Dashboard (Self-Description):
Suppliers can now work with multiple parts of an organization.  Tradeshift's Network Manager connects multiple connected suppliers with multiple parts of the organization that use the supplier (eg: profile information, master data, certifications, custom information).   Category managers can track groups of suppliers and multiple parties can maintain the single connected supplier profile.  </t>
  </si>
  <si>
    <t>Dashboards / Widgets
_x000D_(REVISED)</t>
  </si>
  <si>
    <t>Charting / Graphing Capability
_x000D_(REVISED)</t>
  </si>
  <si>
    <t>Cross Tabs
_x000D_(REVISED)</t>
  </si>
  <si>
    <t>Filter Definition
_x000D_(REVISED)</t>
  </si>
  <si>
    <t>Filter Library
_x000D_(NEW)</t>
  </si>
  <si>
    <t>Formulas
_x000D_(REVISED)</t>
  </si>
  <si>
    <t>Trend Detection
_x000D_(REVISED)</t>
  </si>
  <si>
    <t>Subscriptions
_x000D_(NEW)</t>
  </si>
  <si>
    <t>Analytic Workflow
_x000D_(NEW)</t>
  </si>
  <si>
    <t xml:space="preserve">P2P - Multi-Currency / Languages (Self-Description):
IBX gets and stores monthly updates of currency conversion rates using Oanda subscription. These are used on both operational purchasing and reporting capabilities. All IBX tools are design to support multi language translation. Some are translated to 10+ languages. Unit of measure conversion is not needed since the catalogs content can be structured in a way that various units of measure for the same product can be specified within the catalog.
P2P - Multi-Currency / Languages (Self-Description):
IBX Purchase-to-Pay is a highly advanced procurement tool and can be implemented and rolled out across the globe for large organizations with multi country presence. This supports a wide variety of languages and currencies.
P2P - Multi-Currency (Self-Description):
As a global solution, Tradeshift includes support for all currencies. Business Firewall rules implemented by Buyer can restrict currency to only valid currencies for that legal entity.  The buyer’s master account can be set to a base currency and invoices can be received in multiple currencies as defined by your business rules for each organization under the master account.  The Business Firewall can also be used to enforce currency compliance and limit or preset the currency selection for the supplier.  This defaults the currency to Supplier country when the supplier is sending an invoice, but can be selected/overridden from list of all offered currencies for that legal entity.  Typically valid currencies and rates are imported from the ERP or customer system housing currencies and rates.
</t>
  </si>
  <si>
    <t>P2P - Multi-Currency / Languages (Self-Description):
Tradeshift gets and stores monthly updates of currency conversion rates from a 3rd party provider. These are used on both operational purchasing and reporting capabilities. All Tradeshift tools are designed to support multi language translation and is currently available in English, Spanish, Portuguese(BR), Portuguese(PT), German, French, Dutch, Danish, Swedish, Norwegian, Finnish, Hungarian, Polish, Italian, Chinese(Simplified), Chinese(Traditional), Japanese, Thai, Czech, Russian, Korean. Unit of measure conversion is not needed since the catalogs content can be structured in a way that various units of measure for the same product can be specified within the catalog.
P2P - Multi-Currency / Languages (Self-Description):
The solution is used in more than 140 countries by large multi-national organizations. Tradeshift gets and stores monthly updates of currency conversion rates from a 3rd party provider. These are used on both operational purchasing and reporting capabilities. All Tradeshift tools are designed to support multi language translation and is currently available in English, Spanish, Portuguese(BR), Portuguese(PT), German, French, Dutch, Danish, Swedish, Norwegian, Finnish, Hungarian, Polish, Italian, Chinese(Simplified), Chinese(Traditional), Japanese, Thai, Czech, Russian, Korean.
P2P - Multi-Currency (Self-Description):
We support multiple currencies in our solution with currency exchange rate updates provisioned via a 3rd party currency API.</t>
  </si>
  <si>
    <t>Multi-Currency
_x000D_(REVISED)</t>
  </si>
  <si>
    <t>Multi-Lingual
_x000D_(REVISED)</t>
  </si>
  <si>
    <t xml:space="preserve">P2P - Invoice Compliance (Self-Description):
Tradeshift provides pre-configured country-compliant setup for tax and contry-specific invoicing rules.  As invoices flow through the system, Tradeshift validates the invoice against that setup. Suppliers correct any invoices that fail validation and re-send.  Tradeshift is one of two invoice solutions that operate in China to verify invoices with the Golden Tax System, officially stamping it.  Countries that Tradeshift covers include:  EMEA: Austria, Belgium, Bulgaria, Croatia, Cyprus, Czech Republic, Denmark, Estonia, Finland, France, Germany, Greece, Hungary, Iceland, Ireland, Israel, Italy, Latvia, Liechtenstein, Lithuania, Luxembourg, Malta, Monaco, Morocco, Netherlands, Norway, Oman, Poland, Portugal, Qatar, Romania, Russia, Saudi Arabia, Slovakia, Slovenia, South Africa, Spain, Sweden, Switzerland, Turkey, U Arab Emirates, United Kingdom / Americas: Argentina, Brazil, Canada, Chile, Colombia, Costa Rica, Ecuador, Mexico, Peru, Puerto Rico, United States, Uruguay, / Asia Pacific: Australia, China, Hong Kong, India, Indonesia, Japan, Malaysia, New Zealand, Singapore, Taiwan, Thailand 
</t>
  </si>
  <si>
    <t xml:space="preserve">P2P - Invoice Compliance (Self-Description):
Tradeshift provides pre-configured country-compliant setup for tax and contry-specific invoicing rules.  As invoices flow through the system, Tradeshift validates the invoice against that setup. Suppliers correct any invoices that fail validation and re-send.  Tradeshift is one of two invoice solutions that operate in China to verify invoices with the Golden Tax System, officially stamping it.  Countries that Tradeshift covers include:  EMEA: Austria, Belgium, Bulgaria, Croatia, Cyprus, Czech Republic, Denmark, Estonia, Finland, France, Germany, Greece, Hungary, Iceland, Ireland, Israel, Italy, Latvia, Liechtenstein, Lithuania, Luxembourg, Malta, Monaco, Morocco, Netherlands, Norway, Oman, Poland, Portugal, Qatar, Romania, Russia, Saudi Arabia, Slovakia, Slovenia, South Africa, Spain, Sweden, Switzerland, Turkey, U Arab Emirates, United Kingdom / Americas: Argentina, Brazil, Canada, Chile, Colombia, Costa Rica, Ecuador, Mexico, Peru, Puerto Rico, United States, Uruguay, / Asia Pacific: Australia, China, Hong Kong, India, Indonesia, Japan, Malaysia, New Zealand, Singapore, Taiwan, Thailand. Tradeshift keeps pace with the most challenging countries for eInvoicing. For instance, the invoice compliance for India has recently been enhanced to keep pace with changing regulations. </t>
  </si>
  <si>
    <t>e-Document Regulatory Support
_x000D_(REVISED)</t>
  </si>
  <si>
    <t xml:space="preserve">P2P - Payment Processing (Self-Description):
We currently do not support payment processing beyong the plans for virtual cards. Suppliers can get up to date payment status through Tradeshift (eg: a remittance advice from ERP). .  </t>
  </si>
  <si>
    <t xml:space="preserve">P2P - Payment Processing (Self-Description):
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</si>
  <si>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 xml:space="preserve">P2P - Payment Processing (Self-Description):
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</si>
  <si>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e-Payment Support
_x000D_(REVISED)</t>
  </si>
  <si>
    <t>GDPR / Privacy Standards
_x000D_(REVISED)</t>
  </si>
  <si>
    <t xml:space="preserve">P2P - Invoice Compliance (Self-Description):
Tradeshift provides pre-configured country-compliant setup for tax and contry-specific invoicing rules.  As invoices flow through the system, Tradeshift validates the invoice against that setup. Suppliers correct any invoices that fail validation and re-send.  Tradeshift is one of two invoice solutions that operate in China to verify invoices with the Golden Tax System, officially stamping it.  Countries that Tradeshift covers include:  EMEA: Austria, Belgium, Bulgaria, Croatia, Cyprus, Czech Republic, Denmark, Estonia, Finland, France, Germany, Greece, Hungary, Iceland, Ireland, Israel, Italy, Latvia, Liechtenstein, Lithuania, Luxembourg, Malta, Monaco, Morocco, Netherlands, Norway, Oman, Poland, Portugal, Qatar, Romania, Russia, Saudi Arabia, Slovakia, Slovenia, South Africa, Spain, Sweden, Switzerland, Turkey, U Arab Emirates, United Kingdom / Americas: Argentina, Brazil, Canada, Chile, Colombia, Costa Rica, Ecuador, Mexico, Peru, Puerto Rico, United States, Uruguay, / Asia Pacific: Australia, China, Hong Kong, India, Indonesia, Japan, Malaysia, New Zealand, Singapore, Taiwan, Thailand 
P2P - Payment Processing (Self-Description):
We currently do not support payment processing beyong the plans for virtual cards. Suppliers can get up to date payment status through Tradeshift (eg: a remittance advice from ERP). .  
P2P - Payment Cards (Self-Description):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t>
  </si>
  <si>
    <t>P2P - Invoice Compliance (Self-Description):
Tradeshift provides pre-configured country-compliant setup for tax and contry-specific invoicing rules.  As invoices flow through the system, Tradeshift validates the invoice against that setup. Suppliers correct any invoices that fail validation and re-send.  Tradeshift is one of two invoice solutions that operate in China to verify invoices with the Golden Tax System, officially stamping it.  Countries that Tradeshift covers include:  EMEA: Austria, Belgium, Bulgaria, Croatia, Cyprus, Czech Republic, Denmark, Estonia, Finland, France, Germany, Greece, Hungary, Iceland, Ireland, Israel, Italy, Latvia, Liechtenstein, Lithuania, Luxembourg, Malta, Monaco, Morocco, Netherlands, Norway, Oman, Poland, Portugal, Qatar, Romania, Russia, Saudi Arabia, Slovakia, Slovenia, South Africa, Spain, Sweden, Switzerland, Turkey, U Arab Emirates, United Kingdom / Americas: Argentina, Brazil, Canada, Chile, Colombia, Costa Rica, Ecuador, Mexico, Peru, Puerto Rico, United States, Uruguay, / Asia Pacific: Australia, China, Hong Kong, India, Indonesia, Japan, Malaysia, New Zealand, Singapore, Taiwan, Thailand. Tradeshift keeps pace with the most challenging countries for eInvoicing. For instance, the invoice compliance for India has recently been enhanced to keep pace with changing regulations. 
P2P - Payment Processing (Self-Description):
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P2P - Payment Cards (Self-Description):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P2P - Payment Cards (Reasoning):
Tradeshift Go enables companies to reduce card usage, which eliminates fraud while keeping costs and budgets in control.  Tradeshift Go also enables the convenience of a card where it makes sense, based on company policies, to empower users to get the products and services they need while still maintaining control.</t>
  </si>
  <si>
    <t>P2P - Payment Processing (Self-Description):
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P2P - Payment Cards (Self-Description):
Tradeshift offers two solutions based on virtual card technology:
1) With Tradeshift Go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2) With the vCard for Invoice Payments, suppliers can get paid faster while buyers can extend payment terms and increase cash. It is fully integrated with Tradeshift Pay and improves payment efficiency and working capital for buyers and suppliers. The buyer may also be able to get a rebate based on the new business that the buyer introduces to the bank.</t>
  </si>
  <si>
    <t>Other Globalization Support
_x000D_(REVISED)</t>
  </si>
  <si>
    <t>Roadmap
_x000D_(NEW)</t>
  </si>
  <si>
    <t xml:space="preserve">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catalogue that automatically triggers an e-mail notification. The messages are logged in conjunction with the catalog in chronological order to easily follow the communication. The feature can as well be used when several purchasers collaborate on the same catalog.
P2P - Approval Process / Approval Engine (Self-Description):
IBX Purchase-to-Pay has very advanced and easily configurable workflow engine. This supports wide variety of set ups and configurations based on individual customer's need.  Approvals can happen in a variety of ways such as emails, mobile apps or through the application itself. Simple to very complicated business rules can be easily configured for triggering of approvals. Reminder and notification functionality can be configured at every step of the workflow. Substitution and delegation of workflow items is supported. Adding new approver and reviewers into the workflow can be easily done. Acceptance and Rejection scenarios can be configured for both the requestors and approvers. Workflow admins have additional capabilities to act of error workflow items there by making sure that compliance and procedures are followed. There are many more such functionalities available in the tool. Line level approval/rejection is based on the workflow related master data. In most of the cases the SCs are generated in such a way to keep the approval process simple and fast. Re-assignment of approvers and extending the review periods can be done easily with IBX Purchase-to-Pay.
P2P - P2P Configuration Set Up (Self-Description):
Describe your approach to customized e-invoicing (and broader P2P, if applicable) configurations as well as both basic and advanced configuration scenarios. 
Tradeshift's Collaborative Workflow is an advanced cloud-based workflow engine that can be integrated with the procure-to-pay process and deployed easily and broadly to the business user level. It is designed to work on any device - smart phone, tablet, laptop or PC - ensuring timely, and highly productive process management. It integrates real-time status updates and comments between users and suppliers at every step of a workflow process, further reducing calls and emails into your Procurement and Accounts Payable department.
Tradeshift believes that the requirements for workflow may change as more transactions are digitized and automated. Most workflow solutions are still hard coded and batch-based approval engines, which make it inefficient for employees and managers to use over time. 
Tradeshift's flexible and robust workflow is a sophisticated rules engine that supports individual users with tasks such as: 
• Monitor and prioritize workflow for personal progress, individual task status, and high-level metrics 
• Collaborate internally with colleagues, managers, and approvers across departments and business units for online resolution and issue tracking 
• Collaborate with external suppliers and partners for online resolution and issue tracking 
• Escalation 
• E-mail notification 
• Attachment support 
Tradeshift also ensures that our workflow solution accomplishes the following: 
1. Focuses on solving the issues that are hard to automate, such as an invoice exception due to a changing business condition 
2. Automates static and dynamic rules and validations using Tradeshift's Business Firewall 
3. Catch errors, exceptions and mistakes and fix them before business documents are posted to the ERP system, and become expensive and cumbersome to fix 
4. Be easy to roll-out and standardize globally, yet still can accommodate regional requirements and multiple ERP instances or legacy systems 
The workflow solution can also be extended into other business processes like invoicing, supplier registration, check requests, and internal billing between business units. Furthermore, the solution is cloud-based and mobile-friendly, enabling organizations to handle the right processes at the right time in the right place by the right people. 
With Tradeshift Pay, you can handle all your documents in one place E-invoicing, Paper, PDF, Email, etc. Tradeshift provides a user-friendly document list for suppliers to access all invoices shared with M&amp;S and check the status of their transactions. Importantly, Tradeshift is used to broadcast purchase orders to your suppliers, which provides an opportunity to onboard the recipient into the network, further growing the number of suppliers who transact with the buyer electronically for invoicing. When a supplier receives a PO from Tradeshift on behalf of the buyer, they are much more likely to register on our platform and flip that PO invoice an invoice.
This purchase order transmitted via Tradeshift, can be used for the purposes of a PO flip, by the supplier. All the information contained in the PO is automatically transposed into a template invoice for the supplier to review, and submit.
Tradeshift includes a business firewall. Via the business firewall we can introduce any business validation rules necessary to ensure only a complete and validated dataset is submitted by the supplier. This includes mandatory fields, specific field formats, and includes checking the data against values from your ERP system(s), such as PO Number, Contact Name and Duplicate Invoice check. Any information that fails to validate at the time of submission will automatically be rejected to the supplier for correction.
Importantly through simple integration the buyer can expose status updates, such as workflow approval status' and payment status' to the supplier through an interactive collaboration panel. This ensures that a supplier is notified immediately when a change in status occurs and prevents many of the costly and time consuming inquiries, that are an overhead to your AP team or service desk.
Describe if there is a limit to the number of configurations included (e.g., # of fields, forms etc). If so, what is the limit? 
Configuration are based on customer specifications and the fields and forms they require.  If there is a field or form not available Tradeshift will add this for the customer.
Describe how your solution supports both single and multiple chart of accounts/accounting structure (e.g., SAP, Oracle, Lawson, etc.). 
Tradeshift allows for a company structure that can consist of multiple business units/locations/etc.  The structure is able to mirror the structures set up in the ERP.  In combination with information on the invoice, as supplied by the vendor, Tradeshift puts the respective invoice in the context of the targeted ERP system for that business unit including but not limited to vendor ID, vendor Site, account coding, currency, tax coding, etc.  Tradeshift serves many very large customers who process invoices through a single solution, targeting many different ERP systems.
Describe the process for configuring custom fields/web forms (What are the limitations/constraints in terms of what can be enabled?). 
Tradeshift always runs a scoping workshop together with the customer to make sure to capture all requirements before the kick-off.  As part of the scoping session, all necessary fields and forms are identified and then configured in the system during the implementation.  If changes are required Tradeshift customer support helps the customer to make the changes and test in their test environment and then schedules the changes with customer for their production environment. 
Describe how you integrate to different ERP environments in one customer, or how does a multinational enterprise use your solution in a multi-ERP environment. 
Tradeshift has built a global solution that suits both developed markets, such as the US and countries within the European Union,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recently opened offices in Suzhou, China and Tokyo, Japan. Today, companies connect to the Tradeshift platform from over 100 countries around the world.
Legal compliance is of utmost importance when dealing with electronic invoices. As responsibility of sending a government-compliant invoice falls on the supplier, Tradeshift's platform provides suppliers a full set of tools to do just that. Furthermore, we enable enterprises to implement business-specific rules that ensures only business-compliant invoices can be received.
Region and country-specific compliance can be achieved by Tradeshift customers via the following means:
1. Inclusion of presets such as currency and tax rates, summary documents, and formats within the Tradeshift platform.
2. Enforcement of acceptable invoice fields and data using Tradeshift Business Firewall.
3. Compliance apps developed by Tradeshift partners (e.g. Digital Signatures for Europe, CDFI for Mexico, Nota Fiscal for Brazil).
Performed in conjunction with external auditors, Tradeshift's compliance team performs an ongoing review of services offered by Tradeshift and their ability to fulfill compliance with local regulations. In addition to ensuring configurability that enables adherence to tax-related requirements, Tradeshift also provides provisioning for other critical elements of compliance such as secure storage, archival and audit trails of documents and data. The Tradeshift platform conforms to the assurances outlined in the International Standard report on Assurance Engagements 3402 (ISAE 3402).
Tradeshift Delivery offers a service line to support our enterprise customers in compliance initiatives. This service involves researching and interpreting local legislation, discussions with our own advisory KPMG, discussions with the customers tax advisors to agree on what needs to be enforced, and finally, the engagement of developers to build the ""Business Firewall"" accordingly.
Overall e-invoice and e-archiving compliance has been verified for The European Union (EU28) countries which include:
Austria (AT), Estonia (EE), Italy (IT), Portugal (PT),
Belgium (BE), Finland (FI), Latvia (LV), Romania (RO),
Bulgaria (BG), France (FR), Lithuania (LT), Slovakia (SK),
Croatia (HR), Germany (DE), Luxembourg (LU), Slovenia (SI),
Cyprus (CY), Greece (EL), Malta (MT), Spain (ES),
Czech Republic (CZ), Hungary (HU), Netherlands (NL), Sweden (SE),
Denmark (DK), Ireland (IE), Poland (PL), and the United Kingdom UK.
In addition, Tradeshift has been verified for e-invoice and e-archiving compliance in Norway (NO) and Switzerland (CH).
Tradeshift also supports e-invoicing based on the electronic signature services offered by Exceet Secure Solutions AG (formerly AuthentiDate Deutschland GmbH) and additional digital signature providers. This service is offered as an Application in Tradeshift for all those countries where digital signatures are required as part of compliance.
The Tradeshift platform is flexible to support any other country through our Business Firewall capabilities. Our compliance process encompasses:
1. KPMG documents legislation in relation to e-invoicing for a given country (Tradeshift's VAT Compliant e-Invoicing report).
2. Delivery + customer review the legislation to determine what compliance means for the customer.
3. Implement changes to the platform or configure our Business Firewall to enable compliance.
4. When legislation changes KPMG reviews the impact and Delivery subsequently reviews this with the customer."
Describe your approach to manage Master data in a multi-ERP landscape. Describe your support for synchronized or real-time interface for backend systems. 
Tradeshift offers multiple ways to integrate and transmit data, therefore enabling both real-time and scheduled batch based transfer. Nike currently uses both options, depending on the business process in question and time sensitivity of data.  All transmission of data and from the Tradeshift network occurs over secured channels. HTTPS (SSL) for access to the web application and for the REST API and FTPS or SFTP for integration processes. 
Based on the customer scoping Tradeshift works with the customer to determine which synchronization method will provide the best value to the customer.  Tradeshift offers methods that support both real-time and scheduled data syncs.
Describe how your solution is set up in a financial organization serving multiple business areas or subsidiaries (SSC and GBS), or in a service provider providing financial services to multiple separate legal companies (BPO)
Our partner program consists of two main categories: Distribution Partners and App Partners. Some partners are both! Within each category, we offer three tiers of partnership. Based on the tier, Tradeshift offers sales enablement training, training on Tradeshift solutions, and support from our marketing team on joint activities.
Distribution partners are companies and individuals with whom Tradeshift collaborates to drive joint sales opportunities and joint revenue. These partners include business process outsourcing (BPO) providers, consulting firms, complementary solutions, and referral relationships.
Tradeshift for BPO Providers:
You know that the dynamics of the BPO industry are changing quickly. The labor arbitrage model is no longer enough, BPO providers must deliver real value, innovation and modern technology tools to clients.
This is what we do best. Our platform helps to increase margins and add revenue streams year over year with your clients. Our technology helps you deliver innovative, differentiated, higher-value services while decreasing operating costs per client and forming long-term, sustainable relationships.  Tradeshift's solutions are all multi-tenant and deployed in the cloud. Therefore, therefore the setup for our solution does not differ for a customer that is leveraging it in their own environment or if their process is being managed offshore by a BPO provider.  In fact, our BPO partners may provide a more cost beneficial approach to providing subscription service pricing by obtaining discounted purchasing in bulk on behalf of multiple customers that they manage
Tradeshift for APP Partners:
Tradeshift’s open platform enables technology providers and developers to build apps that add value to the buyer-supplier relationship.
The Tradeshift App Engine is the power source for all Tradeshift apps. We provide an open, secure platform. Our partners bring best-in-class solutions that run on the App Engine and provide all the functionality you’ll need.
P2P - Business Rules / Workflow (Self-Description):
Tradeshift’s document validation allows the buyer to configure a set of required, optional and recommended fields along with a set of rules that are checked each time an invoice is received. These rules can be configured differently for each supplier group.
Document validation supports the following:
Basic rules on fields (Yes / No / Optional + Rules validation)        
Person reference validation        
Indirect person reference (via e.g. cost center) validation        
Purchase Order reference validation        
Purchase Order supplier validation        
Purchase Order closed validation        
Duplicate validation      
The Tradeshift approvals process is based on dynamic look ups and is simple to configure. It can be controlled through integrations, so it is possible to maintain functions, hierarchies and disbursements in existing customer systems. It is also flexible; allowing for ad-hoc reassignment, as well as delegation of authority. Auto-reassignments take care that work still gets done during employee vacations, leave or illness. Live collaboration is present throughout. This also tracks overall progress and can be used to share relevant documents, products, supplier information and other data, that may relevant during the approvals process. Furthermore it allows for direct collaboration with the supplier, which helps resolving discrepancies and other issues far more quickly than traditional methods would.
Approval workflow process supports the following features 
Non PO approvals
2-way matching approval
Discrepancy (2-way, 3-way) approval
Default user/group
P2P - Invoice Validation / Approvals (Self-Description):
Tradeshift PAY will support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(response)
Advanced shipping notification
Goods receipt
Invoice
Contract (though not technically a document in Tradeshift, but a reference containing conditions available for matching)
Using a partner app from Quyntess (natively built on the TS platform using our UI components), customers can perform order collaboration, forecasting for direct material scenarios, including order, order changes, ASN, and 3-way match.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P2P - Payment Processing (Self-Description):
We currently do not support payment processing beyong the plans for virtual cards. Suppliers can get up to date payment status through Tradeshift (eg: a remittance advice from ERP). .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P2P - Profiles (Self-Description):
User rights are defined based on profiles. E.g. Approvers have additional features to approve reject shopping carts. The access of a user to content is all managed thru so called "views". A "view" provides access to specific content (product &amp; service catalogues, request forms, web shops). Each "view" can have a customized start page or can inherit a custom start page from another "view". All users can be  assigned to views in order to gain access to specific content. The view management enables mass customizations and updates on any level of the organization.    Profiles are configured thru administrators by assigning specific access rights to features and modules. Access to content is not part of the user profile and is defined thru the "view" management as described above. </t>
  </si>
  <si>
    <t>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 that automatically triggers an e-mail notification. The messages are logged in conjunction with the catalog in chronological order to easily follow the communication. The feature can as well be used when several purchasers collaborate on the same catalog.
P2P - Approval Process / Approval Engine (Self-Description):
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
P2P - P2P Configuration Set Up (Self-Description):
The solution is highly flexible and dynamic with easy set up and configuration possibilities, covering all scenarios from simple small scale implementations to highly complicated global set-ups. The organizational component allows for set up of customers business model in the form of organizational entities such as companies, business units, departments etc. Users can be assigned to various levels based on the activity performed by the employee in the organization. We support a list of roles, assigning of which to the end users allows access to different functionalities of the application. Access and privileges are tightly controlled with users and roles management component. The workflow configuration is flexible and yet easy to configure. Different kinds of approval can be set up based on value, functional or type of purchase. System set up related parameters such as UOMs, currencies are supported. The Tradeshift platform is built for extensibility and customer specific features and apps can be easily developed and fields in various documents can be easily extended. Master data related to accounting such as cost objects, account assignment categories etc. can be set up and managed easily. Delivery addresses, customer specific product categories etc. are also supported. The UI framework gives the flexibility in terms of configuring the visibility, editability and availability of different standard and custom fields to the end users. Content views are easily created and can be enabled for groups of users based on the profile of the users.
P2P - Business Rules / Workflow (Self-Description):
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
P2P - Profiles (Self-Description):
User rights are defined based on profiles. For instance approvers have additional features to approve and reject shopping carts. The user access to content is all managed through views. A view provides access to specific content (product and service catalogs, request forms, web shops). All users can be assigned to views in order to gain access to specific content. The view management enables mass customizations and updates on any level of the organization. Profiles are configured through administrators by assigning specific access rights to features and modules.</t>
  </si>
  <si>
    <t xml:space="preserve">P2P - Approval Process / Approval Engine (Self-Description):
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 For instance, external applications can now trigger Procurement Assistance. 
P2P - P2P Configuration Set Up (Self-Description):
This is not new functionality, but in previous surveys we did not include the Apps as part of the configuration and set up. Companies can configure their own company- and category-specific processes with apps. In the Tradeshift App store are apps to integrate to outside sytems (eg: Quickbooks). Companies can create their own apps or leverage 3rd-party apps.
P2P - Business Rules / Workflow (Self-Description):
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 In addition, external applications can trigger Procurement Assistance on purchase requests. Procurement can make sure that processes are being followed before allowing the item to continue (ie: some companies refer to this as a completion workflow, but now it can be triggered from an external app).
P2P - Invoice Validation / Approvals (Self-Description):
Tradeshift PAY supports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Advanced shipping notification, Goods receipt, Invoice, and Contract.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In addition, list validation means that companies can validate invoices against a list to create custom validations.  For instance, a transportation company validates incoming truck maintenance invoices against a list of valid VINs for a specific geography.  Companies need only upload a list to the system to create custom validations.
P2P - Payment Processing (Self-Description):
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Since our last update our flagship account has asked us to extend to a new banking partner making it a true global multi-bank rollout.  We also have further programs now running with HSBC and Santander.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Dynamic Discounting (cash and credit) APRs vary significantly by region and clients rating and internal cost of capital.  We see discounting programs sometimes earn as much as 24% APR or as little as 9-10% APR; it really depends on the clients goals of the program.  For SCF, this will vary significantly as well based on buyer rating and whether or not the buyer and banks want to tier pricing for different supplier categories.  As you will be aware vCard interchange varies significantly by scheme and country but we are very happy to see new developments coming which will allow these solutions to be better consumed as a working capital and process efficiency mechanism versus just a income (rebate) generating mechanism.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t>
  </si>
  <si>
    <t>P2P - P2P Configuration Set Up (Self-Description):
Companies can configure their own company- and category-specific processes with apps. See more information on the new http://developers.tradeshift.com/.
Public pages on:
- APIs: https://developers.tradeshift.com/docs/api
- UI components: http://ui.tradeshift.com/v10/#intro/
P2P - Payment Processing (Self-Description):
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t>
  </si>
  <si>
    <t>Organizational Hierarchy
_x000D_(REVISED)</t>
  </si>
  <si>
    <t>Account Structures 
_x000D_(REVISED)</t>
  </si>
  <si>
    <t>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catalogue that automatically triggers an e-mail notification. The messages are logged in conjunction with the catalog in chronological order to easily follow the communication. The feature can as well be used when several purchasers collaborate on the same catalog.
P2P - Approval Process / Approval Engine (Self-Description):
IBX Purchase-to-Pay has very advanced and easily configurable workflow engine. This supports wide variety of set ups and configurations based on individual customer's need.  Approvals can happen in a variety of ways such as emails, mobile apps or through the application itself. Simple to very complicated business rules can be easily configured for triggering of approvals. Reminder and notification functionality can be configured at every step of the workflow. Substitution and delegation of workflow items is supported. Adding new approver and reviewers into the workflow can be easily done. Acceptance and Rejection scenarios can be configured for both the requestors and approvers. Workflow admins have additional capabilities to act of error workflow items there by making sure that compliance and procedures are followed. There are many more such functionalities available in the tool. Line level approval/rejection is based on the workflow related master data. In most of the cases the SCs are generated in such a way to keep the approval process simple and fast. Re-assignment of approvers and extending the review periods can be done easily with IBX Purchase-to-Pay.
P2P - P2P Configuration Set Up (Self-Description):
Describe your approach to customized e-invoicing (and broader P2P, if applicable) configurations as well as both basic and advanced configuration scenarios. 
Tradeshift's Collaborative Workflow is an advanced cloud-based workflow engine that can be integrated with the procure-to-pay process and deployed easily and broadly to the business user level. It is designed to work on any device - smart phone, tablet, laptop or PC - ensuring timely, and highly productive process management. It integrates real-time status updates and comments between users and suppliers at every step of a workflow process, further reducing calls and emails into your Procurement and Accounts Payable department.
Tradeshift believes that the requirements for workflow may change as more transactions are digitized and automated. Most workflow solutions are still hard coded and batch-based approval engines, which make it inefficient for employees and managers to use over time. 
Tradeshift's flexible and robust workflow is a sophisticated rules engine that supports individual users with tasks such as: 
• Monitor and prioritize workflow for personal progress, individual task status, and high-level metrics 
• Collaborate internally with colleagues, managers, and approvers across departments and business units for online resolution and issue tracking 
• Collaborate with external suppliers and partners for online resolution and issue tracking 
• Escalation 
• E-mail notification 
• Attachment support 
Tradeshift also ensures that our workflow solution accomplishes the following: 
1. Focuses on solving the issues that are hard to automate, such as an invoice exception due to a changing business condition 
2. Automates static and dynamic rules and validations using Tradeshift's Business Firewall 
3. Catch errors, exceptions and mistakes and fix them before business documents are posted to the ERP system, and become expensive and cumbersome to fix 
4. Be easy to roll-out and standardize globally, yet still can accommodate regional requirements and multiple ERP instances or legacy systems 
The workflow solution can also be extended into other business processes like invoicing, supplier registration, check requests, and internal billing between business units. Furthermore, the solution is cloud-based and mobile-friendly, enabling organizations to handle the right processes at the right time in the right place by the right people. 
With Tradeshift Pay, you can handle all your documents in one place E-invoicing, Paper, PDF, Email, etc. Tradeshift provides a user-friendly document list for suppliers to access all invoices shared with M&amp;S and check the status of their transactions. Importantly, Tradeshift is used to broadcast purchase orders to your suppliers, which provides an opportunity to onboard the recipient into the network, further growing the number of suppliers who transact with the buyer electronically for invoicing. When a supplier receives a PO from Tradeshift on behalf of the buyer, they are much more likely to register on our platform and flip that PO invoice an invoice.
This purchase order transmitted via Tradeshift, can be used for the purposes of a PO flip, by the supplier. All the information contained in the PO is automatically transposed into a template invoice for the supplier to review, and submit.
Tradeshift includes a business firewall. Via the business firewall we can introduce any business validation rules necessary to ensure only a complete and validated dataset is submitted by the supplier. This includes mandatory fields, specific field formats, and includes checking the data against values from your ERP system(s), such as PO Number, Contact Name and Duplicate Invoice check. Any information that fails to validate at the time of submission will automatically be rejected to the supplier for correction.
Importantly through simple integration the buyer can expose status updates, such as workflow approval status' and payment status' to the supplier through an interactive collaboration panel. This ensures that a supplier is notified immediately when a change in status occurs and prevents many of the costly and time consuming inquiries, that are an overhead to your AP team or service desk.
Describe if there is a limit to the number of configurations included (e.g., # of fields, forms etc). If so, what is the limit? 
Configuration are based on customer specifications and the fields and forms they require.  If there is a field or form not available Tradeshift will add this for the customer.
Describe how your solution supports both single and multiple chart of accounts/accounting structure (e.g., SAP, Oracle, Lawson, etc.). 
Tradeshift allows for a company structure that can consist of multiple business units/locations/etc.  The structure is able to mirror the structures set up in the ERP.  In combination with information on the invoice, as supplied by the vendor, Tradeshift puts the respective invoice in the context of the targeted ERP system for that business unit including but not limited to vendor ID, vendor Site, account coding, currency, tax coding, etc.  Tradeshift serves many very large customers who process invoices through a single solution, targeting many different ERP systems.
Describe the process for configuring custom fields/web forms (What are the limitations/constraints in terms of what can be enabled?). 
Tradeshift always runs a scoping workshop together with the customer to make sure to capture all requirements before the kick-off.  As part of the scoping session, all necessary fields and forms are identified and then configured in the system during the implementation.  If changes are required Tradeshift customer support helps the customer to make the changes and test in their test environment and then schedules the changes with customer for their production environment. 
Describe how you integrate to different ERP environments in one customer, or how does a multinational enterprise use your solution in a multi-ERP environment. 
Tradeshift has built a global solution that suits both developed markets, such as the US and countries within the European Union,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recently opened offices in Suzhou, China and Tokyo, Japan. Today, companies connect to the Tradeshift platform from over 100 countries around the world.
Legal compliance is of utmost importance when dealing with electronic invoices. As responsibility of sending a government-compliant invoice falls on the supplier, Tradeshift's platform provides suppliers a full set of tools to do just that. Furthermore, we enable enterprises to implement business-specific rules that ensures only business-compliant invoices can be received.
Region and country-specific compliance can be achieved by Tradeshift customers via the following means:
1. Inclusion of presets such as currency and tax rates, summary documents, and formats within the Tradeshift platform.
2. Enforcement of acceptable invoice fields and data using Tradeshift Business Firewall.
3. Compliance apps developed by Tradeshift partners (e.g. Digital Signatures for Europe, CDFI for Mexico, Nota Fiscal for Brazil).
Performed in conjunction with external auditors, Tradeshift's compliance team performs an ongoing review of services offered by Tradeshift and their ability to fulfill compliance with local regulations. In addition to ensuring configurability that enables adherence to tax-related requirements, Tradeshift also provides provisioning for other critical elements of compliance such as secure storage, archival and audit trails of documents and data. The Tradeshift platform conforms to the assurances outlined in the International Standard report on Assurance Engagements 3402 (ISAE 3402).
Tradeshift Delivery offers a service line to support our enterprise customers in compliance initiatives. This service involves researching and interpreting local legislation, discussions with our own advisory KPMG, discussions with the customers tax advisors to agree on what needs to be enforced, and finally, the engagement of developers to build the ""Business Firewall"" accordingly.
Overall e-invoice and e-archiving compliance has been verified for The European Union (EU28) countries which include:
Austria (AT), Estonia (EE), Italy (IT), Portugal (PT),
Belgium (BE), Finland (FI), Latvia (LV), Romania (RO),
Bulgaria (BG), France (FR), Lithuania (LT), Slovakia (SK),
Croatia (HR), Germany (DE), Luxembourg (LU), Slovenia (SI),
Cyprus (CY), Greece (EL), Malta (MT), Spain (ES),
Czech Republic (CZ), Hungary (HU), Netherlands (NL), Sweden (SE),
Denmark (DK), Ireland (IE), Poland (PL), and the United Kingdom UK.
In addition, Tradeshift has been verified for e-invoice and e-archiving compliance in Norway (NO) and Switzerland (CH).
Tradeshift also supports e-invoicing based on the electronic signature services offered by Exceet Secure Solutions AG (formerly AuthentiDate Deutschland GmbH) and additional digital signature providers. This service is offered as an Application in Tradeshift for all those countries where digital signatures are required as part of compliance.
The Tradeshift platform is flexible to support any other country through our Business Firewall capabilities. Our compliance process encompasses:
1. KPMG documents legislation in relation to e-invoicing for a given country (Tradeshift's VAT Compliant e-Invoicing report).
2. Delivery + customer review the legislation to determine what compliance means for the customer.
3. Implement changes to the platform or configure our Business Firewall to enable compliance.
4. When legislation changes KPMG reviews the impact and Delivery subsequently reviews this with the customer."
Describe your approach to manage Master data in a multi-ERP landscape. Describe your support for synchronized or real-time interface for backend systems. 
Tradeshift offers multiple ways to integrate and transmit data, therefore enabling both real-time and scheduled batch based transfer. Nike currently uses both options, depending on the business process in question and time sensitivity of data.  All transmission of data and from the Tradeshift network occurs over secured channels. HTTPS (SSL) for access to the web application and for the REST API and FTPS or SFTP for integration processes. 
Based on the customer scoping Tradeshift works with the customer to determine which synchronization method will provide the best value to the customer.  Tradeshift offers methods that support both real-time and scheduled data syncs.
Describe how your solution is set up in a financial organization serving multiple business areas or subsidiaries (SSC and GBS), or in a service provider providing financial services to multiple separate legal companies (BPO)
Our partner program consists of two main categories: Distribution Partners and App Partners. Some partners are both! Within each category, we offer three tiers of partnership. Based on the tier, Tradeshift offers sales enablement training, training on Tradeshift solutions, and support from our marketing team on joint activities.
Distribution partners are companies and individuals with whom Tradeshift collaborates to drive joint sales opportunities and joint revenue. These partners include business process outsourcing (BPO) providers, consulting firms, complementary solutions, and referral relationships.
Tradeshift for BPO Providers:
You know that the dynamics of the BPO industry are changing quickly. The labor arbitrage model is no longer enough, BPO providers must deliver real value, innovation and modern technology tools to clients.
This is what we do best. Our platform helps to increase margins and add revenue streams year over year with your clients. Our technology helps you deliver innovative, differentiated, higher-value services while decreasing operating costs per client and forming long-term, sustainable relationships.  Tradeshift's solutions are all multi-tenant and deployed in the cloud. Therefore, therefore the setup for our solution does not differ for a customer that is leveraging it in their own environment or if their process is being managed offshore by a BPO provider.  In fact, our BPO partners may provide a more cost beneficial approach to providing subscription service pricing by obtaining discounted purchasing in bulk on behalf of multiple customers that they manage
Tradeshift for APP Partners:
Tradeshift’s open platform enables technology providers and developers to build apps that add value to the buyer-supplier relationship.
The Tradeshift App Engine is the power source for all Tradeshift apps. We provide an open, secure platform. Our partners bring best-in-class solutions that run on the App Engine and provide all the functionality you’ll need.
P2P - Business Rules / Workflow (Self-Description):
Tradeshift’s document validation allows the buyer to configure a set of required, optional and recommended fields along with a set of rules that are checked each time an invoice is received. These rules can be configured differently for each supplier group.
Document validation supports the following:
Basic rules on fields (Yes / No / Optional + Rules validation)        
Person reference validation        
Indirect person reference (via e.g. cost center) validation        
Purchase Order reference validation        
Purchase Order supplier validation        
Purchase Order closed validation        
Duplicate validation      
The Tradeshift approvals process is based on dynamic look ups and is simple to configure. It can be controlled through integrations, so it is possible to maintain functions, hierarchies and disbursements in existing customer systems. It is also flexible; allowing for ad-hoc reassignment, as well as delegation of authority. Auto-reassignments take care that work still gets done during employee vacations, leave or illness. Live collaboration is present throughout. This also tracks overall progress and can be used to share relevant documents, products, supplier information and other data, that may relevant during the approvals process. Furthermore it allows for direct collaboration with the supplier, which helps resolving discrepancies and other issues far more quickly than traditional methods would.
Approval workflow process supports the following features 
Non PO approvals
2-way matching approval
Discrepancy (2-way, 3-way) approval
Default user/group
P2P - Invoice Validation / Approvals (Self-Description):
Tradeshift PAY will support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(response)
Advanced shipping notification
Goods receipt
Invoice
Contract (though not technically a document in Tradeshift, but a reference containing conditions available for matching)
Using a partner app from Quyntess (natively built on the TS platform using our UI components), customers can perform order collaboration, forecasting for direct material scenarios, including order, order changes, ASN, and 3-way match.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P2P - Payment Processing (Self-Description):
We currently do not support payment processing beyong the plans for virtual cards. Suppliers can get up to date payment status through Tradeshift (eg: a remittance advice from ERP). .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P2P - Profiles (Self-Description):
User rights are defined based on profiles. E.g. Approvers have additional features to approve reject shopping carts. The access of a user to content is all managed thru so called "views". A "view" provides access to specific content (product &amp; service catalogues, request forms, web shops). Each "view" can have a customized start page or can inherit a custom start page from another "view". All users can be  assigned to views in order to gain access to specific content. The view management enables mass customizations and updates on any level of the organization.    Profiles are configured thru administrators by assigning specific access rights to features and modules. Access to content is not part of the user profile and is defined thru the "view" management as described above. 
P2P - Requisitioning Budget Checking Process (Self-Description):
For certain cost objects it may be important for the customer to have a dynamic view of the budget status with regard to the allocated budget and the used-to-date values. IBX has the capability to integrate with customer's backend system to retrieve the budget related data and re-use this in the eProcurement application.   
Dynamic budget functionality checks the budget at every moment when an IBX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Shopping cart as it is, but error messages do not. Visual components relating to the budget check are warning and error messages. Budget checking is based on the information retrieved from customer's ERP system budget data on regular intervals of time and happens in real time.</t>
  </si>
  <si>
    <t>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 that automatically triggers an e-mail notification. The messages are logged in conjunction with the catalog in chronological order to easily follow the communication. The feature can as well be used when several purchasers collaborate on the same catalog.
P2P - Approval Process / Approval Engine (Self-Description):
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
P2P - P2P Configuration Set Up (Self-Description):
The solution is highly flexible and dynamic with easy set up and configuration possibilities, covering all scenarios from simple small scale implementations to highly complicated global set-ups. The organizational component allows for set up of customers business model in the form of organizational entities such as companies, business units, departments etc. Users can be assigned to various levels based on the activity performed by the employee in the organization. We support a list of roles, assigning of which to the end users allows access to different functionalities of the application. Access and privileges are tightly controlled with users and roles management component. The workflow configuration is flexible and yet easy to configure. Different kinds of approval can be set up based on value, functional or type of purchase. System set up related parameters such as UOMs, currencies are supported. The Tradeshift platform is built for extensibility and customer specific features and apps can be easily developed and fields in various documents can be easily extended. Master data related to accounting such as cost objects, account assignment categories etc. can be set up and managed easily. Delivery addresses, customer specific product categories etc. are also supported. The UI framework gives the flexibility in terms of configuring the visibility, editability and availability of different standard and custom fields to the end users. Content views are easily created and can be enabled for groups of users based on the profile of the users.
P2P - Business Rules / Workflow (Self-Description):
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
P2P - Profiles (Self-Description):
User rights are defined based on profiles. For instance approvers have additional features to approve and reject shopping carts. The user access to content is all managed through views. A view provides access to specific content (product and service catalogs, request forms, web shops). All users can be assigned to views in order to gain access to specific content. The view management enables mass customizations and updates on any level of the organization. Profiles are configured through administrators by assigning specific access rights to features and modules.
P2P - Requisitioning Budget Checking Process (Self-Description):
For certain cost objects it may be important for the customer to have a dynamic view of the budget status with regard to the allocated budget and the used-to-date values. Tradeshift has the capability to integrate with customer's backend system to retrieve the budget related data. 
Dynamic budget functionality checks the budget at every moment when a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cart as it is, but error messages do not. Visual components relating to the budget check are warning and error messages. Budget checking is based on the information retrieved from customer's ERP system budget data on regular intervals of time and happens in real time.</t>
  </si>
  <si>
    <t>Budget Support
_x000D_(REVISED)</t>
  </si>
  <si>
    <t>Team Modelling &amp; Management
_x000D_(REVISED)</t>
  </si>
  <si>
    <t>Talent Management
_x000D_(NEW)</t>
  </si>
  <si>
    <t>P2P - P2P Configuration Set Up (Self-Description):
Describe your approach to customized e-invoicing (and broader P2P, if applicable) configurations as well as both basic and advanced configuration scenarios. 
Tradeshift's Collaborative Workflow is an advanced cloud-based workflow engine that can be integrated with the procure-to-pay process and deployed easily and broadly to the business user level. It is designed to work on any device - smart phone, tablet, laptop or PC - ensuring timely, and highly productive process management. It integrates real-time status updates and comments between users and suppliers at every step of a workflow process, further reducing calls and emails into your Procurement and Accounts Payable department.
Tradeshift believes that the requirements for workflow may change as more transactions are digitized and automated. Most workflow solutions are still hard coded and batch-based approval engines, which make it inefficient for employees and managers to use over time. 
Tradeshift's flexible and robust workflow is a sophisticated rules engine that supports individual users with tasks such as: 
• Monitor and prioritize workflow for personal progress, individual task status, and high-level metrics 
• Collaborate internally with colleagues, managers, and approvers across departments and business units for online resolution and issue tracking 
• Collaborate with external suppliers and partners for online resolution and issue tracking 
• Escalation 
• E-mail notification 
• Attachment support 
Tradeshift also ensures that our workflow solution accomplishes the following: 
1. Focuses on solving the issues that are hard to automate, such as an invoice exception due to a changing business condition 
2. Automates static and dynamic rules and validations using Tradeshift's Business Firewall 
3. Catch errors, exceptions and mistakes and fix them before business documents are posted to the ERP system, and become expensive and cumbersome to fix 
4. Be easy to roll-out and standardize globally, yet still can accommodate regional requirements and multiple ERP instances or legacy systems 
The workflow solution can also be extended into other business processes like invoicing, supplier registration, check requests, and internal billing between business units. Furthermore, the solution is cloud-based and mobile-friendly, enabling organizations to handle the right processes at the right time in the right place by the right people. 
With Tradeshift Pay, you can handle all your documents in one place E-invoicing, Paper, PDF, Email, etc. Tradeshift provides a user-friendly document list for suppliers to access all invoices shared with M&amp;S and check the status of their transactions. Importantly, Tradeshift is used to broadcast purchase orders to your suppliers, which provides an opportunity to onboard the recipient into the network, further growing the number of suppliers who transact with the buyer electronically for invoicing. When a supplier receives a PO from Tradeshift on behalf of the buyer, they are much more likely to register on our platform and flip that PO invoice an invoice.
This purchase order transmitted via Tradeshift, can be used for the purposes of a PO flip, by the supplier. All the information contained in the PO is automatically transposed into a template invoice for the supplier to review, and submit.
Tradeshift includes a business firewall. Via the business firewall we can introduce any business validation rules necessary to ensure only a complete and validated dataset is submitted by the supplier. This includes mandatory fields, specific field formats, and includes checking the data against values from your ERP system(s), such as PO Number, Contact Name and Duplicate Invoice check. Any information that fails to validate at the time of submission will automatically be rejected to the supplier for correction.
Importantly through simple integration the buyer can expose status updates, such as workflow approval status' and payment status' to the supplier through an interactive collaboration panel. This ensures that a supplier is notified immediately when a change in status occurs and prevents many of the costly and time consuming inquiries, that are an overhead to your AP team or service desk.
Describe if there is a limit to the number of configurations included (e.g., # of fields, forms etc). If so, what is the limit? 
Configuration are based on customer specifications and the fields and forms they require.  If there is a field or form not available Tradeshift will add this for the customer.
Describe how your solution supports both single and multiple chart of accounts/accounting structure (e.g., SAP, Oracle, Lawson, etc.). 
Tradeshift allows for a company structure that can consist of multiple business units/locations/etc.  The structure is able to mirror the structures set up in the ERP.  In combination with information on the invoice, as supplied by the vendor, Tradeshift puts the respective invoice in the context of the targeted ERP system for that business unit including but not limited to vendor ID, vendor Site, account coding, currency, tax coding, etc.  Tradeshift serves many very large customers who process invoices through a single solution, targeting many different ERP systems.
Describe the process for configuring custom fields/web forms (What are the limitations/constraints in terms of what can be enabled?). 
Tradeshift always runs a scoping workshop together with the customer to make sure to capture all requirements before the kick-off.  As part of the scoping session, all necessary fields and forms are identified and then configured in the system during the implementation.  If changes are required Tradeshift customer support helps the customer to make the changes and test in their test environment and then schedules the changes with customer for their production environment. 
Describe how you integrate to different ERP environments in one customer, or how does a multinational enterprise use your solution in a multi-ERP environment. 
Tradeshift has built a global solution that suits both developed markets, such as the US and countries within the European Union,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recently opened offices in Suzhou, China and Tokyo, Japan. Today, companies connect to the Tradeshift platform from over 100 countries around the world.
Legal compliance is of utmost importance when dealing with electronic invoices. As responsibility of sending a government-compliant invoice falls on the supplier, Tradeshift's platform provides suppliers a full set of tools to do just that. Furthermore, we enable enterprises to implement business-specific rules that ensures only business-compliant invoices can be received.
Region and country-specific compliance can be achieved by Tradeshift customers via the following means:
1. Inclusion of presets such as currency and tax rates, summary documents, and formats within the Tradeshift platform.
2. Enforcement of acceptable invoice fields and data using Tradeshift Business Firewall.
3. Compliance apps developed by Tradeshift partners (e.g. Digital Signatures for Europe, CDFI for Mexico, Nota Fiscal for Brazil).
Performed in conjunction with external auditors, Tradeshift's compliance team performs an ongoing review of services offered by Tradeshift and their ability to fulfill compliance with local regulations. In addition to ensuring configurability that enables adherence to tax-related requirements, Tradeshift also provides provisioning for other critical elements of compliance such as secure storage, archival and audit trails of documents and data. The Tradeshift platform conforms to the assurances outlined in the International Standard report on Assurance Engagements 3402 (ISAE 3402).
Tradeshift Delivery offers a service line to support our enterprise customers in compliance initiatives. This service involves researching and interpreting local legislation, discussions with our own advisory KPMG, discussions with the customers tax advisors to agree on what needs to be enforced, and finally, the engagement of developers to build the ""Business Firewall"" accordingly.
Overall e-invoice and e-archiving compliance has been verified for The European Union (EU28) countries which include:
Austria (AT), Estonia (EE), Italy (IT), Portugal (PT),
Belgium (BE), Finland (FI), Latvia (LV), Romania (RO),
Bulgaria (BG), France (FR), Lithuania (LT), Slovakia (SK),
Croatia (HR), Germany (DE), Luxembourg (LU), Slovenia (SI),
Cyprus (CY), Greece (EL), Malta (MT), Spain (ES),
Czech Republic (CZ), Hungary (HU), Netherlands (NL), Sweden (SE),
Denmark (DK), Ireland (IE), Poland (PL), and the United Kingdom UK.
In addition, Tradeshift has been verified for e-invoice and e-archiving compliance in Norway (NO) and Switzerland (CH).
Tradeshift also supports e-invoicing based on the electronic signature services offered by Exceet Secure Solutions AG (formerly AuthentiDate Deutschland GmbH) and additional digital signature providers. This service is offered as an Application in Tradeshift for all those countries where digital signatures are required as part of compliance.
The Tradeshift platform is flexible to support any other country through our Business Firewall capabilities. Our compliance process encompasses:
1. KPMG documents legislation in relation to e-invoicing for a given country (Tradeshift's VAT Compliant e-Invoicing report).
2. Delivery + customer review the legislation to determine what compliance means for the customer.
3. Implement changes to the platform or configure our Business Firewall to enable compliance.
4. When legislation changes KPMG reviews the impact and Delivery subsequently reviews this with the customer."
Describe your approach to manage Master data in a multi-ERP landscape. Describe your support for synchronized or real-time interface for backend systems. 
Tradeshift offers multiple ways to integrate and transmit data, therefore enabling both real-time and scheduled batch based transfer. Nike currently uses both options, depending on the business process in question and time sensitivity of data.  All transmission of data and from the Tradeshift network occurs over secured channels. HTTPS (SSL) for access to the web application and for the REST API and FTPS or SFTP for integration processes. 
Based on the customer scoping Tradeshift works with the customer to determine which synchronization method will provide the best value to the customer.  Tradeshift offers methods that support both real-time and scheduled data syncs.
Describe how your solution is set up in a financial organization serving multiple business areas or subsidiaries (SSC and GBS), or in a service provider providing financial services to multiple separate legal companies (BPO)
Our partner program consists of two main categories: Distribution Partners and App Partners. Some partners are both! Within each category, we offer three tiers of partnership. Based on the tier, Tradeshift offers sales enablement training, training on Tradeshift solutions, and support from our marketing team on joint activities.
Distribution partners are companies and individuals with whom Tradeshift collaborates to drive joint sales opportunities and joint revenue. These partners include business process outsourcing (BPO) providers, consulting firms, complementary solutions, and referral relationships.
Tradeshift for BPO Providers:
You know that the dynamics of the BPO industry are changing quickly. The labor arbitrage model is no longer enough, BPO providers must deliver real value, innovation and modern technology tools to clients.
This is what we do best. Our platform helps to increase margins and add revenue streams year over year with your clients. Our technology helps you deliver innovative, differentiated, higher-value services while decreasing operating costs per client and forming long-term, sustainable relationships.  Tradeshift's solutions are all multi-tenant and deployed in the cloud. Therefore, therefore the setup for our solution does not differ for a customer that is leveraging it in their own environment or if their process is being managed offshore by a BPO provider.  In fact, our BPO partners may provide a more cost beneficial approach to providing subscription service pricing by obtaining discounted purchasing in bulk on behalf of multiple customers that they manage
Tradeshift for APP Partners:
Tradeshift’s open platform enables technology providers and developers to build apps that add value to the buyer-supplier relationship.
The Tradeshift App Engine is the power source for all Tradeshift apps. We provide an open, secure platform. Our partners bring best-in-class solutions that run on the App Engine and provide all the functionality you’ll need.
P2P - Business Rules / Workflow (Self-Description):
Tradeshift’s document validation allows the buyer to configure a set of required, optional and recommended fields along with a set of rules that are checked each time an invoice is received. These rules can be configured differently for each supplier group.
Document validation supports the following:
Basic rules on fields (Yes / No / Optional + Rules validation)        
Person reference validation        
Indirect person reference (via e.g. cost center) validation        
Purchase Order reference validation        
Purchase Order supplier validation        
Purchase Order closed validation        
Duplicate validation      
The Tradeshift approvals process is based on dynamic look ups and is simple to configure. It can be controlled through integrations, so it is possible to maintain functions, hierarchies and disbursements in existing customer systems. It is also flexible; allowing for ad-hoc reassignment, as well as delegation of authority. Auto-reassignments take care that work still gets done during employee vacations, leave or illness. Live collaboration is present throughout. This also tracks overall progress and can be used to share relevant documents, products, supplier information and other data, that may relevant during the approvals process. Furthermore it allows for direct collaboration with the supplier, which helps resolving discrepancies and other issues far more quickly than traditional methods would.
Approval workflow process supports the following features 
Non PO approvals
2-way matching approval
Discrepancy (2-way, 3-way) approval
Default user/group
P2P - Requisitioning Process (Self-Description):
Our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user fills the requisition form - specific fields in the form perform automatic background checks in the product/service catalogs to avoid unnecessary requests.
IBX Purchase-to-Pay supports highly sophisticated workflow set up.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very easily with set up and configuration. Automatic approval criteria are also supported based on spend limit and approval limit values in the system. IBX eProcurement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In integration to customer's backend system, contract call-off can also happened based on the copy of the PO sent to the system. Multiple requisitions can be created using the several splitting criteria like e.g. supplier, currency, cost center, etc. Customized web services exists for creation of requisitions from external interfaces already today. These can be used in integration with other tools for generation of the same. IBX Purchase-to-Pay supports asset based workflow. There are multiple ways to block suppliers or POs to suppliers that are not qualified:
a) Supplier catalogs can have a timewise limited validity. 
b) Items of catalogs can be blocked by professional buyers. 
c) For free text requisitions, suppliers can only be chosen by professional buyers.
d) For Spot Buys, only preapproved suppliers can be chosen.
e) Purchase Orders, esp. in specific categories, can require the approval of a professional buyer responsible for this specific category.  
IBX Purchase-to-Pay handles tiered pricing as part of a catalog item why compliance is ensured already when creating the shopping cart.   Pre-configured item lists can be generated from customer's inventory in backend system into IBX content and search functionality. This item information can be transformed into the SCs in customer's underlying eProcurement/ERP systems in which stock availability and inventory level information can be displayed to the end user. There by guiding and automatically re-directing users for company based criteria for purchasing IBX provides the capability to automatically default the correct G/L account based on the configuration.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All of these activities are a matter of a second. IBX offers a highly consumerized shopping experience for casual end users with zero need for training as the application is highly intuitive and easy to use. 
P2P - Receiving Process (Self-Description):
IBX Purchase-to-Pay supports desktop, centralized and hybrid receiving. Return deliveries and customized supplier related functionality such as goods marking are also supported.  The solution has the ability to enable both end user and central receiving simultaneously. We plan also to create an API to other (3rd party) systems such as asset management systems to provide information gained during the receiving process. The entire GR capability is based on line items of orders. IBX  supports all the 3 modes of goods receipt confirmation: application based, email based and mobile app based.</t>
  </si>
  <si>
    <t>P2P - P2P Configuration Set Up (Self-Description):
The solution is highly flexible and dynamic with easy set up and configuration possibilities, covering all scenarios from simple small scale implementations to highly complicated global set-ups. The organizational component allows for set up of customers business model in the form of organizational entities such as companies, business units, departments etc. Users can be assigned to various levels based on the activity performed by the employee in the organization. We support a list of roles, assigning of which to the end users allows access to different functionalities of the application. Access and privileges are tightly controlled with users and roles management component. The workflow configuration is flexible and yet easy to configure. Different kinds of approval can be set up based on value, functional or type of purchase. System set up related parameters such as UOMs, currencies are supported. The Tradeshift platform is built for extensibility and customer specific features and apps can be easily developed and fields in various documents can be easily extended. Master data related to accounting such as cost objects, account assignment categories etc. can be set up and managed easily. Delivery addresses, customer specific product categories etc. are also supported. The UI framework gives the flexibility in terms of configuring the visibility, editability and availability of different standard and custom fields to the end users. Content views are easily created and can be enabled for groups of users based on the profile of the users.
P2P - Business Rules / Workflow (Self-Description):
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
P2P - Requisitioning Process (Self-Description):
Tradeshift offers a modern, collaborative shopping experience. With the built-in collaboration, the procurement team, managers, and employees can chat and collaborate in real-time throughout the entire buying process. It is easy to add people to the conversations, share product and service information, and collaborate with sourcing experts for the right source of supply, right price, and compliance. Collaborators can access all communication centrally and reference any related documents or content.
Requisitions can be created in multiple ways including adding multiple supplier items to the same purchase requisitions from supplier catalogs, buying from punch-out sites and using a free-form request. Buying on-behalf of is supported. The Tradeshift platform has also an open API that enables any app to create purchase requests, which can be used by the customer to create and integrate apps for category- and company-specific best practices. 
The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workflow is easy to adapt as the business evolves. It has built-in collaboration and is extensible via API.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easily with set up and configuration. Automatic approval criteria are also supported based on spend limit and approval limit values in the system. The solution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Multiple orders can be created using the several splitting criteria like supplier, currency, cost center. Open APIs exists for creation of requisitions from external interfaces. These can be used to create purchase requisitions from external apps. The solution supports asset based workflow. There are multiple ways to block suppliers or orders to suppliers that are not qualified:
a) Supplier catalogs can have a timewise limited validity. 
b) Items of catalogs can be blocked by professional buyers. 
c) Free text requisitions be set to always be routed to professional buyers.
d) Only preapproved suppliers are available for selection.
e) Category approval, i.e. category owners need to approve all requisitions that are within the defined categories and has a value over the threshold. 
Tradeshift handles tiered pricing as part of a catalog item why compliance is ensured already when creating the shopping cart. Pre-configured item lists can be generated from customer's inventory in backend system into Tradeshift content and search functionality. Integrations can be done to check stock availability and inventory level information can be displayed to the end user. Correct G/L account is set based on a logic that determines the account based on item category.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P2P - Receiving Process (Self-Description):
The solution supports desktop, centralized and hybrid receiving. Return deliveries and customized supplier related functionality such as goods marking are also supported. The solution has the ability to enable both end user and central receiving simultaneously. The entire GR capability is based on line items of orders. The user can confirm goods from any device, mobile, tablet and desktop.</t>
  </si>
  <si>
    <t>P2P - P2P Configuration Set Up (Self-Description):
This is not new functionality, but in previous surveys we did not include the Apps as part of the configuration and set up. Companies can configure their own company- and category-specific processes with apps. In the Tradeshift App store are apps to integrate to outside sytems (eg: Quickbooks). Companies can create their own apps or leverage 3rd-party apps.
P2P - Business Rules / Workflow (Self-Description):
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 In addition, external applications can trigger Procurement Assistance on purchase requests. Procurement can make sure that processes are being followed before allowing the item to continue (ie: some companies refer to this as a completion workflow, but now it can be triggered from an external app).</t>
  </si>
  <si>
    <t>P2P - P2P Configuration Set Up (Self-Description):
Companies can configure their own company- and category-specific processes with apps. See more information on the new http://developers.tradeshift.com/.
Public pages on:
- APIs: https://developers.tradeshift.com/docs/api
- UI components: http://ui.tradeshift.com/v10/#intro/</t>
  </si>
  <si>
    <t>Asset Management
_x000D_(REVISED)</t>
  </si>
  <si>
    <t>P2P - Personalization (Self-Description):
The Tradeshift platform is extensible. Business-specific terminology for instance can be implemented through extensions.</t>
  </si>
  <si>
    <t>P2P - Personalization (Self-Description):
Tradeshift provides a flexible open framework for our engineers, our partners and our customers to develop apps on the networked platform to enhance the customer value and customize the experience. Business-specific terminology for instance can be implemented through extensions.</t>
  </si>
  <si>
    <t xml:space="preserve">P2P - Personalization (Self-Description):
Tradeshifts App Launcher enables users to customize their apps and conversations like they would their phone.  Apps can be activated from the app library to enable user-specific tasks.  </t>
  </si>
  <si>
    <t>Language and Terminology
_x000D_(REVISED)</t>
  </si>
  <si>
    <t>Widgets / Portlets
_x000D_(REVISED)</t>
  </si>
  <si>
    <t>Private Workspaces
_x000D_(REVISED)</t>
  </si>
  <si>
    <t>3rd Party View Support
_x000D_(REVISED)</t>
  </si>
  <si>
    <t>UX
_x000D_(REVISED)</t>
  </si>
  <si>
    <t>P2P - P2P Configuration Set Up (Self-Description):
Describe your approach to customized e-invoicing (and broader P2P, if applicable) configurations as well as both basic and advanced configuration scenarios. 
Tradeshift's Collaborative Workflow is an advanced cloud-based workflow engine that can be integrated with the procure-to-pay process and deployed easily and broadly to the business user level. It is designed to work on any device - smart phone, tablet, laptop or PC - ensuring timely, and highly productive process management. It integrates real-time status updates and comments between users and suppliers at every step of a workflow process, further reducing calls and emails into your Procurement and Accounts Payable department.
Tradeshift believes that the requirements for workflow may change as more transactions are digitized and automated. Most workflow solutions are still hard coded and batch-based approval engines, which make it inefficient for employees and managers to use over time. 
Tradeshift's flexible and robust workflow is a sophisticated rules engine that supports individual users with tasks such as: 
• Monitor and prioritize workflow for personal progress, individual task status, and high-level metrics 
• Collaborate internally with colleagues, managers, and approvers across departments and business units for online resolution and issue tracking 
• Collaborate with external suppliers and partners for online resolution and issue tracking 
• Escalation 
• E-mail notification 
• Attachment support 
Tradeshift also ensures that our workflow solution accomplishes the following: 
1. Focuses on solving the issues that are hard to automate, such as an invoice exception due to a changing business condition 
2. Automates static and dynamic rules and validations using Tradeshift's Business Firewall 
3. Catch errors, exceptions and mistakes and fix them before business documents are posted to the ERP system, and become expensive and cumbersome to fix 
4. Be easy to roll-out and standardize globally, yet still can accommodate regional requirements and multiple ERP instances or legacy systems 
The workflow solution can also be extended into other business processes like invoicing, supplier registration, check requests, and internal billing between business units. Furthermore, the solution is cloud-based and mobile-friendly, enabling organizations to handle the right processes at the right time in the right place by the right people. 
With Tradeshift Pay, you can handle all your documents in one place E-invoicing, Paper, PDF, Email, etc. Tradeshift provides a user-friendly document list for suppliers to access all invoices shared with M&amp;S and check the status of their transactions. Importantly, Tradeshift is used to broadcast purchase orders to your suppliers, which provides an opportunity to onboard the recipient into the network, further growing the number of suppliers who transact with the buyer electronically for invoicing. When a supplier receives a PO from Tradeshift on behalf of the buyer, they are much more likely to register on our platform and flip that PO invoice an invoice.
This purchase order transmitted via Tradeshift, can be used for the purposes of a PO flip, by the supplier. All the information contained in the PO is automatically transposed into a template invoice for the supplier to review, and submit.
Tradeshift includes a business firewall. Via the business firewall we can introduce any business validation rules necessary to ensure only a complete and validated dataset is submitted by the supplier. This includes mandatory fields, specific field formats, and includes checking the data against values from your ERP system(s), such as PO Number, Contact Name and Duplicate Invoice check. Any information that fails to validate at the time of submission will automatically be rejected to the supplier for correction.
Importantly through simple integration the buyer can expose status updates, such as workflow approval status' and payment status' to the supplier through an interactive collaboration panel. This ensures that a supplier is notified immediately when a change in status occurs and prevents many of the costly and time consuming inquiries, that are an overhead to your AP team or service desk.
Describe if there is a limit to the number of configurations included (e.g., # of fields, forms etc). If so, what is the limit? 
Configuration are based on customer specifications and the fields and forms they require.  If there is a field or form not available Tradeshift will add this for the customer.
Describe how your solution supports both single and multiple chart of accounts/accounting structure (e.g., SAP, Oracle, Lawson, etc.). 
Tradeshift allows for a company structure that can consist of multiple business units/locations/etc.  The structure is able to mirror the structures set up in the ERP.  In combination with information on the invoice, as supplied by the vendor, Tradeshift puts the respective invoice in the context of the targeted ERP system for that business unit including but not limited to vendor ID, vendor Site, account coding, currency, tax coding, etc.  Tradeshift serves many very large customers who process invoices through a single solution, targeting many different ERP systems.
Describe the process for configuring custom fields/web forms (What are the limitations/constraints in terms of what can be enabled?). 
Tradeshift always runs a scoping workshop together with the customer to make sure to capture all requirements before the kick-off.  As part of the scoping session, all necessary fields and forms are identified and then configured in the system during the implementation.  If changes are required Tradeshift customer support helps the customer to make the changes and test in their test environment and then schedules the changes with customer for their production environment. 
Describe how you integrate to different ERP environments in one customer, or how does a multinational enterprise use your solution in a multi-ERP environment. 
Tradeshift has built a global solution that suits both developed markets, such as the US and countries within the European Union,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recently opened offices in Suzhou, China and Tokyo, Japan. Today, companies connect to the Tradeshift platform from over 100 countries around the world.
Legal compliance is of utmost importance when dealing with electronic invoices. As responsibility of sending a government-compliant invoice falls on the supplier, Tradeshift's platform provides suppliers a full set of tools to do just that. Furthermore, we enable enterprises to implement business-specific rules that ensures only business-compliant invoices can be received.
Region and country-specific compliance can be achieved by Tradeshift customers via the following means:
1. Inclusion of presets such as currency and tax rates, summary documents, and formats within the Tradeshift platform.
2. Enforcement of acceptable invoice fields and data using Tradeshift Business Firewall.
3. Compliance apps developed by Tradeshift partners (e.g. Digital Signatures for Europe, CDFI for Mexico, Nota Fiscal for Brazil).
Performed in conjunction with external auditors, Tradeshift's compliance team performs an ongoing review of services offered by Tradeshift and their ability to fulfill compliance with local regulations. In addition to ensuring configurability that enables adherence to tax-related requirements, Tradeshift also provides provisioning for other critical elements of compliance such as secure storage, archival and audit trails of documents and data. The Tradeshift platform conforms to the assurances outlined in the International Standard report on Assurance Engagements 3402 (ISAE 3402).
Tradeshift Delivery offers a service line to support our enterprise customers in compliance initiatives. This service involves researching and interpreting local legislation, discussions with our own advisory KPMG, discussions with the customers tax advisors to agree on what needs to be enforced, and finally, the engagement of developers to build the ""Business Firewall"" accordingly.
Overall e-invoice and e-archiving compliance has been verified for The European Union (EU28) countries which include:
Austria (AT), Estonia (EE), Italy (IT), Portugal (PT),
Belgium (BE), Finland (FI), Latvia (LV), Romania (RO),
Bulgaria (BG), France (FR), Lithuania (LT), Slovakia (SK),
Croatia (HR), Germany (DE), Luxembourg (LU), Slovenia (SI),
Cyprus (CY), Greece (EL), Malta (MT), Spain (ES),
Czech Republic (CZ), Hungary (HU), Netherlands (NL), Sweden (SE),
Denmark (DK), Ireland (IE), Poland (PL), and the United Kingdom UK.
In addition, Tradeshift has been verified for e-invoice and e-archiving compliance in Norway (NO) and Switzerland (CH).
Tradeshift also supports e-invoicing based on the electronic signature services offered by Exceet Secure Solutions AG (formerly AuthentiDate Deutschland GmbH) and additional digital signature providers. This service is offered as an Application in Tradeshift for all those countries where digital signatures are required as part of compliance.
The Tradeshift platform is flexible to support any other country through our Business Firewall capabilities. Our compliance process encompasses:
1. KPMG documents legislation in relation to e-invoicing for a given country (Tradeshift's VAT Compliant e-Invoicing report).
2. Delivery + customer review the legislation to determine what compliance means for the customer.
3. Implement changes to the platform or configure our Business Firewall to enable compliance.
4. When legislation changes KPMG reviews the impact and Delivery subsequently reviews this with the customer."
Describe your approach to manage Master data in a multi-ERP landscape. Describe your support for synchronized or real-time interface for backend systems. 
Tradeshift offers multiple ways to integrate and transmit data, therefore enabling both real-time and scheduled batch based transfer. Nike currently uses both options, depending on the business process in question and time sensitivity of data.  All transmission of data and from the Tradeshift network occurs over secured channels. HTTPS (SSL) for access to the web application and for the REST API and FTPS or SFTP for integration processes. 
Based on the customer scoping Tradeshift works with the customer to determine which synchronization method will provide the best value to the customer.  Tradeshift offers methods that support both real-time and scheduled data syncs.
Describe how your solution is set up in a financial organization serving multiple business areas or subsidiaries (SSC and GBS), or in a service provider providing financial services to multiple separate legal companies (BPO)
Our partner program consists of two main categories: Distribution Partners and App Partners. Some partners are both! Within each category, we offer three tiers of partnership. Based on the tier, Tradeshift offers sales enablement training, training on Tradeshift solutions, and support from our marketing team on joint activities.
Distribution partners are companies and individuals with whom Tradeshift collaborates to drive joint sales opportunities and joint revenue. These partners include business process outsourcing (BPO) providers, consulting firms, complementary solutions, and referral relationships.
Tradeshift for BPO Providers:
You know that the dynamics of the BPO industry are changing quickly. The labor arbitrage model is no longer enough, BPO providers must deliver real value, innovation and modern technology tools to clients.
This is what we do best. Our platform helps to increase margins and add revenue streams year over year with your clients. Our technology helps you deliver innovative, differentiated, higher-value services while decreasing operating costs per client and forming long-term, sustainable relationships.  Tradeshift's solutions are all multi-tenant and deployed in the cloud. Therefore, therefore the setup for our solution does not differ for a customer that is leveraging it in their own environment or if their process is being managed offshore by a BPO provider.  In fact, our BPO partners may provide a more cost beneficial approach to providing subscription service pricing by obtaining discounted purchasing in bulk on behalf of multiple customers that they manage
Tradeshift for APP Partners:
Tradeshift’s open platform enables technology providers and developers to build apps that add value to the buyer-supplier relationship.
The Tradeshift App Engine is the power source for all Tradeshift apps. We provide an open, secure platform. Our partners bring best-in-class solutions that run on the App Engine and provide all the functionality you’ll need.
P2P - Business Rules / Workflow (Self-Description):
Tradeshift’s document validation allows the buyer to configure a set of required, optional and recommended fields along with a set of rules that are checked each time an invoice is received. These rules can be configured differently for each supplier group.
Document validation supports the following:
Basic rules on fields (Yes / No / Optional + Rules validation)        
Person reference validation        
Indirect person reference (via e.g. cost center) validation        
Purchase Order reference validation        
Purchase Order supplier validation        
Purchase Order closed validation        
Duplicate validation      
The Tradeshift approvals process is based on dynamic look ups and is simple to configure. It can be controlled through integrations, so it is possible to maintain functions, hierarchies and disbursements in existing customer systems. It is also flexible; allowing for ad-hoc reassignment, as well as delegation of authority. Auto-reassignments take care that work still gets done during employee vacations, leave or illness. Live collaboration is present throughout. This also tracks overall progress and can be used to share relevant documents, products, supplier information and other data, that may relevant during the approvals process. Furthermore it allows for direct collaboration with the supplier, which helps resolving discrepancies and other issues far more quickly than traditional methods would.
Approval workflow process supports the following features 
Non PO approvals
2-way matching approval
Discrepancy (2-way, 3-way) approval
Default user/group</t>
  </si>
  <si>
    <t>P2P - P2P Configuration Set Up (Self-Description):
The solution is highly flexible and dynamic with easy set up and configuration possibilities, covering all scenarios from simple small scale implementations to highly complicated global set-ups. The organizational component allows for set up of customers business model in the form of organizational entities such as companies, business units, departments etc. Users can be assigned to various levels based on the activity performed by the employee in the organization. We support a list of roles, assigning of which to the end users allows access to different functionalities of the application. Access and privileges are tightly controlled with users and roles management component. The workflow configuration is flexible and yet easy to configure. Different kinds of approval can be set up based on value, functional or type of purchase. System set up related parameters such as UOMs, currencies are supported. The Tradeshift platform is built for extensibility and customer specific features and apps can be easily developed and fields in various documents can be easily extended. Master data related to accounting such as cost objects, account assignment categories etc. can be set up and managed easily. Delivery addresses, customer specific product categories etc. are also supported. The UI framework gives the flexibility in terms of configuring the visibility, editability and availability of different standard and custom fields to the end users. Content views are easily created and can be enabled for groups of users based on the profile of the users.
P2P - Business Rules / Workflow (Self-Description):
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t>
  </si>
  <si>
    <t>Tasks and Milestones
_x000D_(REVISED)</t>
  </si>
  <si>
    <t>Extended Team Management
_x000D_(NEW)</t>
  </si>
  <si>
    <t>Sandboxes
_x000D_(NEW)</t>
  </si>
  <si>
    <t>Project Performance Management ("goal management")
_x000D_(NEW)</t>
  </si>
  <si>
    <t>Campaign Management
_x000D_(NEW)</t>
  </si>
  <si>
    <t xml:space="preserve">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catalogue that automatically triggers an e-mail notification. The messages are logged in conjunction with the catalog in chronological order to easily follow the communication. The feature can as well be used when several purchasers collaborate on the same catalog.
P2P - Approval Process / Approval Engine (Self-Description):
IBX Purchase-to-Pay has very advanced and easily configurable workflow engine. This supports wide variety of set ups and configurations based on individual customer's need.  Approvals can happen in a variety of ways such as emails, mobile apps or through the application itself. Simple to very complicated business rules can be easily configured for triggering of approvals. Reminder and notification functionality can be configured at every step of the workflow. Substitution and delegation of workflow items is supported. Adding new approver and reviewers into the workflow can be easily done. Acceptance and Rejection scenarios can be configured for both the requestors and approvers. Workflow admins have additional capabilities to act of error workflow items there by making sure that compliance and procedures are followed. There are many more such functionalities available in the tool. Line level approval/rejection is based on the workflow related master data. In most of the cases the SCs are generated in such a way to keep the approval process simple and fast. Re-assignment of approvers and extending the review periods can be done easily with IBX Purchase-to-Pay.
P2P - Order Processing (buy-side) (Self-Description):
IBX Purchase-to-Pay supports documentation both at item level and header level and is very secure in terms of set up and accessibility. Besides receiving order responses in IBX Purchase-to-Pay a buyer could also choose to receive order responses and shipment notes in  xCBL, UBL, OAGIS, SAP IDOC format to an ERP backend via HTTPs REST web services, in SAP IDOC format via an IBX SAP ECC connector installed on customer premises or within the IBX network utilizing standard BAPI's provided by SAP or in PDF format via email. Orders and Change orders created in IBX Purchase-to-Pay can be delivered to the customer's ERP backends in various formats via all the channels that are also supported for delivery to suppliers (e.g. xCBL, UBL with REST web services via HTTPs/POST or polling from SFTP/FTPs). For delivery to a SAP ECC backend system  the recommended transport is in SAP IDOC format via an IBX SAP ECC connector installed on customer premises or within the IBX network utilizing standard BAPI's provided by SAP. 
P2P - Order Delivery / Communication (Self-Description):
Suppliers get access to the ORDER MANAGEMENT tool in the Supplier Portal by default once they get registered. Email notifications will inform the supplier users about new orders or order changes. Free of charge they can view, process, download orders and change orders, create order responses, shipment notices and invoices depending on the capabilities on the buyer side to receive these document types. 
In addition to ORDER MANAGEMENT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require a quarterly subscription fee. 
The INTEGRATION WORKBENCH provides self-service also for setting up EDI integrations for sending electronic order response, shipment notice and invoice-, credit note transactions back to the buyers. 
By creating order responses via ORDER MANAGEMENT or EDI integration with a supplier sales backend system suppliers can not only accept or reject orders but also make amendments and request changes. 
Suppliers, e.g. unregistered one-time suppliers, who only receive orders/change orders as PDF via email or fax can also without log-in to the Supplier Portal easily accept or reject orders/change orders and leave a comment. This will generate electronic order response transactions to the buyer in the background. 
A buyer with no interface to receive electronic order response, shipment notice or invoice transactions into an ERP backend can receive those instead as PDF's via email.  As active member in the openPEPPOL and EESPA non-profit organizations we promote and live up to an open-network approach where business document exchange between buyers and suppliers can be established quickly even if not both parties have active agreements with the IBX Business Network. The majority of processed invoices in 2016 was received or delivered via the PEPPOL network and proves that interoperability in a 4-corner model based on clear, open standards eases B2B and public procurement communication significantly.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 
P2P - Order Collaboration (buyer/supplier) (Self-Description):
Exhausting details about the routing and processing of order, change order, order responses transactions are kept for at least 2 months and are accessible for IBX Service Desk agents for trouble-shooting purposes. The long-term audit trail contains originally received, and finally delivered as well as intermediate versions of business documents and related notifications including timestamps etc. to be able to follow up on who sent /received what and how even years later. According to IBX data retention policy this data is kept for minimum 6 years. For supplier users the ORDER MANAGEMENT tool provides document history and change- and activity logs for orders and related documents. Buyers can see centralized all orders they sent via platform, together with related order responses and invoices, and they can resend orders that fail due to wrong address or network issues
P2P - Order Processing (supply-side) (Self-Description):
Supplier can issue order responses with the ability to approve, change or reject at item level. It is possible to add, delete, replace or split items. Changes could refer to quantities, prices, delivery details or item attributes.
P2P - P2P Configuration Set Up (Self-Description):
Describe your approach to customized e-invoicing (and broader P2P, if applicable) configurations as well as both basic and advanced configuration scenarios. 
Tradeshift's Collaborative Workflow is an advanced cloud-based workflow engine that can be integrated with the procure-to-pay process and deployed easily and broadly to the business user level. It is designed to work on any device - smart phone, tablet, laptop or PC - ensuring timely, and highly productive process management. It integrates real-time status updates and comments between users and suppliers at every step of a workflow process, further reducing calls and emails into your Procurement and Accounts Payable department.
Tradeshift believes that the requirements for workflow may change as more transactions are digitized and automated. Most workflow solutions are still hard coded and batch-based approval engines, which make it inefficient for employees and managers to use over time. 
Tradeshift's flexible and robust workflow is a sophisticated rules engine that supports individual users with tasks such as: 
• Monitor and prioritize workflow for personal progress, individual task status, and high-level metrics 
• Collaborate internally with colleagues, managers, and approvers across departments and business units for online resolution and issue tracking 
• Collaborate with external suppliers and partners for online resolution and issue tracking 
• Escalation 
• E-mail notification 
• Attachment support 
Tradeshift also ensures that our workflow solution accomplishes the following: 
1. Focuses on solving the issues that are hard to automate, such as an invoice exception due to a changing business condition 
2. Automates static and dynamic rules and validations using Tradeshift's Business Firewall 
3. Catch errors, exceptions and mistakes and fix them before business documents are posted to the ERP system, and become expensive and cumbersome to fix 
4. Be easy to roll-out and standardize globally, yet still can accommodate regional requirements and multiple ERP instances or legacy systems 
The workflow solution can also be extended into other business processes like invoicing, supplier registration, check requests, and internal billing between business units. Furthermore, the solution is cloud-based and mobile-friendly, enabling organizations to handle the right processes at the right time in the right place by the right people. 
With Tradeshift Pay, you can handle all your documents in one place E-invoicing, Paper, PDF, Email, etc. Tradeshift provides a user-friendly document list for suppliers to access all invoices shared with M&amp;S and check the status of their transactions. Importantly, Tradeshift is used to broadcast purchase orders to your suppliers, which provides an opportunity to onboard the recipient into the network, further growing the number of suppliers who transact with the buyer electronically for invoicing. When a supplier receives a PO from Tradeshift on behalf of the buyer, they are much more likely to register on our platform and flip that PO invoice an invoice.
This purchase order transmitted via Tradeshift, can be used for the purposes of a PO flip, by the supplier. All the information contained in the PO is automatically transposed into a template invoice for the supplier to review, and submit.
Tradeshift includes a business firewall. Via the business firewall we can introduce any business validation rules necessary to ensure only a complete and validated dataset is submitted by the supplier. This includes mandatory fields, specific field formats, and includes checking the data against values from your ERP system(s), such as PO Number, Contact Name and Duplicate Invoice check. Any information that fails to validate at the time of submission will automatically be rejected to the supplier for correction.
Importantly through simple integration the buyer can expose status updates, such as workflow approval status' and payment status' to the supplier through an interactive collaboration panel. This ensures that a supplier is notified immediately when a change in status occurs and prevents many of the costly and time consuming inquiries, that are an overhead to your AP team or service desk.
Describe if there is a limit to the number of configurations included (e.g., # of fields, forms etc). If so, what is the limit? 
Configuration are based on customer specifications and the fields and forms they require.  If there is a field or form not available Tradeshift will add this for the customer.
Describe how your solution supports both single and multiple chart of accounts/accounting structure (e.g., SAP, Oracle, Lawson, etc.). 
Tradeshift allows for a company structure that can consist of multiple business units/locations/etc.  The structure is able to mirror the structures set up in the ERP.  In combination with information on the invoice, as supplied by the vendor, Tradeshift puts the respective invoice in the context of the targeted ERP system for that business unit including but not limited to vendor ID, vendor Site, account coding, currency, tax coding, etc.  Tradeshift serves many very large customers who process invoices through a single solution, targeting many different ERP systems.
Describe the process for configuring custom fields/web forms (What are the limitations/constraints in terms of what can be enabled?). 
Tradeshift always runs a scoping workshop together with the customer to make sure to capture all requirements before the kick-off.  As part of the scoping session, all necessary fields and forms are identified and then configured in the system during the implementation.  If changes are required Tradeshift customer support helps the customer to make the changes and test in their test environment and then schedules the changes with customer for their production environment. 
Describe how you integrate to different ERP environments in one customer, or how does a multinational enterprise use your solution in a multi-ERP environment. 
Tradeshift has built a global solution that suits both developed markets, such as the US and countries within the European Union,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recently opened offices in Suzhou, China and Tokyo, Japan. Today, companies connect to the Tradeshift platform from over 100 countries around the world.
Legal compliance is of utmost importance when dealing with electronic invoices. As responsibility of sending a government-compliant invoice falls on the supplier, Tradeshift's platform provides suppliers a full set of tools to do just that. Furthermore, we enable enterprises to implement business-specific rules that ensures only business-compliant invoices can be received.
Region and country-specific compliance can be achieved by Tradeshift customers via the following means:
1. Inclusion of presets such as currency and tax rates, summary documents, and formats within the Tradeshift platform.
2. Enforcement of acceptable invoice fields and data using Tradeshift Business Firewall.
3. Compliance apps developed by Tradeshift partners (e.g. Digital Signatures for Europe, CDFI for Mexico, Nota Fiscal for Brazil).
Performed in conjunction with external auditors, Tradeshift's compliance team performs an ongoing review of services offered by Tradeshift and their ability to fulfill compliance with local regulations. In addition to ensuring configurability that enables adherence to tax-related requirements, Tradeshift also provides provisioning for other critical elements of compliance such as secure storage, archival and audit trails of documents and data. The Tradeshift platform conforms to the assurances outlined in the International Standard report on Assurance Engagements 3402 (ISAE 3402).
Tradeshift Delivery offers a service line to support our enterprise customers in compliance initiatives. This service involves researching and interpreting local legislation, discussions with our own advisory KPMG, discussions with the customers tax advisors to agree on what needs to be enforced, and finally, the engagement of developers to build the ""Business Firewall"" accordingly.
Overall e-invoice and e-archiving compliance has been verified for The European Union (EU28) countries which include:
Austria (AT), Estonia (EE), Italy (IT), Portugal (PT),
Belgium (BE), Finland (FI), Latvia (LV), Romania (RO),
Bulgaria (BG), France (FR), Lithuania (LT), Slovakia (SK),
Croatia (HR), Germany (DE), Luxembourg (LU), Slovenia (SI),
Cyprus (CY), Greece (EL), Malta (MT), Spain (ES),
Czech Republic (CZ), Hungary (HU), Netherlands (NL), Sweden (SE),
Denmark (DK), Ireland (IE), Poland (PL), and the United Kingdom UK.
In addition, Tradeshift has been verified for e-invoice and e-archiving compliance in Norway (NO) and Switzerland (CH).
Tradeshift also supports e-invoicing based on the electronic signature services offered by Exceet Secure Solutions AG (formerly AuthentiDate Deutschland GmbH) and additional digital signature providers. This service is offered as an Application in Tradeshift for all those countries where digital signatures are required as part of compliance.
The Tradeshift platform is flexible to support any other country through our Business Firewall capabilities. Our compliance process encompasses:
1. KPMG documents legislation in relation to e-invoicing for a given country (Tradeshift's VAT Compliant e-Invoicing report).
2. Delivery + customer review the legislation to determine what compliance means for the customer.
3. Implement changes to the platform or configure our Business Firewall to enable compliance.
4. When legislation changes KPMG reviews the impact and Delivery subsequently reviews this with the customer."
Describe your approach to manage Master data in a multi-ERP landscape. Describe your support for synchronized or real-time interface for backend systems. 
Tradeshift offers multiple ways to integrate and transmit data, therefore enabling both real-time and scheduled batch based transfer. Nike currently uses both options, depending on the business process in question and time sensitivity of data.  All transmission of data and from the Tradeshift network occurs over secured channels. HTTPS (SSL) for access to the web application and for the REST API and FTPS or SFTP for integration processes. 
Based on the customer scoping Tradeshift works with the customer to determine which synchronization method will provide the best value to the customer.  Tradeshift offers methods that support both real-time and scheduled data syncs.
Describe how your solution is set up in a financial organization serving multiple business areas or subsidiaries (SSC and GBS), or in a service provider providing financial services to multiple separate legal companies (BPO)
Our partner program consists of two main categories: Distribution Partners and App Partners. Some partners are both! Within each category, we offer three tiers of partnership. Based on the tier, Tradeshift offers sales enablement training, training on Tradeshift solutions, and support from our marketing team on joint activities.
Distribution partners are companies and individuals with whom Tradeshift collaborates to drive joint sales opportunities and joint revenue. These partners include business process outsourcing (BPO) providers, consulting firms, complementary solutions, and referral relationships.
Tradeshift for BPO Providers:
You know that the dynamics of the BPO industry are changing quickly. The labor arbitrage model is no longer enough, BPO providers must deliver real value, innovation and modern technology tools to clients.
This is what we do best. Our platform helps to increase margins and add revenue streams year over year with your clients. Our technology helps you deliver innovative, differentiated, higher-value services while decreasing operating costs per client and forming long-term, sustainable relationships.  Tradeshift's solutions are all multi-tenant and deployed in the cloud. Therefore, therefore the setup for our solution does not differ for a customer that is leveraging it in their own environment or if their process is being managed offshore by a BPO provider.  In fact, our BPO partners may provide a more cost beneficial approach to providing subscription service pricing by obtaining discounted purchasing in bulk on behalf of multiple customers that they manage
Tradeshift for APP Partners:
Tradeshift’s open platform enables technology providers and developers to build apps that add value to the buyer-supplier relationship.
The Tradeshift App Engine is the power source for all Tradeshift apps. We provide an open, secure platform. Our partners bring best-in-class solutions that run on the App Engine and provide all the functionality you’ll need.
P2P - Business Rules / Workflow (Self-Description):
Tradeshift’s document validation allows the buyer to configure a set of required, optional and recommended fields along with a set of rules that are checked each time an invoice is received. These rules can be configured differently for each supplier group.
Document validation supports the following:
Basic rules on fields (Yes / No / Optional + Rules validation)        
Person reference validation        
Indirect person reference (via e.g. cost center) validation        
Purchase Order reference validation        
Purchase Order supplier validation        
Purchase Order closed validation        
Duplicate validation      
The Tradeshift approvals process is based on dynamic look ups and is simple to configure. It can be controlled through integrations, so it is possible to maintain functions, hierarchies and disbursements in existing customer systems. It is also flexible; allowing for ad-hoc reassignment, as well as delegation of authority. Auto-reassignments take care that work still gets done during employee vacations, leave or illness. Live collaboration is present throughout. This also tracks overall progress and can be used to share relevant documents, products, supplier information and other data, that may relevant during the approvals process. Furthermore it allows for direct collaboration with the supplier, which helps resolving discrepancies and other issues far more quickly than traditional methods would.
Approval workflow process supports the following features 
Non PO approvals
2-way matching approval
Discrepancy (2-way, 3-way) approval
Default user/group
P2P - Invoice Validation / Approvals (Self-Description):
Tradeshift PAY will support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(response)
Advanced shipping notification
Goods receipt
Invoice
Contract (though not technically a document in Tradeshift, but a reference containing conditions available for matching)
Using a partner app from Quyntess (natively built on the TS platform using our UI components), customers can perform order collaboration, forecasting for direct material scenarios, including order, order changes, ASN, and 3-way match.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P2P - Payment Processing (Self-Description):
We currently do not support payment processing beyong the plans for virtual cards. Suppliers can get up to date payment status through Tradeshift (eg: a remittance advice from ERP). .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t>
  </si>
  <si>
    <t>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 that automatically triggers an e-mail notification. The messages are logged in conjunction with the catalog in chronological order to easily follow the communication. The feature can as well be used when several purchasers collaborate on the same catalog.
P2P - Approval Process / Approval Engine (Self-Description):
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
P2P - Order Processing (buy-side) (Self-Description):
The solution enables users to attach any type of supporting documentation. Tradeshift Appstore also includes apps such as Google Docs, OneDrive, SharePoint and Dropbox for document management and archiving. In addition to receiving order responses in the application a buyer could also choose to receive orders, change orders, order responses, shipment notes in various formats such as xCBL, UBL, OAGIS, SAP IDOC to their ERP backend.
P2P - Order Delivery / Communication (Self-Description):
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is a value-added service.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non-profit organizations we promote and live up to an open-network approach where business document exchange between buyers and suppliers can be established quickly even if not both parties have active agreements with Tradeshift.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
P2P - Order Collaboration (buyer/supplier) (Self-Description):
Collaboration is a central part of the Tradeshift platform and is embedded everywhere, to help buyers engage with suppliers and internal stakeholders, to facilitate the purchasing process, and resolve disputes. Via the collaboration panel the buyer and the supplier can communicate on specific documents. Employees shopping for goods or services can collaborate with buyers, or directly with suppliers, to obtain information or resolve questions. Modern, real-time, across-document communication and chat leads to faster PO and invoice processing and accuracy. The collaboration panel is also used to track document statuses changes, comments and interactions made to the documents (such as orders, order responses, invoices, remittance advices etc.) that are involved in the business transaction. The audit trail includes all intermediate versions of business documents and related notifications including timestamps to be able to follow up on who sent /received what and how even years later.
P2P - Order Processing (supply-side) (Self-Description):
Supplier can issue order responses with the ability to approve, change or reject at item level. It is possible to add, delete, replace or split items. Changes could refer to quantities, prices, delivery details or item attributes. The supplier can also collaborate directly with the buyers, to obtain information and resolve questions.
P2P - P2P Configuration Set Up (Self-Description):
The solution is highly flexible and dynamic with easy set up and configuration possibilities, covering all scenarios from simple small scale implementations to highly complicated global set-ups. The organizational component allows for set up of customers business model in the form of organizational entities such as companies, business units, departments etc. Users can be assigned to various levels based on the activity performed by the employee in the organization. We support a list of roles, assigning of which to the end users allows access to different functionalities of the application. Access and privileges are tightly controlled with users and roles management component. The workflow configuration is flexible and yet easy to configure. Different kinds of approval can be set up based on value, functional or type of purchase. System set up related parameters such as UOMs, currencies are supported. The Tradeshift platform is built for extensibility and customer specific features and apps can be easily developed and fields in various documents can be easily extended. Master data related to accounting such as cost objects, account assignment categories etc. can be set up and managed easily. Delivery addresses, customer specific product categories etc. are also supported. The UI framework gives the flexibility in terms of configuring the visibility, editability and availability of different standard and custom fields to the end users. Content views are easily created and can be enabled for groups of users based on the profile of the users.
P2P - Business Rules / Workflow (Self-Description):
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t>
  </si>
  <si>
    <t xml:space="preserve">P2P - Approval Process / Approval Engine (Self-Description):
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 For instance, external applications can now trigger Procurement Assistance. 
P2P - Order Delivery / Communication (Self-Description):
Buyers and suppliers have the option to use Tradeshift's Document and Task Manager across multiple systems for backend document status, messages, tasks, and notifications. These Tradeshift platform apps give companies a real-time view and orchestrates tasks across their system landscapes.
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suppliers can configure additional delivery methods for orders and change orders via self-service: 
- as PDF via Email
- in UBL 2.1 format via the open PEPPOL network 
- in xCBL 3.5, xCBL 3.0, cXML 1.2, SAP IDOC, UBL 2.1, Sveorder 2.0, ANSI X12, UN/EDIFACT EANCOM or a custom CSV format via HTTPs, AS2, SFTP, FTPs, X.400 or Email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organizations we promote and live up to an open-network approach where document exchange between buyers and suppliers can be established quickly even if not both parties have active agreements with Tradeshift. Value-added services around document routing are content validation, enrichment and transformation services including automatic incident notifications.
P2P - P2P Configuration Set Up (Self-Description):
This is not new functionality, but in previous surveys we did not include the Apps as part of the configuration and set up. Companies can configure their own company- and category-specific processes with apps. In the Tradeshift App store are apps to integrate to outside sytems (eg: Quickbooks). Companies can create their own apps or leverage 3rd-party apps.
P2P - Business Rules / Workflow (Self-Description):
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 In addition, external applications can trigger Procurement Assistance on purchase requests. Procurement can make sure that processes are being followed before allowing the item to continue (ie: some companies refer to this as a completion workflow, but now it can be triggered from an external app).
P2P - Invoice Validation / Approvals (Self-Description):
Tradeshift PAY supports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Advanced shipping notification, Goods receipt, Invoice, and Contract.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In addition, list validation means that companies can validate invoices against a list to create custom validations.  For instance, a transportation company validates incoming truck maintenance invoices against a list of valid VINs for a specific geography.  Companies need only upload a list to the system to create custom validations.
P2P - Payment Processing (Self-Description):
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Since our last update our flagship account has asked us to extend to a new banking partner making it a true global multi-bank rollout.  We also have further programs now running with HSBC and Santander.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Dynamic Discounting (cash and credit) APRs vary significantly by region and clients rating and internal cost of capital.  We see discounting programs sometimes earn as much as 24% APR or as little as 9-10% APR; it really depends on the clients goals of the program.  For SCF, this will vary significantly as well based on buyer rating and whether or not the buyer and banks want to tier pricing for different supplier categories.  As you will be aware vCard interchange varies significantly by scheme and country but we are very happy to see new developments coming which will allow these solutions to be better consumed as a working capital and process efficiency mechanism versus just a income (rebate) generating mechanism.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t>
  </si>
  <si>
    <t>P2P - Order Collaboration (buyer/supplier) (Self-Description):
The real-time collaboration is now made further extensible via open APIs. This enables customers to integrate with internal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
P2P - P2P Configuration Set Up (Self-Description):
Companies can configure their own company- and category-specific processes with apps. See more information on the new http://developers.tradeshift.com/.
Public pages on:
- APIs: https://developers.tradeshift.com/docs/api
- UI components: http://ui.tradeshift.com/v10/#intro/
P2P - Payment Processing (Self-Description):
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t>
  </si>
  <si>
    <t>Native Workflow Support
_x000D_(REVISED)</t>
  </si>
  <si>
    <t xml:space="preserve">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catalogue that automatically triggers an e-mail notification. The messages are logged in conjunction with the catalog in chronological order to easily follow the communication. The feature can as well be used when several purchasers collaborate on the same catalog.
P2P - Approval Process / Approval Engine (Self-Description):
IBX Purchase-to-Pay has very advanced and easily configurable workflow engine. This supports wide variety of set ups and configurations based on individual customer's need.  Approvals can happen in a variety of ways such as emails, mobile apps or through the application itself. Simple to very complicated business rules can be easily configured for triggering of approvals. Reminder and notification functionality can be configured at every step of the workflow. Substitution and delegation of workflow items is supported. Adding new approver and reviewers into the workflow can be easily done. Acceptance and Rejection scenarios can be configured for both the requestors and approvers. Workflow admins have additional capabilities to act of error workflow items there by making sure that compliance and procedures are followed. There are many more such functionalities available in the tool. Line level approval/rejection is based on the workflow related master data. In most of the cases the SCs are generated in such a way to keep the approval process simple and fast. Re-assignment of approvers and extending the review periods can be done easily with IBX Purchase-to-Pay.
P2P - Order Processing (buy-side) (Self-Description):
IBX Purchase-to-Pay supports documentation both at item level and header level and is very secure in terms of set up and accessibility. Besides receiving order responses in IBX Purchase-to-Pay a buyer could also choose to receive order responses and shipment notes in  xCBL, UBL, OAGIS, SAP IDOC format to an ERP backend via HTTPs REST web services, in SAP IDOC format via an IBX SAP ECC connector installed on customer premises or within the IBX network utilizing standard BAPI's provided by SAP or in PDF format via email. Orders and Change orders created in IBX Purchase-to-Pay can be delivered to the customer's ERP backends in various formats via all the channels that are also supported for delivery to suppliers (e.g. xCBL, UBL with REST web services via HTTPs/POST or polling from SFTP/FTPs). For delivery to a SAP ECC backend system  the recommended transport is in SAP IDOC format via an IBX SAP ECC connector installed on customer premises or within the IBX network utilizing standard BAPI's provided by SAP. 
P2P - Order Collaboration (buyer/supplier) (Self-Description):
Exhausting details about the routing and processing of order, change order, order responses transactions are kept for at least 2 months and are accessible for IBX Service Desk agents for trouble-shooting purposes. The long-term audit trail contains originally received, and finally delivered as well as intermediate versions of business documents and related notifications including timestamps etc. to be able to follow up on who sent /received what and how even years later. According to IBX data retention policy this data is kept for minimum 6 years. For supplier users the ORDER MANAGEMENT tool provides document history and change- and activity logs for orders and related documents. Buyers can see centralized all orders they sent via platform, together with related order responses and invoices, and they can resend orders that fail due to wrong address or network issues
P2P - Order Processing (supply-side) (Self-Description):
Supplier can issue order responses with the ability to approve, change or reject at item level. It is possible to add, delete, replace or split items. Changes could refer to quantities, prices, delivery details or item attributes.
P2P - P2P Configuration Set Up (Self-Description):
Describe your approach to customized e-invoicing (and broader P2P, if applicable) configurations as well as both basic and advanced configuration scenarios. 
Tradeshift's Collaborative Workflow is an advanced cloud-based workflow engine that can be integrated with the procure-to-pay process and deployed easily and broadly to the business user level. It is designed to work on any device - smart phone, tablet, laptop or PC - ensuring timely, and highly productive process management. It integrates real-time status updates and comments between users and suppliers at every step of a workflow process, further reducing calls and emails into your Procurement and Accounts Payable department.
Tradeshift believes that the requirements for workflow may change as more transactions are digitized and automated. Most workflow solutions are still hard coded and batch-based approval engines, which make it inefficient for employees and managers to use over time. 
Tradeshift's flexible and robust workflow is a sophisticated rules engine that supports individual users with tasks such as: 
• Monitor and prioritize workflow for personal progress, individual task status, and high-level metrics 
• Collaborate internally with colleagues, managers, and approvers across departments and business units for online resolution and issue tracking 
• Collaborate with external suppliers and partners for online resolution and issue tracking 
• Escalation 
• E-mail notification 
• Attachment support 
Tradeshift also ensures that our workflow solution accomplishes the following: 
1. Focuses on solving the issues that are hard to automate, such as an invoice exception due to a changing business condition 
2. Automates static and dynamic rules and validations using Tradeshift's Business Firewall 
3. Catch errors, exceptions and mistakes and fix them before business documents are posted to the ERP system, and become expensive and cumbersome to fix 
4. Be easy to roll-out and standardize globally, yet still can accommodate regional requirements and multiple ERP instances or legacy systems 
The workflow solution can also be extended into other business processes like invoicing, supplier registration, check requests, and internal billing between business units. Furthermore, the solution is cloud-based and mobile-friendly, enabling organizations to handle the right processes at the right time in the right place by the right people. 
With Tradeshift Pay, you can handle all your documents in one place E-invoicing, Paper, PDF, Email, etc. Tradeshift provides a user-friendly document list for suppliers to access all invoices shared with M&amp;S and check the status of their transactions. Importantly, Tradeshift is used to broadcast purchase orders to your suppliers, which provides an opportunity to onboard the recipient into the network, further growing the number of suppliers who transact with the buyer electronically for invoicing. When a supplier receives a PO from Tradeshift on behalf of the buyer, they are much more likely to register on our platform and flip that PO invoice an invoice.
This purchase order transmitted via Tradeshift, can be used for the purposes of a PO flip, by the supplier. All the information contained in the PO is automatically transposed into a template invoice for the supplier to review, and submit.
Tradeshift includes a business firewall. Via the business firewall we can introduce any business validation rules necessary to ensure only a complete and validated dataset is submitted by the supplier. This includes mandatory fields, specific field formats, and includes checking the data against values from your ERP system(s), such as PO Number, Contact Name and Duplicate Invoice check. Any information that fails to validate at the time of submission will automatically be rejected to the supplier for correction.
Importantly through simple integration the buyer can expose status updates, such as workflow approval status' and payment status' to the supplier through an interactive collaboration panel. This ensures that a supplier is notified immediately when a change in status occurs and prevents many of the costly and time consuming inquiries, that are an overhead to your AP team or service desk.
Describe if there is a limit to the number of configurations included (e.g., # of fields, forms etc). If so, what is the limit? 
Configuration are based on customer specifications and the fields and forms they require.  If there is a field or form not available Tradeshift will add this for the customer.
Describe how your solution supports both single and multiple chart of accounts/accounting structure (e.g., SAP, Oracle, Lawson, etc.). 
Tradeshift allows for a company structure that can consist of multiple business units/locations/etc.  The structure is able to mirror the structures set up in the ERP.  In combination with information on the invoice, as supplied by the vendor, Tradeshift puts the respective invoice in the context of the targeted ERP system for that business unit including but not limited to vendor ID, vendor Site, account coding, currency, tax coding, etc.  Tradeshift serves many very large customers who process invoices through a single solution, targeting many different ERP systems.
Describe the process for configuring custom fields/web forms (What are the limitations/constraints in terms of what can be enabled?). 
Tradeshift always runs a scoping workshop together with the customer to make sure to capture all requirements before the kick-off.  As part of the scoping session, all necessary fields and forms are identified and then configured in the system during the implementation.  If changes are required Tradeshift customer support helps the customer to make the changes and test in their test environment and then schedules the changes with customer for their production environment. 
Describe how you integrate to different ERP environments in one customer, or how does a multinational enterprise use your solution in a multi-ERP environment. 
Tradeshift has built a global solution that suits both developed markets, such as the US and countries within the European Union,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recently opened offices in Suzhou, China and Tokyo, Japan. Today, companies connect to the Tradeshift platform from over 100 countries around the world.
Legal compliance is of utmost importance when dealing with electronic invoices. As responsibility of sending a government-compliant invoice falls on the supplier, Tradeshift's platform provides suppliers a full set of tools to do just that. Furthermore, we enable enterprises to implement business-specific rules that ensures only business-compliant invoices can be received.
Region and country-specific compliance can be achieved by Tradeshift customers via the following means:
1. Inclusion of presets such as currency and tax rates, summary documents, and formats within the Tradeshift platform.
2. Enforcement of acceptable invoice fields and data using Tradeshift Business Firewall.
3. Compliance apps developed by Tradeshift partners (e.g. Digital Signatures for Europe, CDFI for Mexico, Nota Fiscal for Brazil).
Performed in conjunction with external auditors, Tradeshift's compliance team performs an ongoing review of services offered by Tradeshift and their ability to fulfill compliance with local regulations. In addition to ensuring configurability that enables adherence to tax-related requirements, Tradeshift also provides provisioning for other critical elements of compliance such as secure storage, archival and audit trails of documents and data. The Tradeshift platform conforms to the assurances outlined in the International Standard report on Assurance Engagements 3402 (ISAE 3402).
Tradeshift Delivery offers a service line to support our enterprise customers in compliance initiatives. This service involves researching and interpreting local legislation, discussions with our own advisory KPMG, discussions with the customers tax advisors to agree on what needs to be enforced, and finally, the engagement of developers to build the ""Business Firewall"" accordingly.
Overall e-invoice and e-archiving compliance has been verified for The European Union (EU28) countries which include:
Austria (AT), Estonia (EE), Italy (IT), Portugal (PT),
Belgium (BE), Finland (FI), Latvia (LV), Romania (RO),
Bulgaria (BG), France (FR), Lithuania (LT), Slovakia (SK),
Croatia (HR), Germany (DE), Luxembourg (LU), Slovenia (SI),
Cyprus (CY), Greece (EL), Malta (MT), Spain (ES),
Czech Republic (CZ), Hungary (HU), Netherlands (NL), Sweden (SE),
Denmark (DK), Ireland (IE), Poland (PL), and the United Kingdom UK.
In addition, Tradeshift has been verified for e-invoice and e-archiving compliance in Norway (NO) and Switzerland (CH).
Tradeshift also supports e-invoicing based on the electronic signature services offered by Exceet Secure Solutions AG (formerly AuthentiDate Deutschland GmbH) and additional digital signature providers. This service is offered as an Application in Tradeshift for all those countries where digital signatures are required as part of compliance.
The Tradeshift platform is flexible to support any other country through our Business Firewall capabilities. Our compliance process encompasses:
1. KPMG documents legislation in relation to e-invoicing for a given country (Tradeshift's VAT Compliant e-Invoicing report).
2. Delivery + customer review the legislation to determine what compliance means for the customer.
3. Implement changes to the platform or configure our Business Firewall to enable compliance.
4. When legislation changes KPMG reviews the impact and Delivery subsequently reviews this with the customer."
Describe your approach to manage Master data in a multi-ERP landscape. Describe your support for synchronized or real-time interface for backend systems. 
Tradeshift offers multiple ways to integrate and transmit data, therefore enabling both real-time and scheduled batch based transfer. Nike currently uses both options, depending on the business process in question and time sensitivity of data.  All transmission of data and from the Tradeshift network occurs over secured channels. HTTPS (SSL) for access to the web application and for the REST API and FTPS or SFTP for integration processes. 
Based on the customer scoping Tradeshift works with the customer to determine which synchronization method will provide the best value to the customer.  Tradeshift offers methods that support both real-time and scheduled data syncs.
Describe how your solution is set up in a financial organization serving multiple business areas or subsidiaries (SSC and GBS), or in a service provider providing financial services to multiple separate legal companies (BPO)
Our partner program consists of two main categories: Distribution Partners and App Partners. Some partners are both! Within each category, we offer three tiers of partnership. Based on the tier, Tradeshift offers sales enablement training, training on Tradeshift solutions, and support from our marketing team on joint activities.
Distribution partners are companies and individuals with whom Tradeshift collaborates to drive joint sales opportunities and joint revenue. These partners include business process outsourcing (BPO) providers, consulting firms, complementary solutions, and referral relationships.
Tradeshift for BPO Providers:
You know that the dynamics of the BPO industry are changing quickly. The labor arbitrage model is no longer enough, BPO providers must deliver real value, innovation and modern technology tools to clients.
This is what we do best. Our platform helps to increase margins and add revenue streams year over year with your clients. Our technology helps you deliver innovative, differentiated, higher-value services while decreasing operating costs per client and forming long-term, sustainable relationships.  Tradeshift's solutions are all multi-tenant and deployed in the cloud. Therefore, therefore the setup for our solution does not differ for a customer that is leveraging it in their own environment or if their process is being managed offshore by a BPO provider.  In fact, our BPO partners may provide a more cost beneficial approach to providing subscription service pricing by obtaining discounted purchasing in bulk on behalf of multiple customers that they manage
Tradeshift for APP Partners:
Tradeshift’s open platform enables technology providers and developers to build apps that add value to the buyer-supplier relationship.
The Tradeshift App Engine is the power source for all Tradeshift apps. We provide an open, secure platform. Our partners bring best-in-class solutions that run on the App Engine and provide all the functionality you’ll need.
P2P - Business Rules / Workflow (Self-Description):
Tradeshift’s document validation allows the buyer to configure a set of required, optional and recommended fields along with a set of rules that are checked each time an invoice is received. These rules can be configured differently for each supplier group.
Document validation supports the following:
Basic rules on fields (Yes / No / Optional + Rules validation)        
Person reference validation        
Indirect person reference (via e.g. cost center) validation        
Purchase Order reference validation        
Purchase Order supplier validation        
Purchase Order closed validation        
Duplicate validation      
The Tradeshift approvals process is based on dynamic look ups and is simple to configure. It can be controlled through integrations, so it is possible to maintain functions, hierarchies and disbursements in existing customer systems. It is also flexible; allowing for ad-hoc reassignment, as well as delegation of authority. Auto-reassignments take care that work still gets done during employee vacations, leave or illness. Live collaboration is present throughout. This also tracks overall progress and can be used to share relevant documents, products, supplier information and other data, that may relevant during the approvals process. Furthermore it allows for direct collaboration with the supplier, which helps resolving discrepancies and other issues far more quickly than traditional methods would.
Approval workflow process supports the following features 
Non PO approvals
2-way matching approval
Discrepancy (2-way, 3-way) approval
Default user/group
P2P - Invoice Validation / Approvals (Self-Description):
Tradeshift PAY will support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(response)
Advanced shipping notification
Goods receipt
Invoice
Contract (though not technically a document in Tradeshift, but a reference containing conditions available for matching)
Using a partner app from Quyntess (natively built on the TS platform using our UI components), customers can perform order collaboration, forecasting for direct material scenarios, including order, order changes, ASN, and 3-way match.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P2P - Payment Processing (Self-Description):
We currently do not support payment processing beyong the plans for virtual cards. Suppliers can get up to date payment status through Tradeshift (eg: a remittance advice from ERP). .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t>
  </si>
  <si>
    <t>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 that automatically triggers an e-mail notification. The messages are logged in conjunction with the catalog in chronological order to easily follow the communication. The feature can as well be used when several purchasers collaborate on the same catalog.
P2P - Approval Process / Approval Engine (Self-Description):
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
P2P - Order Processing (buy-side) (Self-Description):
The solution enables users to attach any type of supporting documentation. Tradeshift Appstore also includes apps such as Google Docs, OneDrive, SharePoint and Dropbox for document management and archiving. In addition to receiving order responses in the application a buyer could also choose to receive orders, change orders, order responses, shipment notes in various formats such as xCBL, UBL, OAGIS, SAP IDOC to their ERP backend.
P2P - Order Collaboration (buyer/supplier) (Self-Description):
Collaboration is a central part of the Tradeshift platform and is embedded everywhere, to help buyers engage with suppliers and internal stakeholders, to facilitate the purchasing process, and resolve disputes. Via the collaboration panel the buyer and the supplier can communicate on specific documents. Employees shopping for goods or services can collaborate with buyers, or directly with suppliers, to obtain information or resolve questions. Modern, real-time, across-document communication and chat leads to faster PO and invoice processing and accuracy. The collaboration panel is also used to track document statuses changes, comments and interactions made to the documents (such as orders, order responses, invoices, remittance advices etc.) that are involved in the business transaction. The audit trail includes all intermediate versions of business documents and related notifications including timestamps to be able to follow up on who sent /received what and how even years later.
P2P - Order Processing (supply-side) (Self-Description):
Supplier can issue order responses with the ability to approve, change or reject at item level. It is possible to add, delete, replace or split items. Changes could refer to quantities, prices, delivery details or item attributes. The supplier can also collaborate directly with the buyers, to obtain information and resolve questions.
P2P - P2P Configuration Set Up (Self-Description):
The solution is highly flexible and dynamic with easy set up and configuration possibilities, covering all scenarios from simple small scale implementations to highly complicated global set-ups. The organizational component allows for set up of customers business model in the form of organizational entities such as companies, business units, departments etc. Users can be assigned to various levels based on the activity performed by the employee in the organization. We support a list of roles, assigning of which to the end users allows access to different functionalities of the application. Access and privileges are tightly controlled with users and roles management component. The workflow configuration is flexible and yet easy to configure. Different kinds of approval can be set up based on value, functional or type of purchase. System set up related parameters such as UOMs, currencies are supported. The Tradeshift platform is built for extensibility and customer specific features and apps can be easily developed and fields in various documents can be easily extended. Master data related to accounting such as cost objects, account assignment categories etc. can be set up and managed easily. Delivery addresses, customer specific product categories etc. are also supported. The UI framework gives the flexibility in terms of configuring the visibility, editability and availability of different standard and custom fields to the end users. Content views are easily created and can be enabled for groups of users based on the profile of the users.
P2P - Business Rules / Workflow (Self-Description):
Tradeshift's collaborative, extensible workflow is a native core part of the platform and can be used by 3rd party apps and custom apps. The workflow is easy to adapt as the client´s business evolves and also extensible via API.
The workflow process is based on dynamic look ups and is simple to configure via the user interface. It can also be controlled through via API, so it is possible to maintain functions and hierarchies in existing customer systems.</t>
  </si>
  <si>
    <t>Customizable Business Rules
_x000D_(REVISED)</t>
  </si>
  <si>
    <t>Rule Sets / Groups
_x000D_(REVISED)</t>
  </si>
  <si>
    <t>Visual Workflow Management
_x000D_(REVISED)</t>
  </si>
  <si>
    <t>Approvals and Workflow
_x000D_(REVISED)</t>
  </si>
  <si>
    <t>Email Approvals
_x000D_(NEW)</t>
  </si>
  <si>
    <t>Workflow Cloning
_x000D_(NEW)</t>
  </si>
  <si>
    <t>Single Sign On
_x000D_(NEW)</t>
  </si>
  <si>
    <t>User Account Management
_x000D_(NEW)</t>
  </si>
  <si>
    <t>Fine Grained Role Based Security
_x000D_(NEW)</t>
  </si>
  <si>
    <t>View Filtering
_x000D_(NEW)</t>
  </si>
  <si>
    <t>Portal Configurability 
_x000D_(NEW)</t>
  </si>
  <si>
    <t>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t>
  </si>
  <si>
    <t>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t>
  </si>
  <si>
    <t xml:space="preserve">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For instance, now customers can validate EU suppliers tax identification number through BREX . BREX will provide feedback directly on the accuracy of the Tax ID so companies will know that the Tax ID is correct. Verification feedback occurs automatically once the supplier fills out the required field.
</t>
  </si>
  <si>
    <t xml:space="preserve">P2P - Supplier Information Management (Self-Description):
With the latest release, functionality for self-service supplier profiles, master data sync, surveys, and multiple-party enrichment is now available to all customers as part of the platform.  Tradeshift has relationships with partners like Coface, Made In a Free World, and Brex to enrich supplier information with credit, anti-slavery, and risk profiles for instance.   </t>
  </si>
  <si>
    <t>Certificate Management
_x000D_(REVISED)</t>
  </si>
  <si>
    <t>Insurance Certificate Management
_x000D_(NEW)</t>
  </si>
  <si>
    <t>Profile Maintenance
_x000D_(REVISED)</t>
  </si>
  <si>
    <t>Data Visibility
_x000D_(NEW)</t>
  </si>
  <si>
    <t>Document Management
_x000D_(REVISED)</t>
  </si>
  <si>
    <t>Template Cloning
_x000D_(NEW)</t>
  </si>
  <si>
    <t>Approvals
_x000D_(NEW)</t>
  </si>
  <si>
    <t>Independent Contractor Management
_x000D_(REVISED)</t>
  </si>
  <si>
    <t xml:space="preserve">P2P - Supplier Onboarding (Self-Description):
Tradeshift customers have been extremely succesful with supplier onboarding.  Suppliers simply register with the network and they can work with any number of buying organizations ("one to many" network).  Moreover, any supplier on the network can also operate as a buying company (a true network).  For catalog content management, suppliers only need to load their catalogs once, then supplement with customer-specific terms individually  that are only visible to the customer.  Same of supplier information.
Supplier onboarding is also integrated into the process.  For instance, for suppliers who submit a paper invoice, the invoice is scanned, verified by the buyer, and put into the supplier's passive account.  The supplier is sent an email with onboarding information so they can verify the invoice and submit it electronically for rules validation.   If a supplier has an active account, then the supplier will be asked to verify a scanned invoice via email.  The electronic invoice again can be verified by the Business Firewall (the rules engine).  
Customers can load suppliers in bulk using Tradeshift Connect.  Tradeshift can extract vendor master data from ERP (manual or integrated).  Alternatively, companies can onboard suppliers on an as needed basis.  With the data, we can clean up the information using machine learning tools to recognize duplicates, missing data, or data that needs to be cleaned.  The data can be grouped logically as specified by the customer and a survey can be created for each group (eg: certifications, company information, etc).  Then the customer will run a campaign to create the supplier accounts that are connected to the buyer.  Suppliers are sent an email invite that can be tracked (eg: did the someone open the email and click the link).  The supplier can then claim the account to make it active.  </t>
  </si>
  <si>
    <t xml:space="preserve">P2P - Supplier Onboarding (Self-Description):
Tradeshift customers have been extremely successful with supplier onboarding (eg 97% of all Nike suppliers were onboarded within 24 months, and a global consumer goods company activated more than 2700 suppliers in less than 2 weeks). One reason is that Tradeshift provides more value for suppliers. In addition to expand sales reach with the marketplace, they can increase working capital with financial services and simplify their business processes using apps from the Tradeshift AppStore. Suppliers simply register and they can work with any number of buying organizations ("one to many" network). Moreover, any supplier on the network can also operate as a buying company (a true network). For catalog content management, suppliers only need to load their catalogs once, then supplement with customer-specific terms individually that are only visible to the customer. Same for supplier company information.
Tradeshift also provides contractual commitment for supplier onboarding that ensures the buyer we meet their business case. A dedicated campaign manager is assigned to drive their onboarding success. Best practice in messaging, copy and design are used to create all supplier communications, which includes customer branded templates, materials for internal education and webinars for education of the suppliers and set expectations. Tradeshift also provides a customized landing page and resource center, which provides a unique go-to place for customers´ suppliers to find all relevant information. Email marketing tool is used to launch and report on activity of emailed invites. Tradeshift provides a number of different reports for campaign tracking and reporting. The onboarding is based on supplier segmentation, wave planning and forecasting to facilitate different messaging and scenarios to reach out to different supplier groups. 
The Tradeshift onboarding team consists of customer success managers, project managers, integration engineers and campaign managers. Tradeshift has an enrolment team that can take on the biggest of onboarding projects, including language and translation support for global campaigns . We have global coverage with supplier onboarding staff in the USA, UK, France, Denmark, Sweden, Romania, China, Malaysia, Japan and Australia. 
Supplier onboarding is also integrated into the process. For instance, for suppliers who submit a paper or PDF invoice, the invoice is scanned and converted to XML, verified by the buyer, and put into the supplier's passive account. The supplier is sent an email with onboarding information so they can verify the invoice and activate their Tradeshift account to submit invoices electronically. Another event-based onboarding is when the supplier receives an email with a PO. The supplier can then create an invoice from the PO in one click, register a user account and is then onboarded.
Customers can load suppliers in bulk using Tradeshift Connect. Tradeshift can extract vendor master data from ERP (manual or integrated). Alternatively, companies can onboard suppliers on an as needed basis. With the data, we can clean up the information using machine learning tools to recognize duplicates, missing data, or data that needs to be cleaned. The data can be grouped logically as specified by the customer and a survey can be created for each group (eg: certifications, company information, etc.). 
</t>
  </si>
  <si>
    <t>P2P - Supplier Onboarding (Self-Description):
This is one area where we really differentiate.  We have exceptional onboarding rates.  Also, the network and platform approach means that suppliers onboard once and they can do multiple processes with suppliers (as opposed to multiple onboarding for each customer solution)</t>
  </si>
  <si>
    <t>Dynamic "Onboarding" Workflows
_x000D_(REVISED)</t>
  </si>
  <si>
    <t>Survey Support
_x000D_(REVISED)</t>
  </si>
  <si>
    <t>Template Library
_x000D_(REVISED)</t>
  </si>
  <si>
    <t>P2P - Supplier Performance and Risk Management (Self-Description):
As part of Tradeshift's Supplier Engagement Solution, customers have the ability to monitor performance, ensure compliance and create supplier scorecards. Using the Connect and Risk products, businesses can leverage internally generated, network generated or 3 rd party information to 'monitor' supplier performance. With Connect,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Analytis - the impact of the risk event and transparency on affected stakeholders
Action Plan - a "no disruption" plan in the event a risk occurs
Manage Sustainability - CSR scorecards to monitor supplier practices.</t>
  </si>
  <si>
    <t>P2P - Supplier Performance and Risk Management (Self-Description):
As part of Tradeshift's Supplier Engagement Solution, customers have the ability to monitor performance, ensure compliance and create supplier scorecards. Businesses can leverage internally generated, network generated or 3rd party information to 'monitor' supplier performance.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Analytics - the impact of the risk event and transparency on affected stakeholders
Action Plan - a "no disruption" plan in the event a risk occurs
Manage Sustainability - CSR scorecards to monitor supplier practices.</t>
  </si>
  <si>
    <t>P2P - Supplier Performance and Risk Management (Self-Description):
We've added partners like Brex, Made In a Free World (anti-slavery), and Coface to enrich supplier data with identiry and risk data.</t>
  </si>
  <si>
    <t>Qualification Support
_x000D_(REVISED)</t>
  </si>
  <si>
    <t>Best Practices Intelligence
_x000D_(NEW)</t>
  </si>
  <si>
    <t>Category Intelligence
_x000D_(NEW)</t>
  </si>
  <si>
    <t>Supplier Intelligence
_x000D_(NEW)</t>
  </si>
  <si>
    <t>P2P - Catalog Creation / Onboarding (Self-Description):
IBX offers a variety of options and formats to create and upload their catalog data: IBX catalog template, BME Cat, EHF xml, web shop punch-out. The first catalog onboarding is always supported by a Supplier Activation Specialist to secure good content quality. Catalogs can be uploaded via a user interface, pulled automatically from an FTP account, sent via email, submitted by PEPPOL or direct integrations, also from  Contract Management solutions, and via web shop punch-out. The content management module returns a validation report with error and warning messages to guide the supplier, in case the content does not meet the semantic and syntactic requirements of IBX Business Network global quality standards and the requirements of each specific purchasing organization, on supplier, catalogue or item level. Suppliers and Buyers can create and upload catalogs. Rich catalog data is very well supported: Pictures, detailed descriptions, keywords, different taxonomies like UNSPSC and eClass, attachments, manufacturer data. Also customer specific data can be added by the buying customers.  Catalog Scorecards and even Content Boost services are offered to further improve the data quality and with it the findability. Items can be added/modified/deleted, and changes are instantly available after approval of the buying customer. Real-time editing is available for the buying channels Web shop Punch-out and Smart Punch-out. Self Service catalog upload is available 24/7; edits of catalog data are instantly available after the approval of the buying customer. IBX supports the creation of Shopping Cart items through its Spot Buy process based on standardized and customized requisition templates. Integrations from eSourcing or Contract Management systems are supported as customized integrations as certain (minimum) criteria on content quality should be met to make these integrations meaningful. Web shop Punch-out are supported for OCI 3, 4 and 5 and cXML catalog formats. Activation is started by customer and supported by Service Desk in order to ensure maximum quality and speed.
P2P - Order Creation (Self-Description):
The process of PO creation from approved SCs is very much automatic. All SCs which have been approved are readily converted into a PO, unless a customer has a specific need to perform additional checks on the PO before it is ordered. In addition to the standard features of PO, IBX also has functionalities such a silent POs, PO print PDFs based on specific data, processing of POs for suppliers and customer's backend system etc. There are around 16 different criteria such as vendor, delivery address, currency, payment terms, incoterms etc. for splitting of SCs into multiple Pos. Multiple currencies and languages are supported. PO approval can be based on various criteria such as financial, functional, category based etc. One time PO, Limit PO are easily supported. The PO copy when sent to customer's backend system, can be used in calling off the existing contracts in the system. Like explained earlier, the order creation process is automatic most of the time. The customer gets support by IBX to configure the setup. No third-party is needed. 
P2P - Fulfillment (Self-Description):
Suppliers can flip orders into shipment notices in Order Management or send those documents via EDI integration directly from their backend if the buyer has the capability to receive these documents electronically. Alternatively, the delivery of shipment notices in PDF format via email can be an option.  
P2P - Invoice Creation / Capturing / submission (Self-Description):
Suppliers can ener invoices by flipping a PO, entering manually, sending email, or uploading.  Suppliers can flip POs from a procurement system or enter invoices directly into the network.  Tradeshift also has a partner app for supplier order collaboration that can create invoices for 2- and 3-way match.  The app also supports order collaboration for direct materials.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t>
  </si>
  <si>
    <t>P2P - Catalog Creation / Onboarding (Self-Description):
Tradeshift offers superior support for suppliers and buyers related to content management and supplier onboarding. The first catalog onboarding is always supported by a Supplier Onboarding Specialist to ensure maximum quality and speed. Catalog scorecards and content boost services are offered to further improve the data quality. The buyers and suppliers have a variety of options and formats to create and upload their catalog data, such as Excel template, BME Cat, EHF xml, web shop punch-out. Catalogs can be uploaded via a user interface, pulled automatically from an FTP account, sent via email, submitted by PEPPOL or direct integrations, and via web shop punch-out. The content management module returns a validation report with error and warning messages to guide the supplier, in case the content does not meet the semantic and syntactic requirements of the global quality standards and the requirements of each specific buying organization, on supplier, catalog or item level. Rich data is well supported: pictures, detailed descriptions, keywords, different taxonomies like UNSPSC and eClass, attachments, manufacturer data. Also customer specific data can be added by the buying customers. In addition, buyers and suppliers can manage their items via the user interface. Items can easily be added, modified, deleted, and changes are instantly available after approval of the buyer. 
Integrations from eSourcing or Contract Management systems are supported. Web shop punch-out are supported for OCI 3, 4 and 5 and cXML catalog formats, and can be updated via self-service interface. 
P2P - Order Creation (Self-Description):
The process of PO creation from approved purchasing request is very much automatic. All purchase requests which have been approved are readily converted into a PO, unless a customer has a specific need to perform additional checks on the PO before it is ordered. In addition to the standard features of PO, Tradeshift also has functionalities such a silent POs, processing of POs for suppliers and customer's backend system etc. There are multiple criteria such as supplier, delivery address, currency, payment terms, etc. for splitting of PRs into multiple POs. Multiple currencies and languages are supported. PO approval can be based on various criteria such as financial, functional, category based etc. One time PO, limit PO are supported. POs are validated against the contract to ensure that contracted discounts are captured. This includes validation of cumulated volume over multiple orders within the contract validity period. 
Purchase requests and POs can be created from an external system (ERP, WMS etc.) through API. 
The customer gets support by Tradeshift to configure cXML ordering setup.
P2P - Fulfillment (Self-Description):
Suppliers can send ASNs via integration directly from their backend, or use the Quyntess App in the Tradeshift Appstore to flip orders into shipment notices.</t>
  </si>
  <si>
    <t xml:space="preserve">P2P - Catalog Creation / Onboarding (Self-Description):
Tradeshift has a network and marketplace approach to onboarding. Customers have onboarded most of their suppliers to their network using invoicing as the primary driver. Tradeshift has tools like Buyer-Managed Data Uploads to get suppliers started with in-process and historical documents available from the start. Tradeshift also uses paper/OCR scanned documents to create an account for suppliers on the Tradeshift network. Tradeshift has very successful onboarding rates. Once on the network, suppliers can then engage buyers with products through the marketplace. Suppliers upload their products and services once, and then can customize pricing and terms for individual buyers as needed. Suppliers can also make offers to new buyers to encourage new business. The opportunity to develop more business on the network has encouraged catalog creation. Tradeshift keeps the supplier in mind and we've developed the solution to make it easy for suppliers.
P2P - Invoice Creation / Capturing / submission (Self-Description):
Suppliers can submit invoices by flipping a PO, entering manually, sending email, uploading or via integration.  3rd party apps available in the Tradeshift Appstore (such as Quyntess and TimeStarter) also enable users to create invoices and send directly via Tradeshift.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 The CloudScan machine learning has recently been further enhanced to improve recognition and classification of invoice data and matching to PO line items.  
 </t>
  </si>
  <si>
    <t>P2P - Catalog Creation / Onboarding (Self-Description):
We've had very successful onboarding rates as we have shared.  Also, as a platform and a network solution, suppliers only need to onboard once and they then can perform multiple one-to-many and cross-company supply chain procesess (eg: buy, sell, financing, supplier information management, etc).</t>
  </si>
  <si>
    <t>Knowledge Management
_x000D_(REVISED)</t>
  </si>
  <si>
    <t xml:space="preserve">P2P - Catalog Creation / Onboarding (Self-Description):
IBX offers a variety of options and formats to create and upload their catalog data: IBX catalog template, BME Cat, EHF xml, web shop punch-out. The first catalog onboarding is always supported by a Supplier Activation Specialist to secure good content quality. Catalogs can be uploaded via a user interface, pulled automatically from an FTP account, sent via email, submitted by PEPPOL or direct integrations, also from  Contract Management solutions, and via web shop punch-out. The content management module returns a validation report with error and warning messages to guide the supplier, in case the content does not meet the semantic and syntactic requirements of IBX Business Network global quality standards and the requirements of each specific purchasing organization, on supplier, catalogue or item level. Suppliers and Buyers can create and upload catalogs. Rich catalog data is very well supported: Pictures, detailed descriptions, keywords, different taxonomies like UNSPSC and eClass, attachments, manufacturer data. Also customer specific data can be added by the buying customers.  Catalog Scorecards and even Content Boost services are offered to further improve the data quality and with it the findability. Items can be added/modified/deleted, and changes are instantly available after approval of the buying customer. Real-time editing is available for the buying channels Web shop Punch-out and Smart Punch-out. Self Service catalog upload is available 24/7; edits of catalog data are instantly available after the approval of the buying customer. IBX supports the creation of Shopping Cart items through its Spot Buy process based on standardized and customized requisition templates. Integrations from eSourcing or Contract Management systems are supported as customized integrations as certain (minimum) criteria on content quality should be met to make these integrations meaningful. Web shop Punch-out are supported for OCI 3, 4 and 5 and cXML catalog formats. Activation is started by customer and supported by Service Desk in order to ensure maximum quality and speed.
P2P - Catalog Data Quality Control (Self-Description):
IBX uses a variety of methods to ensure high quality catalog content, such as automatic validation reports, Catalog ScoreCards and content boost initiatives. For display purposes we rely on data coming from an external service, for accounting and other purposes we rely on the functionality of procurement systems with which we integrate. We transfer to those systems always the original price currency so they can handle the conversions internally. All catalog enrichments once added are applied to all updates of the catalogs. Real-time price information is supported via punch-out to external web shops. The tool cleans and validates all data. The validation is done in two stages: Global validation performed on all catalogs to ensure clean and correct data. Upon the buyers preferences a buyer specific validation / data enrichment can be added.
P2P - Catalog Objects (Self-Description):
A variety of mechanisms is available: personal and central favorite lists, eForms/smart forms incl. dynamic features, product bundles, price check, requisition based tactical Spot Buy. Several taxonomies are supported: UNSPSC, eClass and customer specific taxonomies incl. taxonomy mappings and taxonomy/customer specific mappings (also as a Self Service). Catalog content can be enriched by keywords, attachments (e.g. technical drawings, policies, data sheets) and customer specific information. The system also supports tiered pricing and enables user scoring. Access to catalog content can be limited / allowed by view management. Capability of defining and integrating eForms and associated UI rendering. Contract ID can be registered and transferred. Preferred flag available (Assortment field). 100% of catalog configuration can be done in-house, no IT resources or consulting resources required.
P2P - Search Engine (Self-Description):
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scans the search index and provides suggestions for the user ("type ahead").
Users can filter search results based on price range, category, supplier, manufacturer. Filters can be combined and easily managed by the users. Thru the advanced search users can detail their search with Manufacturer, Supplier, SKU, min/max Price and Category Code. Preferred Suppliers/Items can be boosted in the search result ranking based on specific attributes.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smart punch-out offering. 
The Search Engine detects misspellings and automatically proposes alternative search keywords - "Did you mean &lt;keyword&gt;?". If no keyword can be identified the user is guided into a free text requisition process (incl. spot buying) directly from the search results page.
P2P - Requisitioning Process (Self-Description):
Our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user fills the requisition form - specific fields in the form perform automatic background checks in the product/service catalogs to avoid unnecessary requests.
IBX Purchase-to-Pay supports highly sophisticated workflow set up.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very easily with set up and configuration. Automatic approval criteria are also supported based on spend limit and approval limit values in the system. IBX eProcurement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In integration to customer's backend system, contract call-off can also happened based on the copy of the PO sent to the system. Multiple requisitions can be created using the several splitting criteria like e.g. supplier, currency, cost center, etc. Customized web services exists for creation of requisitions from external interfaces already today. These can be used in integration with other tools for generation of the same. IBX Purchase-to-Pay supports asset based workflow. There are multiple ways to block suppliers or POs to suppliers that are not qualified:
a) Supplier catalogs can have a timewise limited validity. 
b) Items of catalogs can be blocked by professional buyers. 
c) For free text requisitions, suppliers can only be chosen by professional buyers.
d) For Spot Buys, only preapproved suppliers can be chosen.
e) Purchase Orders, esp. in specific categories, can require the approval of a professional buyer responsible for this specific category.  
IBX Purchase-to-Pay handles tiered pricing as part of a catalog item why compliance is ensured already when creating the shopping cart.   Pre-configured item lists can be generated from customer's inventory in backend system into IBX content and search functionality. This item information can be transformed into the SCs in customer's underlying eProcurement/ERP systems in which stock availability and inventory level information can be displayed to the end user. There by guiding and automatically re-directing users for company based criteria for purchasing IBX provides the capability to automatically default the correct G/L account based on the configuration.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All of these activities are a matter of a second. IBX offers a highly consumerized shopping experience for casual end users with zero need for training as the application is highly intuitive and easy to use. 
P2P - Shopping Cart / Checkout Process (Self-Description):
IBX Purchase-to-Pay is a highly evolved and sophisticated procurement tool which some a wide range of checkout related features, such as saved SCs, Shop on Behalf of, selection of account assignment categories and cost objects (cost centers, WBS element, project, asset, Internal order, generic account assignment etc.). Selection of item level shipping addresses, ability to add or cancel items, change quantities, creation of favorite SCs, attachment upload options at item level and header level, supports multiple currencies, end user support through purchase requisitioning process, customized budget check functionality, workload distribution and many  more such features. The step to complete a requisition is handled through a spot buy module. In this module a professional purchaser, e.g. working in a shared services center will decided how to process the requisition further depending on certain criteria, e.g. based on item category, value of the shopping cart or company policies. There is also a joint quote evolution process between professional buyer and requisitioner.   IBX Purchase-to-Pay has the capability to split items based on shipping addresses into different purchase orders.
P2P - Guided Buying (Self-Description):
Several capabilities allow organizations to facilitate "guided buying". Customizable start pages can  be used to guide the users towards specific products, product categories or product collections (pre-defined shopping carts). Such start pages can also be used to highlight specific buying policies, preferred suppliers or new suppliers and products. Start pages can be customized for different levels of the organization (group, BU, country, etc.) . To better guide users thru a request process an organization can publish category or contract specific request templates . These requisition forms can be fully customized in terms of which data needs to be captured and can display specific terms or policies for a specific contract or category. Also the search results can be influenced by boosting specific products and services in the search result ranking to guide the user toward the best choice. Custom start pages display specific content and information for specific users or user groups. Dedicated users have the ability to change and adopt the content displayed on such start pages based on current business requirements. The system enables users to search find and request products &amp; services (catalog and non-catalog) all thru one user interface (only exception is T&amp;E). 
P2P - Robotics / AI / Machine Learning (Self-Description):
Machine learning is a component of our cloudscan technology which improves its accuracy level over time. We do employ data scientists. 
P2P - OCR / Scanners (Self-Description):
Tradeshift uses CloudScan as a “rapid electronic invoicing” onboarding tool. It is used to submit pdf invoices, which are then validated against business-specific rules and corrected by suppliers prior to being submitted for processing. The service removes the burden of invoice validation for Accounts Payable departments and reduces the cost of paper processing, rekeying and validation. An advanced heuristics and machine-learning engine analyzes the invoice data and captures all relevant details. The invoice data is then transformed into an electronic invoice in an XML format and validated against Tradeshift’s Business Firewall.  
P2P - Invoice Validation / Approvals (Self-Description):
Tradeshift PAY will support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(response)
Advanced shipping notification
Goods receipt
Invoice
Contract (though not technically a document in Tradeshift, but a reference containing conditions available for matching)
Using a partner app from Quyntess (natively built on the TS platform using our UI components), customers can perform order collaboration, forecasting for direct material scenarios, including order, order changes, ASN, and 3-way match.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t>
  </si>
  <si>
    <t>P2P - Catalog Creation / Onboarding (Self-Description):
Tradeshift offers superior support for suppliers and buyers related to content management and supplier onboarding. The first catalog onboarding is always supported by a Supplier Onboarding Specialist to ensure maximum quality and speed. Catalog scorecards and content boost services are offered to further improve the data quality. The buyers and suppliers have a variety of options and formats to create and upload their catalog data, such as Excel template, BME Cat, EHF xml, web shop punch-out. Catalogs can be uploaded via a user interface, pulled automatically from an FTP account, sent via email, submitted by PEPPOL or direct integrations, and via web shop punch-out. The content management module returns a validation report with error and warning messages to guide the supplier, in case the content does not meet the semantic and syntactic requirements of the global quality standards and the requirements of each specific buying organization, on supplier, catalog or item level. Rich data is well supported: pictures, detailed descriptions, keywords, different taxonomies like UNSPSC and eClass, attachments, manufacturer data. Also customer specific data can be added by the buying customers. In addition, buyers and suppliers can manage their items via the user interface. Items can easily be added, modified, deleted, and changes are instantly available after approval of the buyer. 
Integrations from eSourcing or Contract Management systems are supported. Web shop punch-out are supported for OCI 3, 4 and 5 and cXML catalog formats, and can be updated via self-service interface. 
P2P - Catalog Data Quality Control (Self-Description):
Tradeshift uses a variety of methods to ensure high quality catalog content, such as automatic validation reports, Catalog ScoreCards and content boost initiatives. The user can always see the prices in their local currency when searching for products. The price in the original currency is always transferred on the order and to back-end systems, so they can handle the conversions internally. Data enrichments added by the buyer are automatically applied to all subsequent updates of the catalogs. Real-time price information is supported via punch-out to external web shops. The tool cleans and validates all data. The validation is done in two stages: Global validation performed on all catalogs to ensure clean and correct data. In addition, a buyer specific validation and data enrichment can be added.
P2P - Catalog Objects (Self-Description):
A variety of mechanisms are available: personal and central favorite lists, eForms/smart forms incl. dynamic features, product bundles, price check, RFQ. Several taxonomies are supported: UNSPSC, eClass and customer specific taxonomies incl. taxonomy mappings and customer specific mappings (also as a self-service). Catalog content can be enriched by keywords, attachments (e.g. technical drawings, policies, data sheets) and customer specific information. The system also supports tiered pricing and enables user scoring. Access to catalog content can be limited / allowed by view management. Contract ID can be registered and transferred. A flexible set of item flags are available to highlight preferred items and mark items with eco-label data etc. eForms can be defined easily by the buyer and the supplier. Each eForm is linked to one or many catalog items. eForms provide a flexible way to capture more complex items. eForm fields may also impact core product data such as price and lead time. The user interface is designed so that 100% of catalog management can be done in-house by a business user.
P2P - Search Engine (Self-Description):
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provides suggestions for the user, so called type-ahead.
Users can filter search results based on price range, category, supplier and manufacturer. Filters can be combined and easily managed by the users. Through the advanced search users can detail their search with manufacturer, supplier, SKU, min/max price and category code.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level 2 punch-out offering. 
The search engine detects misspellings and automatically proposes alternative search keywords - "Did you mean &lt;keyword&gt;?". If no keyword can be identified the user is guided into a free text requisition process directly from the search results page.
P2P - Requisitioning Process (Self-Description):
Tradeshift offers a modern, collaborative shopping experience. With the built-in collaboration, the procurement team, managers, and employees can chat and collaborate in real-time throughout the entire buying process. It is easy to add people to the conversations, share product and service information, and collaborate with sourcing experts for the right source of supply, right price, and compliance. Collaborators can access all communication centrally and reference any related documents or content.
Requisitions can be created in multiple ways including adding multiple supplier items to the same purchase requisitions from supplier catalogs, buying from punch-out sites and using a free-form request. Buying on-behalf of is supported. The Tradeshift platform has also an open API that enables any app to create purchase requests, which can be used by the customer to create and integrate apps for category- and company-specific best practices. 
The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workflow is easy to adapt as the business evolves. It has built-in collaboration and is extensible via API.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easily with set up and configuration. Automatic approval criteria are also supported based on spend limit and approval limit values in the system. The solution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Multiple orders can be created using the several splitting criteria like supplier, currency, cost center. Open APIs exists for creation of requisitions from external interfaces. These can be used to create purchase requisitions from external apps. The solution supports asset based workflow. There are multiple ways to block suppliers or orders to suppliers that are not qualified:
a) Supplier catalogs can have a timewise limited validity. 
b) Items of catalogs can be blocked by professional buyers. 
c) Free text requisitions be set to always be routed to professional buyers.
d) Only preapproved suppliers are available for selection.
e) Category approval, i.e. category owners need to approve all requisitions that are within the defined categories and has a value over the threshold. 
Tradeshift handles tiered pricing as part of a catalog item why compliance is ensured already when creating the shopping cart. Pre-configured item lists can be generated from customer's inventory in backend system into Tradeshift content and search functionality. Integrations can be done to check stock availability and inventory level information can be displayed to the end user. Correct G/L account is set based on a logic that determines the account based on item category.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P2P - Shopping Cart / Checkout Process (Self-Description):
The solution has a wide range of checkout related features, such as saved shopping carts, shop on behalf of, selection of account assignment categories and cost objects (cost centers, WBS element, project, asset, internal order, generic account assignment etc.). Selection of item level shipping addresses, ability to add or cancel items, change quantities, creation of favorite shopping carts, attachment upload options at item level and header level, supports multiple currencies, end user support through purchase requisitioning process, customized budget check functionality, workload distribution and many more such features. Procurement assistance can be triggered by workflow or user-initiated with one click. The professional buyers engage using the built-in collaboration feature. Procurement is able to triage non-catalog requests, suggest alternatives or redirect purchases for compliant pricing and processes.
P2P - Guided Buying (Self-Description):
Several capabilities allow organizations to facilitate "guided buying". Customizable start pages can be used to guide the users towards specific products, product categories or product collections. Such start pages can also be used to highlight specific buying policies and preferred suppliers. Start pages can be customized for different levels of the organization. To better guide users through a request process an organization can publish category or contract specific request templates . These requisition forms can be fully customized in terms of which data needs to be captured and can display specific terms or policies for a specific contract or category. Custom start pages display specific content and information for specific users or user groups. Dedicated users have the ability to change and adopt the content displayed on such start pages based on current business requirements. The system enables users to search and request products and services (catalog and non-catalog) all through one user interface. Purchase requests for more complex categories can be automatically (or manually) assigned to procurement desk. The professional buyers can easily engage with the internal business stakeholders and suppliers using the built-in collaboration feature. Tradeshift makes it easy for buyers, suppliers, and employees to collaborate, to ask questions, exchange ideas, and resolve disputes in a compliant manner. Audit trail includes the messages between parties in context of the document history so that all involved know exactly what happened and when. This enables agility and shorten requisition processing times, and also helps to increase spend under management to categories where collaboration is needed to define the requirements.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P2P - Robotics / AI / Machine Learning (Self-Description):
Tradeshift Ada is the artificial intelligence (AI) layer within the Tradeshift platform. It enables the application of machine learning and neural networks technology to make recommendations, make predictions, and automate actions. It is for example used to assign the correct GL code on non-PO invoices. Machine learning technology is also used in the CloudScan application for automatic recognition and classification of invoice data and to quickly match incoming invoice lines items to orders. Tradeshift Ada is also surfaced as a chatbot that helps users and can make suggestions. When supplier information is uploaded machine learning is used to match if the supplier is already on the network.
P2P - OCR / Scanners (Self-Description):
Tradeshift uses CloudScan as a “rapid electronic invoicing” onboarding tool. It is used to submit pdf invoices, which are then validated against business-specific rules and corrected by suppliers prior to being submitted for processing. The service removes the burden of invoice validation for Accounts Payable departments and reduces the cost of paper processing, rekeying and validation. An advanced heuristics and machine-learning engine analyzes the invoice data and captures all relevant details. The invoice data is then transformed into an electronic invoice in an XML format and validated against Tradeshift’s Business Firewall.
P2P - Personalization (Self-Description):
The Tradeshift platform is extensible. Business-specific terminology for instance can be implemented through extensions.</t>
  </si>
  <si>
    <t xml:space="preserve">P2P - Catalog Creation / Onboarding (Self-Description):
Tradeshift has a network and marketplace approach to onboarding. Customers have onboarded most of their suppliers to their network using invoicing as the primary driver. Tradeshift has tools like Buyer-Managed Data Uploads to get suppliers started with in-process and historical documents available from the start. Tradeshift also uses paper/OCR scanned documents to create an account for suppliers on the Tradeshift network. Tradeshift has very successful onboarding rates. Once on the network, suppliers can then engage buyers with products through the marketplace. Suppliers upload their products and services once, and then can customize pricing and terms for individual buyers as needed. Suppliers can also make offers to new buyers to encourage new business. The opportunity to develop more business on the network has encouraged catalog creation. Tradeshift keeps the supplier in mind and we've developed the solution to make it easy for suppliers.
P2P - Shopping Cart / Checkout Process (Self-Description):
With the new Universal Basket requisitioners get a collaborative workspace for items they find across different apps, such as Tradeshift marketplace and 3rd party apps. From the Universal Basket they can also save items for later ordering or involve procurement assistance.
The requisition process also supports shop on behalf of, account coding, selection of item level shipping addresses, ability to add or cancel items, change quantities, save draft requests, attachments, multiple currencies, budget check, workload distribution. Procurement assistance can be triggered by business rules or user-initiated with one click. The professional buyers engage using the built-in collaboration feature.
P2P - Shopping Cart / Checkout Process (Reasoning):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P2P - Guided Buying (Self-Description):
Because any system can access the Tradeshift Platform and Network for a next generation buying experience, any system will have access to Guided Buying. With Tradeshift Guided Buying, the company has multiple channels and item types at their disposal (company marketplace, public marketplace, forms, apps, knowledge items, etc) for users to specify the product/service definition, and follow process and policy. The solution extracts the information from the user in the way they understand. The solution will direct users to the right channel for their specific context largely using familliar search and filtering as the user experience. 
P2P - Personalization (Self-Description):
Tradeshift provides a flexible open framework for our engineers, our partners and our customers to develop apps on the networked platform to enhance the customer value and customize the experience. Business-specific terminology for instance can be implemented through extensions.
P2P - Invoice Validation / Approvals (Self-Description):
Tradeshift PAY supports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Advanced shipping notification, Goods receipt, Invoice, and Contract.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In addition, list validation means that companies can validate invoices against a list to create custom validations.  For instance, a transportation company validates incoming truck maintenance invoices against a list of valid VINs for a specific geography.  Companies need only upload a list to the system to create custom validations.
</t>
  </si>
  <si>
    <t xml:space="preserve">P2P - Catalog Creation / Onboarding (Self-Description):
We've had very successful onboarding rates as we have shared.  Also, as a platform and a network solution, suppliers only need to onboard once and they then can perform multiple one-to-many and cross-company supply chain procesess (eg: buy, sell, financing, supplier information management, etc).
P2P - Shopping Cart / Checkout Process (Self-Description):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Users have access to collaboration to work with internal or external experts as needed to align on requirements, scope, capabilities, pricing, availability, and expertise.  
P2P - Personalization (Self-Description):
Tradeshifts App Launcher enables users to customize their apps and conversations like they would their phone.  Apps can be activated from the app library to enable user-specific tasks.  </t>
  </si>
  <si>
    <t>Bots (for RPA)
_x000D_(REVISED)</t>
  </si>
  <si>
    <t xml:space="preserve">P2P - Catalog Creation / Onboarding (Self-Description):
IBX offers a variety of options and formats to create and upload their catalog data: IBX catalog template, BME Cat, EHF xml, web shop punch-out. The first catalog onboarding is always supported by a Supplier Activation Specialist to secure good content quality. Catalogs can be uploaded via a user interface, pulled automatically from an FTP account, sent via email, submitted by PEPPOL or direct integrations, also from  Contract Management solutions, and via web shop punch-out. The content management module returns a validation report with error and warning messages to guide the supplier, in case the content does not meet the semantic and syntactic requirements of IBX Business Network global quality standards and the requirements of each specific purchasing organization, on supplier, catalogue or item level. Suppliers and Buyers can create and upload catalogs. Rich catalog data is very well supported: Pictures, detailed descriptions, keywords, different taxonomies like UNSPSC and eClass, attachments, manufacturer data. Also customer specific data can be added by the buying customers.  Catalog Scorecards and even Content Boost services are offered to further improve the data quality and with it the findability. Items can be added/modified/deleted, and changes are instantly available after approval of the buying customer. Real-time editing is available for the buying channels Web shop Punch-out and Smart Punch-out. Self Service catalog upload is available 24/7; edits of catalog data are instantly available after the approval of the buying customer. IBX supports the creation of Shopping Cart items through its Spot Buy process based on standardized and customized requisition templates. Integrations from eSourcing or Contract Management systems are supported as customized integrations as certain (minimum) criteria on content quality should be met to make these integrations meaningful. Web shop Punch-out are supported for OCI 3, 4 and 5 and cXML catalog formats. Activation is started by customer and supported by Service Desk in order to ensure maximum quality and speed.
P2P - Catalog Data Quality Control (Self-Description):
IBX uses a variety of methods to ensure high quality catalog content, such as automatic validation reports, Catalog ScoreCards and content boost initiatives. For display purposes we rely on data coming from an external service, for accounting and other purposes we rely on the functionality of procurement systems with which we integrate. We transfer to those systems always the original price currency so they can handle the conversions internally. All catalog enrichments once added are applied to all updates of the catalogs. Real-time price information is supported via punch-out to external web shops. The tool cleans and validates all data. The validation is done in two stages: Global validation performed on all catalogs to ensure clean and correct data. Upon the buyers preferences a buyer specific validation / data enrichment can be added.
P2P - Catalog Objects (Self-Description):
A variety of mechanisms is available: personal and central favorite lists, eForms/smart forms incl. dynamic features, product bundles, price check, requisition based tactical Spot Buy. Several taxonomies are supported: UNSPSC, eClass and customer specific taxonomies incl. taxonomy mappings and taxonomy/customer specific mappings (also as a Self Service). Catalog content can be enriched by keywords, attachments (e.g. technical drawings, policies, data sheets) and customer specific information. The system also supports tiered pricing and enables user scoring. Access to catalog content can be limited / allowed by view management. Capability of defining and integrating eForms and associated UI rendering. Contract ID can be registered and transferred. Preferred flag available (Assortment field). 100% of catalog configuration can be done in-house, no IT resources or consulting resources required.
P2P - Search Engine (Self-Description):
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scans the search index and provides suggestions for the user ("type ahead").
Users can filter search results based on price range, category, supplier, manufacturer. Filters can be combined and easily managed by the users. Thru the advanced search users can detail their search with Manufacturer, Supplier, SKU, min/max Price and Category Code. Preferred Suppliers/Items can be boosted in the search result ranking based on specific attributes.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smart punch-out offering. 
The Search Engine detects misspellings and automatically proposes alternative search keywords - "Did you mean &lt;keyword&gt;?". If no keyword can be identified the user is guided into a free text requisition process (incl. spot buying) directly from the search results page.
P2P - Requisitioning Process (Self-Description):
Our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user fills the requisition form - specific fields in the form perform automatic background checks in the product/service catalogs to avoid unnecessary requests.
IBX Purchase-to-Pay supports highly sophisticated workflow set up.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very easily with set up and configuration. Automatic approval criteria are also supported based on spend limit and approval limit values in the system. IBX eProcurement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In integration to customer's backend system, contract call-off can also happened based on the copy of the PO sent to the system. Multiple requisitions can be created using the several splitting criteria like e.g. supplier, currency, cost center, etc. Customized web services exists for creation of requisitions from external interfaces already today. These can be used in integration with other tools for generation of the same. IBX Purchase-to-Pay supports asset based workflow. There are multiple ways to block suppliers or POs to suppliers that are not qualified:
a) Supplier catalogs can have a timewise limited validity. 
b) Items of catalogs can be blocked by professional buyers. 
c) For free text requisitions, suppliers can only be chosen by professional buyers.
d) For Spot Buys, only preapproved suppliers can be chosen.
e) Purchase Orders, esp. in specific categories, can require the approval of a professional buyer responsible for this specific category.  
IBX Purchase-to-Pay handles tiered pricing as part of a catalog item why compliance is ensured already when creating the shopping cart.   Pre-configured item lists can be generated from customer's inventory in backend system into IBX content and search functionality. This item information can be transformed into the SCs in customer's underlying eProcurement/ERP systems in which stock availability and inventory level information can be displayed to the end user. There by guiding and automatically re-directing users for company based criteria for purchasing IBX provides the capability to automatically default the correct G/L account based on the configuration.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All of these activities are a matter of a second. IBX offers a highly consumerized shopping experience for casual end users with zero need for training as the application is highly intuitive and easy to use. 
P2P - Shopping Cart / Checkout Process (Self-Description):
IBX Purchase-to-Pay is a highly evolved and sophisticated procurement tool which some a wide range of checkout related features, such as saved SCs, Shop on Behalf of, selection of account assignment categories and cost objects (cost centers, WBS element, project, asset, Internal order, generic account assignment etc.). Selection of item level shipping addresses, ability to add or cancel items, change quantities, creation of favorite SCs, attachment upload options at item level and header level, supports multiple currencies, end user support through purchase requisitioning process, customized budget check functionality, workload distribution and many  more such features. The step to complete a requisition is handled through a spot buy module. In this module a professional purchaser, e.g. working in a shared services center will decided how to process the requisition further depending on certain criteria, e.g. based on item category, value of the shopping cart or company policies. There is also a joint quote evolution process between professional buyer and requisitioner.   IBX Purchase-to-Pay has the capability to split items based on shipping addresses into different purchase orders.
P2P - Guided Buying (Self-Description):
Several capabilities allow organizations to facilitate "guided buying". Customizable start pages can  be used to guide the users towards specific products, product categories or product collections (pre-defined shopping carts). Such start pages can also be used to highlight specific buying policies, preferred suppliers or new suppliers and products. Start pages can be customized for different levels of the organization (group, BU, country, etc.) . To better guide users thru a request process an organization can publish category or contract specific request templates . These requisition forms can be fully customized in terms of which data needs to be captured and can display specific terms or policies for a specific contract or category. Also the search results can be influenced by boosting specific products and services in the search result ranking to guide the user toward the best choice. Custom start pages display specific content and information for specific users or user groups. Dedicated users have the ability to change and adopt the content displayed on such start pages based on current business requirements. The system enables users to search find and request products &amp; services (catalog and non-catalog) all thru one user interface (only exception is T&amp;E). 
P2P - Intelligent Apps (Self-Description):
One of Tradeshift’s key functional areas Tradeshift APPS. Through Tradeshift APPS our engineering team, business partners, and customers can add and develop new functionality to deliver even more value to participants of the network.
Tradeshift provides a flexible open framework for our engineers, our partners, and our customers to develop apps on the network. We believe that this sets Tradeshift apart from the other supplier networks that are available today.
We recognize that we are not experts in all areas, and we realize the value that other specialist organizations can bring to participants of our network. To that end, Tradeshift has worked with over 50 application partners to integrate their best-in-class capabilities. The functionality offered ranges from discrete ERP system connectors to supplier sustainability apps. It includes Apps for sourcing, contract management, supply chain finance, dynamic discounting, collaborative procurement, and network connectivity. The Tradeshift App Engine is the power source for all Tradeshift applications. Tradeshift apps provide you with an integrated solution that meets your company’s specific needs. The result? You get a unified, extendable user experience regardless of which app you’re using.  We not only share the user interface components but also extend the platform to share core data such as user information, document information and collaboration capabilities.  For example, one of our sourcing partners built a flow to turn an awarded RFQ into a PO on the Tradeshift platform.
Furthermore, as your requirements evolve and you would like to take advantage of new capabilities, they can be easily rolled out to the network, without having to decommission, re-implement and reinvest in another solution. You are future proofing your investment. 
P2P - Conversational Systems (Self-Description):
Tradeshift acquired a company that use NLP technology to create a conversational UI to book and manage travel. We are in the process using this same technology to enable services to be delivered via our platform from internal shaerd service functions or external partners.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t>
  </si>
  <si>
    <t>P2P - Catalog Creation / Onboarding (Self-Description):
Tradeshift offers superior support for suppliers and buyers related to content management and supplier onboarding. The first catalog onboarding is always supported by a Supplier Onboarding Specialist to ensure maximum quality and speed. Catalog scorecards and content boost services are offered to further improve the data quality. The buyers and suppliers have a variety of options and formats to create and upload their catalog data, such as Excel template, BME Cat, EHF xml, web shop punch-out. Catalogs can be uploaded via a user interface, pulled automatically from an FTP account, sent via email, submitted by PEPPOL or direct integrations, and via web shop punch-out. The content management module returns a validation report with error and warning messages to guide the supplier, in case the content does not meet the semantic and syntactic requirements of the global quality standards and the requirements of each specific buying organization, on supplier, catalog or item level. Rich data is well supported: pictures, detailed descriptions, keywords, different taxonomies like UNSPSC and eClass, attachments, manufacturer data. Also customer specific data can be added by the buying customers. In addition, buyers and suppliers can manage their items via the user interface. Items can easily be added, modified, deleted, and changes are instantly available after approval of the buyer. 
Integrations from eSourcing or Contract Management systems are supported. Web shop punch-out are supported for OCI 3, 4 and 5 and cXML catalog formats, and can be updated via self-service interface. 
P2P - Catalog Data Quality Control (Self-Description):
Tradeshift uses a variety of methods to ensure high quality catalog content, such as automatic validation reports, Catalog ScoreCards and content boost initiatives. The user can always see the prices in their local currency when searching for products. The price in the original currency is always transferred on the order and to back-end systems, so they can handle the conversions internally. Data enrichments added by the buyer are automatically applied to all subsequent updates of the catalogs. Real-time price information is supported via punch-out to external web shops. The tool cleans and validates all data. The validation is done in two stages: Global validation performed on all catalogs to ensure clean and correct data. In addition, a buyer specific validation and data enrichment can be added.
P2P - Catalog Objects (Self-Description):
A variety of mechanisms are available: personal and central favorite lists, eForms/smart forms incl. dynamic features, product bundles, price check, RFQ. Several taxonomies are supported: UNSPSC, eClass and customer specific taxonomies incl. taxonomy mappings and customer specific mappings (also as a self-service). Catalog content can be enriched by keywords, attachments (e.g. technical drawings, policies, data sheets) and customer specific information. The system also supports tiered pricing and enables user scoring. Access to catalog content can be limited / allowed by view management. Contract ID can be registered and transferred. A flexible set of item flags are available to highlight preferred items and mark items with eco-label data etc. eForms can be defined easily by the buyer and the supplier. Each eForm is linked to one or many catalog items. eForms provide a flexible way to capture more complex items. eForm fields may also impact core product data such as price and lead time. The user interface is designed so that 100% of catalog management can be done in-house by a business user.
P2P - Search Engine (Self-Description):
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provides suggestions for the user, so called type-ahead.
Users can filter search results based on price range, category, supplier and manufacturer. Filters can be combined and easily managed by the users. Through the advanced search users can detail their search with manufacturer, supplier, SKU, min/max price and category code.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level 2 punch-out offering. 
The search engine detects misspellings and automatically proposes alternative search keywords - "Did you mean &lt;keyword&gt;?". If no keyword can be identified the user is guided into a free text requisition process directly from the search results page.
P2P - Requisitioning Process (Self-Description):
Tradeshift offers a modern, collaborative shopping experience. With the built-in collaboration, the procurement team, managers, and employees can chat and collaborate in real-time throughout the entire buying process. It is easy to add people to the conversations, share product and service information, and collaborate with sourcing experts for the right source of supply, right price, and compliance. Collaborators can access all communication centrally and reference any related documents or content.
Requisitions can be created in multiple ways including adding multiple supplier items to the same purchase requisitions from supplier catalogs, buying from punch-out sites and using a free-form request. Buying on-behalf of is supported. The Tradeshift platform has also an open API that enables any app to create purchase requests, which can be used by the customer to create and integrate apps for category- and company-specific best practices. 
The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workflow is easy to adapt as the business evolves. It has built-in collaboration and is extensible via API.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easily with set up and configuration. Automatic approval criteria are also supported based on spend limit and approval limit values in the system. The solution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Multiple orders can be created using the several splitting criteria like supplier, currency, cost center. Open APIs exists for creation of requisitions from external interfaces. These can be used to create purchase requisitions from external apps. The solution supports asset based workflow. There are multiple ways to block suppliers or orders to suppliers that are not qualified:
a) Supplier catalogs can have a timewise limited validity. 
b) Items of catalogs can be blocked by professional buyers. 
c) Free text requisitions be set to always be routed to professional buyers.
d) Only preapproved suppliers are available for selection.
e) Category approval, i.e. category owners need to approve all requisitions that are within the defined categories and has a value over the threshold. 
Tradeshift handles tiered pricing as part of a catalog item why compliance is ensured already when creating the shopping cart. Pre-configured item lists can be generated from customer's inventory in backend system into Tradeshift content and search functionality. Integrations can be done to check stock availability and inventory level information can be displayed to the end user. Correct G/L account is set based on a logic that determines the account based on item category.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P2P - Shopping Cart / Checkout Process (Self-Description):
The solution has a wide range of checkout related features, such as saved shopping carts, shop on behalf of, selection of account assignment categories and cost objects (cost centers, WBS element, project, asset, internal order, generic account assignment etc.). Selection of item level shipping addresses, ability to add or cancel items, change quantities, creation of favorite shopping carts, attachment upload options at item level and header level, supports multiple currencies, end user support through purchase requisitioning process, customized budget check functionality, workload distribution and many more such features. Procurement assistance can be triggered by workflow or user-initiated with one click. The professional buyers engage using the built-in collaboration feature. Procurement is able to triage non-catalog requests, suggest alternatives or redirect purchases for compliant pricing and processes.
P2P - Guided Buying (Self-Description):
Several capabilities allow organizations to facilitate "guided buying". Customizable start pages can be used to guide the users towards specific products, product categories or product collections. Such start pages can also be used to highlight specific buying policies and preferred suppliers. Start pages can be customized for different levels of the organization. To better guide users through a request process an organization can publish category or contract specific request templates . These requisition forms can be fully customized in terms of which data needs to be captured and can display specific terms or policies for a specific contract or category. Custom start pages display specific content and information for specific users or user groups. Dedicated users have the ability to change and adopt the content displayed on such start pages based on current business requirements. The system enables users to search and request products and services (catalog and non-catalog) all through one user interface. Purchase requests for more complex categories can be automatically (or manually) assigned to procurement desk. The professional buyers can easily engage with the internal business stakeholders and suppliers using the built-in collaboration feature. Tradeshift makes it easy for buyers, suppliers, and employees to collaborate, to ask questions, exchange ideas, and resolve disputes in a compliant manner. Audit trail includes the messages between parties in context of the document history so that all involved know exactly what happened and when. This enables agility and shorten requisition processing times, and also helps to increase spend under management to categories where collaboration is needed to define the requirements.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P2P - Intelligent Apps (Self-Description):
One of Tradeshift’s key functional areas is Tradeshift Appstore. Through Tradeshift Appstore our engineering team, business partners, and customers can add and develop new functionality to deliver even more value to participants of the network.
Tradeshift provides a flexible open framework for our engineers, our partners, and our customers to develop apps on the network. We believe that this sets Tradeshift apart from the other supplier networks that are available today.
We recognize that we are not experts in all areas, and we realize the value that other specialist organizations can bring to participants of our network. To that end, Tradeshift Appstore has over 100 apps that integrate their best-in-class capabilities. The functionality offered ranges from discrete ERP system connectors to supplier sustainability apps. It includes apps for sourcing, contract management, supply chain finance, dynamic discounting, collaborative procurement, and network connectivity. The Tradeshift Appstore is the power source for all Tradeshift applications. Tradeshift apps provide you with an integrated solution that meets your company’s specific needs. The result? You get a unified, extendable user experience regardless of which app you’re using.  We not only share the user interface components but also extend the platform to share core data such as user information, document information and collaboration capabilities.  For example, one of our sourcing partners built a flow to turn an awarded RFQ into a PO on the Tradeshift platform.
Furthermore, as your requirements evolve and you would like to take advantage of new capabilities, they can be easily rolled out to the network, without having to decommission, re-implement and reinvest in another solution. You are future proofing your investment. 
Lastly, Tradeshift Ada, an AI layer on the Tradeshift platform that can make suggestions, deliver information, or direct users based on a context. Ada can offer procurement and payment relevant guidance like a Siri, Alexa, etc.
P2P - Conversational Systems (Self-Description):
Tradeshift acquired a company that use NLP technology to create a conversational UI to book and manage travel. We are in the process using this same technology to enable services to be delivered via our platform from internal shared service functions or external partners.</t>
  </si>
  <si>
    <t xml:space="preserve">P2P - Catalog Creation / Onboarding (Self-Description):
Tradeshift has a network and marketplace approach to onboarding. Customers have onboarded most of their suppliers to their network using invoicing as the primary driver. Tradeshift has tools like Buyer-Managed Data Uploads to get suppliers started with in-process and historical documents available from the start. Tradeshift also uses paper/OCR scanned documents to create an account for suppliers on the Tradeshift network. Tradeshift has very successful onboarding rates. Once on the network, suppliers can then engage buyers with products through the marketplace. Suppliers upload their products and services once, and then can customize pricing and terms for individual buyers as needed. Suppliers can also make offers to new buyers to encourage new business. The opportunity to develop more business on the network has encouraged catalog creation. Tradeshift keeps the supplier in mind and we've developed the solution to make it easy for suppliers.
P2P - Shopping Cart / Checkout Process (Self-Description):
With the new Universal Basket requisitioners get a collaborative workspace for items they find across different apps, such as Tradeshift marketplace and 3rd party apps. From the Universal Basket they can also save items for later ordering or involve procurement assistance.
The requisition process also supports shop on behalf of, account coding, selection of item level shipping addresses, ability to add or cancel items, change quantities, save draft requests, attachments, multiple currencies, budget check, workload distribution. Procurement assistance can be triggered by business rules or user-initiated with one click. The professional buyers engage using the built-in collaboration feature.
P2P - Shopping Cart / Checkout Process (Reasoning):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P2P - Guided Buying (Self-Description):
Because any system can access the Tradeshift Platform and Network for a next generation buying experience, any system will have access to Guided Buying. With Tradeshift Guided Buying, the company has multiple channels and item types at their disposal (company marketplace, public marketplace, forms, apps, knowledge items, etc) for users to specify the product/service definition, and follow process and policy. The solution extracts the information from the user in the way they understand. The solution will direct users to the right channel for their specific context largely using familliar search and filtering as the user experience. 
P2P - Conversational Systems (Self-Description):
Tradeshift has a Universal Inbox that enables collaboration with anyone in the network (internal and external) in any process. Purchasing documents can be included in the collaboration. Collaborators can view a quick summary or drill down into the document right from the collaboration.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Since our last update our flagship account has asked us to extend to a new banking partner making it a true global multi-bank rollout.  We also have further programs now running with HSBC and Santander.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Dynamic Discounting (cash and credit) APRs vary significantly by region and clients rating and internal cost of capital.  We see discounting programs sometimes earn as much as 24% APR or as little as 9-10% APR; it really depends on the clients goals of the program.  For SCF, this will vary significantly as well based on buyer rating and whether or not the buyer and banks want to tier pricing for different supplier categories.  As you will be aware vCard interchange varies significantly by scheme and country but we are very happy to see new developments coming which will allow these solutions to be better consumed as a working capital and process efficiency mechanism versus just a income (rebate) generating mechanism.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t>
  </si>
  <si>
    <t>P2P - Catalog Creation / Onboarding (Self-Description):
We've had very successful onboarding rates as we have shared.  Also, as a platform and a network solution, suppliers only need to onboard once and they then can perform multiple one-to-many and cross-company supply chain procesess (eg: buy, sell, financing, supplier information management, etc).
P2P - Shopping Cart / Checkout Process (Self-Description):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Users have access to collaboration to work with internal or external experts as needed to align on requirements, scope, capabilities, pricing, availability, and expertise.  
P2P - Intelligent Apps (Self-Description):
Tradeshift has developed machine learning, particularly in invoice processing to improve AP Automation.  Also, Tradeshift is expanding on Ada's capabilities to provide an alternative interface and user experience for making purchase requests and getting status information.
P2P - Conversational Systems (Self-Description):
Real-time collaboration, including the relevant documents and status, has been part of all our processes.  Collaboration can be enabled for any app through Tradeshift's Universal Inbox and App Launcher.  Also, Ada enables a conversational interface for users to make purchase requests, get product suggestions, and get status information.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t>
  </si>
  <si>
    <t>Bots ("Chat Bots" -  Conversational Systems)
_x000D_(REVISED)</t>
  </si>
  <si>
    <t xml:space="preserve">P2P - Catalog Creation / Onboarding (Self-Description):
IBX offers a variety of options and formats to create and upload their catalog data: IBX catalog template, BME Cat, EHF xml, web shop punch-out. The first catalog onboarding is always supported by a Supplier Activation Specialist to secure good content quality. Catalogs can be uploaded via a user interface, pulled automatically from an FTP account, sent via email, submitted by PEPPOL or direct integrations, also from  Contract Management solutions, and via web shop punch-out. The content management module returns a validation report with error and warning messages to guide the supplier, in case the content does not meet the semantic and syntactic requirements of IBX Business Network global quality standards and the requirements of each specific purchasing organization, on supplier, catalogue or item level. Suppliers and Buyers can create and upload catalogs. Rich catalog data is very well supported: Pictures, detailed descriptions, keywords, different taxonomies like UNSPSC and eClass, attachments, manufacturer data. Also customer specific data can be added by the buying customers.  Catalog Scorecards and even Content Boost services are offered to further improve the data quality and with it the findability. Items can be added/modified/deleted, and changes are instantly available after approval of the buying customer. Real-time editing is available for the buying channels Web shop Punch-out and Smart Punch-out. Self Service catalog upload is available 24/7; edits of catalog data are instantly available after the approval of the buying customer. IBX supports the creation of Shopping Cart items through its Spot Buy process based on standardized and customized requisition templates. Integrations from eSourcing or Contract Management systems are supported as customized integrations as certain (minimum) criteria on content quality should be met to make these integrations meaningful. Web shop Punch-out are supported for OCI 3, 4 and 5 and cXML catalog formats. Activation is started by customer and supported by Service Desk in order to ensure maximum quality and speed.
P2P - Catalog Data Quality Control (Self-Description):
IBX uses a variety of methods to ensure high quality catalog content, such as automatic validation reports, Catalog ScoreCards and content boost initiatives. For display purposes we rely on data coming from an external service, for accounting and other purposes we rely on the functionality of procurement systems with which we integrate. We transfer to those systems always the original price currency so they can handle the conversions internally. All catalog enrichments once added are applied to all updates of the catalogs. Real-time price information is supported via punch-out to external web shops. The tool cleans and validates all data. The validation is done in two stages: Global validation performed on all catalogs to ensure clean and correct data. Upon the buyers preferences a buyer specific validation / data enrichment can be added.
P2P - Catalog Objects (Self-Description):
A variety of mechanisms is available: personal and central favorite lists, eForms/smart forms incl. dynamic features, product bundles, price check, requisition based tactical Spot Buy. Several taxonomies are supported: UNSPSC, eClass and customer specific taxonomies incl. taxonomy mappings and taxonomy/customer specific mappings (also as a Self Service). Catalog content can be enriched by keywords, attachments (e.g. technical drawings, policies, data sheets) and customer specific information. The system also supports tiered pricing and enables user scoring. Access to catalog content can be limited / allowed by view management. Capability of defining and integrating eForms and associated UI rendering. Contract ID can be registered and transferred. Preferred flag available (Assortment field). 100% of catalog configuration can be done in-house, no IT resources or consulting resources required.
P2P - Search Engine (Self-Description):
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scans the search index and provides suggestions for the user ("type ahead").
Users can filter search results based on price range, category, supplier, manufacturer. Filters can be combined and easily managed by the users. Thru the advanced search users can detail their search with Manufacturer, Supplier, SKU, min/max Price and Category Code. Preferred Suppliers/Items can be boosted in the search result ranking based on specific attributes.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smart punch-out offering. 
The Search Engine detects misspellings and automatically proposes alternative search keywords - "Did you mean &lt;keyword&gt;?". If no keyword can be identified the user is guided into a free text requisition process (incl. spot buying) directly from the search results page.
P2P - Requisitioning Process (Self-Description):
Our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user fills the requisition form - specific fields in the form perform automatic background checks in the product/service catalogs to avoid unnecessary requests.
IBX Purchase-to-Pay supports highly sophisticated workflow set up.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very easily with set up and configuration. Automatic approval criteria are also supported based on spend limit and approval limit values in the system. IBX eProcurement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In integration to customer's backend system, contract call-off can also happened based on the copy of the PO sent to the system. Multiple requisitions can be created using the several splitting criteria like e.g. supplier, currency, cost center, etc. Customized web services exists for creation of requisitions from external interfaces already today. These can be used in integration with other tools for generation of the same. IBX Purchase-to-Pay supports asset based workflow. There are multiple ways to block suppliers or POs to suppliers that are not qualified:
a) Supplier catalogs can have a timewise limited validity. 
b) Items of catalogs can be blocked by professional buyers. 
c) For free text requisitions, suppliers can only be chosen by professional buyers.
d) For Spot Buys, only preapproved suppliers can be chosen.
e) Purchase Orders, esp. in specific categories, can require the approval of a professional buyer responsible for this specific category.  
IBX Purchase-to-Pay handles tiered pricing as part of a catalog item why compliance is ensured already when creating the shopping cart.   Pre-configured item lists can be generated from customer's inventory in backend system into IBX content and search functionality. This item information can be transformed into the SCs in customer's underlying eProcurement/ERP systems in which stock availability and inventory level information can be displayed to the end user. There by guiding and automatically re-directing users for company based criteria for purchasing IBX provides the capability to automatically default the correct G/L account based on the configuration.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All of these activities are a matter of a second. IBX offers a highly consumerized shopping experience for casual end users with zero need for training as the application is highly intuitive and easy to use. 
P2P - Shopping Cart / Checkout Process (Self-Description):
IBX Purchase-to-Pay is a highly evolved and sophisticated procurement tool which some a wide range of checkout related features, such as saved SCs, Shop on Behalf of, selection of account assignment categories and cost objects (cost centers, WBS element, project, asset, Internal order, generic account assignment etc.). Selection of item level shipping addresses, ability to add or cancel items, change quantities, creation of favorite SCs, attachment upload options at item level and header level, supports multiple currencies, end user support through purchase requisitioning process, customized budget check functionality, workload distribution and many  more such features. The step to complete a requisition is handled through a spot buy module. In this module a professional purchaser, e.g. working in a shared services center will decided how to process the requisition further depending on certain criteria, e.g. based on item category, value of the shopping cart or company policies. There is also a joint quote evolution process between professional buyer and requisitioner.   IBX Purchase-to-Pay has the capability to split items based on shipping addresses into different purchase orders.
P2P - Guided Buying (Self-Description):
Several capabilities allow organizations to facilitate "guided buying". Customizable start pages can  be used to guide the users towards specific products, product categories or product collections (pre-defined shopping carts). Such start pages can also be used to highlight specific buying policies, preferred suppliers or new suppliers and products. Start pages can be customized for different levels of the organization (group, BU, country, etc.) . To better guide users thru a request process an organization can publish category or contract specific request templates . These requisition forms can be fully customized in terms of which data needs to be captured and can display specific terms or policies for a specific contract or category. Also the search results can be influenced by boosting specific products and services in the search result ranking to guide the user toward the best choice. Custom start pages display specific content and information for specific users or user groups. Dedicated users have the ability to change and adopt the content displayed on such start pages based on current business requirements. The system enables users to search find and request products &amp; services (catalog and non-catalog) all thru one user interface (only exception is T&amp;E). 
P2P - Robotics / AI / Machine Learning (Self-Description):
Machine learning is a component of our cloudscan technology which improves its accuracy level over time. We do employ data scientists. 
P2P - OCR / Scanners (Self-Description):
Tradeshift uses CloudScan as a “rapid electronic invoicing” onboarding tool. It is used to submit pdf invoices, which are then validated against business-specific rules and corrected by suppliers prior to being submitted for processing. The service removes the burden of invoice validation for Accounts Payable departments and reduces the cost of paper processing, rekeying and validation. An advanced heuristics and machine-learning engine analyzes the invoice data and captures all relevant details. The invoice data is then transformed into an electronic invoice in an XML format and validated against Tradeshift’s Business Firewall.  
P2P - Invoice Validation / Approvals (Self-Description):
Tradeshift PAY will support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(response)
Advanced shipping notification
Goods receipt
Invoice
Contract (though not technically a document in Tradeshift, but a reference containing conditions available for matching)
Using a partner app from Quyntess (natively built on the TS platform using our UI components), customers can perform order collaboration, forecasting for direct material scenarios, including order, order changes, ASN, and 3-way match.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t>
  </si>
  <si>
    <t xml:space="preserve">P2P - Catalog Creation / Onboarding (Self-Description):
Tradeshift has a network and marketplace approach to onboarding. Customers have onboarded most of their suppliers to their network using invoicing as the primary driver. Tradeshift has tools like Buyer-Managed Data Uploads to get suppliers started with in-process and historical documents available from the start. Tradeshift also uses paper/OCR scanned documents to create an account for suppliers on the Tradeshift network. Tradeshift has very successful onboarding rates. Once on the network, suppliers can then engage buyers with products through the marketplace. Suppliers upload their products and services once, and then can customize pricing and terms for individual buyers as needed. Suppliers can also make offers to new buyers to encourage new business. The opportunity to develop more business on the network has encouraged catalog creation. Tradeshift keeps the supplier in mind and we've developed the solution to make it easy for suppliers.
P2P - Shopping Cart / Checkout Process (Self-Description):
With the new Universal Basket requisitioners get a collaborative workspace for items they find across different apps, such as Tradeshift marketplace and 3rd party apps. From the Universal Basket they can also save items for later ordering or involve procurement assistance.
The requisition process also supports shop on behalf of, account coding, selection of item level shipping addresses, ability to add or cancel items, change quantities, save draft requests, attachments, multiple currencies, budget check, workload distribution. Procurement assistance can be triggered by business rules or user-initiated with one click. The professional buyers engage using the built-in collaboration feature.
P2P - Shopping Cart / Checkout Process (Reasoning):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P2P - Guided Buying (Self-Description):
Because any system can access the Tradeshift Platform and Network for a next generation buying experience, any system will have access to Guided Buying. With Tradeshift Guided Buying, the company has multiple channels and item types at their disposal (company marketplace, public marketplace, forms, apps, knowledge items, etc) for users to specify the product/service definition, and follow process and policy. The solution extracts the information from the user in the way they understand. The solution will direct users to the right channel for their specific context largely using familliar search and filtering as the user experience. 
P2P - Personalization (Self-Description):
Tradeshift provides a flexible open framework for our engineers, our partners and our customers to develop apps on the networked platform to enhance the customer value and customize the experience. Business-specific terminology for instance can be implemented through extensions.
P2P - Invoice Validation / Approvals (Self-Description):
Tradeshift PAY supports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Advanced shipping notification, Goods receipt, Invoice, and Contract.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In addition, list validation means that companies can validate invoices against a list to create custom validations.  For instance, a transportation company validates incoming truck maintenance invoices against a list of valid VINs for a specific geography.  Companies need only upload a list to the system to create custom validations.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Since our last update our flagship account has asked us to extend to a new banking partner making it a true global multi-bank rollout.  We also have further programs now running with HSBC and Santander.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Dynamic Discounting (cash and credit) APRs vary significantly by region and clients rating and internal cost of capital.  We see discounting programs sometimes earn as much as 24% APR or as little as 9-10% APR; it really depends on the clients goals of the program.  For SCF, this will vary significantly as well based on buyer rating and whether or not the buyer and banks want to tier pricing for different supplier categories.  As you will be aware vCard interchange varies significantly by scheme and country but we are very happy to see new developments coming which will allow these solutions to be better consumed as a working capital and process efficiency mechanism versus just a income (rebate) generating mechanism.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t>
  </si>
  <si>
    <t>P2P - Catalog Creation / Onboarding (Self-Description):
We've had very successful onboarding rates as we have shared.  Also, as a platform and a network solution, suppliers only need to onboard once and they then can perform multiple one-to-many and cross-company supply chain procesess (eg: buy, sell, financing, supplier information management, etc).
P2P - Shopping Cart / Checkout Process (Self-Description):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Users have access to collaboration to work with internal or external experts as needed to align on requirements, scope, capabilities, pricing, availability, and expertise.  
P2P - Personalization (Self-Description):
Tradeshifts App Launcher enables users to customize their apps and conversations like they would their phone.  Apps can be activated from the app library to enable user-specific tasks.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t>
  </si>
  <si>
    <t>Machine Learning (algorithms)
_x000D_(REVISED)</t>
  </si>
  <si>
    <t>External Library Support
_x000D_(NEW)</t>
  </si>
  <si>
    <t>AI
_x000D_(REVISED)</t>
  </si>
  <si>
    <t xml:space="preserve">P2P - Catalog Creation / Onboarding (Self-Description):
IBX offers a variety of options and formats to create and upload their catalog data: IBX catalog template, BME Cat, EHF xml, web shop punch-out. The first catalog onboarding is always supported by a Supplier Activation Specialist to secure good content quality. Catalogs can be uploaded via a user interface, pulled automatically from an FTP account, sent via email, submitted by PEPPOL or direct integrations, also from  Contract Management solutions, and via web shop punch-out. The content management module returns a validation report with error and warning messages to guide the supplier, in case the content does not meet the semantic and syntactic requirements of IBX Business Network global quality standards and the requirements of each specific purchasing organization, on supplier, catalogue or item level. Suppliers and Buyers can create and upload catalogs. Rich catalog data is very well supported: Pictures, detailed descriptions, keywords, different taxonomies like UNSPSC and eClass, attachments, manufacturer data. Also customer specific data can be added by the buying customers.  Catalog Scorecards and even Content Boost services are offered to further improve the data quality and with it the findability. Items can be added/modified/deleted, and changes are instantly available after approval of the buying customer. Real-time editing is available for the buying channels Web shop Punch-out and Smart Punch-out. Self Service catalog upload is available 24/7; edits of catalog data are instantly available after the approval of the buying customer. IBX supports the creation of Shopping Cart items through its Spot Buy process based on standardized and customized requisition templates. Integrations from eSourcing or Contract Management systems are supported as customized integrations as certain (minimum) criteria on content quality should be met to make these integrations meaningful. Web shop Punch-out are supported for OCI 3, 4 and 5 and cXML catalog formats. Activation is started by customer and supported by Service Desk in order to ensure maximum quality and speed.
P2P - Catalog Data Quality Control (Self-Description):
IBX uses a variety of methods to ensure high quality catalog content, such as automatic validation reports, Catalog ScoreCards and content boost initiatives. For display purposes we rely on data coming from an external service, for accounting and other purposes we rely on the functionality of procurement systems with which we integrate. We transfer to those systems always the original price currency so they can handle the conversions internally. All catalog enrichments once added are applied to all updates of the catalogs. Real-time price information is supported via punch-out to external web shops. The tool cleans and validates all data. The validation is done in two stages: Global validation performed on all catalogs to ensure clean and correct data. Upon the buyers preferences a buyer specific validation / data enrichment can be added.
P2P - Catalog Objects (Self-Description):
A variety of mechanisms is available: personal and central favorite lists, eForms/smart forms incl. dynamic features, product bundles, price check, requisition based tactical Spot Buy. Several taxonomies are supported: UNSPSC, eClass and customer specific taxonomies incl. taxonomy mappings and taxonomy/customer specific mappings (also as a Self Service). Catalog content can be enriched by keywords, attachments (e.g. technical drawings, policies, data sheets) and customer specific information. The system also supports tiered pricing and enables user scoring. Access to catalog content can be limited / allowed by view management. Capability of defining and integrating eForms and associated UI rendering. Contract ID can be registered and transferred. Preferred flag available (Assortment field). 100% of catalog configuration can be done in-house, no IT resources or consulting resources required.
P2P - Requisitioning Process (Self-Description):
Our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user fills the requisition form - specific fields in the form perform automatic background checks in the product/service catalogs to avoid unnecessary requests.
IBX Purchase-to-Pay supports highly sophisticated workflow set up.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very easily with set up and configuration. Automatic approval criteria are also supported based on spend limit and approval limit values in the system. IBX eProcurement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In integration to customer's backend system, contract call-off can also happened based on the copy of the PO sent to the system. Multiple requisitions can be created using the several splitting criteria like e.g. supplier, currency, cost center, etc. Customized web services exists for creation of requisitions from external interfaces already today. These can be used in integration with other tools for generation of the same. IBX Purchase-to-Pay supports asset based workflow. There are multiple ways to block suppliers or POs to suppliers that are not qualified:
a) Supplier catalogs can have a timewise limited validity. 
b) Items of catalogs can be blocked by professional buyers. 
c) For free text requisitions, suppliers can only be chosen by professional buyers.
d) For Spot Buys, only preapproved suppliers can be chosen.
e) Purchase Orders, esp. in specific categories, can require the approval of a professional buyer responsible for this specific category.  
IBX Purchase-to-Pay handles tiered pricing as part of a catalog item why compliance is ensured already when creating the shopping cart.   Pre-configured item lists can be generated from customer's inventory in backend system into IBX content and search functionality. This item information can be transformed into the SCs in customer's underlying eProcurement/ERP systems in which stock availability and inventory level information can be displayed to the end user. There by guiding and automatically re-directing users for company based criteria for purchasing IBX provides the capability to automatically default the correct G/L account based on the configuration.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All of these activities are a matter of a second. IBX offers a highly consumerized shopping experience for casual end users with zero need for training as the application is highly intuitive and easy to use. 
P2P - Shopping Cart / Checkout Process (Self-Description):
IBX Purchase-to-Pay is a highly evolved and sophisticated procurement tool which some a wide range of checkout related features, such as saved SCs, Shop on Behalf of, selection of account assignment categories and cost objects (cost centers, WBS element, project, asset, Internal order, generic account assignment etc.). Selection of item level shipping addresses, ability to add or cancel items, change quantities, creation of favorite SCs, attachment upload options at item level and header level, supports multiple currencies, end user support through purchase requisitioning process, customized budget check functionality, workload distribution and many  more such features. The step to complete a requisition is handled through a spot buy module. In this module a professional purchaser, e.g. working in a shared services center will decided how to process the requisition further depending on certain criteria, e.g. based on item category, value of the shopping cart or company policies. There is also a joint quote evolution process between professional buyer and requisitioner.   IBX Purchase-to-Pay has the capability to split items based on shipping addresses into different purchase orders.
P2P - Guided Buying (Self-Description):
Several capabilities allow organizations to facilitate "guided buying". Customizable start pages can  be used to guide the users towards specific products, product categories or product collections (pre-defined shopping carts). Such start pages can also be used to highlight specific buying policies, preferred suppliers or new suppliers and products. Start pages can be customized for different levels of the organization (group, BU, country, etc.) . To better guide users thru a request process an organization can publish category or contract specific request templates . These requisition forms can be fully customized in terms of which data needs to be captured and can display specific terms or policies for a specific contract or category. Also the search results can be influenced by boosting specific products and services in the search result ranking to guide the user toward the best choice. Custom start pages display specific content and information for specific users or user groups. Dedicated users have the ability to change and adopt the content displayed on such start pages based on current business requirements. The system enables users to search find and request products &amp; services (catalog and non-catalog) all thru one user interface (only exception is T&amp;E). </t>
  </si>
  <si>
    <t>P2P - Catalog Creation / Onboarding (Self-Description):
Tradeshift offers superior support for suppliers and buyers related to content management and supplier onboarding. The first catalog onboarding is always supported by a Supplier Onboarding Specialist to ensure maximum quality and speed. Catalog scorecards and content boost services are offered to further improve the data quality. The buyers and suppliers have a variety of options and formats to create and upload their catalog data, such as Excel template, BME Cat, EHF xml, web shop punch-out. Catalogs can be uploaded via a user interface, pulled automatically from an FTP account, sent via email, submitted by PEPPOL or direct integrations, and via web shop punch-out. The content management module returns a validation report with error and warning messages to guide the supplier, in case the content does not meet the semantic and syntactic requirements of the global quality standards and the requirements of each specific buying organization, on supplier, catalog or item level. Rich data is well supported: pictures, detailed descriptions, keywords, different taxonomies like UNSPSC and eClass, attachments, manufacturer data. Also customer specific data can be added by the buying customers. In addition, buyers and suppliers can manage their items via the user interface. Items can easily be added, modified, deleted, and changes are instantly available after approval of the buyer. 
Integrations from eSourcing or Contract Management systems are supported. Web shop punch-out are supported for OCI 3, 4 and 5 and cXML catalog formats, and can be updated via self-service interface. 
P2P - Catalog Data Quality Control (Self-Description):
Tradeshift uses a variety of methods to ensure high quality catalog content, such as automatic validation reports, Catalog ScoreCards and content boost initiatives. The user can always see the prices in their local currency when searching for products. The price in the original currency is always transferred on the order and to back-end systems, so they can handle the conversions internally. Data enrichments added by the buyer are automatically applied to all subsequent updates of the catalogs. Real-time price information is supported via punch-out to external web shops. The tool cleans and validates all data. The validation is done in two stages: Global validation performed on all catalogs to ensure clean and correct data. In addition, a buyer specific validation and data enrichment can be added.
P2P - Catalog Objects (Self-Description):
A variety of mechanisms are available: personal and central favorite lists, eForms/smart forms incl. dynamic features, product bundles, price check, RFQ. Several taxonomies are supported: UNSPSC, eClass and customer specific taxonomies incl. taxonomy mappings and customer specific mappings (also as a self-service). Catalog content can be enriched by keywords, attachments (e.g. technical drawings, policies, data sheets) and customer specific information. The system also supports tiered pricing and enables user scoring. Access to catalog content can be limited / allowed by view management. Contract ID can be registered and transferred. A flexible set of item flags are available to highlight preferred items and mark items with eco-label data etc. eForms can be defined easily by the buyer and the supplier. Each eForm is linked to one or many catalog items. eForms provide a flexible way to capture more complex items. eForm fields may also impact core product data such as price and lead time. The user interface is designed so that 100% of catalog management can be done in-house by a business user.
P2P - Requisitioning Process (Self-Description):
Tradeshift offers a modern, collaborative shopping experience. With the built-in collaboration, the procurement team, managers, and employees can chat and collaborate in real-time throughout the entire buying process. It is easy to add people to the conversations, share product and service information, and collaborate with sourcing experts for the right source of supply, right price, and compliance. Collaborators can access all communication centrally and reference any related documents or content.
Requisitions can be created in multiple ways including adding multiple supplier items to the same purchase requisitions from supplier catalogs, buying from punch-out sites and using a free-form request. Buying on-behalf of is supported. The Tradeshift platform has also an open API that enables any app to create purchase requests, which can be used by the customer to create and integrate apps for category- and company-specific best practices. 
The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workflow is easy to adapt as the business evolves. It has built-in collaboration and is extensible via API.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easily with set up and configuration. Automatic approval criteria are also supported based on spend limit and approval limit values in the system. The solution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Multiple orders can be created using the several splitting criteria like supplier, currency, cost center. Open APIs exists for creation of requisitions from external interfaces. These can be used to create purchase requisitions from external apps. The solution supports asset based workflow. There are multiple ways to block suppliers or orders to suppliers that are not qualified:
a) Supplier catalogs can have a timewise limited validity. 
b) Items of catalogs can be blocked by professional buyers. 
c) Free text requisitions be set to always be routed to professional buyers.
d) Only preapproved suppliers are available for selection.
e) Category approval, i.e. category owners need to approve all requisitions that are within the defined categories and has a value over the threshold. 
Tradeshift handles tiered pricing as part of a catalog item why compliance is ensured already when creating the shopping cart. Pre-configured item lists can be generated from customer's inventory in backend system into Tradeshift content and search functionality. Integrations can be done to check stock availability and inventory level information can be displayed to the end user. Correct G/L account is set based on a logic that determines the account based on item category.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P2P - Shopping Cart / Checkout Process (Self-Description):
The solution has a wide range of checkout related features, such as saved shopping carts, shop on behalf of, selection of account assignment categories and cost objects (cost centers, WBS element, project, asset, internal order, generic account assignment etc.). Selection of item level shipping addresses, ability to add or cancel items, change quantities, creation of favorite shopping carts, attachment upload options at item level and header level, supports multiple currencies, end user support through purchase requisitioning process, customized budget check functionality, workload distribution and many more such features. Procurement assistance can be triggered by workflow or user-initiated with one click. The professional buyers engage using the built-in collaboration feature. Procurement is able to triage non-catalog requests, suggest alternatives or redirect purchases for compliant pricing and processes.
P2P - Guided Buying (Self-Description):
Several capabilities allow organizations to facilitate "guided buying". Customizable start pages can be used to guide the users towards specific products, product categories or product collections. Such start pages can also be used to highlight specific buying policies and preferred suppliers. Start pages can be customized for different levels of the organization. To better guide users through a request process an organization can publish category or contract specific request templates . These requisition forms can be fully customized in terms of which data needs to be captured and can display specific terms or policies for a specific contract or category. Custom start pages display specific content and information for specific users or user groups. Dedicated users have the ability to change and adopt the content displayed on such start pages based on current business requirements. The system enables users to search and request products and services (catalog and non-catalog) all through one user interface. Purchase requests for more complex categories can be automatically (or manually) assigned to procurement desk. The professional buyers can easily engage with the internal business stakeholders and suppliers using the built-in collaboration feature. Tradeshift makes it easy for buyers, suppliers, and employees to collaborate, to ask questions, exchange ideas, and resolve disputes in a compliant manner. Audit trail includes the messages between parties in context of the document history so that all involved know exactly what happened and when. This enables agility and shorten requisition processing times, and also helps to increase spend under management to categories where collaboration is needed to define the requirements.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t>
  </si>
  <si>
    <t xml:space="preserve">P2P - Catalog Creation / Onboarding (Self-Description):
Tradeshift has a network and marketplace approach to onboarding. Customers have onboarded most of their suppliers to their network using invoicing as the primary driver. Tradeshift has tools like Buyer-Managed Data Uploads to get suppliers started with in-process and historical documents available from the start. Tradeshift also uses paper/OCR scanned documents to create an account for suppliers on the Tradeshift network. Tradeshift has very successful onboarding rates. Once on the network, suppliers can then engage buyers with products through the marketplace. Suppliers upload their products and services once, and then can customize pricing and terms for individual buyers as needed. Suppliers can also make offers to new buyers to encourage new business. The opportunity to develop more business on the network has encouraged catalog creation. Tradeshift keeps the supplier in mind and we've developed the solution to make it easy for suppliers.
P2P - Shopping Cart / Checkout Process (Self-Description):
With the new Universal Basket requisitioners get a collaborative workspace for items they find across different apps, such as Tradeshift marketplace and 3rd party apps. From the Universal Basket they can also save items for later ordering or involve procurement assistance.
The requisition process also supports shop on behalf of, account coding, selection of item level shipping addresses, ability to add or cancel items, change quantities, save draft requests, attachments, multiple currencies, budget check, workload distribution. Procurement assistance can be triggered by business rules or user-initiated with one click. The professional buyers engage using the built-in collaboration feature.
P2P - Shopping Cart / Checkout Process (Reasoning):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P2P - Guided Buying (Self-Description):
Because any system can access the Tradeshift Platform and Network for a next generation buying experience, any system will have access to Guided Buying. With Tradeshift Guided Buying, the company has multiple channels and item types at their disposal (company marketplace, public marketplace, forms, apps, knowledge items, etc) for users to specify the product/service definition, and follow process and policy. The solution extracts the information from the user in the way they understand. The solution will direct users to the right channel for their specific context largely using familliar search and filtering as the user experience. 
</t>
  </si>
  <si>
    <t xml:space="preserve">P2P - Catalog Creation / Onboarding (Self-Description):
We've had very successful onboarding rates as we have shared.  Also, as a platform and a network solution, suppliers only need to onboard once and they then can perform multiple one-to-many and cross-company supply chain procesess (eg: buy, sell, financing, supplier information management, etc).
P2P - Shopping Cart / Checkout Process (Self-Description):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Users have access to collaboration to work with internal or external experts as needed to align on requirements, scope, capabilities, pricing, availability, and expertise.  </t>
  </si>
  <si>
    <t>Machine Learning Use Cases (Cognitive Systems examples)
_x000D_(REVISED)</t>
  </si>
  <si>
    <t>Architecture
_x000D_(NEW)</t>
  </si>
  <si>
    <t>Software Stack
_x000D_(NEW)</t>
  </si>
  <si>
    <t>Scripting Language (PaaS)
_x000D_(NEW)</t>
  </si>
  <si>
    <t>Application Support (PaaS)
_x000D_(NEW)</t>
  </si>
  <si>
    <t>P2P - On-Premise Software Option (Self-Description):
We only integrate through web and ftp interfaces where the clients authenticate and send data. No public cloud is used.
P2P - On-Premise Software Option (Self-Description):
IBX offers hybrid solutions connecting its cloud based modules to systems that customers operate on their premises such as SAP SRM, SAP MM or Oracle iProcure or Fusion. The IBX connector (which is used in some of these scenarios) is deployed at the customer side and enables secure and fast integration.</t>
  </si>
  <si>
    <t>P2P - On-Premise Software Option (Self-Description):
Tradeshift offers hybrid solutions connecting its cloud based modules to systems that customers operate on their premises such as SAP SRM, SAP MM or Oracle iProcure or Fusion.
P2P - On-Premise Software Option (Self-Description):
Tradeshift offers hybrid solutions connecting its cloud based modules to systems that customers operate on their premises such as SAP SRM, SAP MM or Oracle iProcure or Fusion.
P2P - On-Premise Software Option (Self-Description):
Tradeshift offers hybrid solutions connecting its cloud based modules to systems that customers operate on their premises such as SAP SRM, SAP MM or Oracle iProcure or Fusion.</t>
  </si>
  <si>
    <t>P2P - On-Premise Software Option (Self-Description):
The Tradeshift solution let´s customers implement a hybrid solution leveraging their legacy on-premise systems and take advantage of a managed cloud marketplace inside their legacy platform. This enables a next-generation buying experience for all their user and compliant buying from any system anywhere.</t>
  </si>
  <si>
    <t>On-Premise Software Option
_x000D_(REVISED)</t>
  </si>
  <si>
    <t xml:space="preserve">P2P - Cloud (Self-Description):
all customers are 100% private cloud, cloud architecture is multi-tenant with tenant isolation meaning that each company on the platform effectively has its own, isolated storage with all transactional documents. Tradeshift is one of the only open platforms that connect buyers and suppliers, meaning that customers, 3rd parties and partners can all build their own apps on our platform. Each region hosts a number of “tenants” (companies), including all of their private data
All services are deployed to all regions, and follow the same deployment schedule All publicly exposed interfaces require authentication All services are clustered (and usage load balanced) for resilience. All source-of-truth datastores are backed up with at least 2 high-availability tiers, in alternative availability zones. All intensive operations are asynchronously decoupled through queues. Tradeshift is built with scalability in mind. Cloud tested and proven technologies (Riak, Elasticsearch, Postgres, S3, Cassandra) have successfully scaled up to meet the some of the world’s largest data demands. Micro Service Oriented Architecture allows components to be independently scalable. Operations and management based on infrastructure as code paradigm, following patterns from industry leaders in globally scalable SAAS: Google, UBER, Facebook, etc.
</t>
  </si>
  <si>
    <t>P2P - Cloud (Self-Description):
All customers are 100% private cloud. The cloud architecture is multi-tenant with tenant isolation meaning that each company on the platform effectively has its own, isolated storage with all transactional documents. Tradeshift is one of the only open platforms that connect buyers and suppliers, meaning that customers, 3rd parties and partners can all build their own apps on our platform. Each region hosts a number of “tenants” (companies), including all of their private data.
All services are deployed to all regions, and follow the same deployment schedule. All publicly exposed interfaces require authentication. All services are clustered (and usage load balanced) for resilience. All source-of-truth datastores are backed up with at least 2 high-availability tiers, in alternative availability zones. All intensive operations are asynchronously decoupled through queues. Tradeshift is built with scalability in mind. Cloud tested and proven technologies (Riak, Elasticsearch, Postgres, S3, Cassandra) have successfully scaled up to meet the some of the world’s largest data demands. Micro Service Oriented Architecture allows components to be independently scalable. Operations and management based on infrastructure as code paradigm, following patterns from industry leaders in globally scalable SAAS: Google, UBER, Facebook, etc.</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</si>
  <si>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</si>
  <si>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</si>
  <si>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</si>
  <si>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</si>
  <si>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</si>
  <si>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</si>
  <si>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</si>
  <si>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</si>
  <si>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</si>
  <si>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</si>
  <si>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e-Signatures
_x000D_(NEW)</t>
  </si>
  <si>
    <t xml:space="preserve">P2P - Profiles (Self-Description):
User rights are defined based on profiles. E.g. Approvers have additional features to approve reject shopping carts. The access of a user to content is all managed thru so called "views". A "view" provides access to specific content (product &amp; service catalogues, request forms, web shops). Each "view" can have a customized start page or can inherit a custom start page from another "view". All users can be  assigned to views in order to gain access to specific content. The view management enables mass customizations and updates on any level of the organization.    Profiles are configured thru administrators by assigning specific access rights to features and modules. Access to content is not part of the user profile and is defined thru the "view" management as described above. </t>
  </si>
  <si>
    <t>P2P - Profiles (Self-Description):
User rights are defined based on profiles. For instance approvers have additional features to approve and reject shopping carts. The user access to content is all managed through views. A view provides access to specific content (product and service catalogs, request forms, web shops). All users can be assigned to views in order to gain access to specific content. The view management enables mass customizations and updates on any level of the organization. Profiles are configured through administrators by assigning specific access rights to features and modules.</t>
  </si>
  <si>
    <t>Fine Grained Role/Data/Action Based Security
_x000D_(REVISED)</t>
  </si>
  <si>
    <t xml:space="preserve">P2P - Big Data (Self-Description):
Tradeshift is currently working on a series of connectors that will allow users to integrate their Tradeshift accounts directly with the top market leaders in BI software, allowing them to perform in-depth analyses on these platforms, as well as combining data from Tradeshift with any other sources. We are also working with our partner Wipro to enable their AI platform to operate within the Tradeshift platform. </t>
  </si>
  <si>
    <t>P2P - Big Data (Self-Description):
Transaction, process and usage data is tracked and provisioned into a data warehouse which can be accessed by the customer through our Business Intelligence Solution. Data from all customers is aggregated into one central data warehouse which is used to identify purchasing patterns, trends and benchmarks. As part of our roadmap we will add process mining capabilities to identify process optimization opportunities on a customer basis. First prototypes have been exposed to our customer reference group.</t>
  </si>
  <si>
    <t>Big Data Processing
_x000D_(REVISED)</t>
  </si>
  <si>
    <t>Data Models
_x000D_(NEW)</t>
  </si>
  <si>
    <t>Model Extensibility
_x000D_(NEW)</t>
  </si>
  <si>
    <t>Taxonomy Support
_x000D_(NEW)</t>
  </si>
  <si>
    <t>P2P - Catalog Creation / Onboarding (Self-Description):
IBX offers a variety of options and formats to create and upload their catalog data: IBX catalog template, BME Cat, EHF xml, web shop punch-out. The first catalog onboarding is always supported by a Supplier Activation Specialist to secure good content quality. Catalogs can be uploaded via a user interface, pulled automatically from an FTP account, sent via email, submitted by PEPPOL or direct integrations, also from  Contract Management solutions, and via web shop punch-out. The content management module returns a validation report with error and warning messages to guide the supplier, in case the content does not meet the semantic and syntactic requirements of IBX Business Network global quality standards and the requirements of each specific purchasing organization, on supplier, catalogue or item level. Suppliers and Buyers can create and upload catalogs. Rich catalog data is very well supported: Pictures, detailed descriptions, keywords, different taxonomies like UNSPSC and eClass, attachments, manufacturer data. Also customer specific data can be added by the buying customers.  Catalog Scorecards and even Content Boost services are offered to further improve the data quality and with it the findability. Items can be added/modified/deleted, and changes are instantly available after approval of the buying customer. Real-time editing is available for the buying channels Web shop Punch-out and Smart Punch-out. Self Service catalog upload is available 24/7; edits of catalog data are instantly available after the approval of the buying customer. IBX supports the creation of Shopping Cart items through its Spot Buy process based on standardized and customized requisition templates. Integrations from eSourcing or Contract Management systems are supported as customized integrations as certain (minimum) criteria on content quality should be met to make these integrations meaningful. Web shop Punch-out are supported for OCI 3, 4 and 5 and cXML catalog formats. Activation is started by customer and supported by Service Desk in order to ensure maximum quality and speed.
P2P - Invoice Creation / Capturing / submission (Self-Description):
Suppliers can ener invoices by flipping a PO, entering manually, sending email, or uploading.  Suppliers can flip POs from a procurement system or enter invoices directly into the network.  Tradeshift also has a partner app for supplier order collaboration that can create invoices for 2- and 3-way match.  The app also supports order collaboration for direct materials.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t>
  </si>
  <si>
    <t xml:space="preserve">P2P - Catalog Creation / Onboarding (Self-Description):
Tradeshift offers superior support for suppliers and buyers related to content management and supplier onboarding. The first catalog onboarding is always supported by a Supplier Onboarding Specialist to ensure maximum quality and speed. Catalog scorecards and content boost services are offered to further improve the data quality. The buyers and suppliers have a variety of options and formats to create and upload their catalog data, such as Excel template, BME Cat, EHF xml, web shop punch-out. Catalogs can be uploaded via a user interface, pulled automatically from an FTP account, sent via email, submitted by PEPPOL or direct integrations, and via web shop punch-out. The content management module returns a validation report with error and warning messages to guide the supplier, in case the content does not meet the semantic and syntactic requirements of the global quality standards and the requirements of each specific buying organization, on supplier, catalog or item level. Rich data is well supported: pictures, detailed descriptions, keywords, different taxonomies like UNSPSC and eClass, attachments, manufacturer data. Also customer specific data can be added by the buying customers. In addition, buyers and suppliers can manage their items via the user interface. Items can easily be added, modified, deleted, and changes are instantly available after approval of the buyer. 
Integrations from eSourcing or Contract Management systems are supported. Web shop punch-out are supported for OCI 3, 4 and 5 and cXML catalog formats, and can be updated via self-service interface. 
</t>
  </si>
  <si>
    <t>Data Loading
_x000D_(REVISED)</t>
  </si>
  <si>
    <t>MS-Excel Support
_x000D_(NEW)</t>
  </si>
  <si>
    <t>Data Cleansing
_x000D_(REVISED)</t>
  </si>
  <si>
    <t>Data Harmonization
_x000D_(REVISED)</t>
  </si>
  <si>
    <t>Data Enrichment
_x000D_(REVISED)</t>
  </si>
  <si>
    <t>Data Management
_x000D_(REVISED)</t>
  </si>
  <si>
    <t>Auto Data Verification 
_x000D_(REVISED)</t>
  </si>
  <si>
    <t>AR/Auto Detection of Missing / Needed / Erroneous Data
_x000D_(REVISED)</t>
  </si>
  <si>
    <t>MDM Capability
_x000D_(NEW)</t>
  </si>
  <si>
    <t>Message Logging
_x000D_(NEW)</t>
  </si>
  <si>
    <t>Sandboxing
_x000D_(NEW)</t>
  </si>
  <si>
    <t>Unstructured Data Management
_x000D_(REVISED)</t>
  </si>
  <si>
    <t>Metadata Extraction
_x000D_(NEW)</t>
  </si>
  <si>
    <t>Media Management
_x000D_(REVISED)</t>
  </si>
  <si>
    <t>Archival Management
_x000D_(REVISED)</t>
  </si>
  <si>
    <t xml:space="preserve">P2P - Catalog Mobility (Self-Description):
Mobile browsers on mobile devices (such as Chrome on Samsung Galaxy Tab and Safari on iPad) are fully supported and tested and provide full feature access via mobile devices.
P2P - Mobility (Self-Description):
IBX Purchase-to-Pay is fully responsive designed and can be accessed via browser from smartphones and tablets. For conducting approvals a native mobile app is available via Apple and Google Appstores. The app can only be activated from a valid IBX user account by generating a secure activation code within the account. All information which is exchanged between the app and the IBX application is encrypted.
P2P - PO Mobility (Self-Description):
The IBX Purchase-to-Pay application is fully responsive and can be accessed via browser from smartphones and tablets. For conducting approvals a native mobile app is available via Apple and Google Appstores. The app can only be activated from a valid IBX user account by generating a secure activation code within the account. All information which is exchanged between the app and the IBX application is encrypted.
P2P - Receiving Mobility (Self-Description):
Performing GRs via the mobile is supported as part of our solution. Reminder can also generated from the application and displayed in the mobile app of the end user. We have a very secure way of setting up this entire functionality via custom built functions and programs. 
P2P - Mobile (Self-Description):
Tradeshift if built on a mobile-responsive web framework.  The applications rendor on desktop and mobile browsers.  Future mobile developments will include platform-specific apps (eg: Android and iOS).  Mobile adoption is largely in approvals.  
P2P - Invoice Mobility (Self-Description):
Tradeshift Pay is build on HTML5.  It is browser-based and has a responsive framwork to rendor on any screen size.  </t>
  </si>
  <si>
    <t>P2P - Catalog Mobility (Self-Description):
Browsers on mobile devices are fully supported and tested and provide full feature access via mobile devices.
P2P - Mobility (Self-Description):
Tradeshift accelerates the business by enabling users to work on the go. The solution is fully responsive designed and can be accessed via browser from smartphones and tablets. Managers can approve purchase requests anytime, anywhere, on any device. Employees receiving a product or service can immediately confirm the delivery and report deviations using their mobile device. Employees and suppliers can chat, check their inbox and the related business documents when on the go. This means that approvals get done quicker and urgent procurement needs are fulfilled faster. Fields workers are enabled to confirm the delivery as it happens, leading to increased efficiency and faster processing of invoices and payments. Mobile collaboration accelerates the business by enabling users to easily engage on the go in discussions across the business and with suppliers.
P2P - PO Mobility (Self-Description):
Tradeshift accelerates the business by enabling users to work on the go. The solution is fully responsive designed and can be accessed via browser from smartphones and tablets. Managers can approve purchase requests anytime, anywhere, on any device. Employees receiving a product or service can immediately confirm the delivery and report deviations using their mobile device. Employees and suppliers can chat, check their inbox and the related business documents when on the go. This means that approvals get done quicker and urgent procurement needs are fulfilled faster. Fields workers are enabled to confirm the delivery as it happens, leading to increased efficiency and faster processing of invoices and payments. Mobile collaboration accelerates the business by enabling users to easily engage on the go in discussions across the business and with suppliers.
P2P - Receiving Mobility (Self-Description):
Performing GRs via the mobile is supported as part of our solution. The solution is fully responsive designed and can be accessed via browser from smartphones and tablets. Employees receiving a product or service can immediately confirm the delivery and report deviations using their mobile device. Employees and suppliers can chat, check their inbox and the related business documents when on the go. Mobile collaboration accelerates the business by enabling users to easily engage on the go in discussions across the business and with suppliers. 
P2P - Mobile (Self-Description):
Tradeshift is built on a mobile-responsive web framework. The applications render on desktop and mobile browsers. Future mobile developments will include platform-specific apps (eg: Android and iOS).</t>
  </si>
  <si>
    <t xml:space="preserve">P2P - Mobility (Self-Description):
In Buy, users entering the Tradeshift marketplace directly will have a mobile experience where current systems like ERP can't offer a full mobile experience today. The Tradeshift marketplace is fully responsive designed and can be accessed via browser from smartphones and tablets.
P2P - Mobile (Self-Description):
Tradeshift released an App Launcher and Universal Inbox. With the App Launcher, users can activate apps from the app library to trigger their activities. Business users can configure their user experience like they would configure the apps and experience on their smartphone. Users get the same experience on any device.
P2P - Mobile (Reasoning):
We have a product dedicated to mobile enablement, Tradeshift Go.  Tradeshift Go is a lightweight, collaborative solution for companies to buy and pay on the go.  For instance, we've enabled virtual cards for companies to target long-tail scenarios, emergency orders, or scenarios where a card request is more convenient than a purchase request.  Tradeshift Go provides the compliance and visibility, but not the overhead of p2p set up (eg: master data). 
P2P - Invoice Mobility (Self-Description):
Tradeshift Pay is fully responsive designed and can be accessed via browser from smartphones and tablets. The most common use case among our clients is to approve invoices. Managers can approve invoices anytime, anywhere, on any device. This means that approvals get done quicker, leading to increased efficiency and faster processing of invoices and payments. Employees and suppliers can also chat, check their inbox and the related business documents when on the go. Mobile collaboration accelerates the business by enabling users to easily engage on the go in discussions across the business and with suppliers.
Tradeshift just released an App Launcher and Universal Inbox.  All commerce apps and collaboration are accessible in one familiar “smartphone-like” user experience.  All Tradeshift platform activities (activated by apps)  and collaboration can be accessed on any device.  
</t>
  </si>
  <si>
    <t xml:space="preserve">P2P - Invoice Mobility (Self-Description):
In addition, Tradeshift Go enables users to pay invoices using virtual cards once a request is approved.  Tradeshift Go is a mobile use case that reduces the number of invoices that AP needs to process (one credit card statement vs multiple invoices). </t>
  </si>
  <si>
    <t>Mobile Support
_x000D_(REVISED)</t>
  </si>
  <si>
    <t>Advanced Mobile Support
_x000D_(NEW)</t>
  </si>
  <si>
    <t>P2P - OCR / Scanners (Self-Description):
Tradeshift uses CloudScan as a “rapid electronic invoicing” onboarding tool. It is used to submit pdf invoices, which are then validated against business-specific rules and corrected by suppliers prior to being submitted for processing. The service removes the burden of invoice validation for Accounts Payable departments and reduces the cost of paper processing, rekeying and validation. An advanced heuristics and machine-learning engine analyzes the invoice data and captures all relevant details. The invoice data is then transformed into an electronic invoice in an XML format and validated against Tradeshift’s Business Firewall.  
P2P - Invoice Creation / Capturing / submission (Self-Description):
Suppliers can ener invoices by flipping a PO, entering manually, sending email, or uploading.  Suppliers can flip POs from a procurement system or enter invoices directly into the network.  Tradeshift also has a partner app for supplier order collaboration that can create invoices for 2- and 3-way match.  The app also supports order collaboration for direct materials.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t>
  </si>
  <si>
    <t>P2P - OCR / Scanners (Self-Description):
Tradeshift uses CloudScan as a “rapid electronic invoicing” onboarding tool. It is used to submit pdf invoices, which are then validated against business-specific rules and corrected by suppliers prior to being submitted for processing. The service removes the burden of invoice validation for Accounts Payable departments and reduces the cost of paper processing, rekeying and validation. An advanced heuristics and machine-learning engine analyzes the invoice data and captures all relevant details. The invoice data is then transformed into an electronic invoice in an XML format and validated against Tradeshift’s Business Firewall.</t>
  </si>
  <si>
    <t xml:space="preserve">P2P - Invoice Creation / Capturing / submission (Self-Description):
Suppliers can submit invoices by flipping a PO, entering manually, sending email, uploading or via integration.  3rd party apps available in the Tradeshift Appstore (such as Quyntess and TimeStarter) also enable users to create invoices and send directly via Tradeshift.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 The CloudScan machine learning has recently been further enhanced to improve recognition and classification of invoice data and matching to PO line items.  
 </t>
  </si>
  <si>
    <t>OCR
_x000D_(REVISED)</t>
  </si>
  <si>
    <t>Virtual Assistant / chatbot
_x000D_(NEW)</t>
  </si>
  <si>
    <t xml:space="preserve">P2P - Intelligent Apps (Self-Description):
One of Tradeshift’s key functional areas Tradeshift APPS. Through Tradeshift APPS our engineering team, business partners, and customers can add and develop new functionality to deliver even more value to participants of the network.
Tradeshift provides a flexible open framework for our engineers, our partners, and our customers to develop apps on the network. We believe that this sets Tradeshift apart from the other supplier networks that are available today.
We recognize that we are not experts in all areas, and we realize the value that other specialist organizations can bring to participants of our network. To that end, Tradeshift has worked with over 50 application partners to integrate their best-in-class capabilities. The functionality offered ranges from discrete ERP system connectors to supplier sustainability apps. It includes Apps for sourcing, contract management, supply chain finance, dynamic discounting, collaborative procurement, and network connectivity. The Tradeshift App Engine is the power source for all Tradeshift applications. Tradeshift apps provide you with an integrated solution that meets your company’s specific needs. The result? You get a unified, extendable user experience regardless of which app you’re using.  We not only share the user interface components but also extend the platform to share core data such as user information, document information and collaboration capabilities.  For example, one of our sourcing partners built a flow to turn an awarded RFQ into a PO on the Tradeshift platform.
Furthermore, as your requirements evolve and you would like to take advantage of new capabilities, they can be easily rolled out to the network, without having to decommission, re-implement and reinvest in another solution. You are future proofing your investment. 
</t>
  </si>
  <si>
    <t>P2P - Intelligent Apps (Self-Description):
One of Tradeshift’s key functional areas is Tradeshift Appstore. Through Tradeshift Appstore our engineering team, business partners, and customers can add and develop new functionality to deliver even more value to participants of the network.
Tradeshift provides a flexible open framework for our engineers, our partners, and our customers to develop apps on the network. We believe that this sets Tradeshift apart from the other supplier networks that are available today.
We recognize that we are not experts in all areas, and we realize the value that other specialist organizations can bring to participants of our network. To that end, Tradeshift Appstore has over 100 apps that integrate their best-in-class capabilities. The functionality offered ranges from discrete ERP system connectors to supplier sustainability apps. It includes apps for sourcing, contract management, supply chain finance, dynamic discounting, collaborative procurement, and network connectivity. The Tradeshift Appstore is the power source for all Tradeshift applications. Tradeshift apps provide you with an integrated solution that meets your company’s specific needs. The result? You get a unified, extendable user experience regardless of which app you’re using.  We not only share the user interface components but also extend the platform to share core data such as user information, document information and collaboration capabilities.  For example, one of our sourcing partners built a flow to turn an awarded RFQ into a PO on the Tradeshift platform.
Furthermore, as your requirements evolve and you would like to take advantage of new capabilities, they can be easily rolled out to the network, without having to decommission, re-implement and reinvest in another solution. You are future proofing your investment. 
Lastly, Tradeshift Ada, an AI layer on the Tradeshift platform that can make suggestions, deliver information, or direct users based on a context. Ada can offer procurement and payment relevant guidance like a Siri, Alexa, etc.</t>
  </si>
  <si>
    <t>P2P - Intelligent Apps (Self-Description):
Tradeshift has developed machine learning, particularly in invoice processing to improve AP Automation.  Also, Tradeshift is expanding on Ada's capabilities to provide an alternative interface and user experience for making purchase requests and getting status information.</t>
  </si>
  <si>
    <t>Intelligent Apps (i.e., use of AI techniques like machine learning within the native app or partner apps)
_x000D_(REVISED)</t>
  </si>
  <si>
    <t>P2P - Block chain (Self-Description):
Tradeshift is a premier member of Hyperledger, an open source collaborative effort hosted by the Linux Foundation to advance cross-industry blockchain technologies. Our investment in distributed ledger technology through a collaborative model like Hyperledger is to share expertise that leads to commercially viable solutions for entire industries and to add value to our ecosystem of over 1.5 million businesses. Working globally with partners, third parties, and academia, Tradeshift is both participating in and creating open source technology projects that will benefit commerce globally. Tradeshift is looking into providing a gateway to blockchains to access its information regarding business relationships, identities, business processes and more across its B2B commerce platform.</t>
  </si>
  <si>
    <t xml:space="preserve">P2P - Block chain (Self-Description):
Without a central trusted authority reputation-based trust becomes important in a blockchain. Tradeshift will be able to act as a gateway to blockchains and provide access to valuable information in context of relationships, identities, business processes and transactions. This is the reputation-based trusted information needed in blockchains for many different industries, geographies and use case. 
Tradeshift is a premier member of Hyperledger, an open source collaborative effort hosted by the Linux Foundation to advance cross-industry blockchain technologies. Our investment in distributed ledger technology through a collaborative model like Hyperledger is to share expertise that leads to commercially viable solutions for entire industries and to add value to our ecosystem of over 1.5 million businesses. Working globally with partners, third parties, and academia, Tradeshift is both participating in and creating open source technology projects that will benefit commerce globally.
</t>
  </si>
  <si>
    <t>P2P - Block chain (Self-Description):
Tradeshift is actively investing into blockchain in two tracks:
1.  Building products, services and infrastructure on blockchains: We are currently working on blockchain-based finance for MSMEs (see https://tradeshift.com/frontiers/cash/), pre-audits on the blockchain for AP/AR with Deloitte, accounts payables automation, a digital assets marketplace, and track-and-trace. 
2. Acting as a gateway to and from the blockchain: Providing access to blockchain for our ecosystem of 1.5 million companies, as well as providing blockchains access to our financial services marketplace. 
Tradeshift Cash:
Tradeshift Cash is a way for MSMEs to sell selected invoices at a discount to a community of investors. The invoices are tokenized on a public ledger (blockchain), so financing partners can finance their preferred mix of invoices. The blockchain technology removes barriers of entry both for investors and small business participants, so that we can ensure the best possible early payment offers on an open and competitive market. Successful pilots has been completed with customers.
Blockchain gateway:
Our network architecture was built around the principle of allowing multiple parties to join into transactions - such as buyers, sellers, financiers, auditors and shippers. The promise of transparent multi-party transactions is one of the main drivers of blockchain-based value propositions in B2B, and with Tradeshift having an application platform-, deployment-, integration- and digitization architecture built up on this very concept, we believe that the step from being on the Tradeshift platform to participating in different blockchains is a very small step. And the other way around, we believe there are many great blockchain pilots being realized but where the question of how to bring value-added service providers such as financiers into the mix, or how to deploy applications to participants essentially is unanswered. 
In both cases we will act as accelerators for this. We believe that companies that have a reason to join blockchain based infrastructures will have an interest in joining multiple of these. We believe that they will largely be driven by consortias, alliances, standardization bodies and major industry players, representing many different technology- and governance models, and that it will take time for consolidation to happen. 
In this perspective, we believe Tradeshift's role is to help companies focusing on the business cases instead of building out the platforms and IT infrastructures that will need to surround every B2B blockchain project in order to drive volume and adoption. 
We are on the Hyperledger governing board, an open source collaborative effort hosted by the Linux Foundation to advance cross-industry blockchain technologies, but we are engaging with every major Blockchain network and community in the industry. Working globally with partners, third parties, and academia, Tradeshift is both participating in and creating open source technology projects that will benefit commerce globally.</t>
  </si>
  <si>
    <t>Block Chain
_x000D_(REVISED)</t>
  </si>
  <si>
    <t xml:space="preserve">P2P - Internet of Things (IoT) (Self-Description):
IoT will provide a context from outside the system and connect to the Tradeshift marketplace.  For instance, a sensor can reveal that an asset needs to be repaired.  The marketplace, iin turn, will display the products and services that are relevant to the context (eg: the parts, services, an quantities needed to repair the asset).  </t>
  </si>
  <si>
    <t>P2P - Internet of Things (IoT) (Self-Description):
IoT will provide a context from outside the system and connect to the Tradeshift marketplace. For instance, a sensor can reveal that an asset needs to be repaired. The marketplace, in turn, will display the products and services that are relevant to the context (eg: the parts, services, an quantities needed to repair the asset).</t>
  </si>
  <si>
    <t>P2P - Internet of Things (IoT) (Self-Description):
IoT is another data silo. Track &amp; trace sensors are available today everywhere to monitor temperature, tilt, vibration and shock for sensitive goods/commodities, to monitor locations of vehicles and assets, but the data from these sensors are not connected. The paradox is that although trillions of messages are recorded in global supply chains, they mostly end up in on-premise silo systems. Changing this could drive transparency in the supply chain, allow it to be combined with S2P data to unlock billion $ of trade finance to incentivize participants. Tradeshift Track is a platform app for supply chain track and trace in the cloud. It enables businesses to collect and share data across the complete chain of commerce - breaking down the silos of data and proprietary knowledge. See attached brochure on Tradeshift Track.</t>
  </si>
  <si>
    <t>IoT
_x000D_(REVISED)</t>
  </si>
  <si>
    <t>RoadMap
_x000D_(NEW)</t>
  </si>
  <si>
    <t>Integration Platform-as-a-Service (IPaaS)
_x000D_(NEW)</t>
  </si>
  <si>
    <t>P2P - Ability to Connect to Multiple Supplier/Business Networks (Self-Description):
Tradeshift has open APIs for outside apps and networks to peform a "7-way match" - PO, PO change, PO acknowledgement, ASN, GR, Contract, Invoice.  Networks and apps can flip documents to the follow-on documents, maintaining the data integrity.  
P2P - Open Standards (Self-Description):
Tradeshift is an open platform that uses UBL as its main format, meaning that we can acccept varying document and data standards and convert them to a UBL format.
P2P - Invoice Creation / Capturing / submission (Self-Description):
Suppliers can ener invoices by flipping a PO, entering manually, sending email, or uploading.  Suppliers can flip POs from a procurement system or enter invoices directly into the network.  Tradeshift also has a partner app for supplier order collaboration that can create invoices for 2- and 3-way match.  The app also supports order collaboration for direct materials.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t>
  </si>
  <si>
    <t>P2P - Ability to Connect to Multiple Supplier/Business Networks (Self-Description):
Tradeshift is a certified openPEPPOL Access Point and exchanges the business document types Catalog, Order, Change Order, Order Response, Invoice and Credit note with trading partners via other PEPPOL Access Point providers. In addition, bilateral interoperability agreements exist with other service providers to simplify the exchange of business documents and speed up the supplier enablement process. Mutual fees for routing documents between the Tradeshift Business Network and other service providers are not applicable. EDI integrations with the Tradeshift Business Network are based on open and standard industry protocols and formats such as xCBL 3.5, xCBL 3.0, cXML 1.2, UBL 2.1, SAP IDOC, OAGIS 7.2.1, Sveorder 2.0, OIOUBL, ANSI X12, UN/EDIFACT EANCOM or a custom CSV format via HTTPs, AS2, SFTP, FTPs, X.400 or Email. In response to a buyer inviting a supplier to exchange business documents the supplier can refer to its membership in a different network like PEPPOL or an existing agreement with another service provider that is already connected with the Tradeshift Business Network. In this case the enablement for integrated document exchange is only configuration.
P2P - Open Standards (Self-Description):
Tradeshift is an open platform that uses UBL as its main format, meaning that we can accept varying document and data standards and convert them to a UBL format. We have contributed to the development of the PEPPOL Business Interoperability Interface specifications.</t>
  </si>
  <si>
    <t xml:space="preserve">P2P - Ability to Connect to Multiple Supplier/Business Networks (Reasoning):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P2P - Invoice Creation / Capturing / submission (Self-Description):
Suppliers can submit invoices by flipping a PO, entering manually, sending email, uploading or via integration.  3rd party apps available in the Tradeshift Appstore (such as Quyntess and TimeStarter) also enable users to create invoices and send directly via Tradeshift.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 The CloudScan machine learning has recently been further enhanced to improve recognition and classification of invoice data and matching to PO line items.  
 </t>
  </si>
  <si>
    <t xml:space="preserve">P2P - Ability to Connect to Multiple Supplier/Business Networks (Self-Description):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t>
  </si>
  <si>
    <t>Open Integration Standards Support
_x000D_(REVISED)</t>
  </si>
  <si>
    <t xml:space="preserve">P2P - Internet Shopping / Catalog Visibility (Self-Description):
The IBX approach is to "approve" the suppliers upfront before endusers can start shopping. IBX has connections to hundreds of supplier web shops, also incl. smart punch-out capabilities, and connection with Amazon Business.
P2P - Third-Party Content (Self-Description):
We are currently implementing integration with AMAZON Business (punch out web shop) for North American and German customers.  Product and Service items from external web shops can also be incorporated directly into the search index via our OCI5 based smart punch-out offering. Users can individually define free text items and add them to the shopping cart. The users can also create a request which is directed to a central procurement team which sources the product or service and hands back the required items into the shopping cart of the user, ready for checkout.  
P2P - Systems Integration (Self-Description):
IBX Purchse-to-Pay supports integrations for inventory/warehouse catalogs. By this, we achieve that inventoried items are findable in the cross catalog search and can be placed in a shopping cart as any other item. In the PO creation process, inventoried items are identified and processed accordingly, e.g. as a reservation.  
P2P - Preferred Supplier Management (Self-Description):
End users can filter search results based on preferred suppliers. Preferred suppliers can also be boosted in the search result ranking based on specific attributes in order to guide the end-user towards these suppliers.
P2P - Extensibility (Self-Description):
At the moment, such 3rd party system integrations along a process are not supported. Nevertheless, open APIs to connect to other processes and systems are on our roadmap. 
P2P - Services Procurement Integration (Self-Description):
Our customers buy services (such as consulting services) using the requisition-to-spot-buy process. This process includes well-designed and category-specific purchase request forms that are built into the employee self-service procurement portal. These forms ensure orders are placed in an unambiguous way by requesters. The application is also able to identify and prevent repetitive requisitions for the same service, or requests where a service is offered within an existing catalog. An intuitive user interface guides casual users, while integrated messaging boards help facilitate structured communication between the requester and the procurement department. The spot-buy process provides access to RFx features and online auctions to increase competition and gain cost reductions. Our customers are also using this process to leverage competition through bid-based renegotiations with their contracted suppliers. 
The solution also gives procurement team managers an overview of the workload across their teams, helping them to delegate. It helps them identify bottlenecks and performance issues before SLAs are compromised. The distribution of requests to procurement teams can also be automated based on rules combining parameters like region, category and value. IBX Purchase-to-Pay documents all activities and communications between the requisitioner, shared service center and suppliers for full transparency. Service entry sheets is part of the 2017 roadmap.
P2P - International Trade and Logistics (Self-Description):
Such functionality is currently not available. Nevertheless, open APIs to connect to other processes and systems are on our roadmap.  
P2P - Fulfillment (Self-Description):
Suppliers can flip orders into shipment notices in Order Management or send those documents via EDI integration directly from their backend if the buyer has the capability to receive these documents electronically. Alternatively, the delivery of shipment notices in PDF format via email can be an option.  
P2P - Receiving Integration (Self-Description):
Integration of Goods Receipts to diverse backend ERP system landscapes is one of our core functionalities. Our customers use this business document type in multiple ways, e.g. for automatic invoice matching and in their self-billing process. Additionally, we plan to create APIs to other (3rd party) systems such as inventory management systems to provide information captured during the receiving process. 
P2P - International Trade and Logistics (Self-Description):
This is currently not available in our solutions. However, we plan to create APIs to other (3rd party) systems such as inventory management systems to provide information gained during the receiving process. 
P2P - Ability to Connect to Multiple Supplier/Business Networks (Self-Description):
Tradeshift has open APIs for outside apps and networks to peform a "7-way match" - PO, PO change, PO acknowledgement, ASN, GR, Contract, Invoice.  Networks and apps can flip documents to the follow-on documents, maintaining the data integrity.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P2P - Invoice Integrations (Self-Description):
Tradeshift's flexible platform is a differentiator, which will connect apps to not only build procure-to-pay best practices, but companies can build their own best practices.  The platform connects all data and processes from multiple apps, including inking Tradeshift® Buy with Tradeshift® Pay to connect the procure-to-pay process.  Tradeshift Pay itself can process invoices for multiple systems, including Tradeshift Buy, to create a shared service.  For Tradeshift Buy's p2p process, Tradeshift Pay will run a 2- and 3-way match process based on the customer's business rules, and run all validations and workflows for Tradeshift Buy orders.  The platform uses an open API framework to connect any system and perform order collaboration and 2- and 3-way match on all procurement documents: orders, blanket orders, change orders, order acknowledgements, ASN, GR, contracts, invoice only and credit memos.  
P2P - Payment Processing (Self-Description):
We currently do not support payment processing beyong the plans for virtual cards. Suppliers can get up to date payment status through Tradeshift (eg: a remittance advice from ERP). .  </t>
  </si>
  <si>
    <t xml:space="preserve">P2P - Internet Shopping / Catalog Visibility (Self-Description):
The Tradeshift approach is to "approve" the suppliers upfront before end-users can start shopping. Tradeshift has connections to hundreds of supplier web shops, and connection with Amazon Business.
P2P - Third-Party Content (Self-Description):
We are providing integration with Amazon Business (punch out web shop) for North American and German customers. Product and service items from external web shops can also be incorporated directly into the search index via our OCI5 based smart punch-out offering. Users can individually define free text items and add them to the shopping cart. The users can also create a request which is directed to a central procurement team which sources the product or service and hands back the required items into the shopping cart of the user, ready for ordering.
P2P - Systems Integration (Self-Description):
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P2P - Preferred Supplier Management (Self-Description):
End users can filter search results based on preferred suppliers. Preferred suppliers can also be boosted in the search result ranking based on specific attributes in order to guide the end-user towards these suppliers.
P2P - Extensibility (Self-Description):
Tradeshift was built and designed as an open platform from the beginning. This enables companies to extend the PO collaboration (and other capabilities) using their own or 3rd party apps.
P2P - Services Procurement Integration (Self-Description):
Tradeshift is an open networked platform that enables clients to build their own apps and connect 3rd party apps, such as a contingent labor solution. The contingent labor solution can create lines in a Tradeshift purchase request via the Extensible Purchase Request API. This creates a single purchase request that goes through the approval process. The approving manager then has visibility into the total cost as opposed to multiple one-off requests. 
In addition, customers can buy services (such as consulting services) using Tradeshift. This process includes well-designed purchase request forms, that ensure requests are placed in an unambiguous way by requesters. The built-in collaboration helps the requester, the buyer and the supplier to engage for compliant purchasing and sourcing efficiency. The buyer easily flips the supplier quote into a purchase request, and the line items in the quote are transferred to the purchase request.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P2P - International Trade and Logistics (Self-Description):
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
P2P - Fulfillment (Self-Description):
Suppliers can send ASNs via integration directly from their backend, or use the Quyntess App in the Tradeshift Appstore to flip orders into shipment notices.
P2P - Receiving Integration (Self-Description):
Integration of Goods Receipts to diverse backend ERP system landscapes is one of our core functionalities. Our customers use this business document type in multiple ways, e.g. for automatic invoice matching and in their self-billing process.
P2P - International Trade and Logistics (Self-Description):
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
P2P - Ability to Connect to Multiple Supplier/Business Networks (Self-Description):
Tradeshift is a certified openPEPPOL Access Point and exchanges the business document types Catalog, Order, Change Order, Order Response, Invoice and Credit note with trading partners via other PEPPOL Access Point providers. In addition, bilateral interoperability agreements exist with other service providers to simplify the exchange of business documents and speed up the supplier enablement process. Mutual fees for routing documents between the Tradeshift Business Network and other service providers are not applicable. EDI integrations with the Tradeshift Business Network are based on open and standard industry protocols and formats such as xCBL 3.5, xCBL 3.0, cXML 1.2, UBL 2.1, SAP IDOC, OAGIS 7.2.1, Sveorder 2.0, OIOUBL, ANSI X12, UN/EDIFACT EANCOM or a custom CSV format via HTTPs, AS2, SFTP, FTPs, X.400 or Email. In response to a buyer inviting a supplier to exchange business documents the supplier can refer to its membership in a different network like PEPPOL or an existing agreement with another service provider that is already connected with the Tradeshift Business Network. In this case the enablement for integrated document exchange is only configuration.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</si>
  <si>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P2P - Third-Party Content (Self-Description):
In addition to integration with 3rd party content providers, such as Amazon Business, we also offer integration to 3rd party apps from the Universal Basket. With this, requisitioners get a central collaborative workspace for items they search and find across different extension apps, be it the company marketplace, the Tradeshift Open Marketplace, written requests, forms, quotes or other apps like logistics apps. In this contextual workspace they can also save items for later ordering or involve procurement assistance.
P2P - Third-Party Content (Reasoning):
The Tradeshift platform enables third-party apps and content enrichment (eg: supplier and product enrichment).  Also, where category- or industry-specific processes are needed, companies can leverage third-party apps.  Companies can also build their own apps on the platform to enable company-specific processes.  
P2P - Systems Integration (Self-Description):
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We can also integrate category-specific tools via apps. For instance, a temp labor solution could be invoked as an app. The labor can be configured in the temp labor solution, and a line item created on the Tradeshift requisition.
P2P - Ability to Connect to Multiple Supplier/Business Networks (Reasoning):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P2P - Invoice Integrations (Self-Description):
With Pay, invoice processing is integrated with payments to give companies  and banks the opportunity to offer early payment options to suppliers for working capital.  Tradeshift offers a multi-bank network for suppliers to receive competitive offers for cash.  
Tradeshift's flexible open platform is also a differentiator, which connect apps to not only build procure-to-pay best practices, but companies can build their own best practices.  The platform connects all data and processes from multiple apps. The platform uses an open framework to connect any system and perform order collaboration and multi-way match on all related documents.  
P2P - Payment Processing (Self-Description):
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</si>
  <si>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 xml:space="preserve">P2P - Third-Party Content (Self-Description):
The Tradeshift platform enables third-party apps and content enrichment (eg: supplier and product enrichment).  Also, where category- or industry-specific processes are needed, companies can leverage third-party apps.  Companies can also build their own apps on the platform to enable company-specific processes.  
P2P - Ability to Connect to Multiple Supplier/Business Networks (Self-Description):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P2P - Payment Processing (Self-Description):
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</si>
  <si>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APIs
_x000D_(REVISED)</t>
  </si>
  <si>
    <t xml:space="preserve">P2P - Systems Integration (Self-Description):
IBX Purchse-to-Pay supports integrations for inventory/warehouse catalogs. By this, we achieve that inventoried items are findable in the cross catalog search and can be placed in a shopping cart as any other item. In the PO creation process, inventoried items are identified and processed accordingly, e.g. as a reservation.  
P2P - Preferred Supplier Management (Self-Description):
End users can filter search results based on preferred suppliers. Preferred suppliers can also be boosted in the search result ranking based on specific attributes in order to guide the end-user towards these suppliers.
P2P - Requisitioning Budget Checking Process (Self-Description):
For certain cost objects it may be important for the customer to have a dynamic view of the budget status with regard to the allocated budget and the used-to-date values. IBX has the capability to integrate with customer's backend system to retrieve the budget related data and re-use this in the eProcurement application.   
Dynamic budget functionality checks the budget at every moment when an IBX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Shopping cart as it is, but error messages do not. Visual components relating to the budget check are warning and error messages. Budget checking is based on the information retrieved from customer's ERP system budget data on regular intervals of time and happens in real time.
P2P - Requisitioning Inventory Checking Process (Self-Description):
Based on the underlying customer's eProcurement/ERP system configuration, reservations can be generated successfully against the stock material based on the inventory levels in WMS. Like wise projects can be generated in the IMS for regular maintenance orders.
P2P - Extensibility (Self-Description):
At the moment, such 3rd party system integrations along a process are not supported. Nevertheless, open APIs to connect to other processes and systems are on our roadmap. 
P2P - Services Procurement Integration (Self-Description):
Our customers buy services (such as consulting services) using the requisition-to-spot-buy process. This process includes well-designed and category-specific purchase request forms that are built into the employee self-service procurement portal. These forms ensure orders are placed in an unambiguous way by requesters. The application is also able to identify and prevent repetitive requisitions for the same service, or requests where a service is offered within an existing catalog. An intuitive user interface guides casual users, while integrated messaging boards help facilitate structured communication between the requester and the procurement department. The spot-buy process provides access to RFx features and online auctions to increase competition and gain cost reductions. Our customers are also using this process to leverage competition through bid-based renegotiations with their contracted suppliers. 
The solution also gives procurement team managers an overview of the workload across their teams, helping them to delegate. It helps them identify bottlenecks and performance issues before SLAs are compromised. The distribution of requests to procurement teams can also be automated based on rules combining parameters like region, category and value. IBX Purchase-to-Pay documents all activities and communications between the requisitioner, shared service center and suppliers for full transparency. Service entry sheets is part of the 2017 roadmap.
P2P - International Trade and Logistics (Self-Description):
Such functionality is currently not available. Nevertheless, open APIs to connect to other processes and systems are on our roadmap.  
P2P - Receiving Integration (Self-Description):
Integration of Goods Receipts to diverse backend ERP system landscapes is one of our core functionalities. Our customers use this business document type in multiple ways, e.g. for automatic invoice matching and in their self-billing process. Additionally, we plan to create APIs to other (3rd party) systems such as inventory management systems to provide information captured during the receiving process. 
P2P - International Trade and Logistics (Self-Description):
This is currently not available in our solutions. However, we plan to create APIs to other (3rd party) systems such as inventory management systems to provide information gained during the receiving process.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Using the Connect and Risk products, businesses can leverage internally generated, network generated or 3 rd party information to 'monitor' supplier performance. With Connect,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Analytis - the impact of the risk event and transparency on affected stakeholders
Action Plan - a "no disruption" plan in the event a risk occurs
Manage Sustainability - CSR scorecards to monitor supplier practices.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P2P - Invoice Integrations (Self-Description):
Tradeshift's flexible platform is a differentiator, which will connect apps to not only build procure-to-pay best practices, but companies can build their own best practices.  The platform connects all data and processes from multiple apps, including inking Tradeshift® Buy with Tradeshift® Pay to connect the procure-to-pay process.  Tradeshift Pay itself can process invoices for multiple systems, including Tradeshift Buy, to create a shared service.  For Tradeshift Buy's p2p process, Tradeshift Pay will run a 2- and 3-way match process based on the customer's business rules, and run all validations and workflows for Tradeshift Buy orders.  The platform uses an open API framework to connect any system and perform order collaboration and 2- and 3-way match on all procurement documents: orders, blanket orders, change orders, order acknowledgements, ASN, GR, contracts, invoice only and credit memos.  </t>
  </si>
  <si>
    <t xml:space="preserve">P2P - Systems Integration (Self-Description):
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P2P - Preferred Supplier Management (Self-Description):
End users can filter search results based on preferred suppliers. Preferred suppliers can also be boosted in the search result ranking based on specific attributes in order to guide the end-user towards these suppliers.
P2P - Requisitioning Budget Checking Process (Self-Description):
For certain cost objects it may be important for the customer to have a dynamic view of the budget status with regard to the allocated budget and the used-to-date values. Tradeshift has the capability to integrate with customer's backend system to retrieve the budget related data. 
Dynamic budget functionality checks the budget at every moment when a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cart as it is, but error messages do not. Visual components relating to the budget check are warning and error messages. Budget checking is based on the information retrieved from customer's ERP system budget data on regular intervals of time and happens in real time.
P2P - Requisitioning Inventory Checking Process (Self-Description):
Based on the underlying customer's ERP system configuration, reservations can be generated against the stock material based on the inventory levels in WMS. Like wise projects can be generated in the IMS for regular maintenance orders.
P2P - Extensibility (Self-Description):
Tradeshift was built and designed as an open platform from the beginning. This enables companies to extend the PO collaboration (and other capabilities) using their own or 3rd party apps.
P2P - Services Procurement Integration (Self-Description):
Tradeshift is an open networked platform that enables clients to build their own apps and connect 3rd party apps, such as a contingent labor solution. The contingent labor solution can create lines in a Tradeshift purchase request via the Extensible Purchase Request API. This creates a single purchase request that goes through the approval process. The approving manager then has visibility into the total cost as opposed to multiple one-off requests. 
In addition, customers can buy services (such as consulting services) using Tradeshift. This process includes well-designed purchase request forms, that ensure requests are placed in an unambiguous way by requesters. The built-in collaboration helps the requester, the buyer and the supplier to engage for compliant purchasing and sourcing efficiency. The buyer easily flips the supplier quote into a purchase request, and the line items in the quote are transferred to the purchase request.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P2P - International Trade and Logistics (Self-Description):
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
P2P - Receiving Integration (Self-Description):
Integration of Goods Receipts to diverse backend ERP system landscapes is one of our core functionalities. Our customers use this business document type in multiple ways, e.g. for automatic invoice matching and in their self-billing process.
P2P - International Trade and Logistics (Self-Description):
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Businesses can leverage internally generated, network generated or 3rd party information to 'monitor' supplier performance.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Analytics - the impact of the risk event and transparency on affected stakeholders
Action Plan - a "no disruption" plan in the event a risk occurs
Manage Sustainability - CSR scorecards to monitor supplier practices.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</si>
  <si>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P2P - Systems Integration (Self-Description):
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We can also integrate category-specific tools via apps. For instance, a temp labor solution could be invoked as an app. The labor can be configured in the temp labor solution, and a line item created on the Tradeshift requisition.
P2P - Requisitioning Inventory Checking Process (Reasoning):
In the Universal Basket, users can collaborate with suppliers or internal parties to do price, inventory, and availability check.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For instance, now customers can validate EU suppliers tax identification number through BREX . BREX will provide feedback directly on the accuracy of the Tax ID so companies will know that the Tax ID is correct. Verification feedback occurs automatically once the supplier fills out the required field.
P2P - Invoice Integrations (Self-Description):
With Pay, invoice processing is integrated with payments to give companies  and banks the opportunity to offer early payment options to suppliers for working capital.  Tradeshift offers a multi-bank network for suppliers to receive competitive offers for cash.  
Tradeshift's flexible open platform is also a differentiator, which connect apps to not only build procure-to-pay best practices, but companies can build their own best practices.  The platform connects all data and processes from multiple apps. The platform uses an open framework to connect any system and perform order collaboration and multi-way match on all related documents.  </t>
  </si>
  <si>
    <t>P2P - Supplier Information Management (Self-Description):
With the latest release, functionality for self-service supplier profiles, master data sync, surveys, and multiple-party enrichment is now available to all customers as part of the platform.  Tradeshift has relationships with partners like Coface, Made In a Free World, and Brex to enrich supplier information with credit, anti-slavery, and risk profiles for instance.   
P2P - Supplier Performance and Risk Management (Self-Description):
We've added partners like Brex, Made In a Free World (anti-slavery), and Coface to enrich supplier data with identiry and risk data.</t>
  </si>
  <si>
    <t>ERP/MRP
_x000D_(REVISED)</t>
  </si>
  <si>
    <t xml:space="preserve">P2P - Systems Integration (Self-Description):
IBX Purchse-to-Pay supports integrations for inventory/warehouse catalogs. By this, we achieve that inventoried items are findable in the cross catalog search and can be placed in a shopping cart as any other item. In the PO creation process, inventoried items are identified and processed accordingly, e.g. as a reservation.  
P2P - Preferred Supplier Management (Self-Description):
End users can filter search results based on preferred suppliers. Preferred suppliers can also be boosted in the search result ranking based on specific attributes in order to guide the end-user towards these suppliers.
P2P - Extensibility (Self-Description):
At the moment, such 3rd party system integrations along a process are not supported. Nevertheless, open APIs to connect to other processes and systems are on our roadmap. 
P2P - Services Procurement Integration (Self-Description):
Our customers buy services (such as consulting services) using the requisition-to-spot-buy process. This process includes well-designed and category-specific purchase request forms that are built into the employee self-service procurement portal. These forms ensure orders are placed in an unambiguous way by requesters. The application is also able to identify and prevent repetitive requisitions for the same service, or requests where a service is offered within an existing catalog. An intuitive user interface guides casual users, while integrated messaging boards help facilitate structured communication between the requester and the procurement department. The spot-buy process provides access to RFx features and online auctions to increase competition and gain cost reductions. Our customers are also using this process to leverage competition through bid-based renegotiations with their contracted suppliers. 
The solution also gives procurement team managers an overview of the workload across their teams, helping them to delegate. It helps them identify bottlenecks and performance issues before SLAs are compromised. The distribution of requests to procurement teams can also be automated based on rules combining parameters like region, category and value. IBX Purchase-to-Pay documents all activities and communications between the requisitioner, shared service center and suppliers for full transparency. Service entry sheets is part of the 2017 roadmap.
P2P - International Trade and Logistics (Self-Description):
Such functionality is currently not available. Nevertheless, open APIs to connect to other processes and systems are on our roadmap.  
P2P - Receiving Integration (Self-Description):
Integration of Goods Receipts to diverse backend ERP system landscapes is one of our core functionalities. Our customers use this business document type in multiple ways, e.g. for automatic invoice matching and in their self-billing process. Additionally, we plan to create APIs to other (3rd party) systems such as inventory management systems to provide information captured during the receiving process. 
P2P - International Trade and Logistics (Self-Description):
This is currently not available in our solutions. However, we plan to create APIs to other (3rd party) systems such as inventory management systems to provide information gained during the receiving process.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Using the Connect and Risk products, businesses can leverage internally generated, network generated or 3 rd party information to 'monitor' supplier performance. With Connect,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Analytis - the impact of the risk event and transparency on affected stakeholders
Action Plan - a "no disruption" plan in the event a risk occurs
Manage Sustainability - CSR scorecards to monitor supplier practices.
P2P - Ability to Connect to Multiple Supplier/Business Networks (Self-Description):
Tradeshift has open APIs for outside apps and networks to peform a "7-way match" - PO, PO change, PO acknowledgement, ASN, GR, Contract, Invoice.  Networks and apps can flip documents to the follow-on documents, maintaining the data integrity.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P2P - Invoice Integrations (Self-Description):
Tradeshift's flexible platform is a differentiator, which will connect apps to not only build procure-to-pay best practices, but companies can build their own best practices.  The platform connects all data and processes from multiple apps, including inking Tradeshift® Buy with Tradeshift® Pay to connect the procure-to-pay process.  Tradeshift Pay itself can process invoices for multiple systems, including Tradeshift Buy, to create a shared service.  For Tradeshift Buy's p2p process, Tradeshift Pay will run a 2- and 3-way match process based on the customer's business rules, and run all validations and workflows for Tradeshift Buy orders.  The platform uses an open API framework to connect any system and perform order collaboration and 2- and 3-way match on all procurement documents: orders, blanket orders, change orders, order acknowledgements, ASN, GR, contracts, invoice only and credit memos.  
P2P - Payment Processing (Self-Description):
We currently do not support payment processing beyong the plans for virtual cards. Suppliers can get up to date payment status through Tradeshift (eg: a remittance advice from ERP). .  </t>
  </si>
  <si>
    <t xml:space="preserve">P2P - Systems Integration (Self-Description):
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P2P - Preferred Supplier Management (Self-Description):
End users can filter search results based on preferred suppliers. Preferred suppliers can also be boosted in the search result ranking based on specific attributes in order to guide the end-user towards these suppliers.
P2P - Extensibility (Self-Description):
Tradeshift was built and designed as an open platform from the beginning. This enables companies to extend the PO collaboration (and other capabilities) using their own or 3rd party apps.
P2P - Services Procurement Integration (Self-Description):
Tradeshift is an open networked platform that enables clients to build their own apps and connect 3rd party apps, such as a contingent labor solution. The contingent labor solution can create lines in a Tradeshift purchase request via the Extensible Purchase Request API. This creates a single purchase request that goes through the approval process. The approving manager then has visibility into the total cost as opposed to multiple one-off requests. 
In addition, customers can buy services (such as consulting services) using Tradeshift. This process includes well-designed purchase request forms, that ensure requests are placed in an unambiguous way by requesters. The built-in collaboration helps the requester, the buyer and the supplier to engage for compliant purchasing and sourcing efficiency. The buyer easily flips the supplier quote into a purchase request, and the line items in the quote are transferred to the purchase request.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P2P - International Trade and Logistics (Self-Description):
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
P2P - Receiving Integration (Self-Description):
Integration of Goods Receipts to diverse backend ERP system landscapes is one of our core functionalities. Our customers use this business document type in multiple ways, e.g. for automatic invoice matching and in their self-billing process.
P2P - International Trade and Logistics (Self-Description):
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Businesses can leverage internally generated, network generated or 3rd party information to 'monitor' supplier performance.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Analytics - the impact of the risk event and transparency on affected stakeholders
Action Plan - a "no disruption" plan in the event a risk occurs
Manage Sustainability - CSR scorecards to monitor supplier practices.
P2P - Ability to Connect to Multiple Supplier/Business Networks (Self-Description):
Tradeshift is a certified openPEPPOL Access Point and exchanges the business document types Catalog, Order, Change Order, Order Response, Invoice and Credit note with trading partners via other PEPPOL Access Point providers. In addition, bilateral interoperability agreements exist with other service providers to simplify the exchange of business documents and speed up the supplier enablement process. Mutual fees for routing documents between the Tradeshift Business Network and other service providers are not applicable. EDI integrations with the Tradeshift Business Network are based on open and standard industry protocols and formats such as xCBL 3.5, xCBL 3.0, cXML 1.2, UBL 2.1, SAP IDOC, OAGIS 7.2.1, Sveorder 2.0, OIOUBL, ANSI X12, UN/EDIFACT EANCOM or a custom CSV format via HTTPs, AS2, SFTP, FTPs, X.400 or Email. In response to a buyer inviting a supplier to exchange business documents the supplier can refer to its membership in a different network like PEPPOL or an existing agreement with another service provider that is already connected with the Tradeshift Business Network. In this case the enablement for integrated document exchange is only configuration.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</si>
  <si>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P2P - Systems Integration (Self-Description):
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We can also integrate category-specific tools via apps. For instance, a temp labor solution could be invoked as an app. The labor can be configured in the temp labor solution, and a line item created on the Tradeshift requisition.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For instance, now customers can validate EU suppliers tax identification number through BREX . BREX will provide feedback directly on the accuracy of the Tax ID so companies will know that the Tax ID is correct. Verification feedback occurs automatically once the supplier fills out the required field.
P2P - Ability to Connect to Multiple Supplier/Business Networks (Reasoning):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P2P - Invoice Integrations (Self-Description):
With Pay, invoice processing is integrated with payments to give companies  and banks the opportunity to offer early payment options to suppliers for working capital.  Tradeshift offers a multi-bank network for suppliers to receive competitive offers for cash.  
Tradeshift's flexible open platform is also a differentiator, which connect apps to not only build procure-to-pay best practices, but companies can build their own best practices.  The platform connects all data and processes from multiple apps. The platform uses an open framework to connect any system and perform order collaboration and multi-way match on all related documents.  
P2P - Payment Processing (Self-Description):
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</si>
  <si>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 xml:space="preserve">P2P - Supplier Information Management (Self-Description):
With the latest release, functionality for self-service supplier profiles, master data sync, surveys, and multiple-party enrichment is now available to all customers as part of the platform.  Tradeshift has relationships with partners like Coface, Made In a Free World, and Brex to enrich supplier information with credit, anti-slavery, and risk profiles for instance.   
P2P - Supplier Performance and Risk Management (Self-Description):
We've added partners like Brex, Made In a Free World (anti-slavery), and Coface to enrich supplier data with identiry and risk data.
P2P - Ability to Connect to Multiple Supplier/Business Networks (Self-Description):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P2P - Payment Processing (Self-Description):
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</si>
  <si>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S2P / P2P
_x000D_(REVISED)</t>
  </si>
  <si>
    <t xml:space="preserve">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</si>
  <si>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</si>
  <si>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3rd Party BI Integrations
_x000D_(REVISED)</t>
  </si>
  <si>
    <t xml:space="preserve">P2P - Guided Buying (Self-Description):
Several capabilities allow organizations to facilitate "guided buying". Customizable start pages can  be used to guide the users towards specific products, product categories or product collections (pre-defined shopping carts). Such start pages can also be used to highlight specific buying policies, preferred suppliers or new suppliers and products. Start pages can be customized for different levels of the organization (group, BU, country, etc.) . To better guide users thru a request process an organization can publish category or contract specific request templates . These requisition forms can be fully customized in terms of which data needs to be captured and can display specific terms or policies for a specific contract or category. Also the search results can be influenced by boosting specific products and services in the search result ranking to guide the user toward the best choice. Custom start pages display specific content and information for specific users or user groups. Dedicated users have the ability to change and adopt the content displayed on such start pages based on current business requirements. The system enables users to search find and request products &amp; services (catalog and non-catalog) all thru one user interface (only exception is T&amp;E).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Using the Connect and Risk products, businesses can leverage internally generated, network generated or 3 rd party information to 'monitor' supplier performance. With Connect,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Analytis - the impact of the risk event and transparency on affected stakeholders
Action Plan - a "no disruption" plan in the event a risk occurs
Manage Sustainability - CSR scorecards to monitor supplier practices.
P2P - Ability to Connect to Multiple Supplier/Business Networks (Self-Description):
Tradeshift has open APIs for outside apps and networks to peform a "7-way match" - PO, PO change, PO acknowledgement, ASN, GR, Contract, Invoice.  Networks and apps can flip documents to the follow-on documents, maintaining the data integrity.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</si>
  <si>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P2P - Guided Buying (Self-Description):
Several capabilities allow organizations to facilitate "guided buying". Customizable start pages can be used to guide the users towards specific products, product categories or product collections. Such start pages can also be used to highlight specific buying policies and preferred suppliers. Start pages can be customized for different levels of the organization. To better guide users through a request process an organization can publish category or contract specific request templates . These requisition forms can be fully customized in terms of which data needs to be captured and can display specific terms or policies for a specific contract or category. Custom start pages display specific content and information for specific users or user groups. Dedicated users have the ability to change and adopt the content displayed on such start pages based on current business requirements. The system enables users to search and request products and services (catalog and non-catalog) all through one user interface. Purchase requests for more complex categories can be automatically (or manually) assigned to procurement desk. The professional buyers can easily engage with the internal business stakeholders and suppliers using the built-in collaboration feature. Tradeshift makes it easy for buyers, suppliers, and employees to collaborate, to ask questions, exchange ideas, and resolve disputes in a compliant manner. Audit trail includes the messages between parties in context of the document history so that all involved know exactly what happened and when. This enables agility and shorten requisition processing times, and also helps to increase spend under management to categories where collaboration is needed to define the requirements.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Businesses can leverage internally generated, network generated or 3rd party information to 'monitor' supplier performance.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Analytics - the impact of the risk event and transparency on affected stakeholders
Action Plan - a "no disruption" plan in the event a risk occurs
Manage Sustainability - CSR scorecards to monitor supplier practices.
P2P - Ability to Connect to Multiple Supplier/Business Networks (Self-Description):
Tradeshift is a certified openPEPPOL Access Point and exchanges the business document types Catalog, Order, Change Order, Order Response, Invoice and Credit note with trading partners via other PEPPOL Access Point providers. In addition, bilateral interoperability agreements exist with other service providers to simplify the exchange of business documents and speed up the supplier enablement process. Mutual fees for routing documents between the Tradeshift Business Network and other service providers are not applicable. EDI integrations with the Tradeshift Business Network are based on open and standard industry protocols and formats such as xCBL 3.5, xCBL 3.0, cXML 1.2, UBL 2.1, SAP IDOC, OAGIS 7.2.1, Sveorder 2.0, OIOUBL, ANSI X12, UN/EDIFACT EANCOM or a custom CSV format via HTTPs, AS2, SFTP, FTPs, X.400 or Email. In response to a buyer inviting a supplier to exchange business documents the supplier can refer to its membership in a different network like PEPPOL or an existing agreement with another service provider that is already connected with the Tradeshift Business Network. In this case the enablement for integrated document exchange is only configuration.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</si>
  <si>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P2P - Guided Buying (Self-Description):
Because any system can access the Tradeshift Platform and Network for a next generation buying experience, any system will have access to Guided Buying. With Tradeshift Guided Buying, the company has multiple channels and item types at their disposal (company marketplace, public marketplace, forms, apps, knowledge items, etc) for users to specify the product/service definition, and follow process and policy. The solution extracts the information from the user in the way they understand. The solution will direct users to the right channel for their specific context largely using familliar search and filtering as the user experience.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For instance, now customers can validate EU suppliers tax identification number through BREX . BREX will provide feedback directly on the accuracy of the Tax ID so companies will know that the Tax ID is correct. Verification feedback occurs automatically once the supplier fills out the required field.
P2P - Ability to Connect to Multiple Supplier/Business Networks (Reasoning):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t>
  </si>
  <si>
    <t xml:space="preserve">P2P - Supplier Information Management (Self-Description):
With the latest release, functionality for self-service supplier profiles, master data sync, surveys, and multiple-party enrichment is now available to all customers as part of the platform.  Tradeshift has relationships with partners like Coface, Made In a Free World, and Brex to enrich supplier information with credit, anti-slavery, and risk profiles for instance.   
P2P - Supplier Performance and Risk Management (Self-Description):
We've added partners like Brex, Made In a Free World (anti-slavery), and Coface to enrich supplier data with identiry and risk data.
P2P - Ability to Connect to Multiple Supplier/Business Networks (Self-Description):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t>
  </si>
  <si>
    <t>Risk Management Integration Types
_x000D_(REVISED)</t>
  </si>
  <si>
    <t>Risk Management Integration Methods
_x000D_(NEW)</t>
  </si>
  <si>
    <t xml:space="preserve">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Using the Connect and Risk products, businesses can leverage internally generated, network generated or 3 rd party information to 'monitor' supplier performance. With Connect,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Analytis - the impact of the risk event and transparency on affected stakeholders
Action Plan - a "no disruption" plan in the event a risk occurs
Manage Sustainability - CSR scorecards to monitor supplier practices.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P2P - Invoice Integrations (Self-Description):
Tradeshift's flexible platform is a differentiator, which will connect apps to not only build procure-to-pay best practices, but companies can build their own best practices.  The platform connects all data and processes from multiple apps, including inking Tradeshift® Buy with Tradeshift® Pay to connect the procure-to-pay process.  Tradeshift Pay itself can process invoices for multiple systems, including Tradeshift Buy, to create a shared service.  For Tradeshift Buy's p2p process, Tradeshift Pay will run a 2- and 3-way match process based on the customer's business rules, and run all validations and workflows for Tradeshift Buy orders.  The platform uses an open API framework to connect any system and perform order collaboration and 2- and 3-way match on all procurement documents: orders, blanket orders, change orders, order acknowledgements, ASN, GR, contracts, invoice only and credit memos.  </t>
  </si>
  <si>
    <t xml:space="preserve">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Businesses can leverage internally generated, network generated or 3rd party information to 'monitor' supplier performance.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Analytics - the impact of the risk event and transparency on affected stakeholders
Action Plan - a "no disruption" plan in the event a risk occurs
Manage Sustainability - CSR scorecards to monitor supplier practices.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</si>
  <si>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For instance, now customers can validate EU suppliers tax identification number through BREX . BREX will provide feedback directly on the accuracy of the Tax ID so companies will know that the Tax ID is correct. Verification feedback occurs automatically once the supplier fills out the required field.
P2P - Invoice Integrations (Self-Description):
With Pay, invoice processing is integrated with payments to give companies  and banks the opportunity to offer early payment options to suppliers for working capital.  Tradeshift offers a multi-bank network for suppliers to receive competitive offers for cash.  
Tradeshift's flexible open platform is also a differentiator, which connect apps to not only build procure-to-pay best practices, but companies can build their own best practices.  The platform connects all data and processes from multiple apps. The platform uses an open framework to connect any system and perform order collaboration and multi-way match on all related documents.  </t>
  </si>
  <si>
    <t>Supplier Verification Integrations
_x000D_(REVISED)</t>
  </si>
  <si>
    <t xml:space="preserve">P2P - Systems Integration (Self-Description):
IBX Purchse-to-Pay supports integrations for inventory/warehouse catalogs. By this, we achieve that inventoried items are findable in the cross catalog search and can be placed in a shopping cart as any other item. In the PO creation process, inventoried items are identified and processed accordingly, e.g. as a reservation.  
P2P - Preferred Supplier Management (Self-Description):
End users can filter search results based on preferred suppliers. Preferred suppliers can also be boosted in the search result ranking based on specific attributes in order to guide the end-user towards these suppliers.
P2P - Sourcing Integration (Self-Description):
The requisitioner can post a request to the professional procurement team using either general forms or category/business specific forms, configurable at customer level. Depending on who is the requester and his belonging to the organizational structure, what products or services he/she is requesting (category) and their estimated value the system automatically assign the request to the appropriate procurement team thank to the pre-configured rules on the customer organization level. Then the procurement team can initiate an e-sourcing event (if needed) based on the requested items and turn the awarded quotes into a shopping cart. The sourcing event could be RFQ/RFP or auction. Such sourcing event uses the full capabilities of IBX eSourcing solution. The procurement agent can initiate a sourcing event (RFQ/RFP or auction) by flipping all the requisition items into sourcing items (one-click process). The requisition item attributes are copied to the sourcing event item in a structured form and presented to supplier as such. Further on the agent works with the sourcing even being able to improve it, being more specific, answering suppliers' questions etc.
P2P - Extensibility (Self-Description):
At the moment, such 3rd party system integrations along a process are not supported. Nevertheless, open APIs to connect to other processes and systems are on our roadmap. 
P2P - Services Procurement Integration (Self-Description):
Our customers buy services (such as consulting services) using the requisition-to-spot-buy process. This process includes well-designed and category-specific purchase request forms that are built into the employee self-service procurement portal. These forms ensure orders are placed in an unambiguous way by requesters. The application is also able to identify and prevent repetitive requisitions for the same service, or requests where a service is offered within an existing catalog. An intuitive user interface guides casual users, while integrated messaging boards help facilitate structured communication between the requester and the procurement department. The spot-buy process provides access to RFx features and online auctions to increase competition and gain cost reductions. Our customers are also using this process to leverage competition through bid-based renegotiations with their contracted suppliers. 
The solution also gives procurement team managers an overview of the workload across their teams, helping them to delegate. It helps them identify bottlenecks and performance issues before SLAs are compromised. The distribution of requests to procurement teams can also be automated based on rules combining parameters like region, category and value. IBX Purchase-to-Pay documents all activities and communications between the requisitioner, shared service center and suppliers for full transparency. Service entry sheets is part of the 2017 roadmap.
P2P - International Trade and Logistics (Self-Description):
Such functionality is currently not available. Nevertheless, open APIs to connect to other processes and systems are on our roadmap.  
P2P - Fulfillment (Self-Description):
Suppliers can flip orders into shipment notices in Order Management or send those documents via EDI integration directly from their backend if the buyer has the capability to receive these documents electronically. Alternatively, the delivery of shipment notices in PDF format via email can be an option.  
P2P - Receiving Integration (Self-Description):
Integration of Goods Receipts to diverse backend ERP system landscapes is one of our core functionalities. Our customers use this business document type in multiple ways, e.g. for automatic invoice matching and in their self-billing process. Additionally, we plan to create APIs to other (3rd party) systems such as inventory management systems to provide information captured during the receiving process. 
P2P - International Trade and Logistics (Self-Description):
This is currently not available in our solutions. However, we plan to create APIs to other (3rd party) systems such as inventory management systems to provide information gained during the receiving process.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Using the Connect and Risk products, businesses can leverage internally generated, network generated or 3 rd party information to 'monitor' supplier performance. With Connect,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Analytis - the impact of the risk event and transparency on affected stakeholders
Action Plan - a "no disruption" plan in the event a risk occurs
Manage Sustainability - CSR scorecards to monitor supplier practices.
P2P - Ability to Connect to Multiple Supplier/Business Networks (Self-Description):
Tradeshift has open APIs for outside apps and networks to peform a "7-way match" - PO, PO change, PO acknowledgement, ASN, GR, Contract, Invoice.  Networks and apps can flip documents to the follow-on documents, maintaining the data integrity.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P2P - Invoice Creation / Capturing / submission (Self-Description):
Suppliers can ener invoices by flipping a PO, entering manually, sending email, or uploading.  Suppliers can flip POs from a procurement system or enter invoices directly into the network.  Tradeshift also has a partner app for supplier order collaboration that can create invoices for 2- and 3-way match.  The app also supports order collaboration for direct materials.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
P2P - Invoice Integrations (Self-Description):
Tradeshift's flexible platform is a differentiator, which will connect apps to not only build procure-to-pay best practices, but companies can build their own best practices.  The platform connects all data and processes from multiple apps, including inking Tradeshift® Buy with Tradeshift® Pay to connect the procure-to-pay process.  Tradeshift Pay itself can process invoices for multiple systems, including Tradeshift Buy, to create a shared service.  For Tradeshift Buy's p2p process, Tradeshift Pay will run a 2- and 3-way match process based on the customer's business rules, and run all validations and workflows for Tradeshift Buy orders.  The platform uses an open API framework to connect any system and perform order collaboration and 2- and 3-way match on all procurement documents: orders, blanket orders, change orders, order acknowledgements, ASN, GR, contracts, invoice only and credit memos.  
P2P - Payment Processing (Self-Description):
We currently do not support payment processing beyong the plans for virtual cards. Suppliers can get up to date payment status through Tradeshift (eg: a remittance advice from ERP). .  </t>
  </si>
  <si>
    <t xml:space="preserve">P2P - Systems Integration (Self-Description):
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P2P - Preferred Supplier Management (Self-Description):
End users can filter search results based on preferred suppliers. Preferred suppliers can also be boosted in the search result ranking based on specific attributes in order to guide the end-user towards these suppliers.
P2P - Sourcing Integration (Self-Description):
The requisitioner can post a request to the professional procurement team using either general forms or category/business specific forms, configurable at customer level. The procurement team can initiate a sourcing event (if needed) based on the requested items and turn the awarded quotes into a shopping cart. The procurement agent can initiate a sourcing event by flipping all the requisition items into sourcing items. The requisition item attributes are copied to the sourcing event item in a structured form and presented to supplier as such. Further on the agent works with the sourcing even being able to improve it, being more specific, answering suppliers' questions etc.
P2P - Extensibility (Self-Description):
Tradeshift was built and designed as an open platform from the beginning. This enables companies to extend the PO collaboration (and other capabilities) using their own or 3rd party apps.
P2P - Services Procurement Integration (Self-Description):
Tradeshift is an open networked platform that enables clients to build their own apps and connect 3rd party apps, such as a contingent labor solution. The contingent labor solution can create lines in a Tradeshift purchase request via the Extensible Purchase Request API. This creates a single purchase request that goes through the approval process. The approving manager then has visibility into the total cost as opposed to multiple one-off requests. 
In addition, customers can buy services (such as consulting services) using Tradeshift. This process includes well-designed purchase request forms, that ensure requests are placed in an unambiguous way by requesters. The built-in collaboration helps the requester, the buyer and the supplier to engage for compliant purchasing and sourcing efficiency. The buyer easily flips the supplier quote into a purchase request, and the line items in the quote are transferred to the purchase request.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P2P - International Trade and Logistics (Self-Description):
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
P2P - Fulfillment (Self-Description):
Suppliers can send ASNs via integration directly from their backend, or use the Quyntess App in the Tradeshift Appstore to flip orders into shipment notices.
P2P - Receiving Integration (Self-Description):
Integration of Goods Receipts to diverse backend ERP system landscapes is one of our core functionalities. Our customers use this business document type in multiple ways, e.g. for automatic invoice matching and in their self-billing process.
P2P - International Trade and Logistics (Self-Description):
The Tradeshift Appstore includes several logistics apps, such as Freightos International Freight Calculator that provides the client with live access to global air, ocean and trucking freight rates, comparing pricing, routing and transit times in seconds. It is plugged into a global database that powers freight pricing at over 90% of the top global logistics providers.
Other logistics apps are Quyntess E-logistics, Quyntess Forecast &amp; Delivery Schedule, 71lbs Shipping Refunds, EasyPost and Packingslip. Quyntess E-logistics and Forecast &amp; Delivery Schedule allows buyers to share their demand forecasts electronically, and suppliers to automate and manage their outbound logistics processes for shipments. 71lbs Shipping Refunds proactively monitors and analyzes shipping spend, automates SLA enforcement to identify and claim due shipping refunds.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Businesses can leverage internally generated, network generated or 3rd party information to 'monitor' supplier performance.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Analytics - the impact of the risk event and transparency on affected stakeholders
Action Plan - a "no disruption" plan in the event a risk occurs
Manage Sustainability - CSR scorecards to monitor supplier practices.
P2P - Ability to Connect to Multiple Supplier/Business Networks (Self-Description):
Tradeshift is a certified openPEPPOL Access Point and exchanges the business document types Catalog, Order, Change Order, Order Response, Invoice and Credit note with trading partners via other PEPPOL Access Point providers. In addition, bilateral interoperability agreements exist with other service providers to simplify the exchange of business documents and speed up the supplier enablement process. Mutual fees for routing documents between the Tradeshift Business Network and other service providers are not applicable. EDI integrations with the Tradeshift Business Network are based on open and standard industry protocols and formats such as xCBL 3.5, xCBL 3.0, cXML 1.2, UBL 2.1, SAP IDOC, OAGIS 7.2.1, Sveorder 2.0, OIOUBL, ANSI X12, UN/EDIFACT EANCOM or a custom CSV format via HTTPs, AS2, SFTP, FTPs, X.400 or Email. In response to a buyer inviting a supplier to exchange business documents the supplier can refer to its membership in a different network like PEPPOL or an existing agreement with another service provider that is already connected with the Tradeshift Business Network. In this case the enablement for integrated document exchange is only configuration.
P2P - Integrations (Self-Description):
Tradeshift is ERP agnostic and can integrate with your back office systems (and your suppliers)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Depending on the modules implemented, the Tradeshift Professional Services team will work with the customer to evaluate their IT landscape and recommend a suitable integration approach based on customer resources, ability and willingness to lead aspects of the integration. Importantly Tradeshift can take full ownership of the integration, or simply act in an advisory role for the customer’s own IT resources. Importantly Tradeshift makes the integration simple.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</si>
  <si>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 xml:space="preserve">P2P - Systems Integration (Self-Description):
The solution supports integrations for inventory/warehouse catalogs. By this, we achieve that inventoried items are findable in the cross catalog search and can be placed in a shopping cart. In the PO creation process, inventoried items are identified and processed accordingly, e.g. as a reservation.
We can also integrate category-specific tools via apps. For instance, a temp labor solution could be invoked as an app. The labor can be configured in the temp labor solution, and a line item created on the Tradeshift requisition.
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For instance, now customers can validate EU suppliers tax identification number through BREX . BREX will provide feedback directly on the accuracy of the Tax ID so companies will know that the Tax ID is correct. Verification feedback occurs automatically once the supplier fills out the required field.
P2P - Ability to Connect to Multiple Supplier/Business Networks (Reasoning):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P2P - Invoice Creation / Capturing / submission (Self-Description):
Suppliers can submit invoices by flipping a PO, entering manually, sending email, uploading or via integration.  3rd party apps available in the Tradeshift Appstore (such as Quyntess and TimeStarter) also enable users to create invoices and send directly via Tradeshift.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 The CloudScan machine learning has recently been further enhanced to improve recognition and classification of invoice data and matching to PO line items.  
P2P - Invoice Integrations (Self-Description):
With Pay, invoice processing is integrated with payments to give companies  and banks the opportunity to offer early payment options to suppliers for working capital.  Tradeshift offers a multi-bank network for suppliers to receive competitive offers for cash.  
Tradeshift's flexible open platform is also a differentiator, which connect apps to not only build procure-to-pay best practices, but companies can build their own best practices.  The platform connects all data and processes from multiple apps. The platform uses an open framework to connect any system and perform order collaboration and multi-way match on all related documents.  
P2P - Payment Processing (Self-Description):
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</si>
  <si>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Other Integrations
_x000D_(REVISED)</t>
  </si>
  <si>
    <t>Certified Integrations
_x000D_(NEW)</t>
  </si>
  <si>
    <t>(S)FTP
_x000D_(REVISED)</t>
  </si>
  <si>
    <t>Post-Deployment Integration Capability
_x000D_(NEW)</t>
  </si>
  <si>
    <t xml:space="preserve">P2P - Customizations (Self-Description):
Customizing, or changing the core product software, is not available for customers or even Tradeshift delivery consultants. Only the Tradeshift Product development team has that responsibility for obvious reasons of version control, change management, life cycle management and software maintenance. Configuration is possible throughout the solution and is normally performed by customer administrators or users, depending on the complexity and need. </t>
  </si>
  <si>
    <t xml:space="preserve">P2P - Customizations (Self-Description):
Code-level customizations in the core product is a rare exception since the system itself can support a large spectrum of business processes and customer specific requirements, and is extensible via apps and API. However we do support customer specific code-level changes as part of our request for change process in order to give our clients the best possible value of their procurement solution.
In addition, Tradeshift provides a flexible open framework for our engineers, our partners and our customers to develop apps on the networked platform to enhance the customer value and customize the experience. See http://apps.tradeshift.com/developers/
</t>
  </si>
  <si>
    <t>P2P - Customizations (Self-Description):
Customers can extend, customize, or build any part of their solution with a fully stocked app store and a flexible, open platform. The platform can support a large spectrum of business processes and customer specific requirements, and is extensible via apps and API. This means that code-level customizations in the core product is a rare exception. However we do support customer specific code-level changes as part of our request for change process in order to give our clients the best possible value. Our Developer Experience (DX) initiative also makes it faster and easier to build apps and get to market. It provides a framework for our engineers, our partners and our customers to accelerate development of apps on the networked platform to enhance the customer value and customize the experience. See http://apps.tradeshift.com/developers/ for more information.</t>
  </si>
  <si>
    <t>P2P - Customizations (Self-Description):
The Developer Experience (DX) program has resulted in several improvement that makes it faster and easier to build apps and get to market. It provides a framework for partners and customers to accelerate development of apps. See more information on the new http://developers.tradeshift.com/.
Public pages on:
- APIs: https://developers.tradeshift.com/docs/api
- UI components: http://ui.tradeshift.com/v10/#intro/</t>
  </si>
  <si>
    <t>Customization
_x000D_(REVISED)</t>
  </si>
  <si>
    <t>P2P - Order Processing (buy-side) (Self-Description):
IBX Purchase-to-Pay supports documentation both at item level and header level and is very secure in terms of set up and accessibility. Besides receiving order responses in IBX Purchase-to-Pay a buyer could also choose to receive order responses and shipment notes in  xCBL, UBL, OAGIS, SAP IDOC format to an ERP backend via HTTPs REST web services, in SAP IDOC format via an IBX SAP ECC connector installed on customer premises or within the IBX network utilizing standard BAPI's provided by SAP or in PDF format via email. Orders and Change orders created in IBX Purchase-to-Pay can be delivered to the customer's ERP backends in various formats via all the channels that are also supported for delivery to suppliers (e.g. xCBL, UBL with REST web services via HTTPs/POST or polling from SFTP/FTPs). For delivery to a SAP ECC backend system  the recommended transport is in SAP IDOC format via an IBX SAP ECC connector installed on customer premises or within the IBX network utilizing standard BAPI's provided by SAP. 
P2P - Order Delivery / Communication (Self-Description):
Suppliers get access to the ORDER MANAGEMENT tool in the Supplier Portal by default once they get registered. Email notifications will inform the supplier users about new orders or order changes. Free of charge they can view, process, download orders and change orders, create order responses, shipment notices and invoices depending on the capabilities on the buyer side to receive these document types. 
In addition to ORDER MANAGEMENT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require a quarterly subscription fee. 
The INTEGRATION WORKBENCH provides self-service also for setting up EDI integrations for sending electronic order response, shipment notice and invoice-, credit note transactions back to the buyers. 
By creating order responses via ORDER MANAGEMENT or EDI integration with a supplier sales backend system suppliers can not only accept or reject orders but also make amendments and request changes. 
Suppliers, e.g. unregistered one-time suppliers, who only receive orders/change orders as PDF via email or fax can also without log-in to the Supplier Portal easily accept or reject orders/change orders and leave a comment. This will generate electronic order response transactions to the buyer in the background. 
A buyer with no interface to receive electronic order response, shipment notice or invoice transactions into an ERP backend can receive those instead as PDF's via email.  As active member in the openPEPPOL and EESPA non-profit organizations we promote and live up to an open-network approach where business document exchange between buyers and suppliers can be established quickly even if not both parties have active agreements with the IBX Business Network. The majority of processed invoices in 2016 was received or delivered via the PEPPOL network and proves that interoperability in a 4-corner model based on clear, open standards eases B2B and public procurement communication significantly.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 
P2P - Order Collaboration (buyer/supplier) (Self-Description):
Exhausting details about the routing and processing of order, change order, order responses transactions are kept for at least 2 months and are accessible for IBX Service Desk agents for trouble-shooting purposes. The long-term audit trail contains originally received, and finally delivered as well as intermediate versions of business documents and related notifications including timestamps etc. to be able to follow up on who sent /received what and how even years later. According to IBX data retention policy this data is kept for minimum 6 years. For supplier users the ORDER MANAGEMENT tool provides document history and change- and activity logs for orders and related documents. Buyers can see centralized all orders they sent via platform, together with related order responses and invoices, and they can resend orders that fail due to wrong address or network issues
P2P - Order Processing (supply-side) (Self-Description):
Supplier can issue order responses with the ability to approve, change or reject at item level. It is possible to add, delete, replace or split items. Changes could refer to quantities, prices, delivery details or item attributes.
P2P - Order Management (Self-Description):
Suppliers can perform a PO flip to convert POs to invoices.  Tradeshift also supports APIs for an order collaboration and 2- or 3-way match document exchange.  Quyntess has been able to use the APIs to create an order collaboration for direct materials, including PO, scheduling agreements, PO changes, PO acknowledgement, ASN, GR, Contract release, and Invoices.  
P2P - Invoice Collaboration (Self-Description):
The Tradeshift platform has real-time chat for internal and external communication.  Buyers can chat with suppliers in real-time to edit documents, inquire on status,track delivery, resolve exceptions, etc.  The Tradeshift platform also facilities order collaboration (ie: document exchanged) for PO acknowledgements and PO change, ensuring that the 2- and 3-way match reflects the change.  The Business Firewall will return incorrect invoices to suppliers.    The Tradeshift platform has open APIs for any system to collaborate with suppliers on POs, acknowledgements, ASN/GR, invoice, and contracts.  
P2P - Payment Processing (Self-Description):
We currently do not support payment processing beyong the plans for virtual cards. Suppliers can get up to date payment status through Tradeshift (eg: a remittance advice from ERP). .  
P2P - Payment Cards (Self-Description):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P2P - Collaboration (Self-Description):
Collaboration can take place in-process and in context of purchasing/AP documents where stakeholders associated with the document can engage in real-time chat.  For instance, an AP user or supplier enters query on the document.  The requestor on the PO or supplier, depending on the issue, is notified and can comment in the collaboration, add in new people to the conversation and more. This conversation becomes part of the document and follows the it through the the ERP system. Similar collaborative capabilities are available through the early payment process.</t>
  </si>
  <si>
    <t>P2P - Order Processing (buy-side) (Self-Description):
The solution enables users to attach any type of supporting documentation. Tradeshift Appstore also includes apps such as Google Docs, OneDrive, SharePoint and Dropbox for document management and archiving. In addition to receiving order responses in the application a buyer could also choose to receive orders, change orders, order responses, shipment notes in various formats such as xCBL, UBL, OAGIS, SAP IDOC to their ERP backend.
P2P - Order Delivery / Communication (Self-Description):
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is a value-added service.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non-profit organizations we promote and live up to an open-network approach where business document exchange between buyers and suppliers can be established quickly even if not both parties have active agreements with Tradeshift.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
P2P - Order Collaboration (buyer/supplier) (Self-Description):
Collaboration is a central part of the Tradeshift platform and is embedded everywhere, to help buyers engage with suppliers and internal stakeholders, to facilitate the purchasing process, and resolve disputes. Via the collaboration panel the buyer and the supplier can communicate on specific documents. Employees shopping for goods or services can collaborate with buyers, or directly with suppliers, to obtain information or resolve questions. Modern, real-time, across-document communication and chat leads to faster PO and invoice processing and accuracy. The collaboration panel is also used to track document statuses changes, comments and interactions made to the documents (such as orders, order responses, invoices, remittance advices etc.) that are involved in the business transaction. The audit trail includes all intermediate versions of business documents and related notifications including timestamps to be able to follow up on who sent /received what and how even years later.
P2P - Order Processing (supply-side) (Self-Description):
Supplier can issue order responses with the ability to approve, change or reject at item level. It is possible to add, delete, replace or split items. Changes could refer to quantities, prices, delivery details or item attributes. The supplier can also collaborate directly with the buyers, to obtain information and resolve questions.
P2P - Order Management (Self-Description):
The suppliers can exchange business documents (such as orders and invoices and related documents) with buyers on the Tradeshift network (including IBX) and any connected network (eg via PEPPOL). Suppliers can receive orders in their own integrated systems, via email and fax, and in the portal. All exchanged business documents are always available in the portal, independent of any additional receiving option the supplier has chosen.
Suppliers can receive and manage orders from several buyers in one single user interface. Orders can be assigned to a specific user, printed, exported as PDF, CSV or XML. The supplier can create order responses, shipment notices and invoices based on the information from order (by flipping the order into order response, ASN or invoice). Orders can be partially shipped or invoiced.
Order changes are supported even if order responses, ASN's or invoices were generated from the initial order. The system keeps the traceability and automatically calculates the remaining deliverables and to be invoiced items. After finishing the work (order fully invoiced) orders are automatically marked as completed, or can be marked manually.</t>
  </si>
  <si>
    <t xml:space="preserve">P2P - Order Delivery / Communication (Self-Description):
Buyers and suppliers have the option to use Tradeshift's Document and Task Manager across multiple systems for backend document status, messages, tasks, and notifications. These Tradeshift platform apps give companies a real-time view and orchestrates tasks across their system landscapes.
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suppliers can configure additional delivery methods for orders and change orders via self-service: 
- as PDF via Email
- in UBL 2.1 format via the open PEPPOL network 
- in xCBL 3.5, xCBL 3.0, cXML 1.2, SAP IDOC, UBL 2.1, Sveorder 2.0, ANSI X12, UN/EDIFACT EANCOM or a custom CSV format via HTTPs, AS2, SFTP, FTPs, X.400 or Email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organizations we promote and live up to an open-network approach where document exchange between buyers and suppliers can be established quickly even if not both parties have active agreements with Tradeshift. Value-added services around document routing are content validation, enrichment and transformation services including automatic incident notifications.
P2P - Order Management (Reasoning):
Partner apps like Quyntess allow customers to target direct material scenarios.  Quyntess uses Tradeshift's platform APIs to flip documents and perform multi-level document matching.
P2P - Invoice Collaboration (Self-Description):
Tradeshift has a Universal inbox (real-time chat)  that enables collaboration with anyone in the network (internal and external) in any process.  Purchasing documents and invoices can be included in the collaboration.  Collaborators can view a quick summary or drill down into the document right from the collaboration.  Buyers can chat with suppliers in real-time to edit documents, inquire on status,track delivery, resolve exceptions, etc.  
P2P - Payment Processing (Self-Description):
We currently support payment processing through our own multi-bank Supply Chain Finance, vCard and Dynamic Discounting programs.  Tradeshift is truly unique in that we house all of these utilities within our own solution, no separate portals, no separate logins, no separate contracts other than with the client’s credit facility provider.  With Tradeshift, suppliers and buyers can view the statuses of these transactions at any time by logging into the portal.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P2P - Payment Cards (Self-Description):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P2P - Payment Cards (Reasoning):
Tradeshift Go enables companies to reduce card usage, which eliminates fraud while keeping costs and budgets in control.  Tradeshift Go also enables the convenience of a card where it makes sense, based on company policies, to empower users to get the products and services they need while still maintaining control.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Since our last update our flagship account has asked us to extend to a new banking partner making it a true global multi-bank rollout.  We also have further programs now running with HSBC and Santander.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Dynamic Discounting (cash and credit) APRs vary significantly by region and clients rating and internal cost of capital.  We see discounting programs sometimes earn as much as 24% APR or as little as 9-10% APR; it really depends on the clients goals of the program.  For SCF, this will vary significantly as well based on buyer rating and whether or not the buyer and banks want to tier pricing for different supplier categories.  As you will be aware vCard interchange varies significantly by scheme and country but we are very happy to see new developments coming which will allow these solutions to be better consumed as a working capital and process efficiency mechanism versus just a income (rebate) generating mechanism.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P2P - Collaboration (Self-Description):
Tradeshift has a Universal inbox (real-time chat)  that enables collaboration with anyone in the network (internal and external) in any process.  Purchasing documents and invoices can be included in the collaboration.  Collaborators can view a quick summary or drill down into the document right from the collaboration.  Buyers can chat with suppliers in real-time to edit documents, inquire on status,track delivery, resolve exceptions, etc.  </t>
  </si>
  <si>
    <t>P2P - Order Collaboration (buyer/supplier) (Self-Description):
The real-time collaboration is now made further extensible via open APIs. This enables customers to integrate with internal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
P2P - Order Management (Self-Description):
Partner apps like Quyntess allow customers to target direct material scenarios.  Quyntess uses Tradeshift's platform APIs to flip documents and perform multi-level document matching.
P2P - Invoice Collaboration (Self-Description):
The real-time collaboration is now made further extensible via open APIs. This enables customers to integrate with internal query management apps (eg for answering supplier invoice queries)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
P2P - Payment Processing (Self-Description):
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P2P - Payment Cards (Self-Description):
Tradeshift offers two solutions based on virtual card technology:
1) With Tradeshift Go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2) With the vCard for Invoice Payments, suppliers can get paid faster while buyers can extend payment terms and increase cash. It is fully integrated with Tradeshift Pay and improves payment efficiency and working capital for buyers and suppliers. The buyer may also be able to get a rebate based on the new business that the buyer introduces to the bank.
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P2P - Collaboration (Self-Description):
The real-time collaboration is now made further extensible via open APIs. This enables customers to integrate with internal query management apps (eg for answering supplier payment related queries)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t>
  </si>
  <si>
    <t>Collaboration (Basic)
_x000D_(REVISED)</t>
  </si>
  <si>
    <t>Collaboration (Advanced)
_x000D_(REVISED)</t>
  </si>
  <si>
    <t>Screen Sharing
_x000D_(NEW)</t>
  </si>
  <si>
    <t>P2P - Non-Catalog / Services Requisitions (Self-Description):
To call-off non-catalog items and services the solution offers customizable eForms. All eForms can be created in self-service mode. eForms are used to build e.g. contract or category specific request templates for any kind of product or service. These templates can be assigned into catalogs and made available in the search index / search results for the end users. 
Services ordered thru a service request template can be limited in value and time to support service call-offs over a certain period of time.
Each service call-off from such a service order can be captured and confirmed for later invoice matching. Thanks to the flexibility of eForms (various type or form field can be defined, labeled and combined) the buying user can request a service by filling in the associated eForm.  This way all the needed details are collected and persisted on shopping cart item level and further on the procurement system. Temporary labor requests are treated like any other service request using the specific eForm. The service profiles, level, work locations, expected duration, milestones etc. would be specified by the requester by filling in the corresponding eForm. This is currently supported via attachments in the invoicing process. Time sheet registration is planned for the 2017 roadmap.
P2P - Repetitive Requisitions (Self-Description):
Repetitive requisitions are supported thru predefined shopping carts which can be made available via custom start pages to specific user groups. Each user can also create his own favorite lists of items for easy re-ordering. Lists can be shared with other users or user groups. Such lists can also include requisition eForms (templates) or product bundles which are also provided thru catalogs. All eForms are configurable in a self-service mode.</t>
  </si>
  <si>
    <t>P2P - Non-Catalog / Services Requisitions (Self-Description):
To call-off non-catalog items and services the solution offers customizable eForms. All eForms can be created in self-service mode. eForms are used to build e.g. contract or category specific request templates for any kind of product or service. These templates can be assigned into catalogs and made available in the search index / search results for the end-users. Services ordered through a service request template can be limited in value and time to support service call-offs over a certain period of time. Each service call-off from such a service order can be captured and confirmed for later invoice matching. Thanks to the flexibility of eForms (various type or form field can be defined, labeled and combined) the buying user can request a service by filling in the associated eForm. This way all the needed details are collected and persisted on shopping cart item level and further on the procurement system. Temporary labor requests are treated like any other service request using the specific eForm. The service profiles, level, work locations, expected duration, milestones etc. would be specified by the requester by filling in the corresponding eForm. This is currently supported via attachments in the invoicing process.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With the TimeStarter time-tracking app the supplier gets time-tracking plus simple invoicing. The app is available on desktop, tablet and mobile.
P2P - Repetitive Requisitions (Self-Description):
Repetitive requisitions are supported through predefined shopping carts which can be made available via custom start pages to specific user groups. Each user can also create his own favorite lists of items for easy re-ordering. Lists can be shared with other users or user groups. Such lists can also include requisition eForms (templates) or product bundles which are also provided through catalogs. All eForms are configurable in a self-service mode.</t>
  </si>
  <si>
    <t>P2P - Non-Catalog / Services Requisitions (Self-Description):
Non-catalog items can be configured using an app, which means a company can have multiple non-catalog scenarios eg: use-case-specific form, or approved/preferred supplier list by category, all available for the user to find from the universal search.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With the TimeStarter time-tracking app the supplier gets time-tracking plus simple invoicing. The app is available on desktop, tablet and mobile.</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</si>
  <si>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</si>
  <si>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</si>
  <si>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</si>
  <si>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</si>
  <si>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</si>
  <si>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</si>
  <si>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</si>
  <si>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Internal Issue Identification
_x000D_(NEW)</t>
  </si>
  <si>
    <t>External Issue Identification
_x000D_(NEW)</t>
  </si>
  <si>
    <t>Potential Issue Monitoring - Internal
_x000D_(NEW)</t>
  </si>
  <si>
    <t>Potential Issue Monitoring - External
_x000D_(NEW)</t>
  </si>
  <si>
    <t>Dispute Identification
_x000D_(NEW)</t>
  </si>
  <si>
    <t>Plan Creation
_x000D_(NEW)</t>
  </si>
  <si>
    <t>Collaborative Plan Development
_x000D_(NEW)</t>
  </si>
  <si>
    <t>Template Support
_x000D_(NEW)</t>
  </si>
  <si>
    <t>Template Library
_x000D_(NEW)</t>
  </si>
  <si>
    <t>Monitoring
_x000D_(NEW)</t>
  </si>
  <si>
    <t>Post-Mortem Evaluation
_x000D_(NEW)</t>
  </si>
  <si>
    <t>Alerts and Status Updates
_x000D_(NEW)</t>
  </si>
  <si>
    <t>Resolution Mechanisms
_x000D_(NEW)</t>
  </si>
  <si>
    <t>Impact Assessment
_x000D_(NEW)</t>
  </si>
  <si>
    <t>Risk Prioritization
_x000D_(NEW)</t>
  </si>
  <si>
    <t>What-If Analysis
_x000D_(NEW)</t>
  </si>
  <si>
    <t>Custom Plan Creation
_x000D_(NEW)</t>
  </si>
  <si>
    <t>Execution Monitoring
_x000D_(NEW)</t>
  </si>
  <si>
    <t>Numeric Models
_x000D_(NEW)</t>
  </si>
  <si>
    <t>Semantic Models
_x000D_(NEW)</t>
  </si>
  <si>
    <t>Sentiment Models
_x000D_(NEW)</t>
  </si>
  <si>
    <t>Evolutionary Models
_x000D_(NEW)</t>
  </si>
  <si>
    <t>Internal KPI Monitoring
_x000D_(NEW)</t>
  </si>
  <si>
    <t>Financial Monitoring
_x000D_(NEW)</t>
  </si>
  <si>
    <t>Government Status Monitoring
_x000D_(NEW)</t>
  </si>
  <si>
    <t>Regulatory Monitoring
_x000D_(NEW)</t>
  </si>
  <si>
    <t>Tariff Monitoring
_x000D_(NEW)</t>
  </si>
  <si>
    <t>Legal / Civil Suit Monitoring
_x000D_(NEW)</t>
  </si>
  <si>
    <t>News Monitoring
_x000D_(NEW)</t>
  </si>
  <si>
    <t>Social Media Monitoring
_x000D_(NEW)</t>
  </si>
  <si>
    <t>Cyber Monitoring
_x000D_(NEW)</t>
  </si>
  <si>
    <t>Alerts / Notifications
_x000D_(NEW)</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</si>
  <si>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</si>
  <si>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</si>
  <si>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</si>
  <si>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</si>
  <si>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</si>
  <si>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</si>
  <si>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</si>
  <si>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</si>
  <si>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Using the Connect and Risk products, businesses can leverage internally generated, network generated or 3 rd party information to 'monitor' supplier performance. With Connect,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Analytis - the impact of the risk event and transparency on affected stakeholders
Action Plan - a "no disruption" plan in the event a risk occurs
Manage Sustainability - CSR scorecards to monitor supplier practices.</t>
  </si>
  <si>
    <t>P2P - Supplier Information Management (Self-Description):
With Tradeshift's self-service capabilities, suppliers can register themselves and fill out all required information from the buyer. They can update that information at any time. Compliance documentation can be captured and tracked in the profiles as well. We offer a basic approval workflow so that any changes made to a supplier's profiles need to be accepted by the buyer before the information is updated in their ERP. We also offer verification functionality including supplier duplication, review of Tax ID and bank account information using third party data sources. Through our partnerships with Risk Methods and EcoVadis we are able to offer our customers risk monitoring for their supply base and impact analysis of potential disruptions, along with sustainability scorecards. Every suppliers data is stored in isolation from any others in the network but can be shared with one buyer or multiple buyers. With our app partners we can perform validation checks on information e.g., checking across global business registers with Kompany app.
P2P - Supplier Performance and Risk Management (Self-Description):
As part of Tradeshift's Supplier Engagement Solution, customers have the ability to monitor performance, ensure compliance and create supplier scorecards. Businesses can leverage internally generated, network generated or 3rd party information to 'monitor' supplier performance. There is an ability to segment suppliers, create surveys, collaborate on surveys and gather the relevant information that becomes part of the suppliers' profile to be shared with one or all connections.
Tradeshift offers partnerships with Risk Methods, a proven market leader for managing risk across the supply chain and EcoVadis, a collaborative network specializing in sustainability performance management for suppliers. Tradeshift Risk (some of this is on the near-term roadmap) includes:
Ongoing Monitoring - monitoring data feeds of real-time sources to detect risks
Configurable Alerts - notifications for potential disruptions
Impact Analytics - the impact of the risk event and transparency on affected stakeholders
Action Plan - a "no disruption" plan in the event a risk occurs
Manage Sustainability - CSR scorecards to monitor supplier practices.</t>
  </si>
  <si>
    <t>3rd Party Risk Feeds
_x000D_(REVISED)</t>
  </si>
  <si>
    <t>Depth of Supplier Search (internal supplier database only)
_x000D_(NEW)</t>
  </si>
  <si>
    <t>Depth of Supplier Search — internal + vendor supplier network
_x000D_(NEW)</t>
  </si>
  <si>
    <t>Depth of Supplier Search — third-party networks / marketplaces
_x000D_(NEW)</t>
  </si>
  <si>
    <t>Certification / Attribution Support
_x000D_(NEW)</t>
  </si>
  <si>
    <t>Categorization / Tagging
_x000D_(NEW)</t>
  </si>
  <si>
    <t>Invitation / Campaign Management
_x000D_(NEW)</t>
  </si>
  <si>
    <t>Registration Management
_x000D_(NEW)</t>
  </si>
  <si>
    <t>Supplier Profile Management
_x000D_(NEW)</t>
  </si>
  <si>
    <t>Supplier Profile Extensibility
_x000D_(NEW)</t>
  </si>
  <si>
    <t>Exposed Elements
_x000D_(NEW)</t>
  </si>
  <si>
    <t>Self Registration
_x000D_(NEW)</t>
  </si>
  <si>
    <t>Survey Management 
_x000D_(NEW)</t>
  </si>
  <si>
    <t>360-Degree Scorecards
_x000D_(NEW)</t>
  </si>
  <si>
    <t>Corrective Action Management
_x000D_(NEW)</t>
  </si>
  <si>
    <t>Supplier Initiated Issues
_x000D_(NEW)</t>
  </si>
  <si>
    <t>Negotiation Management
_x000D_(NEW)</t>
  </si>
  <si>
    <t xml:space="preserve">P2P - Consulting / Change Management (Self-Description):
Currently there are a few partners that have been trained on implementing Tradeshift including xerox/conduent , deloitte, tech mahindra and others. This is an area of focus for 2017, we are in the midst of rolling our pur partner program and certification program and by the end of this year we are looking to have over 75 FTEs certified. </t>
  </si>
  <si>
    <t>P2P - Consulting / Change Management (Self-Description):
Tradeshift has a fast growing professional services team based out of own offices in San Francisco, New York, London, Paris, Suzhou, Chongqing, Tokyo, Munich, Frankfurt, Sydney, Bucharest, Copenhagen, Oslo, and Stockholm. In addition Tradeshift has a global SI/implementation partner program including these preferred partners per region:
North America: EY, TechMahindra, Shelby Group. 
UK: Deloitte, IBM, Capgemini. 
Western Europe: Viseo, Deloitte, Atos. 
Eastern Europe: PwC, BearingPoint, MSG, Boston Consulting Group. 
Nordics: Deloitte, Capgemini. 
Latin America: Aquanima. 
Australia/ New Zealand: Viseo. 
Southeast Asia and China: EY, Capgemini, TechMahindra.</t>
  </si>
  <si>
    <t>Breadth of Implementation Services
_x000D_(REVISED)</t>
  </si>
  <si>
    <t>Depth of Services Capabilities
_x000D_(REVISED)</t>
  </si>
  <si>
    <t xml:space="preserve">P2P - Data Management Services (Self-Description):
Tradeshift currently categorizes all orders using UNSPSC codes and can associate the codes with customer GL data to provide the ability to automatically associate coding with products as they are created to order against in the purchasing system.  Tradeshift is also working on being able to offer automatic invoice line categorization through Machine Learning, which will allow customers to receive fully categorized invoices utilizing UNSPSC codes, resulting in 100% of spend under management being categorized, and as a result being able to provide incredibly granular spend analysis possibilities.
P2P - Consulting / Change Management (Self-Description):
Currently there are a few partners that have been trained on implementing Tradeshift including xerox/conduent , deloitte, tech mahindra and others. This is an area of focus for 2017, we are in the midst of rolling our pur partner program and certification program and by the end of this year we are looking to have over 75 FTEs certified. </t>
  </si>
  <si>
    <t>P2P - Data Management Services (Self-Description):
Tradeshift delivers data management services to provide client access to accurate and reliable spend data. This service includes extracting and aggregating data from data sources and defining data architecture and relationships. It further includes data cleaning (validation of completeness and accuracy, data grouping and data adjustments) and data classification based on a flexible rule engine and manual classification. It also includes data enrichment of both internal and external data such as market index data, supplier risk ratings etc. Tradeshift also categorizes all orders using UNSPSC codes and can associate the codes with customer GL data to provide the ability to automatically associate coding with products as they are created to order against in the purchasing system.
P2P - Consulting / Change Management (Self-Description):
Tradeshift has a fast growing professional services team based out of own offices in San Francisco, New York, London, Paris, Suzhou, Chongqing, Tokyo, Munich, Frankfurt, Sydney, Bucharest, Copenhagen, Oslo, and Stockholm. In addition Tradeshift has a global SI/implementation partner program including these preferred partners per region:
North America: EY, TechMahindra, Shelby Group. 
UK: Deloitte, IBM, Capgemini. 
Western Europe: Viseo, Deloitte, Atos. 
Eastern Europe: PwC, BearingPoint, MSG, Boston Consulting Group. 
Nordics: Deloitte, Capgemini. 
Latin America: Aquanima. 
Australia/ New Zealand: Viseo. 
Southeast Asia and China: EY, Capgemini, TechMahindra.</t>
  </si>
  <si>
    <t xml:space="preserve">P2P - Data Management Services (Self-Description):
Several improvements have been done in this area. Machine learning is now used to categorize product data according to UNSPSPC with an accuracy of 95%. It uses the product description to determine the UNSPSC down to level 4. Tradeshift has also implemented validation and enrichment of supplier information against new externals sources such as Coface (credit information), Made In a Free World (anti-slavery) and Brex (automatic retrieval and validation of company data). </t>
  </si>
  <si>
    <t>Analytics Services
_x000D_(REVISED)</t>
  </si>
  <si>
    <t xml:space="preserve">P2P - Data Management Services (Self-Description):
Tradeshift currently categorizes all orders using UNSPSC codes and can associate the codes with customer GL data to provide the ability to automatically associate coding with products as they are created to order against in the purchasing system.  Tradeshift is also working on being able to offer automatic invoice line categorization through Machine Learning, which will allow customers to receive fully categorized invoices utilizing UNSPSC codes, resulting in 100% of spend under management being categorized, and as a result being able to provide incredibly granular spend analysis possibilities.
P2P - Managed Services / Co-Sourcing / Outsourcing (Self-Description):
We are partnered with multple BPO providers, in fact, some of top BPO firms have standardized on Tradeshift as their platform of choice for F&amp;A. We have added sepcific capabilities to allows BPOs to deliver their services as it related to F&amp;A to their clients. Many of them are looking into enabling their own tools on the tradeshift platform e.g., fraud analytics. 
P2P - Services Invoicing &amp; Contract Invoicing (Self-Description):
For invoice against contract, TS will perform an invoice match with a contract.  The contract details are specified in the catalog.  Also, customers can configure 2- or 3-way match for invoices depending on their preference for speed versus control for services processes.  Products in Tradeshift can reference contracts, using contract IDs, contract start dates, and end dates. This information is available in the UI and can be used as filter/grouping criteria to identify all products within a contract. In 2016, Tradeshift introduced the capability for supplier-submitted Invoice line items to be checked and validated against the contract data. Since any POs created by using Tradeshift BUY, will themselves be populated based on agreed contract data, these will by extension already enforce contract terms, using standard 2-way or 3-way matching in Tradeshift PAY.
</t>
  </si>
  <si>
    <t>P2P - Data Management Services (Self-Description):
Tradeshift delivers data management services to provide client access to accurate and reliable spend data. This service includes extracting and aggregating data from data sources and defining data architecture and relationships. It further includes data cleaning (validation of completeness and accuracy, data grouping and data adjustments) and data classification based on a flexible rule engine and manual classification. It also includes data enrichment of both internal and external data such as market index data, supplier risk ratings etc. Tradeshift also categorizes all orders using UNSPSC codes and can associate the codes with customer GL data to provide the ability to automatically associate coding with products as they are created to order against in the purchasing system.
P2P - Managed Services / Co-Sourcing / Outsourcing (Self-Description):
We are partnered with multiple BPO providers, in fact, some of top BPO firms have standardized on Tradeshift as their platform of choice for F&amp;A. We have added specific capabilities to allows BPOs to deliver their services as it related to F&amp;A to their clients. Many of them are looking into enabling their own tools on the Tradeshift platform e.g., fraud analytics.</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</si>
  <si>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</si>
  <si>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</si>
  <si>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</si>
  <si>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</si>
  <si>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</si>
  <si>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</si>
  <si>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 xml:space="preserve">P2P - Managed Services / Co-Sourcing / Outsourcing (Self-Description):
We are partnered with multple BPO providers, in fact, some of top BPO firms have standardized on Tradeshift as their platform of choice for F&amp;A. We have added sepcific capabilities to allows BPOs to deliver their services as it related to F&amp;A to their clients. Many of them are looking into enabling their own tools on the tradeshift platform e.g., fraud analytics. </t>
  </si>
  <si>
    <t>P2P - Managed Services / Co-Sourcing / Outsourcing (Self-Description):
We are partnered with multiple BPO providers, in fact, some of top BPO firms have standardized on Tradeshift as their platform of choice for F&amp;A. We have added specific capabilities to allows BPOs to deliver their services as it related to F&amp;A to their clients. Many of them are looking into enabling their own tools on the Tradeshift platform e.g., fraud analytics.</t>
  </si>
  <si>
    <t>Outsourcing and Managed Services
_x000D_(REVISED)</t>
  </si>
  <si>
    <t>Co-Innovation Services
_x000D_(NEW)</t>
  </si>
  <si>
    <t>Service Delivery Innovation
_x000D_(NEW)</t>
  </si>
  <si>
    <t>Spend / Opportunity Analysis
_x000D_(REVISED)</t>
  </si>
  <si>
    <t>Spend ETL / Cleansing / Classification / Categorization
_x000D_(NEW)</t>
  </si>
  <si>
    <t>Spend Data Management Services
_x000D_(NEW)</t>
  </si>
  <si>
    <t>Supplier Development &amp; Innovation Management
_x000D_(NEW)</t>
  </si>
  <si>
    <t xml:space="preserve">P2P - Supplier Onboarding (Self-Description):
Tradeshift customers have been extremely succesful with supplier onboarding.  Suppliers simply register with the network and they can work with any number of buying organizations ("one to many" network).  Moreover, any supplier on the network can also operate as a buying company (a true network).  For catalog content management, suppliers only need to load their catalogs once, then supplement with customer-specific terms individually  that are only visible to the customer.  Same of supplier information.
Supplier onboarding is also integrated into the process.  For instance, for suppliers who submit a paper invoice, the invoice is scanned, verified by the buyer, and put into the supplier's passive account.  The supplier is sent an email with onboarding information so they can verify the invoice and submit it electronically for rules validation.   If a supplier has an active account, then the supplier will be asked to verify a scanned invoice via email.  The electronic invoice again can be verified by the Business Firewall (the rules engine).  
Customers can load suppliers in bulk using Tradeshift Connect.  Tradeshift can extract vendor master data from ERP (manual or integrated).  Alternatively, companies can onboard suppliers on an as needed basis.  With the data, we can clean up the information using machine learning tools to recognize duplicates, missing data, or data that needs to be cleaned.  The data can be grouped logically as specified by the customer and a survey can be created for each group (eg: certifications, company information, etc).  Then the customer will run a campaign to create the supplier accounts that are connected to the buyer.  Suppliers are sent an email invite that can be tracked (eg: did the someone open the email and click the link).  The supplier can then claim the account to make it active.  
P2P - Managed Services / Co-Sourcing / Outsourcing (Self-Description):
We are partnered with multple BPO providers, in fact, some of top BPO firms have standardized on Tradeshift as their platform of choice for F&amp;A. We have added sepcific capabilities to allows BPOs to deliver their services as it related to F&amp;A to their clients. Many of them are looking into enabling their own tools on the tradeshift platform e.g., fraud analytics. </t>
  </si>
  <si>
    <t>P2P - Supplier Onboarding (Self-Description):
Tradeshift customers have been extremely successful with supplier onboarding (eg 97% of all Nike suppliers were onboarded within 24 months, and a global consumer goods company activated more than 2700 suppliers in less than 2 weeks). One reason is that Tradeshift provides more value for suppliers. In addition to expand sales reach with the marketplace, they can increase working capital with financial services and simplify their business processes using apps from the Tradeshift AppStore. Suppliers simply register and they can work with any number of buying organizations ("one to many" network). Moreover, any supplier on the network can also operate as a buying company (a true network). For catalog content management, suppliers only need to load their catalogs once, then supplement with customer-specific terms individually that are only visible to the customer. Same for supplier company information.
Tradeshift also provides contractual commitment for supplier onboarding that ensures the buyer we meet their business case. A dedicated campaign manager is assigned to drive their onboarding success. Best practice in messaging, copy and design are used to create all supplier communications, which includes customer branded templates, materials for internal education and webinars for education of the suppliers and set expectations. Tradeshift also provides a customized landing page and resource center, which provides a unique go-to place for customers´ suppliers to find all relevant information. Email marketing tool is used to launch and report on activity of emailed invites. Tradeshift provides a number of different reports for campaign tracking and reporting. The onboarding is based on supplier segmentation, wave planning and forecasting to facilitate different messaging and scenarios to reach out to different supplier groups. 
The Tradeshift onboarding team consists of customer success managers, project managers, integration engineers and campaign managers. Tradeshift has an enrolment team that can take on the biggest of onboarding projects, including language and translation support for global campaigns . We have global coverage with supplier onboarding staff in the USA, UK, France, Denmark, Sweden, Romania, China, Malaysia, Japan and Australia. 
Supplier onboarding is also integrated into the process. For instance, for suppliers who submit a paper or PDF invoice, the invoice is scanned and converted to XML, verified by the buyer, and put into the supplier's passive account. The supplier is sent an email with onboarding information so they can verify the invoice and activate their Tradeshift account to submit invoices electronically. Another event-based onboarding is when the supplier receives an email with a PO. The supplier can then create an invoice from the PO in one click, register a user account and is then onboarded.
Customers can load suppliers in bulk using Tradeshift Connect. Tradeshift can extract vendor master data from ERP (manual or integrated). Alternatively, companies can onboard suppliers on an as needed basis. With the data, we can clean up the information using machine learning tools to recognize duplicates, missing data, or data that needs to be cleaned. The data can be grouped logically as specified by the customer and a survey can be created for each group (eg: certifications, company information, etc.). 
P2P - Managed Services / Co-Sourcing / Outsourcing (Self-Description):
We are partnered with multiple BPO providers, in fact, some of top BPO firms have standardized on Tradeshift as their platform of choice for F&amp;A. We have added specific capabilities to allows BPOs to deliver their services as it related to F&amp;A to their clients. Many of them are looking into enabling their own tools on the Tradeshift platform e.g., fraud analytics.</t>
  </si>
  <si>
    <t>Supplier Onboarding Services
_x000D_(REVISED)</t>
  </si>
  <si>
    <t>Supplier Management Services
_x000D_(REVISED)</t>
  </si>
  <si>
    <t>Supply Market Intelligence Services
_x000D_(NEW)</t>
  </si>
  <si>
    <t>Performance Based Contracting
_x000D_(NEW)</t>
  </si>
  <si>
    <t>Sourcing Events (managed RFX/Auction/Optimization)
_x000D_(NEW)</t>
  </si>
  <si>
    <t>Category Management Services (category-specific)
_x000D_(REVISED)</t>
  </si>
  <si>
    <t>Supply Risk Management
_x000D_(NEW)</t>
  </si>
  <si>
    <t>Arbitrary Categorization in Spend Analysis
_x000D_(NEW)</t>
  </si>
  <si>
    <t>Trend Analysis and Demand Forecasting
_x000D_(NEW)</t>
  </si>
  <si>
    <t>Category Benchmarks
_x000D_(NEW)</t>
  </si>
  <si>
    <t>Tracking / Scorecard Integration
_x000D_(NEW)</t>
  </si>
  <si>
    <t>Category Sourcing Plans/Templates
_x000D_(NEW)</t>
  </si>
  <si>
    <t>CATEGORY AUTOMATION
_x000D_(NEW)</t>
  </si>
  <si>
    <t>Prescriptive Analytics
_x000D_(NEW)</t>
  </si>
  <si>
    <t>Permissive Analytics
_x000D_(NEW)</t>
  </si>
  <si>
    <t>Sourcing Strategy Definition
_x000D_(NEW)</t>
  </si>
  <si>
    <t>Sourcing Process
_x000D_(NEW)</t>
  </si>
  <si>
    <t>SOURCING PROCESS AUTOMATION
_x000D_(NEW)</t>
  </si>
  <si>
    <t>Project Integration
_x000D_(NEW)</t>
  </si>
  <si>
    <t>System Assisted Opportunity Identification
_x000D_(NEW)</t>
  </si>
  <si>
    <t>Assisted Sourcing Roadmap
_x000D_(NEW)</t>
  </si>
  <si>
    <t>Basic Should Cost Modelling
_x000D_(NEW)</t>
  </si>
  <si>
    <t>Market Data Feeds
_x000D_(NEW)</t>
  </si>
  <si>
    <t>Bill of Material Support
_x000D_(NEW)</t>
  </si>
  <si>
    <t>Cost Driver Identification
_x000D_(NEW)</t>
  </si>
  <si>
    <t>Templates
_x000D_(NEW)</t>
  </si>
  <si>
    <t>Demand Support
_x000D_(NEW)</t>
  </si>
  <si>
    <t>UX
_x000D_(NEW)</t>
  </si>
  <si>
    <t>Creation Methodology
_x000D_(NEW)</t>
  </si>
  <si>
    <t>Category
_x000D_(NEW)</t>
  </si>
  <si>
    <t>Industry
_x000D_(NEW)</t>
  </si>
  <si>
    <t>Weighting
_x000D_(NEW)</t>
  </si>
  <si>
    <t>Optimization Backed
_x000D_(NEW)</t>
  </si>
  <si>
    <t>Multi-Party
_x000D_(NEW)</t>
  </si>
  <si>
    <t>Advanced Scoring
_x000D_(NEW)</t>
  </si>
  <si>
    <t>Bulk Upload and Association
_x000D_(NEW)</t>
  </si>
  <si>
    <t>CAD/CAM Visualization Support
_x000D_(NEW)</t>
  </si>
  <si>
    <t>ERP Integration (for Sourcing)
_x000D_(NEW)</t>
  </si>
  <si>
    <t>Multi-SKU Mapping
_x000D_(NEW)</t>
  </si>
  <si>
    <t>Automatic Supplier Identification
_x000D_(NEW)</t>
  </si>
  <si>
    <t>… from SIM
_x000D_(NEW)</t>
  </si>
  <si>
    <t>… from Supplier Network
_x000D_(NEW)</t>
  </si>
  <si>
    <t>Bidding
_x000D_(NEW)</t>
  </si>
  <si>
    <t>Open, Blind, or Closed
_x000D_(NEW)</t>
  </si>
  <si>
    <t>Multiple Offers Per Line
_x000D_(NEW)</t>
  </si>
  <si>
    <t>Rapid Execution
_x000D_(NEW)</t>
  </si>
  <si>
    <t>Alternate Offer Comparison Matrix
_x000D_(NEW)</t>
  </si>
  <si>
    <t>Multi-Party Support
_x000D_(NEW)</t>
  </si>
  <si>
    <t>Each Field Single or Multi-User Rank
_x000D_(NEW)</t>
  </si>
  <si>
    <t>Side-by-Side Comparison
_x000D_(NEW)</t>
  </si>
  <si>
    <t>Pause, Edit, Re-Issue
_x000D_(NEW)</t>
  </si>
  <si>
    <t>Multi-Round Support
_x000D_(NEW)</t>
  </si>
  <si>
    <t>Automation
_x000D_(NEW)</t>
  </si>
  <si>
    <t>Blending
_x000D_(NEW)</t>
  </si>
  <si>
    <t>Linking
_x000D_(NEW)</t>
  </si>
  <si>
    <t>Automation Roadmap
_x000D_(NEW)</t>
  </si>
  <si>
    <t>Out-of-the-Box Auction Formats
_x000D_(NEW)</t>
  </si>
  <si>
    <t>Configuration Options
_x000D_(NEW)</t>
  </si>
  <si>
    <t>Saved Market Baskets
_x000D_(NEW)</t>
  </si>
  <si>
    <t>RFX Integration
_x000D_(NEW)</t>
  </si>
  <si>
    <t>Real-Time Control Mechanisms
_x000D_(NEW)</t>
  </si>
  <si>
    <t>Proxy Support
_x000D_(NEW)</t>
  </si>
  <si>
    <t>Messaging
_x000D_(NEW)</t>
  </si>
  <si>
    <t>Real-Time Monitoring
_x000D_(NEW)</t>
  </si>
  <si>
    <t>Integrated Optimization Capability
_x000D_(NEW)</t>
  </si>
  <si>
    <t>Automatic Supplier Identification/Invitation
_x000D_(NEW)</t>
  </si>
  <si>
    <t>Auction Automation
_x000D_(NEW)</t>
  </si>
  <si>
    <t>Solid Mathematical Foundations
_x000D_(NEW)</t>
  </si>
  <si>
    <t>True Cost Modelling
_x000D_(NEW)</t>
  </si>
  <si>
    <t>What If? Capability
_x000D_(NEW)</t>
  </si>
  <si>
    <t>Out-of-the-Box
_x000D_(NEW)</t>
  </si>
  <si>
    <t>Scenario Comparison
_x000D_(NEW)</t>
  </si>
  <si>
    <t>Model Templates
_x000D_(NEW)</t>
  </si>
  <si>
    <t>RFX/Auction Integration
_x000D_(NEW)</t>
  </si>
  <si>
    <t>Scalability
_x000D_(NEW)</t>
  </si>
  <si>
    <t>Optimization UX
_x000D_(NEW)</t>
  </si>
  <si>
    <t>Capacity
_x000D_(NEW)</t>
  </si>
  <si>
    <t>Allocation
_x000D_(NEW)</t>
  </si>
  <si>
    <t>Risk Mitigation
_x000D_(NEW)</t>
  </si>
  <si>
    <t>Qualitative
_x000D_(NEW)</t>
  </si>
  <si>
    <t>Constraint Relaxation
_x000D_(NEW)</t>
  </si>
  <si>
    <t>Sensitivity Analysis
_x000D_(NEW)</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</si>
  <si>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</si>
  <si>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</si>
  <si>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</si>
  <si>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</si>
  <si>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</si>
  <si>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</si>
  <si>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</si>
  <si>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</si>
  <si>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RFX/Survey Integration
_x000D_(NEW)</t>
  </si>
  <si>
    <t>Scorecards
_x000D_(NEW)</t>
  </si>
  <si>
    <t>Out-of-the-Box Scorecards
_x000D_(NEW)</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</si>
  <si>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</si>
  <si>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</si>
  <si>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</si>
  <si>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</si>
  <si>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</si>
  <si>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</si>
  <si>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</si>
  <si>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</si>
  <si>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</si>
  <si>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</si>
  <si>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Supplier (Pre) Registration
_x000D_(NEW)</t>
  </si>
  <si>
    <t>Self-Registration
_x000D_(NEW)</t>
  </si>
  <si>
    <t>On-Boarding Automation
_x000D_(NEW)</t>
  </si>
  <si>
    <t>Integrated Off-Line Reach Out (phone, fax)
_x000D_(NEW)</t>
  </si>
  <si>
    <t>Auto Document Identification &amp; Verification
_x000D_(NEW)</t>
  </si>
  <si>
    <t>Entity Core Data
_x000D_(NEW)</t>
  </si>
  <si>
    <t>Financial Data / ACH Integration
_x000D_(NEW)</t>
  </si>
  <si>
    <t>Certificates / Insurance
_x000D_(NEW)</t>
  </si>
  <si>
    <t>Ratings &amp; Preferred Suppliers
_x000D_(NEW)</t>
  </si>
  <si>
    <t>Supplier Information (industry codes)
_x000D_(NEW)</t>
  </si>
  <si>
    <t>Product / Service Information (e.g., UNSPSC)
_x000D_(NEW)</t>
  </si>
  <si>
    <t>Monitoring-Thresholds
_x000D_(NEW)</t>
  </si>
  <si>
    <t>Monitoring-Recency
_x000D_(NEW)</t>
  </si>
  <si>
    <t>Integrations
_x000D_(NEW)</t>
  </si>
  <si>
    <t>Network Data Model
_x000D_(NEW)</t>
  </si>
  <si>
    <t>Multi-Tier
_x000D_(NEW)</t>
  </si>
  <si>
    <t>SIM / SPM / SRM Configurability - Finance
_x000D_(NEW)</t>
  </si>
  <si>
    <t>SIM / SPM / SRM Configurability - Forms
_x000D_(NEW)</t>
  </si>
  <si>
    <t>SIM / SPM / SRM Configurability - Process Support
_x000D_(NEW)</t>
  </si>
  <si>
    <t>SPM / SRM UX
_x000D_(NEW)</t>
  </si>
  <si>
    <t>Challenge Definition
_x000D_(NEW)</t>
  </si>
  <si>
    <t>Challenge Management
_x000D_(NEW)</t>
  </si>
  <si>
    <t>Unsolicited Idea Management
_x000D_(NEW)</t>
  </si>
  <si>
    <t>Review and Decision Support
_x000D_(NEW)</t>
  </si>
  <si>
    <t>Supplier UX
_x000D_(NEW)</t>
  </si>
  <si>
    <t>Product Management
_x000D_(NEW)</t>
  </si>
  <si>
    <t>BoM Management
_x000D_(NEW)</t>
  </si>
  <si>
    <t>Innovation Integration
_x000D_(NEW)</t>
  </si>
  <si>
    <t>Process Management
_x000D_(NEW)</t>
  </si>
  <si>
    <t>Integration Capability
_x000D_(NEW)</t>
  </si>
  <si>
    <t>Out-of-the-Box Metric Reports
_x000D_(NEW)</t>
  </si>
  <si>
    <t>Out-of-the-Box Trend Reports
_x000D_(NEW)</t>
  </si>
  <si>
    <t>Out-of-the-Box Risk Reports
_x000D_(NEW)</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</si>
  <si>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</si>
  <si>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</si>
  <si>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</si>
  <si>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</si>
  <si>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</si>
  <si>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</si>
  <si>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</si>
  <si>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</si>
  <si>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</si>
  <si>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</si>
  <si>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</si>
  <si>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</si>
  <si>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</si>
  <si>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</si>
  <si>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</si>
  <si>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</si>
  <si>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</si>
  <si>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</si>
  <si>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</si>
  <si>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</si>
  <si>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</si>
  <si>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</si>
  <si>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</si>
  <si>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</si>
  <si>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</si>
  <si>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</si>
  <si>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</si>
  <si>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</si>
  <si>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</si>
  <si>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</si>
  <si>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</si>
  <si>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</si>
  <si>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</si>
  <si>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</si>
  <si>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</si>
  <si>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</si>
  <si>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</si>
  <si>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</si>
  <si>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</si>
  <si>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</si>
  <si>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</si>
  <si>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</si>
  <si>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</si>
  <si>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</si>
  <si>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</si>
  <si>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</si>
  <si>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</si>
  <si>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</si>
  <si>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</si>
  <si>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</si>
  <si>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</si>
  <si>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</si>
  <si>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</si>
  <si>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</si>
  <si>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</si>
  <si>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</si>
  <si>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</si>
  <si>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</si>
  <si>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</si>
  <si>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</si>
  <si>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</si>
  <si>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</si>
  <si>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</si>
  <si>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</si>
  <si>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</si>
  <si>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</si>
  <si>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</si>
  <si>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</si>
  <si>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</si>
  <si>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</si>
  <si>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</si>
  <si>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</si>
  <si>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</si>
  <si>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P2P - Catalog Creation / Onboarding (Self-Description):
IBX offers a variety of options and formats to create and upload their catalog data: IBX catalog template, BME Cat, EHF xml, web shop punch-out. The first catalog onboarding is always supported by a Supplier Activation Specialist to secure good content quality. Catalogs can be uploaded via a user interface, pulled automatically from an FTP account, sent via email, submitted by PEPPOL or direct integrations, also from  Contract Management solutions, and via web shop punch-out. The content management module returns a validation report with error and warning messages to guide the supplier, in case the content does not meet the semantic and syntactic requirements of IBX Business Network global quality standards and the requirements of each specific purchasing organization, on supplier, catalogue or item level. Suppliers and Buyers can create and upload catalogs. Rich catalog data is very well supported: Pictures, detailed descriptions, keywords, different taxonomies like UNSPSC and eClass, attachments, manufacturer data. Also customer specific data can be added by the buying customers.  Catalog Scorecards and even Content Boost services are offered to further improve the data quality and with it the findability. Items can be added/modified/deleted, and changes are instantly available after approval of the buying customer. Real-time editing is available for the buying channels Web shop Punch-out and Smart Punch-out. Self Service catalog upload is available 24/7; edits of catalog data are instantly available after the approval of the buying customer. IBX supports the creation of Shopping Cart items through its Spot Buy process based on standardized and customized requisition templates. Integrations from eSourcing or Contract Management systems are supported as customized integrations as certain (minimum) criteria on content quality should be met to make these integrations meaningful. Web shop Punch-out are supported for OCI 3, 4 and 5 and cXML catalog formats. Activation is started by customer and supported by Service Desk in order to ensure maximum quality and speed.</t>
  </si>
  <si>
    <t>P2P - Catalog Creation / Onboarding (Self-Description):
Tradeshift has a network and marketplace approach to onboarding. Customers have onboarded most of their suppliers to their network using invoicing as the primary driver. Tradeshift has tools like Buyer-Managed Data Uploads to get suppliers started with in-process and historical documents available from the start. Tradeshift also uses paper/OCR scanned documents to create an account for suppliers on the Tradeshift network. Tradeshift has very successful onboarding rates. Once on the network, suppliers can then engage buyers with products through the marketplace. Suppliers upload their products and services once, and then can customize pricing and terms for individual buyers as needed. Suppliers can also make offers to new buyers to encourage new business. The opportunity to develop more business on the network has encouraged catalog creation. Tradeshift keeps the supplier in mind and we've developed the solution to make it easy for suppliers.</t>
  </si>
  <si>
    <t>Supplier ePRO Invitation Support
_x000D_(REVISED)</t>
  </si>
  <si>
    <t>Supplier e-Catalog Registration Support
_x000D_(REVISED)</t>
  </si>
  <si>
    <t>Model Support
_x000D_(REVISED)</t>
  </si>
  <si>
    <t>Data Structure Support
_x000D_(REVISED)</t>
  </si>
  <si>
    <t>Item Profile Support
_x000D_(REVISED)</t>
  </si>
  <si>
    <t>Buying Policy Configuration
_x000D_(REVISED)</t>
  </si>
  <si>
    <t>External Catalog Support
_x000D_(REVISED)</t>
  </si>
  <si>
    <t xml:space="preserve">P2P - Catalog Contracts (Self-Description):
In "Ready-to-Go catalogs" suppliers offer their assortment to all buying customers on the IBX Business Network. Professional buyers can make these catalogs easily and fast available for their end-users.   </t>
  </si>
  <si>
    <t>P2P - Catalog Contracts (Self-Description):
On the Open Marketplace suppliers offer their assortment to any buying customer. Professional buyers can make these catalogs easily and fast available for their end-users.</t>
  </si>
  <si>
    <t>P2P - Catalog Contracts (Self-Description):
Customers can release from contracts in the TS Marketplace (eg: PO call offs, or invoice against contract for instance). In addition, with price conditions and content enrichement, companies can model any agreement in the marketplace. Also, the marketplace affords the opportunity to benchmark agreements with potential opportunities in the open marketplace.</t>
  </si>
  <si>
    <t>Access Configuration
_x000D_(REVISED)</t>
  </si>
  <si>
    <t>Process Uniqueness
_x000D_(REVISED)</t>
  </si>
  <si>
    <t>P2P - Catalog Objects (Self-Description):
A variety of mechanisms is available: personal and central favorite lists, eForms/smart forms incl. dynamic features, product bundles, price check, requisition based tactical Spot Buy. Several taxonomies are supported: UNSPSC, eClass and customer specific taxonomies incl. taxonomy mappings and taxonomy/customer specific mappings (also as a Self Service). Catalog content can be enriched by keywords, attachments (e.g. technical drawings, policies, data sheets) and customer specific information. The system also supports tiered pricing and enables user scoring. Access to catalog content can be limited / allowed by view management. Capability of defining and integrating eForms and associated UI rendering. Contract ID can be registered and transferred. Preferred flag available (Assortment field). 100% of catalog configuration can be done in-house, no IT resources or consulting resources required.</t>
  </si>
  <si>
    <t>P2P - Catalog Objects (Self-Description):
A variety of mechanisms are available: personal and central favorite lists, eForms/smart forms incl. dynamic features, product bundles, price check, RFQ. Several taxonomies are supported: UNSPSC, eClass and customer specific taxonomies incl. taxonomy mappings and customer specific mappings (also as a self-service). Catalog content can be enriched by keywords, attachments (e.g. technical drawings, policies, data sheets) and customer specific information. The system also supports tiered pricing and enables user scoring. Access to catalog content can be limited / allowed by view management. Contract ID can be registered and transferred. A flexible set of item flags are available to highlight preferred items and mark items with eco-label data etc. eForms can be defined easily by the buyer and the supplier. Each eForm is linked to one or many catalog items. eForms provide a flexible way to capture more complex items. eForm fields may also impact core product data such as price and lead time. The user interface is designed so that 100% of catalog management can be done in-house by a business user.</t>
  </si>
  <si>
    <t>Purchasing Model Support
_x000D_(REVISED)</t>
  </si>
  <si>
    <t>Linkage Support
_x000D_(REVISED)</t>
  </si>
  <si>
    <t>Object Model Uniqueness
_x000D_(REVISED)</t>
  </si>
  <si>
    <t>P2P - Catalog Data Quality Control (Self-Description):
IBX uses a variety of methods to ensure high quality catalog content, such as automatic validation reports, Catalog ScoreCards and content boost initiatives. For display purposes we rely on data coming from an external service, for accounting and other purposes we rely on the functionality of procurement systems with which we integrate. We transfer to those systems always the original price currency so they can handle the conversions internally. All catalog enrichments once added are applied to all updates of the catalogs. Real-time price information is supported via punch-out to external web shops. The tool cleans and validates all data. The validation is done in two stages: Global validation performed on all catalogs to ensure clean and correct data. Upon the buyers preferences a buyer specific validation / data enrichment can be added.</t>
  </si>
  <si>
    <t>P2P - Catalog Data Quality Control (Self-Description):
Tradeshift uses a variety of methods to ensure high quality catalog content, such as automatic validation reports, Catalog ScoreCards and content boost initiatives. The user can always see the prices in their local currency when searching for products. The price in the original currency is always transferred on the order and to back-end systems, so they can handle the conversions internally. Data enrichments added by the buyer are automatically applied to all subsequent updates of the catalogs. Real-time price information is supported via punch-out to external web shops. The tool cleans and validates all data. The validation is done in two stages: Global validation performed on all catalogs to ensure clean and correct data. In addition, a buyer specific validation and data enrichment can be added.</t>
  </si>
  <si>
    <t>Classification Capabilities
_x000D_(REVISED)</t>
  </si>
  <si>
    <t>Mapping Process
_x000D_(REVISED)</t>
  </si>
  <si>
    <t>Unit Conversion
_x000D_(REVISED)</t>
  </si>
  <si>
    <t>Real Time Price Support
_x000D_(REVISED)</t>
  </si>
  <si>
    <t>ML / AI Support
_x000D_(REVISED)</t>
  </si>
  <si>
    <t>Quality Control Process Uniqueness
_x000D_(REVISED)</t>
  </si>
  <si>
    <t>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catalogue that automatically triggers an e-mail notification. The messages are logged in conjunction with the catalog in chronological order to easily follow the communication. The feature can as well be used when several purchasers collaborate on the same catalog.</t>
  </si>
  <si>
    <t>P2P - Catalog Approvals (Self-Description):
Difference Report, Enrichment and Approval: The difference report allows the purchaser to identify alterations made to a new version of a product catalog. The report, which is provided as an excel spread sheet for download, also enables the purchaser to enrich the catalog content with customer specific data. The purchaser can choose to compare the newest version of the catalog with the latest version or with any other version that is marked as baseline for the difference report. After reviewing the difference report, the purchaser can decide to approve or reject the updates done by the supplier. In both cases the supplier is informed via email, in case of a rejection, the purchaser is given the opportunity to add a reason for rejection. Email Alerts: The purchaser is informed via email about catalogs that have been updated by the supplier and require action. Collaboration and Messaging: To improve the collaboration between the purchaser and the supplier it is possible to add messages related to a catalog that automatically triggers an e-mail notification. The messages are logged in conjunction with the catalog in chronological order to easily follow the communication. The feature can as well be used when several purchasers collaborate on the same catalog.</t>
  </si>
  <si>
    <t>P2P - Catalog Maintenance (Self-Description):
Catalog records can be blocked or deleted in Self Service modus or upon request to IBX Service Desk. The validity of catalogs included the price information can be set upfront. Items of catalogs that are not valid anymore are marked accordingly in favorites/preferred item lists and cannot be ordered anymore. Catalog data can be sent in standardized formats (OCI5 JSON, cXML, BMEcat, csv, txt, excel, EHF) and customer specific formats from different ERP or PIM  systems  via direct integration.</t>
  </si>
  <si>
    <t>P2P - Catalog Maintenance (Self-Description):
The suppliers can publish products and services to be visible for any buyer via the Open Marketplace, or limit the access to defined buyers. Both buyers and suppliers can create and manage catalog data. The buyer can also block individual catalog records from the supplier's assortment. The validity period of catalogs can also be set upfront, which can be used to facilitate campaigns. Catalog data can be sent in standardized formats (OCI5 JSON, cXML, BMEcat, csv, txt, excel, EHF) and customer specific formats from different ERP or PIM systems via direct integration.</t>
  </si>
  <si>
    <t>P2P - Catalog Mobility (Self-Description):
Mobile browsers on mobile devices (such as Chrome on Samsung Galaxy Tab and Safari on iPad) are fully supported and tested and provide full feature access via mobile devices.</t>
  </si>
  <si>
    <t>P2P - Catalog Mobility (Self-Description):
Browsers on mobile devices are fully supported and tested and provide full feature access via mobile devices.</t>
  </si>
  <si>
    <t>P2P - Catalog Analytics (Self-Description):
Statistical and analytical reports are provided. Examples are: number of available catalogs and number of products per various grouping criteria like: product category, supplier etc. Catalog snapshot reporting is also available by capturing and reporting price changes of the catalog items over time. Statistical reports on searching terms are available as part of the reporting solution. The reports can show top most/less used term when users search for products within their content, top searched categories, suppliers, manufacturers etc. Each report may include the number search results (total or average) and can be split by organizational unit, user, time interval.</t>
  </si>
  <si>
    <t>P2P - Internet Shopping / Catalog Visibility (Self-Description):
The IBX approach is to "approve" the suppliers upfront before endusers can start shopping. IBX has connections to hundreds of supplier web shops, also incl. smart punch-out capabilities, and connection with Amazon Business.</t>
  </si>
  <si>
    <t>P2P - Internet Shopping / Catalog Visibility (Self-Description):
The Tradeshift approach is to "approve" the suppliers upfront before end-users can start shopping. Tradeshift has connections to hundreds of supplier web shops, and connection with Amazon Business.</t>
  </si>
  <si>
    <t xml:space="preserve">P2P - Catalog Roadmap (Self-Description):
We plan to enable maintaining catalogs on item level directly in the UI. The user will be able to add and edit items within a form and will be guided through the content creation with instant validation and feedback regarding quality and buyer requirements. A live preview of the item is also planned. This will make it easier for all suppliers to create high quality catalogs and enable a smooth onboarding of new suppliers. Another roadmap topic is to show a predictive forecast of the change in spend to the purchaser when activating a catalog update. </t>
  </si>
  <si>
    <t>P2P - Catalog Roadmap (Self-Description):
Tradeshift currently develops an extended management of offers from suppliers to their customers and prospects. This includes offers to potential customers outside the Tradeshift Network. When a customer accepts the offer, these companies will be onboarded to Tradeshift and establish a relationship with the inviting supplier.</t>
  </si>
  <si>
    <t>P2P - Catalog Roadmap (Self-Description):
With Tradeshift Buy, we make it easy for customers to adopt the Tradeshift Network and Platform with their current solutions - ERPs, P2Ps, Plant Maintenance, etc. The next generation buying experience can be realized for any solution across the global organization - a one-stop shop for preferred and contracted suppliers, and an Open Marketplace for new sourcing opportunties. Also, users can login directly into Tradeshift and realize a mobile experience where company systems can't offer that today. Companies can make use of apps (company- or third-party apps) to realize company-, industry-, and category-specific processes. A universal search will direct the user to the right process, product, service, or supplier. The universal basket enable the user to collaborate internally and externally, and query suppliers for pricing and availability.</t>
  </si>
  <si>
    <t xml:space="preserve">P2P - Catalog Roadmap (Self-Description):
Content is just a starting point.  Companies need active suppliers, not just content.  The Tradeshift managed marketpace enables suppliers to actively engage.  Through the built-in collaboration suppliers and buyers can work together. For instance, suppliers can make custom offers to their customers (one or more customers).  When an offer is accepted, the content becomes searchable in the managed marketplace.  Also, the network enables multi-party content enrichment.  Multiple parties can enrich content with attributes that enable companies to make the right decision for the context, procurement objectives, and risk tolerance.3rd party solutions are now interested in offering the Tradeshift Universal Basket as part of their solutions to include the Tradeshift Apps, 3rd party apps, open marketplace, and active supplier engagement (eg: offer management, collaboration, quotes)  </t>
  </si>
  <si>
    <t xml:space="preserve">P2P - Requisitioning Set Up (Self-Description):
Different requisitioning set ups are supported with IBX Purchase-to-Pay such as, catalog item based, free text item based, purchase requisition based, one time vendor based, limit item based, flat services based, multiple accounting based, multiple delivery addresses based etc. </t>
  </si>
  <si>
    <t>P2P - Requisitioning Set Up (Self-Description):
Different requisitioning set ups are supported such as, catalog item based, free text item based, purchase requisition based, one time vendor based, limit item based, flat services based, multiple accounting based, multiple delivery addresses based.</t>
  </si>
  <si>
    <t>P2P - Requisitioning Set Up (Self-Description):
In Buy, users has the ability to requisition for any category. Where catalog approaches are not suitable, users can use apps to get the backend document information, but capture it in a way the user understands. Apps can be forms, quotes, free-form text entry, or any company- or 3rd-party app.</t>
  </si>
  <si>
    <t>Default Configurations
_x000D_(REVISED)</t>
  </si>
  <si>
    <t>Implementation Support
_x000D_(REVISED)</t>
  </si>
  <si>
    <t>Unique Requisitioning Setup Capabilities
_x000D_(REVISED)</t>
  </si>
  <si>
    <t>Multi-Profile Support
_x000D_(REVISED)</t>
  </si>
  <si>
    <t>Profile Maintenance Capability
_x000D_(REVISED)</t>
  </si>
  <si>
    <t xml:space="preserve">P2P - Marketplace User Interface (Self-Description):
The solution can be accessed via SSO or via direct login. Access rights for users can be managed on group or individual level. E.g. specific users can be granted the right to buy on behalf of other users.  Access to specific content is managed thru so called "views" which can be assigned to specific groups of users, BUs or companies. The color scheme of the application can be adopted to corporate colors and a custom logo can be incorporated. The default navigation menu can be customized in terms of which items are displayed and in which order. The default start page displays the search function and recently viewed items by the users. This start page or dashboard can be customized for each "view" to guide users to specific products and services. Specific users can be granted the right to customize the start pages e.g. for different BUs, country organizations or other specific user groups. </t>
  </si>
  <si>
    <t>P2P - Marketplace User Interface (Self-Description):
The solution can be accessed via SSO or via direct login. Access rights for users can be managed on group or individual level. E.g. specific users can be granted the right to buy on behalf of other users. Access to specific content is managed through views which can be assigned to specific groups of users, business units or companies. The default navigation menu can be customized in terms of which items are displayed and in which order. The background banner image of the start page is also configured per client. The default start page displays the search function and recently viewed items by the users. This start page or dashboard can be configured to guide users to specific products and services. Specific users can be granted the right to configure the start pages e.g. for different business units, country organizations or other specific user groups.</t>
  </si>
  <si>
    <t>P2P - Marketplace User Interface (Self-Description):
Buy gives all users (regardless of legacy eProcurement system) a modern shopping experience. Tradeshift can offer a mobile experience where systems today can't offer mobile. Buy can also capture information in apps in a way that users understand, not a one cart fits all approach. This enables companies to create company- and category-specific user experiences.
Users also have access to an app launcher and universal inbox for all their commerce transactions and collaboration respectively. Their interface can be configured like their smartphone where all the apps needed to initate tasks are activiated in the launcher.</t>
  </si>
  <si>
    <t>Personalization Capability
_x000D_(REVISED)</t>
  </si>
  <si>
    <t>UI Optimization
_x000D_(REVISED)</t>
  </si>
  <si>
    <t>UI Uniqueness
_x000D_(REVISED)</t>
  </si>
  <si>
    <t>P2P - Search Engine (Self-Description):
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scans the search index and provides suggestions for the user ("type ahead").
Users can filter search results based on price range, category, supplier, manufacturer. Filters can be combined and easily managed by the users. Thru the advanced search users can detail their search with Manufacturer, Supplier, SKU, min/max Price and Category Code. Preferred Suppliers/Items can be boosted in the search result ranking based on specific attributes.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smart punch-out offering. 
The Search Engine detects misspellings and automatically proposes alternative search keywords - "Did you mean &lt;keyword&gt;?". If no keyword can be identified the user is guided into a free text requisition process (incl. spot buying) directly from the search results page.</t>
  </si>
  <si>
    <t>P2P - Search Engine (Self-Description):
The search engine enables users to search across multiple product and service catalogs and external web shops. The search engine stands out in performance and usability. Users can search based on categories, suppliers, keywords, product descriptions, SKUs and various product attributes. As the users starts typing a search term the system automatically provides suggestions for the user, so called type-ahead.
Users can filter search results based on price range, category, supplier and manufacturer. Filters can be combined and easily managed by the users. Through the advanced search users can detail their search with manufacturer, supplier, SKU, min/max price and category code. The search index is not only comprised of product and service items from standard catalogs but also includes any kind of request template or form to provide one consolidated search result for the user. Product and service items from external web shops can also be incorporated into the search index via our OCI5-based level 2 punch-out offering. 
The search engine detects misspellings and automatically proposes alternative search keywords - "Did you mean &lt;keyword&gt;?". If no keyword can be identified the user is guided into a free text requisition process directly from the search results page.</t>
  </si>
  <si>
    <t>Advanced Search Capabilities
_x000D_(REVISED)</t>
  </si>
  <si>
    <t>Integrated Search Capability
_x000D_(REVISED)</t>
  </si>
  <si>
    <t>Form Search Support
_x000D_(REVISED)</t>
  </si>
  <si>
    <t>Faceted Search Support
_x000D_(REVISED)</t>
  </si>
  <si>
    <t>Null Result Handling
_x000D_(REVISED)</t>
  </si>
  <si>
    <t>ML / AI Capabilities
_x000D_(REVISED)</t>
  </si>
  <si>
    <t>Unique Search Capabilities
_x000D_(REVISED)</t>
  </si>
  <si>
    <t xml:space="preserve">P2P - Third-Party Content (Self-Description):
We are currently implementing integration with AMAZON Business (punch out web shop) for North American and German customers.  Product and Service items from external web shops can also be incorporated directly into the search index via our OCI5 based smart punch-out offering. Users can individually define free text items and add them to the shopping cart. The users can also create a request which is directed to a central procurement team which sources the product or service and hands back the required items into the shopping cart of the user, ready for checkout.  </t>
  </si>
  <si>
    <t>P2P - Third-Party Content (Self-Description):
We are providing integration with Amazon Business (punch out web shop) for North American and German customers. Product and service items from external web shops can also be incorporated directly into the search index via our OCI5 based smart punch-out offering. Users can individually define free text items and add them to the shopping cart. The users can also create a request which is directed to a central procurement team which sources the product or service and hands back the required items into the shopping cart of the user, ready for ordering.</t>
  </si>
  <si>
    <t xml:space="preserve">P2P - Third-Party Content (Self-Description):
In addition to integration with 3rd party content providers, such as Amazon Business, we also offer integration to 3rd party apps from the Universal Basket. With this, requisitioners get a central collaborative workspace for items they search and find across different extension apps, be it the company marketplace, the Tradeshift Open Marketplace, written requests, forms, quotes or other apps like logistics apps. In this contextual workspace they can also save items for later ordering or involve procurement assistance.
P2P - Third-Party Content (Reasoning):
The Tradeshift platform enables third-party apps and content enrichment (eg: supplier and product enrichment).  Also, where category- or industry-specific processes are needed, companies can leverage third-party apps.  Companies can also build their own apps on the platform to enable company-specific processes.  </t>
  </si>
  <si>
    <t xml:space="preserve">P2P - Third-Party Content (Self-Description):
The Tradeshift platform enables third-party apps and content enrichment (eg: supplier and product enrichment).  Also, where category- or industry-specific processes are needed, companies can leverage third-party apps.  Companies can also build their own apps on the platform to enable company-specific processes.  </t>
  </si>
  <si>
    <t>Third-Party Content Support
_x000D_(REVISED)</t>
  </si>
  <si>
    <t>Business Rule Support
_x000D_(REVISED)</t>
  </si>
  <si>
    <t>User Profile Support
_x000D_(REVISED)</t>
  </si>
  <si>
    <t>Content Support Uniqueness
_x000D_(REVISED)</t>
  </si>
  <si>
    <t xml:space="preserve">P2P - Requisitioning Process (Self-Description):
Our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user fills the requisition form - specific fields in the form perform automatic background checks in the product/service catalogs to avoid unnecessary requests.
IBX Purchase-to-Pay supports highly sophisticated workflow set up.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very easily with set up and configuration. Automatic approval criteria are also supported based on spend limit and approval limit values in the system. IBX eProcurement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In integration to customer's backend system, contract call-off can also happened based on the copy of the PO sent to the system. Multiple requisitions can be created using the several splitting criteria like e.g. supplier, currency, cost center, etc. Customized web services exists for creation of requisitions from external interfaces already today. These can be used in integration with other tools for generation of the same. IBX Purchase-to-Pay supports asset based workflow. There are multiple ways to block suppliers or POs to suppliers that are not qualified:
a) Supplier catalogs can have a timewise limited validity. 
b) Items of catalogs can be blocked by professional buyers. 
c) For free text requisitions, suppliers can only be chosen by professional buyers.
d) For Spot Buys, only preapproved suppliers can be chosen.
e) Purchase Orders, esp. in specific categories, can require the approval of a professional buyer responsible for this specific category.  
IBX Purchase-to-Pay handles tiered pricing as part of a catalog item why compliance is ensured already when creating the shopping cart.   Pre-configured item lists can be generated from customer's inventory in backend system into IBX content and search functionality. This item information can be transformed into the SCs in customer's underlying eProcurement/ERP systems in which stock availability and inventory level information can be displayed to the end user. There by guiding and automatically re-directing users for company based criteria for purchasing IBX provides the capability to automatically default the correct G/L account based on the configuration.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 All of these activities are a matter of a second. IBX offers a highly consumerized shopping experience for casual end users with zero need for training as the application is highly intuitive and easy to use. </t>
  </si>
  <si>
    <t>P2P - Requisitioning Process (Self-Description):
Tradeshift offers a modern, collaborative shopping experience. With the built-in collaboration, the procurement team, managers, and employees can chat and collaborate in real-time throughout the entire buying process. It is easy to add people to the conversations, share product and service information, and collaborate with sourcing experts for the right source of supply, right price, and compliance. Collaborators can access all communication centrally and reference any related documents or content.
Requisitions can be created in multiple ways including adding multiple supplier items to the same purchase requisitions from supplier catalogs, buying from punch-out sites and using a free-form request. Buying on-behalf of is supported. The Tradeshift platform has also an open API that enables any app to create purchase requests, which can be used by the customer to create and integrate apps for category- and company-specific best practices. 
The solution supports open requests as well as category specific request templates. Category specific request templates are indexed by our search engine and will appear in the search results just like any regular catalog item when a user searches for specific keywords. The solution also guides the user into the requisition process in case the user couldn't find the required product or service via the regular search. 
The workflow is easy to adapt as the business evolves. It has built-in collaboration and is extensible via API. The approval routing criteria has no restrictions as such and is highly flexible. This has the ability to check against user's organizational unit (company code, department etc.), accounting assignment category, cost objects, G/L account, product category, functional manager etc. Complex and multiple criteria scenarios such as combination of the above are also supported easily with set up and configuration. Automatic approval criteria are also supported based on spend limit and approval limit values in the system. The solution has robust and easy integration capabilities. This, in itself is a complete and end to end eProcurement set up with additional capabilities of being able to connect to buyer's backend systems of various types. In addition to the regular purchase orders, one time purchase orders, blanket/limit purchase orders etc. are also supported. Multiple orders can be created using the several splitting criteria like supplier, currency, cost center. Open APIs exists for creation of requisitions from external interfaces. These can be used to create purchase requisitions from external apps. The solution supports asset based workflow. There are multiple ways to block suppliers or orders to suppliers that are not qualified:
a) Supplier catalogs can have a timewise limited validity. 
b) Items of catalogs can be blocked by professional buyers. 
c) Free text requisitions be set to always be routed to professional buyers.
d) Only preapproved suppliers are available for selection.
e) Category approval, i.e. category owners need to approve all requisitions that are within the defined categories and has a value over the threshold. 
Tradeshift handles tiered pricing as part of a catalog item why compliance is ensured already when creating the shopping cart. Pre-configured item lists can be generated from customer's inventory in backend system into Tradeshift content and search functionality. Integrations can be done to check stock availability and inventory level information can be displayed to the end user. Correct G/L account is set based on a logic that determines the account based on item category. In 100% of the cases, this is immediate. If a buyer chooses to activate the manual selection, a list of G/L codes are displayed to the end user who can then easily select the correct G/L code. In some cases, the purchaser/approver has the ability to override this with another value as well.</t>
  </si>
  <si>
    <t>Cross-Application Requisition Support
_x000D_(REVISED)</t>
  </si>
  <si>
    <t>e-Form Requisition Support
_x000D_(REVISED)</t>
  </si>
  <si>
    <t>Bundle Requisition Support
_x000D_(REVISED)</t>
  </si>
  <si>
    <t>Shopping List Support
_x000D_(REVISED)</t>
  </si>
  <si>
    <t>Non-Catalog Item Support
_x000D_(REVISED)</t>
  </si>
  <si>
    <t>SOW/Contingent Labour Requisitioning Support
_x000D_(REVISED)</t>
  </si>
  <si>
    <t>Project-Based Requisitioning
_x000D_(REVISED)</t>
  </si>
  <si>
    <t>Recurring Requisition Support
_x000D_(REVISED)</t>
  </si>
  <si>
    <t>Asset Tracking and Tooling Requisition Support
_x000D_(REVISED)</t>
  </si>
  <si>
    <t>VMI Support
_x000D_(REVISED)</t>
  </si>
  <si>
    <t>Requisitioning Process Support Uniqueness
_x000D_(REVISED)</t>
  </si>
  <si>
    <t>P2P - Sourcing Integration (Self-Description):
The requisitioner can post a request to the professional procurement team using either general forms or category/business specific forms, configurable at customer level. Depending on who is the requester and his belonging to the organizational structure, what products or services he/she is requesting (category) and their estimated value the system automatically assign the request to the appropriate procurement team thank to the pre-configured rules on the customer organization level. Then the procurement team can initiate an e-sourcing event (if needed) based on the requested items and turn the awarded quotes into a shopping cart. The sourcing event could be RFQ/RFP or auction. Such sourcing event uses the full capabilities of IBX eSourcing solution. The procurement agent can initiate a sourcing event (RFQ/RFP or auction) by flipping all the requisition items into sourcing items (one-click process). The requisition item attributes are copied to the sourcing event item in a structured form and presented to supplier as such. Further on the agent works with the sourcing even being able to improve it, being more specific, answering suppliers' questions etc.</t>
  </si>
  <si>
    <t>P2P - Sourcing Integration (Self-Description):
The requisitioner can post a request to the professional procurement team using either general forms or category/business specific forms, configurable at customer level. The procurement team can initiate a sourcing event (if needed) based on the requested items and turn the awarded quotes into a shopping cart. The procurement agent can initiate a sourcing event by flipping all the requisition items into sourcing items. The requisition item attributes are copied to the sourcing event item in a structured form and presented to supplier as such. Further on the agent works with the sourcing even being able to improve it, being more specific, answering suppliers' questions etc.</t>
  </si>
  <si>
    <t>S2C Integration
_x000D_(REVISED)</t>
  </si>
  <si>
    <t>Event Instantiation from Requisition
_x000D_(REVISED)</t>
  </si>
  <si>
    <t>Sourcing Platform Integration
_x000D_(REVISED)</t>
  </si>
  <si>
    <t>Direct Material Requisition Support
_x000D_(NEW)</t>
  </si>
  <si>
    <t>Compliance Capabilities
_x000D_(NEW)</t>
  </si>
  <si>
    <t>Stakeholder Collaboration
_x000D_(NEW)</t>
  </si>
  <si>
    <t>Supplier Collaboration
_x000D_(NEW)</t>
  </si>
  <si>
    <t>Unique Process
_x000D_(NEW)</t>
  </si>
  <si>
    <t xml:space="preserve">P2P - Guided Buying (Self-Description):
Several capabilities allow organizations to facilitate "guided buying". Customizable start pages can  be used to guide the users towards specific products, product categories or product collections (pre-defined shopping carts). Such start pages can also be used to highlight specific buying policies, preferred suppliers or new suppliers and products. Start pages can be customized for different levels of the organization (group, BU, country, etc.) . To better guide users thru a request process an organization can publish category or contract specific request templates . These requisition forms can be fully customized in terms of which data needs to be captured and can display specific terms or policies for a specific contract or category. Also the search results can be influenced by boosting specific products and services in the search result ranking to guide the user toward the best choice. Custom start pages display specific content and information for specific users or user groups. Dedicated users have the ability to change and adopt the content displayed on such start pages based on current business requirements. The system enables users to search find and request products &amp; services (catalog and non-catalog) all thru one user interface (only exception is T&amp;E). </t>
  </si>
  <si>
    <t>P2P - Guided Buying (Self-Description):
Several capabilities allow organizations to facilitate "guided buying". Customizable start pages can be used to guide the users towards specific products, product categories or product collections. Such start pages can also be used to highlight specific buying policies and preferred suppliers. Start pages can be customized for different levels of the organization. To better guide users through a request process an organization can publish category or contract specific request templates . These requisition forms can be fully customized in terms of which data needs to be captured and can display specific terms or policies for a specific contract or category. Custom start pages display specific content and information for specific users or user groups. Dedicated users have the ability to change and adopt the content displayed on such start pages based on current business requirements. The system enables users to search and request products and services (catalog and non-catalog) all through one user interface. Purchase requests for more complex categories can be automatically (or manually) assigned to procurement desk. The professional buyers can easily engage with the internal business stakeholders and suppliers using the built-in collaboration feature. Tradeshift makes it easy for buyers, suppliers, and employees to collaborate, to ask questions, exchange ideas, and resolve disputes in a compliant manner. Audit trail includes the messages between parties in context of the document history so that all involved know exactly what happened and when. This enables agility and shorten requisition processing times, and also helps to increase spend under management to categories where collaboration is needed to define the requirements.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t>
  </si>
  <si>
    <t xml:space="preserve">P2P - Guided Buying (Self-Description):
Because any system can access the Tradeshift Platform and Network for a next generation buying experience, any system will have access to Guided Buying. With Tradeshift Guided Buying, the company has multiple channels and item types at their disposal (company marketplace, public marketplace, forms, apps, knowledge items, etc) for users to specify the product/service definition, and follow process and policy. The solution extracts the information from the user in the way they understand. The solution will direct users to the right channel for their specific context largely using familliar search and filtering as the user experience. 
</t>
  </si>
  <si>
    <t>Guided Buying Philosophy
_x000D_(REVISED)</t>
  </si>
  <si>
    <t>Rule Configuration
_x000D_(REVISED)</t>
  </si>
  <si>
    <t>Policy Support
_x000D_(REVISED)</t>
  </si>
  <si>
    <t>Preferred Supplier Support
_x000D_(REVISED)</t>
  </si>
  <si>
    <t>Analytics Integration
_x000D_(REVISED)</t>
  </si>
  <si>
    <t>Real-time Collaboration
_x000D_(REVISED)</t>
  </si>
  <si>
    <t>Integrated Search Results
_x000D_(REVISED)</t>
  </si>
  <si>
    <t>Unique Guided Buying Process
_x000D_(REVISED)</t>
  </si>
  <si>
    <t>P2P - Help &amp; Support (Self-Description):
End user support - if needed - is ensured in multiple ways: 
a) how-to questions: Help pages with videos and manuals and a chat function is available and inbuilt into the platform
b) direct access to the procurement team on requisition basis helps to find the best product or service delivered by preferred suppliers at the best price 
c) FAQs and their answers, recommended products and procurement policies can be shown on the landing page that is customizable per customer in a self service fashion.
d) user ratings out of the company community help their peers to find the best products.</t>
  </si>
  <si>
    <t>P2P - Help &amp; Support (Self-Description):
End-user support - if needed - is ensured in multiple ways: 
a) how-to questions: Help pages with videos and manuals and a chat function is available and inbuilt into the platform
b) direct access to the procurement team on requisition basis helps to find the best product or service delivered by preferred suppliers at the best price 
c) FAQs and their answers, recommended products and procurement policies can be shown on the landing page that is customizable per customer in a self service fashion.
d) user ratings out of the company community help their peers to find the best products.</t>
  </si>
  <si>
    <t>Support Mechanisms
_x000D_(REVISED)</t>
  </si>
  <si>
    <t>User Community
_x000D_(REVISED)</t>
  </si>
  <si>
    <t>P2P - Shopping Cart / Checkout Process (Self-Description):
IBX Purchase-to-Pay is a highly evolved and sophisticated procurement tool which some a wide range of checkout related features, such as saved SCs, Shop on Behalf of, selection of account assignment categories and cost objects (cost centers, WBS element, project, asset, Internal order, generic account assignment etc.). Selection of item level shipping addresses, ability to add or cancel items, change quantities, creation of favorite SCs, attachment upload options at item level and header level, supports multiple currencies, end user support through purchase requisitioning process, customized budget check functionality, workload distribution and many  more such features. The step to complete a requisition is handled through a spot buy module. In this module a professional purchaser, e.g. working in a shared services center will decided how to process the requisition further depending on certain criteria, e.g. based on item category, value of the shopping cart or company policies. There is also a joint quote evolution process between professional buyer and requisitioner.   IBX Purchase-to-Pay has the capability to split items based on shipping addresses into different purchase orders.</t>
  </si>
  <si>
    <t>P2P - Shopping Cart / Checkout Process (Self-Description):
The solution has a wide range of checkout related features, such as saved shopping carts, shop on behalf of, selection of account assignment categories and cost objects (cost centers, WBS element, project, asset, internal order, generic account assignment etc.). Selection of item level shipping addresses, ability to add or cancel items, change quantities, creation of favorite shopping carts, attachment upload options at item level and header level, supports multiple currencies, end user support through purchase requisitioning process, customized budget check functionality, workload distribution and many more such features. Procurement assistance can be triggered by workflow or user-initiated with one click. The professional buyers engage using the built-in collaboration feature. Procurement is able to triage non-catalog requests, suggest alternatives or redirect purchases for compliant pricing and processes.</t>
  </si>
  <si>
    <t xml:space="preserve">P2P - Shopping Cart / Checkout Process (Self-Description):
With the new Universal Basket requisitioners get a collaborative workspace for items they find across different apps, such as Tradeshift marketplace and 3rd party apps. From the Universal Basket they can also save items for later ordering or involve procurement assistance.
The requisition process also supports shop on behalf of, account coding, selection of item level shipping addresses, ability to add or cancel items, change quantities, save draft requests, attachments, multiple currencies, budget check, workload distribution. Procurement assistance can be triggered by business rules or user-initiated with one click. The professional buyers engage using the built-in collaboration feature.
P2P - Shopping Cart / Checkout Process (Reasoning):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t>
  </si>
  <si>
    <t xml:space="preserve">P2P - Shopping Cart / Checkout Process (Self-Description):
Tradeshift just launched its Universal Basket, where any buying solution can realize a next-generation buying experience.  Items from the managed marketplace, open marketplace, offers, quotes, and apps can be collected in the Universal Basket and ordered in any of the company's buying solutions.  Users have access to collaboration to work with internal or external experts as needed to align on requirements, scope, capabilities, pricing, availability, and expertise.  </t>
  </si>
  <si>
    <t>Checkout Administration
_x000D_(REVISED)</t>
  </si>
  <si>
    <t>Cart Support in the Requisition Process
_x000D_(REVISED)</t>
  </si>
  <si>
    <t>Split Item Support
_x000D_(REVISED)</t>
  </si>
  <si>
    <t>Tax Rate Support
_x000D_(REVISED)</t>
  </si>
  <si>
    <t>Variable Stop Control
_x000D_(REVISED)</t>
  </si>
  <si>
    <t>Stakeholder Collaboration
_x000D_(REVISED)</t>
  </si>
  <si>
    <t>Shopping Cart Persistence
_x000D_(REVISED)</t>
  </si>
  <si>
    <t>Unique Cart Capabilities
_x000D_(REVISED)</t>
  </si>
  <si>
    <t>P2P - Requisitioning Budget Checking Process (Self-Description):
For certain cost objects it may be important for the customer to have a dynamic view of the budget status with regard to the allocated budget and the used-to-date values. IBX has the capability to integrate with customer's backend system to retrieve the budget related data and re-use this in the eProcurement application.   
Dynamic budget functionality checks the budget at every moment when an IBX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Shopping cart as it is, but error messages do not. Visual components relating to the budget check are warning and error messages. Budget checking is based on the information retrieved from customer's ERP system budget data on regular intervals of time and happens in real time.</t>
  </si>
  <si>
    <t>P2P - Requisitioning Budget Checking Process (Self-Description):
For certain cost objects it may be important for the customer to have a dynamic view of the budget status with regard to the allocated budget and the used-to-date values. Tradeshift has the capability to integrate with customer's backend system to retrieve the budget related data. 
Dynamic budget functionality checks the budget at every moment when a procurement document is created or changed.
While creating/changing the documents, the functionality checks the budget and output messages as information, warning or error depends on the company code configuration. Depending on how much of the budget allocation has been used this might result in a warning message in some cases or an error message in others. Warning messages permit the user to save the cart as it is, but error messages do not. Visual components relating to the budget check are warning and error messages. Budget checking is based on the information retrieved from customer's ERP system budget data on regular intervals of time and happens in real time.</t>
  </si>
  <si>
    <t>P2P - Requisitioning Inventory Checking Process (Self-Description):
Based on the underlying customer's eProcurement/ERP system configuration, reservations can be generated successfully against the stock material based on the inventory levels in WMS. Like wise projects can be generated in the IMS for regular maintenance orders.</t>
  </si>
  <si>
    <t>P2P - Requisitioning Inventory Checking Process (Self-Description):
Based on the underlying customer's ERP system configuration, reservations can be generated against the stock material based on the inventory levels in WMS. Like wise projects can be generated in the IMS for regular maintenance orders.</t>
  </si>
  <si>
    <t xml:space="preserve">P2P - Requisitioning Inventory Checking Process (Reasoning):
In the Universal Basket, users can collaborate with suppliers or internal parties to do price, inventory, and availability check. </t>
  </si>
  <si>
    <t>Inventory Check Support
_x000D_(REVISED)</t>
  </si>
  <si>
    <t>Inventory Management Support
_x000D_(REVISED)</t>
  </si>
  <si>
    <t>P2P - Approval Process / Approval Engine (Self-Description):
IBX Purchase-to-Pay has very advanced and easily configurable workflow engine. This supports wide variety of set ups and configurations based on individual customer's need.  Approvals can happen in a variety of ways such as emails, mobile apps or through the application itself. Simple to very complicated business rules can be easily configured for triggering of approvals. Reminder and notification functionality can be configured at every step of the workflow. Substitution and delegation of workflow items is supported. Adding new approver and reviewers into the workflow can be easily done. Acceptance and Rejection scenarios can be configured for both the requestors and approvers. Workflow admins have additional capabilities to act of error workflow items there by making sure that compliance and procedures are followed. There are many more such functionalities available in the tool. Line level approval/rejection is based on the workflow related master data. In most of the cases the SCs are generated in such a way to keep the approval process simple and fast. Re-assignment of approvers and extending the review periods can be done easily with IBX Purchase-to-Pay.</t>
  </si>
  <si>
    <t>P2P - Approval Process / Approval Engine (Self-Description):
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t>
  </si>
  <si>
    <t xml:space="preserve">P2P - Approval Process / Approval Engine (Self-Description):
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Approvals can be done in a variety of ways such as emails, mobile and desktop. Adding new approver, reviewers, substitution and delegation are supported. Configuration is easily done and customer admins can themselves easily adapt the workflow as their business evolves. The workflow is a core platform capability that is extensible through API and can be used by external apps. For instance, external applications can now trigger Procurement Assistance. </t>
  </si>
  <si>
    <t>Line Item Approval
_x000D_(REVISED)</t>
  </si>
  <si>
    <t>Executive Overrides
_x000D_(REVISED)</t>
  </si>
  <si>
    <t>Automatic Blocks
_x000D_(REVISED)</t>
  </si>
  <si>
    <t>Unique Approval Capabilities
_x000D_(REVISED)</t>
  </si>
  <si>
    <t>P2P - Mobility (Self-Description):
IBX Purchase-to-Pay is fully responsive designed and can be accessed via browser from smartphones and tablets. For conducting approvals a native mobile app is available via Apple and Google Appstores. The app can only be activated from a valid IBX user account by generating a secure activation code within the account. All information which is exchanged between the app and the IBX application is encrypted.</t>
  </si>
  <si>
    <t xml:space="preserve">P2P - Mobility (Self-Description):
Tradeshift accelerates the business by enabling users to work on the go. The solution is fully responsive designed and can be accessed via browser from smartphones and tablets. Managers can approve purchase requests anytime, anywhere, on any device. Employees receiving a product or service can immediately confirm the delivery and report deviations using their mobile device. Employees and suppliers can chat, check their inbox and the related business documents when on the go. This means that approvals get done quicker and urgent procurement needs are fulfilled faster. Fields workers are enabled to confirm the delivery as it happens, leading to increased efficiency and faster processing of invoices and payments. Mobile collaboration accelerates the business by enabling users to easily engage on the go in discussions across the business and with suppliers.
</t>
  </si>
  <si>
    <t>P2P - Mobility (Self-Description):
In Buy, users entering the Tradeshift marketplace directly will have a mobile experience where current systems like ERP can't offer a full mobile experience today. The Tradeshift marketplace is fully responsive designed and can be accessed via browser from smartphones and tablets.</t>
  </si>
  <si>
    <t>P2P - Analytics (Self-Description):
To constantly improve the user experience of the requisitioning process IBX uses google analytics to analyze the user behavior and the usage of specific content, templates and processes. The captured data is used to validate process enhancements and to optimize the process for the end users.</t>
  </si>
  <si>
    <t>P2P - Analytics (Self-Description):
To constantly improve the user experience of the requisitioning process Tradeshift uses google analytics to analyze the user behavior and the usage of specific content, templates and processes. The captured data is used to validate process enhancements and to optimize the process for the end users.</t>
  </si>
  <si>
    <t xml:space="preserve">P2P - Requisition Roadmap (Self-Description):
We plan to enhance the processes for service orders which require special processes in: 
a. creating and configuring a service request, 
b. documenting the service delivery thru service entry sheets either entered by suppliers or the requisitioner and 
c. Inform the financial customer backend systems about the fulfillment in order to support invoice matching processes. 
Service Orders will support one time and recurrent deliveries.
We also plan to simplify the way users are filing requisitions. Based on configurable parameters such as limits, categories, etc. as well as the known information about the goods or services different processes will be triggered by a requisition und with this guiding the user to the appropriate call-off instead of letting the end user decide what process fits best for his/her requirement.
Another roadmap item is to enable the creation of requisitions triggered by other (3rd party) systems such as HR systems, IMS or WMS. </t>
  </si>
  <si>
    <t>P2P - Requisition Roadmap (Self-Description):
Tradeshift currently develops the new concept of a Universal Basket. Requisitioners will get a central collaborative workspace for items they search and find across different extension apps, be it the company marketplace, the Tradeshift Open Marketplace, written requests, forms, quotes or other apps like logistics apps. In this contextual workspace they can also save items for later ordering or involve procurement assistance. 
In the area of procurement approval we will extend the concept of collaborative approvals where impacted cost object owners provide negative assurance approvals on documents, or ad hoc approvals. This provides a faster and more collaborative alternative to line level- and parallel workflows which many times get stuck resulting in unnecessary delays.</t>
  </si>
  <si>
    <t>P2P - Requisition Roadmap (Self-Description):
Tradeshift will continue to develop Buy for any system to use the Tradeshift Platform and Network. Using the platform, companies can extend and configure using apps, and collaborate network-wide. Also, Tradeshift will enable more sourcing capabilities on the platform to increase automation and reduce manual touch by procurement. Tradeshift will also build on Ada, our artificial intelligence, for user efficiency, user support, and increased automation.</t>
  </si>
  <si>
    <t>P2P - Order Setup (Self-Description):
The order set up is very flexible. This can be set up based on type of call-off methods, transaction types , number ranges etc. Segregation of orders based on purchase organization and purchase group can be easily configured in the system. Tolerances on thresholds such as quantity and value can be configured on POs. Supports Onetime/Blanket/Limit Orders in the system based on the scenario. Specialized roles such as purchasers and admins have privileges to act upon the POs at certain points in time of the ordering process. Approval workflows can be easily configured for various criteria on the POs. Versioning in POs keeps track of all the changes in the POs. Tax functionality in general is also applicable for PO. With certain specific roles, end users also have the ability to change POs based on the set up and configuration in the system.</t>
  </si>
  <si>
    <t>P2P - Order Setup (Self-Description):
The order set up is very flexible. This can be set up based on type of call-off methods, transaction types , number ranges etc. Segregation of orders based on purchase organization and purchase group can be easily configured in the system. Tolerances on thresholds such as quantity and value can be configured on POs. Supports onetime/blanket/limit orders in the system based on the scenario. Specialized roles such as purchasers and admins have privileges to act upon the POs at certain points in time of the ordering process. Approval workflows can be easily configured for various criteria on the POs. Versioning in POs keeps track of all the changes in the POs. Tax functionality in general is also applicable for PO. With certain specific roles, end users also have the ability to change POs based on the set up and configuration in the system.</t>
  </si>
  <si>
    <t>Unique Order Configurations
_x000D_(REVISED)</t>
  </si>
  <si>
    <t xml:space="preserve">P2P - Order Creation (Self-Description):
The process of PO creation from approved SCs is very much automatic. All SCs which have been approved are readily converted into a PO, unless a customer has a specific need to perform additional checks on the PO before it is ordered. In addition to the standard features of PO, IBX also has functionalities such a silent POs, PO print PDFs based on specific data, processing of POs for suppliers and customer's backend system etc. There are around 16 different criteria such as vendor, delivery address, currency, payment terms, incoterms etc. for splitting of SCs into multiple Pos. Multiple currencies and languages are supported. PO approval can be based on various criteria such as financial, functional, category based etc. One time PO, Limit PO are easily supported. The PO copy when sent to customer's backend system, can be used in calling off the existing contracts in the system. Like explained earlier, the order creation process is automatic most of the time. The customer gets support by IBX to configure the setup. No third-party is needed. </t>
  </si>
  <si>
    <t>P2P - Order Creation (Self-Description):
The process of PO creation from approved purchasing request is very much automatic. All purchase requests which have been approved are readily converted into a PO, unless a customer has a specific need to perform additional checks on the PO before it is ordered. In addition to the standard features of PO, Tradeshift also has functionalities such a silent POs, processing of POs for suppliers and customer's backend system etc. There are multiple criteria such as supplier, delivery address, currency, payment terms, etc. for splitting of PRs into multiple POs. Multiple currencies and languages are supported. PO approval can be based on various criteria such as financial, functional, category based etc. One time PO, limit PO are supported. POs are validated against the contract to ensure that contracted discounts are captured. This includes validation of cumulated volume over multiple orders within the contract validity period. 
Purchase requests and POs can be created from an external system (ERP, WMS etc.) through API. 
The customer gets support by Tradeshift to configure cXML ordering setup.</t>
  </si>
  <si>
    <t>Raw PO Creation
_x000D_(REVISED)</t>
  </si>
  <si>
    <t>Multi-Requisition Support
_x000D_(REVISED)</t>
  </si>
  <si>
    <t>Automatic PO Creation
_x000D_(REVISED)</t>
  </si>
  <si>
    <t>Reverse Flip Creation
_x000D_(REVISED)</t>
  </si>
  <si>
    <t>Validation Rules
_x000D_(REVISED)</t>
  </si>
  <si>
    <t>External PO Support
_x000D_(REVISED)</t>
  </si>
  <si>
    <t>Inventory Pick-List Support
_x000D_(REVISED)</t>
  </si>
  <si>
    <t>Unique Order Creation Support
_x000D_(REVISED)</t>
  </si>
  <si>
    <t>P2P - Contract Compliance (Self-Description):
Our solution ensures contract compliance in both standard PO, specialized PO and non-PO requisitioning scenarios.</t>
  </si>
  <si>
    <t xml:space="preserve">P2P - Order Processing (buy-side) (Self-Description):
IBX Purchase-to-Pay supports documentation both at item level and header level and is very secure in terms of set up and accessibility. Besides receiving order responses in IBX Purchase-to-Pay a buyer could also choose to receive order responses and shipment notes in  xCBL, UBL, OAGIS, SAP IDOC format to an ERP backend via HTTPs REST web services, in SAP IDOC format via an IBX SAP ECC connector installed on customer premises or within the IBX network utilizing standard BAPI's provided by SAP or in PDF format via email. Orders and Change orders created in IBX Purchase-to-Pay can be delivered to the customer's ERP backends in various formats via all the channels that are also supported for delivery to suppliers (e.g. xCBL, UBL with REST web services via HTTPs/POST or polling from SFTP/FTPs). For delivery to a SAP ECC backend system  the recommended transport is in SAP IDOC format via an IBX SAP ECC connector installed on customer premises or within the IBX network utilizing standard BAPI's provided by SAP. </t>
  </si>
  <si>
    <t>P2P - Order Processing (buy-side) (Self-Description):
The solution enables users to attach any type of supporting documentation. Tradeshift Appstore also includes apps such as Google Docs, OneDrive, SharePoint and Dropbox for document management and archiving. In addition to receiving order responses in the application a buyer could also choose to receive orders, change orders, order responses, shipment notes in various formats such as xCBL, UBL, OAGIS, SAP IDOC to their ERP backend.</t>
  </si>
  <si>
    <t>Secure Attachments
_x000D_(REVISED)</t>
  </si>
  <si>
    <t>Electronic Receiving
_x000D_(REVISED)</t>
  </si>
  <si>
    <t>ERP/MRP Support
_x000D_(REVISED)</t>
  </si>
  <si>
    <t>Change Support
_x000D_(REVISED)</t>
  </si>
  <si>
    <t>Unique Processing Capability
_x000D_(REVISED)</t>
  </si>
  <si>
    <t xml:space="preserve">P2P - Order Delivery / Communication (Self-Description):
Suppliers get access to the ORDER MANAGEMENT tool in the Supplier Portal by default once they get registered. Email notifications will inform the supplier users about new orders or order changes. Free of charge they can view, process, download orders and change orders, create order responses, shipment notices and invoices depending on the capabilities on the buyer side to receive these document types. 
In addition to ORDER MANAGEMENT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require a quarterly subscription fee. 
The INTEGRATION WORKBENCH provides self-service also for setting up EDI integrations for sending electronic order response, shipment notice and invoice-, credit note transactions back to the buyers. 
By creating order responses via ORDER MANAGEMENT or EDI integration with a supplier sales backend system suppliers can not only accept or reject orders but also make amendments and request changes. 
Suppliers, e.g. unregistered one-time suppliers, who only receive orders/change orders as PDF via email or fax can also without log-in to the Supplier Portal easily accept or reject orders/change orders and leave a comment. This will generate electronic order response transactions to the buyer in the background. 
A buyer with no interface to receive electronic order response, shipment notice or invoice transactions into an ERP backend can receive those instead as PDF's via email.  As active member in the openPEPPOL and EESPA non-profit organizations we promote and live up to an open-network approach where business document exchange between buyers and suppliers can be established quickly even if not both parties have active agreements with the IBX Business Network. The majority of processed invoices in 2016 was received or delivered via the PEPPOL network and proves that interoperability in a 4-corner model based on clear, open standards eases B2B and public procurement communication significantly.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 </t>
  </si>
  <si>
    <t>P2P - Order Delivery / Communication (Self-Description):
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 users can configure additional delivery methods for orders and change orders via self-service: 
- as PDF via Email (free of charge)
- in UBL 2.1 format via the open PEPPOL network (orders only, free of charge) 
- in xCBL 3.5, xCBL 3.0, cXML 1.2, SAP IDOC, UBL 2.1, Sveorder 2.0, ANSI X12, UN/EDIFACT EANCOM or a custom CSV format via HTTPs, AS2, SFTP, FTPs, X.400 or Email
The latter, more advanced integration/EDI options for routing of orders and change orders is a value-added service.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non-profit organizations we promote and live up to an open-network approach where business document exchange between buyers and suppliers can be established quickly even if not both parties have active agreements with Tradeshift. Where document routing via the PEPPOL infrastructure is not an option bilateral or multilateral interoperability agreements with other service providers are possible. Value-added services completing the offering around document routing are content validation, enrichment and transformation services including automatic incident notifications in case of validation errors, delivery failures etc.</t>
  </si>
  <si>
    <t xml:space="preserve">P2P - Order Delivery / Communication (Self-Description):
Buyers and suppliers have the option to use Tradeshift's Document and Task Manager across multiple systems for backend document status, messages, tasks, and notifications. These Tradeshift platform apps give companies a real-time view and orchestrates tasks across their system landscapes.
Suppliers can receive and send business documents via Tradeshift by default once they get registered. Email notifications will inform the supplier users about new orders or order changes. Free of charge they can view, process, download orders and change orders, create order responses, shipment notices and invoices. In addition, suppliers can configure additional delivery methods for orders and change orders via self-service: 
- as PDF via Email
- in UBL 2.1 format via the open PEPPOL network 
- in xCBL 3.5, xCBL 3.0, cXML 1.2, SAP IDOC, UBL 2.1, Sveorder 2.0, ANSI X12, UN/EDIFACT EANCOM or a custom CSV format via HTTPs, AS2, SFTP, FTPs, X.400 or Email
Tradeshift also provides integrations for sending order response, shipment notice and invoice-, credit note transactions. 
Tradeshift is an open many-to-many business network that supports collaboration with business partners on multienterprise processes. This means any company can create, connect and collaborate using the Tradeshift multi-tier networked platform. As active member in the openPEPPOL and EESPA organizations we promote and live up to an open-network approach where document exchange between buyers and suppliers can be established quickly even if not both parties have active agreements with Tradeshift. Value-added services around document routing are content validation, enrichment and transformation services including automatic incident notifications.
</t>
  </si>
  <si>
    <t>P2P - Order Collaboration (buyer/supplier) (Self-Description):
Exhausting details about the routing and processing of order, change order, order responses transactions are kept for at least 2 months and are accessible for IBX Service Desk agents for trouble-shooting purposes. The long-term audit trail contains originally received, and finally delivered as well as intermediate versions of business documents and related notifications including timestamps etc. to be able to follow up on who sent /received what and how even years later. According to IBX data retention policy this data is kept for minimum 6 years. For supplier users the ORDER MANAGEMENT tool provides document history and change- and activity logs for orders and related documents. Buyers can see centralized all orders they sent via platform, together with related order responses and invoices, and they can resend orders that fail due to wrong address or network issues</t>
  </si>
  <si>
    <t>P2P - Order Collaboration (buyer/supplier) (Self-Description):
Collaboration is a central part of the Tradeshift platform and is embedded everywhere, to help buyers engage with suppliers and internal stakeholders, to facilitate the purchasing process, and resolve disputes. Via the collaboration panel the buyer and the supplier can communicate on specific documents. Employees shopping for goods or services can collaborate with buyers, or directly with suppliers, to obtain information or resolve questions. Modern, real-time, across-document communication and chat leads to faster PO and invoice processing and accuracy. The collaboration panel is also used to track document statuses changes, comments and interactions made to the documents (such as orders, order responses, invoices, remittance advices etc.) that are involved in the business transaction. The audit trail includes all intermediate versions of business documents and related notifications including timestamps to be able to follow up on who sent /received what and how even years later.</t>
  </si>
  <si>
    <t>P2P - Order Collaboration (buyer/supplier) (Self-Description):
The real-time collaboration is now made further extensible via open APIs. This enables customers to integrate with internal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t>
  </si>
  <si>
    <t>P2P - Order Processing (supply-side) (Self-Description):
Supplier can issue order responses with the ability to approve, change or reject at item level. It is possible to add, delete, replace or split items. Changes could refer to quantities, prices, delivery details or item attributes.</t>
  </si>
  <si>
    <t>P2P - Order Processing (supply-side) (Self-Description):
Supplier can issue order responses with the ability to approve, change or reject at item level. It is possible to add, delete, replace or split items. Changes could refer to quantities, prices, delivery details or item attributes. The supplier can also collaborate directly with the buyers, to obtain information and resolve questions.</t>
  </si>
  <si>
    <t>PO Modification
_x000D_(REVISED)</t>
  </si>
  <si>
    <t>Line Item Processing
_x000D_(REVISED)</t>
  </si>
  <si>
    <t>PO Portal Support
_x000D_(REVISED)</t>
  </si>
  <si>
    <t>P2P - PO Mobility (Self-Description):
The IBX Purchase-to-Pay application is fully responsive and can be accessed via browser from smartphones and tablets. For conducting approvals a native mobile app is available via Apple and Google Appstores. The app can only be activated from a valid IBX user account by generating a secure activation code within the account. All information which is exchanged between the app and the IBX application is encrypted.</t>
  </si>
  <si>
    <t xml:space="preserve">P2P - PO Mobility (Self-Description):
Tradeshift accelerates the business by enabling users to work on the go. The solution is fully responsive designed and can be accessed via browser from smartphones and tablets. Managers can approve purchase requests anytime, anywhere, on any device. Employees receiving a product or service can immediately confirm the delivery and report deviations using their mobile device. Employees and suppliers can chat, check their inbox and the related business documents when on the go. This means that approvals get done quicker and urgent procurement needs are fulfilled faster. Fields workers are enabled to confirm the delivery as it happens, leading to increased efficiency and faster processing of invoices and payments. Mobile collaboration accelerates the business by enabling users to easily engage on the go in discussions across the business and with suppliers.
</t>
  </si>
  <si>
    <t>P2P - PO Analytics (Self-Description):
The statistics and analytical solution allows the user getting various reports which aggregates Purchase Orders data on both header and item level generating compliance benchmarks (e.g. split the spend per process type/call-off method), KPIs (e.g. total spend volume per org-unit / supplier / product category / cost center / project / period of time). Trained end-user can designed their own reports using  Analyzer tool and the data repository already processed using OLAP technology.</t>
  </si>
  <si>
    <t>P2P - PO Analytics (Self-Description):
The statistics and analytical solution allows the user getting various reports which aggregates order data on both header and item level generating compliance benchmarks (e.g. split the spend per process type), KPIs (e.g. total spend volume per org-unit / supplier / product category / cost center / project / period of time).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t>
  </si>
  <si>
    <t>P2P - PO Roadmap (Self-Description):
The workflow behavior will now be possible to configure in a self service manner. Previously organizations were facing issues to retrieve 100% up-to-date information from the their backend systems regarding management hierarchy and cost object owners. Our new concept support distributed administration by the end users using the system. They know best what cost objects they own and who their manager is. This enables accurate and up-to-date information for any type of workflow process and offloads the central administrators.</t>
  </si>
  <si>
    <t xml:space="preserve">P2P - PO Roadmap (Self-Description):
Roadmap: AI-based ordering automation, including automated recurring purchases, and to trigger purchase requests based on suggestions from frequently ordered items. 
What makes the Tradeshift solution stand out from others in the ordering area is the ability to support 3rd party app providers, and the strong collaboration features that enables users to easily engage in discussion across the business and with suppliers.
</t>
  </si>
  <si>
    <t>P2P - Receiving Setup (Self-Description):
IBX Purchase-to-Pay supports all aspects of the receiving process. Once a Goods Receipt (GR) has been generated, return deliveries and cancellations can be generated on the same. Multiple GRs can be created for a single PO and we also support partial GRs as well. Validation of the GR quantity is done against the PO. We also provide rule based GR booking capabilities that enable touchless processing. In addition to these functionalities there are lot more and when it comes mails and notifications on pending GRs and reminders GR, a lot these can be configured very easily in the system.</t>
  </si>
  <si>
    <t>P2P - Receiving Setup (Self-Description):
The solution supports all aspects of the receiving process. Once a Goods Receipt (GR) has been generated, return deliveries and cancellations can be generated on the same. Multiple GRs can be created for a single PO and we also support partial GRs as well. Validation of the GR quantity is done against the PO. We also provide rule based GR booking capabilities that enable touchless processing.</t>
  </si>
  <si>
    <t xml:space="preserve">P2P - Fulfillment (Self-Description):
Suppliers can flip orders into shipment notices in Order Management or send those documents via EDI integration directly from their backend if the buyer has the capability to receive these documents electronically. Alternatively, the delivery of shipment notices in PDF format via email can be an option.  </t>
  </si>
  <si>
    <t>P2P - Fulfillment (Self-Description):
Suppliers can send ASNs via integration directly from their backend, or use the Quyntess App in the Tradeshift Appstore to flip orders into shipment notices.</t>
  </si>
  <si>
    <t>Bill of Lading Support
_x000D_(REVISED)</t>
  </si>
  <si>
    <t>P2P - Receiving Process (Self-Description):
IBX Purchase-to-Pay supports desktop, centralized and hybrid receiving. Return deliveries and customized supplier related functionality such as goods marking are also supported.  The solution has the ability to enable both end user and central receiving simultaneously. We plan also to create an API to other (3rd party) systems such as asset management systems to provide information gained during the receiving process. The entire GR capability is based on line items of orders. IBX  supports all the 3 modes of goods receipt confirmation: application based, email based and mobile app based.</t>
  </si>
  <si>
    <t>P2P - Receiving Process (Self-Description):
The solution supports desktop, centralized and hybrid receiving. Return deliveries and customized supplier related functionality such as goods marking are also supported. The solution has the ability to enable both end user and central receiving simultaneously. The entire GR capability is based on line items of orders. The user can confirm goods from any device, mobile, tablet and desktop.</t>
  </si>
  <si>
    <t>Receiving Process Configuration
_x000D_(REVISED)</t>
  </si>
  <si>
    <t>Matching Rules
_x000D_(REVISED)</t>
  </si>
  <si>
    <t>Receiving Models
_x000D_(REVISED)</t>
  </si>
  <si>
    <t>Scanning Technology Support
_x000D_(REVISED)</t>
  </si>
  <si>
    <t>Unique Receiving Capabilities
_x000D_(REVISED)</t>
  </si>
  <si>
    <t xml:space="preserve">P2P - Receiving Mobility (Self-Description):
Performing GRs via the mobile is supported as part of our solution. Reminder can also generated from the application and displayed in the mobile app of the end user. We have a very secure way of setting up this entire functionality via custom built functions and programs. </t>
  </si>
  <si>
    <t xml:space="preserve">P2P - Receiving Mobility (Self-Description):
Performing GRs via the mobile is supported as part of our solution. The solution is fully responsive designed and can be accessed via browser from smartphones and tablets. Employees receiving a product or service can immediately confirm the delivery and report deviations using their mobile device. Employees and suppliers can chat, check their inbox and the related business documents when on the go. Mobile collaboration accelerates the business by enabling users to easily engage on the go in discussions across the business and with suppliers. 
</t>
  </si>
  <si>
    <t xml:space="preserve">P2P - Receiving Analytics (Self-Description):
We offer canned reports for GR booking that are process related. Besides this, also custom reports can be provided.  </t>
  </si>
  <si>
    <t>P2P - Receiving Analytics (Self-Description):
We offer canned reports for GR booking that are process related. Besides this, also custom reports can be provided. The Tradeshift analytics and data architecture is built as a full stack with operational back-end sourcing data either from the transactional layer or third-party data sources (ERP, HR, Cloud).
The Tradeshift Data Pipeline normalizes the data and makes it available for our own analytics front-end “Insights” or third-party data visualization and work tools like Tableau, PowerBI or Good Data. Insights is built with collaboration in mind, making it easy to share insights, collaborate on them or take action.</t>
  </si>
  <si>
    <t xml:space="preserve">P2P - Receiving Roadmap (Self-Description):
We plan to create an API to other (3rd party) systems such as asset management and inventory management systems as well as logistics platforms to provide information gained during the receiving process. </t>
  </si>
  <si>
    <t>P2P - Receiving Roadmap (Self-Description):
Tradeshift plans to apply the concept of negative assurance also in the area of goods receipting: in case, goods receipts have not been booked after a reminder has been sent out, the receiver has a grace period to prevent the booking before this automatically happens. Collaboration based confirmation of service deliveries is also a roadmap item: buyers and sellers will be able to collaborate and confirm which and to what extent services have been delivered, so that an incoming invoice can easily be matched.</t>
  </si>
  <si>
    <t xml:space="preserve">P2P - Invoicing Setup (Self-Description):
The Document Firewall checks whether fields in the document are required, optional or not allowed. Regular expressions can be used to enforce a specific format or static values of these fields. For example, purchase order number on an invoice must start with the letters PO and be 8 digits long in total. Another rule could be that VAT number is required on all invoices from suppliers in specific countries. Static validation has more than 30 possible invoice fields to validate against and can be specific from supplier to supplier and from document type to document type.  The Business Firewall also peforms dynamic validation on the receiver side of the business firewall. It allows users to validate the contents of selected fields against a certain value. The buyer defines what fields are to be validated and provide the values that the field contents are validated against. Typically, the rules are only used to validate contents of fields that allow ERP to achieve higher levels of automation. For example, location IDs provided on an invoice must match a list of valid IDs provided by the buyer. Dynamic validation requires an interface between the buyer and Tradeshift as the rules must be maintained and valid values uploaded to Tradeshift by the buyer on a regular basis. The third validation in the Business Firewall is a live validation agains the buyer's workflow.  It verifies that the business workflows are met.  
Incuded in the Document Firewall is legal country compliance - invoice compliance with country-specific regulations, including China. Tradeshift is one of 2 companies to process invoices in China.  Lastly, in the setup, customers will set up standard 2- and 3-way match and/or enable matching processes that include documents like change orders, order acknowledgements, ASNs, and contracts.   All formats/standards are converted into UBL and that is the standard format used by Tradeshift. </t>
  </si>
  <si>
    <t>Unique Invoice Configuration Capabilities
_x000D_(REVISED)</t>
  </si>
  <si>
    <t>P2P - Invoice Creation / Capturing / submission (Self-Description):
Suppliers can ener invoices by flipping a PO, entering manually, sending email, or uploading.  Suppliers can flip POs from a procurement system or enter invoices directly into the network.  Tradeshift also has a partner app for supplier order collaboration that can create invoices for 2- and 3-way match.  The app also supports order collaboration for direct materials.  
For paper invoices, suppliers can use CloudScan to OCR the invoice.  The supplier will receive the invoice to verify the electronic information before it is submitted to the buyer.  
AP departments can also scan the invoice with CloudScan to submit an invoice to workflow. Our Cloudscan tool is designed to convert suppliers from PDF/Email/Scanned invoices to einvoicing and we have a 40% conversion rate.</t>
  </si>
  <si>
    <t>Supplier eInvoicing Invitation Support
_x000D_(REVISED)</t>
  </si>
  <si>
    <t>Supplier e-Invoicing Registration Support
_x000D_(REVISED)</t>
  </si>
  <si>
    <t>Breadth of Invoice Capture
_x000D_(REVISED)</t>
  </si>
  <si>
    <t>Paper Invoice Support
_x000D_(REVISED)</t>
  </si>
  <si>
    <t>Email Submission Support
_x000D_(REVISED)</t>
  </si>
  <si>
    <t>Invoice Creation Support
_x000D_(REVISED)</t>
  </si>
  <si>
    <t>Portal Support
_x000D_(REVISED)</t>
  </si>
  <si>
    <t>Third Party Management Support
_x000D_(REVISED)</t>
  </si>
  <si>
    <t>OCR Support
_x000D_(REVISED)</t>
  </si>
  <si>
    <t>Third Party Solution Support
_x000D_(REVISED)</t>
  </si>
  <si>
    <t>Unique Invoice Capture Capabilities
_x000D_(REVISED)</t>
  </si>
  <si>
    <t xml:space="preserve">P2P - Services Invoicing &amp; Contract Invoicing (Self-Description):
For invoice against contract, TS will perform an invoice match with a contract.  The contract details are specified in the catalog.  Also, customers can configure 2- or 3-way match for invoices depending on their preference for speed versus control for services processes.  Products in Tradeshift can reference contracts, using contract IDs, contract start dates, and end dates. This information is available in the UI and can be used as filter/grouping criteria to identify all products within a contract. In 2016, Tradeshift introduced the capability for supplier-submitted Invoice line items to be checked and validated against the contract data. Since any POs created by using Tradeshift BUY, will themselves be populated based on agreed contract data, these will by extension already enforce contract terms, using standard 2-way or 3-way matching in Tradeshift PAY.
</t>
  </si>
  <si>
    <t>Recurring Invoice Support
_x000D_(REVISED)</t>
  </si>
  <si>
    <t>SOW Invoice Support
_x000D_(REVISED)</t>
  </si>
  <si>
    <t>Unique Service Invoice Support
_x000D_(REVISED)</t>
  </si>
  <si>
    <t>Post-Audit e-Invoicing Compliance
_x000D_(REVISED)</t>
  </si>
  <si>
    <t>Clearance e-Invoicing Compliance
_x000D_(REVISED)</t>
  </si>
  <si>
    <t>Full Global e-Invoicing Compliance
_x000D_(REVISED)</t>
  </si>
  <si>
    <t>e-Invoice Archival
_x000D_(REVISED)</t>
  </si>
  <si>
    <t>Tax Compliance Support
_x000D_(REVISED)</t>
  </si>
  <si>
    <t>Trade Regulation Support
_x000D_(REVISED)</t>
  </si>
  <si>
    <t>Specific Country Experience
_x000D_(REVISED)</t>
  </si>
  <si>
    <t>Invoicing Audit Support
_x000D_(REVISED)</t>
  </si>
  <si>
    <t>Unique Invoice Compliance Support
_x000D_(REVISED)</t>
  </si>
  <si>
    <t xml:space="preserve">P2P - Invoice Validation / Approvals (Self-Description):
Tradeshift PAY will support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(response)
Advanced shipping notification
Goods receipt
Invoice
Contract (though not technically a document in Tradeshift, but a reference containing conditions available for matching)
Using a partner app from Quyntess (natively built on the TS platform using our UI components), customers can perform order collaboration, forecasting for direct material scenarios, including order, order changes, ASN, and 3-way match.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t>
  </si>
  <si>
    <t xml:space="preserve">P2P - Invoice Validation / Approvals (Self-Description):
Tradeshift PAY supports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Advanced shipping notification, Goods receipt, Invoice, and Contract.
Business sets rules for order collaboration and 2- or 3-way match.  When customer processes documents, they are validated based on the rules.  The invoices will also be subject to approval rules for purchases and expeneses that need to be approved.  
All collaboration activity within a document (e.g., chat panel discussion) becomes part of the invoice. In addition, list validation means that companies can validate invoices against a list to create custom validations.  For instance, a transportation company validates incoming truck maintenance invoices against a list of valid VINs for a specific geography.  Companies need only upload a list to the system to create custom validations.
</t>
  </si>
  <si>
    <t>Auto m-way Match
_x000D_(REVISED)</t>
  </si>
  <si>
    <t>Payment Plan Support
_x000D_(REVISED)</t>
  </si>
  <si>
    <t>Business Rule Validation 
_x000D_(REVISED)</t>
  </si>
  <si>
    <t>Tax Rule Validation
_x000D_(REVISED)</t>
  </si>
  <si>
    <t>Commercial Rule Validation
_x000D_(REVISED)</t>
  </si>
  <si>
    <t>Regulatory Rule Validation
_x000D_(REVISED)</t>
  </si>
  <si>
    <t>Automated Approval Capability
_x000D_(REVISED)</t>
  </si>
  <si>
    <t>Approval Archiving
_x000D_(REVISED)</t>
  </si>
  <si>
    <t>Unique Validation Capabilities
_x000D_(REVISED)</t>
  </si>
  <si>
    <t xml:space="preserve">P2P - Invoice Collaboration (Self-Description):
The Tradeshift platform has real-time chat for internal and external communication.  Buyers can chat with suppliers in real-time to edit documents, inquire on status,track delivery, resolve exceptions, etc.  The Tradeshift platform also facilities order collaboration (ie: document exchanged) for PO acknowledgements and PO change, ensuring that the 2- and 3-way match reflects the change.  The Business Firewall will return incorrect invoices to suppliers.    The Tradeshift platform has open APIs for any system to collaborate with suppliers on POs, acknowledgements, ASN/GR, invoice, and contracts.  </t>
  </si>
  <si>
    <t xml:space="preserve">P2P - Invoice Collaboration (Self-Description):
Tradeshift has a Universal inbox (real-time chat)  that enables collaboration with anyone in the network (internal and external) in any process.  Purchasing documents and invoices can be included in the collaboration.  Collaborators can view a quick summary or drill down into the document right from the collaboration.  Buyers can chat with suppliers in real-time to edit documents, inquire on status,track delivery, resolve exceptions, etc.  </t>
  </si>
  <si>
    <t>P2P - Invoice Collaboration (Self-Description):
The real-time collaboration is now made further extensible via open APIs. This enables customers to integrate with internal query management apps (eg for answering supplier invoice queries) and 3rd party messaging / team collaboration apps. 
Users are now also enabled to share files via the real-time chat. This further speeds up the process by providing users with an easy way to answer questions by attaching documents to the conversation while keeping all information traceable in one place.</t>
  </si>
  <si>
    <t>Invoice Collaboration Capabilities
_x000D_(REVISED)</t>
  </si>
  <si>
    <t>Dispute Resolution Capabilities
_x000D_(REVISED)</t>
  </si>
  <si>
    <t>Asynchronous Messaging Support
_x000D_(REVISED)</t>
  </si>
  <si>
    <t>Communication Archival and Auditing
_x000D_(REVISED)</t>
  </si>
  <si>
    <t xml:space="preserve">P2P - Invoice Integrations (Self-Description):
Tradeshift's flexible platform is a differentiator, which will connect apps to not only build procure-to-pay best practices, but companies can build their own best practices.  The platform connects all data and processes from multiple apps, including inking Tradeshift® Buy with Tradeshift® Pay to connect the procure-to-pay process.  Tradeshift Pay itself can process invoices for multiple systems, including Tradeshift Buy, to create a shared service.  For Tradeshift Buy's p2p process, Tradeshift Pay will run a 2- and 3-way match process based on the customer's business rules, and run all validations and workflows for Tradeshift Buy orders.  The platform uses an open API framework to connect any system and perform order collaboration and 2- and 3-way match on all procurement documents: orders, blanket orders, change orders, order acknowledgements, ASN, GR, contracts, invoice only and credit memos.  </t>
  </si>
  <si>
    <t xml:space="preserve">P2P - Invoice Integrations (Self-Description):
With Pay, invoice processing is integrated with payments to give companies  and banks the opportunity to offer early payment options to suppliers for working capital.  Tradeshift offers a multi-bank network for suppliers to receive competitive offers for cash.  
Tradeshift's flexible open platform is also a differentiator, which connect apps to not only build procure-to-pay best practices, but companies can build their own best practices.  The platform connects all data and processes from multiple apps. The platform uses an open framework to connect any system and perform order collaboration and multi-way match on all related documents.  </t>
  </si>
  <si>
    <t>Out-of-the-Box Third Party Order System Support
_x000D_(REVISED)</t>
  </si>
  <si>
    <t>AP Integration Support
_x000D_(REVISED)</t>
  </si>
  <si>
    <t>E-Invoicing &amp; Supplier Network Support
_x000D_(REVISED)</t>
  </si>
  <si>
    <t>Value Add Platform Integration Support
_x000D_(REVISED)</t>
  </si>
  <si>
    <t>AR Integration Support
_x000D_(REVISED)</t>
  </si>
  <si>
    <t>Unique Integration Capabilities
_x000D_(REVISED)</t>
  </si>
  <si>
    <t xml:space="preserve">P2P - Invoice Mobility (Self-Description):
Tradeshift Pay is build on HTML5.  It is browser-based and has a responsive framwork to rendor on any screen size.  </t>
  </si>
  <si>
    <t xml:space="preserve">P2P - Invoice Mobility (Self-Description):
Tradeshift Pay is fully responsive designed and can be accessed via browser from smartphones and tablets. The most common use case among our clients is to approve invoices. Managers can approve invoices anytime, anywhere, on any device. This means that approvals get done quicker, leading to increased efficiency and faster processing of invoices and payments. Employees and suppliers can also chat, check their inbox and the related business documents when on the go. Mobile collaboration accelerates the business by enabling users to easily engage on the go in discussions across the business and with suppliers.
Tradeshift just released an App Launcher and Universal Inbox.  All commerce apps and collaboration are accessible in one familiar “smartphone-like” user experience.  All Tradeshift platform activities (activated by apps)  and collaboration can be accessed on any device.  
</t>
  </si>
  <si>
    <t xml:space="preserve">P2P - Invoicing Analytics (Self-Description):
Tradeshift Business Analytics delivers customizable, high-impact and actionable metrics that are provided to users in a smart, easy to understand, and highly contextual manner.  Tradeshift is not a BI platform, but will offer Dashboards and reporting that give users quick, real-time access to understand their business processes and KPIs.  For more data-intensive analysis, the Tradeshift platform delivers connectors with third party BI tools that will link multiple data sources and perform more advanced strategic analysis.  With this approach Tradeshift will report on performance and in-context insights. 
The performance score is a curated set of insights that are built around the most important KPIs within P2P. Each metric in the performance score is presented as an insight where a user can drill down from a high level to the underlying data. The user will have access to visualizations and recommended actions to improve their P2P performance.
In-context insights are cards that are presented in a dashboard or directly within the context of the task they are performing. 
Users will be able to configure dashboards according to their particular needs or KPIs. </t>
  </si>
  <si>
    <t xml:space="preserve">P2P - Invoicing Roadmap (Self-Description):
Custom invoice validations against lists - for instance, a company can validate an invoice based on authorized vehicle numbers for a location.  Enhanced invoice collaboration.  Invoice automation insights.  Smart-routing of invoices based on machine learning.  Expand the open platform to support order collaboration and 2- and 3-way match for more categories (eg: services, MRO).   Fraud detection.  Expand corporate banking integration and supply chain financing. </t>
  </si>
  <si>
    <t>P2P - Invoicing Roadmap (Self-Description):
Next level automation: AI-based decision support; auto-approval plans; enhanced contract/agreement support; AI-supported auto-coding; agreement-based auto coding.
Financing insights and DD automation: AI-driven insights into optimizing payables through financing. See how different financial options can improve your cash position. Let sellers automatically receive early payments when invoices are approved.
Collaborative matching: Enables sellers and buyers to get a shared view of matching discrepancies and quickly solve disputes. Enable sellers to correct errors without customer involvement. 
Collaborative document approvals: Impacted managers provide tacit or ad hoc approvals on invoices.</t>
  </si>
  <si>
    <t xml:space="preserve">P2P - Invoicing Roadmap (Self-Description):
Financing insights and DD automation: 
- SWIFT integration to let companies manage their global cash positions and to know that cash may be available for early payments per region.
- AI-driven insights into optimizing payables through financing. 
Collaborative matching and approvals: 
- Enables sellers and buyers to get a shared view of matching discrepancies and quickly solve disputes. Enable sellers to correct errors without customer involvement. 
- Time boxed tacit approvals of invoices enables multiple approvers to collaborate (enough if one rejects).
Next level automation: 
- Enhanced contract support and contract-based auto coding.
- AI-supported auto-coding; 
- AI-based decision support and auto-approval plans; 
</t>
  </si>
  <si>
    <t xml:space="preserve">P2P - Payment Methods (Self-Description):
Invoice is processed and sent to ERP or Accounts Payable system.  The supplier is notified and can view up to date status in Tradeshift.  Tradeshift's apps marketplace provides connectors to AP solutions.  Tradeshift also offers dynamic discounting.  Customer can set up their program.  The supplier accepts the invite and terms.  The program runs automatically to capture the discount and then initiates the payment to the supplier.  We have customers using our supply chain finance solution together with citibank, this will be made more broadly available in 2017. We are also rolling our a virtual card offering that enables users to get a pre-approved virtual cards genrerated for any ecommerce purchase, it also allows AP to use virtual cards for invoice payment.
</t>
  </si>
  <si>
    <t xml:space="preserve">P2P - Payment Methods (Self-Description):
Dynamic Discounting and Supply Chain finacing are more integrated to offer a single seamless order to cash and P2P experience.  A multi-bank network enables suppliers to get competitive offers for working capital.
P2P - Payment Methods (Reasoning):
Tradeshift's Network delivers integrated multi-fund and multi-bank options for early payments.  Suppliers can get competitive rates and buyers can get higher returns on cash or extend DPO.    </t>
  </si>
  <si>
    <t xml:space="preserve">P2P - Payment Methods (Self-Description):
We currently support payment processing through our own multi-bank Supply Chain Finance, vCard, Dynamic Discounting and Payment Hub programs.  Tradeshift is truly unique in that we house all of these utilities within our own solution, no separate portals, no separate logins, no separate contracts other than with the client’s credit facility provider.  </t>
  </si>
  <si>
    <t>Range of Payment System Integrations
_x000D_(REVISED)</t>
  </si>
  <si>
    <t>Payment Partnerships
_x000D_(REVISED)</t>
  </si>
  <si>
    <t>Payment Status Visibility
_x000D_(REVISED)</t>
  </si>
  <si>
    <t>Multi-Currency Support
_x000D_(REVISED)</t>
  </si>
  <si>
    <t>Payment Play Support
_x000D_(REVISED)</t>
  </si>
  <si>
    <t>Advance Payment Support
_x000D_(REVISED)</t>
  </si>
  <si>
    <t>AML/KYC Standard Support
_x000D_(REVISED)</t>
  </si>
  <si>
    <t>Unique Payment Capabilities
_x000D_(REVISED)</t>
  </si>
  <si>
    <t xml:space="preserve">P2P - Payment Cards (Self-Description):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t>
  </si>
  <si>
    <t>P2P - Payment Cards (Self-Description):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P2P - Payment Cards (Reasoning):
Tradeshift Go enables companies to reduce card usage, which eliminates fraud while keeping costs and budgets in control.  Tradeshift Go also enables the convenience of a card where it makes sense, based on company policies, to empower users to get the products and services they need while still maintaining control.</t>
  </si>
  <si>
    <t>P2P - Payment Cards (Self-Description):
Tradeshift offers two solutions based on virtual card technology:
1) With Tradeshift Go employees can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2) With the vCard for Invoice Payments, suppliers can get paid faster while buyers can extend payment terms and increase cash. It is fully integrated with Tradeshift Pay and improves payment efficiency and working capital for buyers and suppliers. The buyer may also be able to get a rebate based on the new business that the buyer introduces to the bank.</t>
  </si>
  <si>
    <t>P-Card Payment Support
_x000D_(REVISED)</t>
  </si>
  <si>
    <t>P-Card Program Support
_x000D_(REVISED)</t>
  </si>
  <si>
    <t>P-Card Reconciliation Capability
_x000D_(REVISED)</t>
  </si>
  <si>
    <t>Unique P-Card Capabilities
_x000D_(REVISED)</t>
  </si>
  <si>
    <t xml:space="preserve">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from our partner C2FO. The tradeshift DD solution enables buyers to create targeted offers to segments of suppliers and monitor ongoing progress of the program.  For supply chain financing, we have banking partners that offer funding to accelerate payment to suppliers based on approved invoices. Currently, our flagship SCF program is with a large global logistics provider and Citibank. Through this program Citibank has provided $330M in financing to suppliers in 7 countries over 2 years.  Lastly, our virtual card offering for tail spend and for invoice payment will be rolled out this year, still in beta with a handful of customers. </t>
  </si>
  <si>
    <t xml:space="preserve">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Since our last update our flagship account has asked us to extend to a new banking partner making it a true global multi-bank rollout.  We also have further programs now running with HSBC and Santander.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Dynamic Discounting (cash and credit) APRs vary significantly by region and clients rating and internal cost of capital.  We see discounting programs sometimes earn as much as 24% APR or as little as 9-10% APR; it really depends on the clients goals of the program.  For SCF, this will vary significantly as well based on buyer rating and whether or not the buyer and banks want to tier pricing for different supplier categories.  As you will be aware vCard interchange varies significantly by scheme and country but we are very happy to see new developments coming which will allow these solutions to be better consumed as a working capital and process efficiency mechanism versus just a income (rebate) generating mechanism.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t>
  </si>
  <si>
    <t>P2P - Trade Financing (Receivables and Payables Financing) (Self-Description):
Tradeshift offers 3 main early payment solutions; Dynamic Discounting, Supply Chain Financing, and Virtual Card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We are completely bank agnostic.  Today we work with the the largest banks and card providers in the world for these different programs (Santander, Citibank, AMEX, Visa, MasterCard and HSBC) as well as regional banks (for example SVB).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SMB Finance and Supply Chain Finance (for instances in which our clients are unable to use existing house banks).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t>
  </si>
  <si>
    <t>On-Demand Financing Programs
_x000D_(REVISED)</t>
  </si>
  <si>
    <t>Dynamic Discounting Program
_x000D_(REVISED)</t>
  </si>
  <si>
    <t>Document Visibility
_x000D_(REVISED)</t>
  </si>
  <si>
    <t>Discount Schemes
_x000D_(REVISED)</t>
  </si>
  <si>
    <t>Payee Information
_x000D_(REVISED)</t>
  </si>
  <si>
    <t>Collaboration Capabilities
_x000D_(REVISED)</t>
  </si>
  <si>
    <t>Credit &amp; Debit Processes
_x000D_(REVISED)</t>
  </si>
  <si>
    <t>Geographic Coverage
_x000D_(REVISED)</t>
  </si>
  <si>
    <t>Information Collection
_x000D_(REVISED)</t>
  </si>
  <si>
    <t>Funding Partnerships
_x000D_(REVISED)</t>
  </si>
  <si>
    <t>Integrated VAT Support
_x000D_(REVISED)</t>
  </si>
  <si>
    <t>Third Party Technology
_x000D_(REVISED)</t>
  </si>
  <si>
    <t>Cash Planning Support
_x000D_(REVISED)</t>
  </si>
  <si>
    <t>Working Capital Support
_x000D_(REVISED)</t>
  </si>
  <si>
    <t>AI/ML Capabilities
_x000D_(REVISED)</t>
  </si>
  <si>
    <t>Unique Financing Capabilities
_x000D_(REVISED)</t>
  </si>
  <si>
    <t>P2P - Financing Analytics (Self-Description):
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terms of compatibility with external BI providers, Tradeshift is currently working on a series of connectors that will allow users to integrate their Tradeshift accounts directly with the top market leaders in BI software, allowing them to perform in-depth analyses on these platforms, as well as combining data from Tradeshift with any other sources.
Finally, Tradeshift is working on being able to offer automatic invoice line categorisation through Machine Learning, which will allow customers to receive fully categorised invoices utilising UNSPSC codes, resulting in 100 of spend under management being categorised, and as a result being able to provide incredibly granular spend analysis possibilities.</t>
  </si>
  <si>
    <t xml:space="preserve">P2P - Financing Analytics (Self-Description):
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addition, Tradeshift built an open API for any third-party business analytics solution to get data, and delta updates, from the Tradeshift platform.  </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</si>
  <si>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</si>
  <si>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</si>
  <si>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</si>
  <si>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</si>
  <si>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</si>
  <si>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</si>
  <si>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</si>
  <si>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</si>
  <si>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</si>
  <si>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</si>
  <si>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</si>
  <si>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</si>
  <si>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</si>
  <si>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</si>
  <si>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</si>
  <si>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</si>
  <si>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</si>
  <si>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</si>
  <si>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</si>
  <si>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</si>
  <si>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</si>
  <si>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</si>
  <si>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</si>
  <si>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</si>
  <si>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Q3 18 UPDATES</t>
  </si>
  <si>
    <t>Tradeshift's Spend Health function provides dashboards and insights around key processes, metrics, and KPIs. These analytics link operating metrics to defined measurements for the purpose of continuous process improvement as well as identification of best in class individual performers by specific role and laggard.  Tradeshift's analytics solution includes a data extraction API that allows for the extraction of all reporting data in JSON format. Additionally, Tradeshift offers a plug-and-play Tableau connector that exports all data for instant use in Tableau. Further connectors to other BI industry leaders (Qlik, PowerBI) are currently being developed.</t>
  </si>
  <si>
    <t>Tradeshift is an open platform allowing customers and partners to develop their own apps and application</t>
  </si>
  <si>
    <t>Could you give us more specifics, please. Check the scoring scale to guide you.</t>
  </si>
  <si>
    <t>Tradeshift is an open platform allowing customers and partners to develop their own apps and application extensions including any required data elements.</t>
  </si>
  <si>
    <t>Tradeshift does provide a catalog of tax rates in its solution. For deeper validation of taxes assessed by a supplier, our customers usually integrate seamlessly with a tax engine solution such as Thomson Reuters OneSource, Vertex, Avalara, etc.</t>
  </si>
  <si>
    <t xml:space="preserve"> The data export API, all available reporting data can be exported for use by expert users in external applications. In this way, advanced users can use whichever tools they prefer, as well as being able to combine data from Tradeshift with data from other systems or applications</t>
  </si>
  <si>
    <t>Can provide master data management capabilities like deduplication, match&amp;merge, etc.</t>
  </si>
  <si>
    <t>All platform access, whether successful or not, is captured to an audit log that ensures full traceability of all data access and mutation. This includes access attempts to the audit log itself. For example, user actions on the system are logged , including permission elevation and/or role changes. Also, password resets are logged . Every transaction on the Tradeshift platform is monitored, logged , time stamped and archived along with</t>
  </si>
  <si>
    <t xml:space="preserve">The Tradeshift API is based on HTTPS, REST, and OAuth. It allows developers to use HTTP PUT/POST/GET/DELETE to access 'resources', such as dispatching documents, creating users, and connecting with other accounts. It is used by both Tradeshift and third-party developers. </t>
  </si>
  <si>
    <t>Reporting data can be extracted in bulk from Tradeshift for import into BI /Analytics environments, with reports built on top of that. The Tradeshift open API also supports report data extraction in real time should your reporting environment support REST and XML.</t>
  </si>
  <si>
    <t>Any entity can be grouped into "families" with parent/child relationships with other entities.</t>
  </si>
  <si>
    <t>https://</t>
  </si>
  <si>
    <t>api</t>
  </si>
  <si>
    <t>Tradeshift currently offers a combination of select data visualizations and exportable reports. The system provides insights into general spend trends, key performance indicators (KPI) and process flow efficiency data to inform critical business decisions.  3rd party applications can also be integrated to provide further capabilities.</t>
  </si>
  <si>
    <t>Tradeshift currently offers a combination of select data visualizations and exportable reports. The system provides insights into general spend trends, key performance indicators (KPI) and process flow efficiency data to inform critical business decisions. We are also in the midst of building a robust data collection warehouse that will provide customizable dashboards, advanced filtering, sharing and collaboration capabilities to the right constituents within a customer's organization.</t>
  </si>
  <si>
    <t>KPIs, trends and other analytical reporting would be governed by consuming the API and creating the reporting with Tableau or other BI tool.</t>
  </si>
  <si>
    <t>Yes. The in-product reporting functionality is mostly focused on pre-built reports and customisation is possible. For more complex and detailed customers , the use of the data export API is recommended, utilising the power of an enterprise level business intelligence reporting cube.</t>
  </si>
  <si>
    <t>The in-product reporting functionality is mostly focused on pre-built reports and customisation is possible. Additional KPIs, trends and other analytical reporting would be governed by consuming the API and creating the reporting with BI tool.</t>
  </si>
  <si>
    <t>Tradeshift's Spend Health function provides dashboards and insights around key processes, metrics, and KPIs. These analytics link operating metrics to defined measurements for the purpose of continuous process improvement as well as identification of best in class individual performers by specific role and laggard.</t>
  </si>
  <si>
    <t>The in-product reporting functionality is mostly focused on pre-built reports that can be displayed in charts/graphs in the Tradeshift Insight Center. Tradeshift's analytics solution includes a data extraction API that allows for the extraction of all reporting data in JSON format. Additionally, Tradeshift offers a plug-and-play Tableau connector that exports all data for instant use in Tableau and further connectors to other BI industry leaders (Qlik, Power BI ) can be provided.</t>
  </si>
  <si>
    <t xml:space="preserve">P2P - Analytics 
Tradeshift built an open API for any third-party business analytics solution to get data, and delta updates, from the Tradeshift platform.
P2P - Financing Analytics
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addition, Tradeshift built an open API for any third-party business analytics solution to get data, and delta updates, from the Tradeshift platform.  </t>
  </si>
  <si>
    <t>Document search and filtering capabilities are standard features of the Tradeshift solution</t>
  </si>
  <si>
    <t>Yes. Document search and filtering capabilities are standard features of the Tradeshift solution</t>
  </si>
  <si>
    <t>P2P - Analytics:
Tradeshift built an open API for any third-party business analytics solution to get data, and delta updates, from the Tradeshift platform.
P2P - Financing Analytics:
Tradeshift offers a strong and increasingly growing set of functionalities surrounding Analytics within the platform. These features are mainly centred within the app ‘Insight Centre’, which acts as a one-stop-shop for all analytics features on Tradeshift.
The Insight Centre contains custom operational dashboard capabilities, through which users can configure and set up personalised dashboards to track KPIs in different areas, from supplier on boarding metrics, to Accounts Payable and Procurement KPIs. These KPIs can be tracked through a data visualisation UI, and the underlying data can be extracted and downloaded as reports for in-depth analysis and import into other systems.
Additionally, within the Insight Centre, Tradeshift’s “P2P Performance Score” can be accessed. The Performance Score is a Prebuilt dashboard that tracks the most important metrics and KPIs as determined by industry experts, and provides insight into the inner workings of these KPIs, including success factors and underlying data. The Performance Score is tracked on a monthly basis and offers intelligent insights that allow for swift and efficient action to improve processes. Additionally, and uniquely, Tradeshift’s unique open network architecture allows for network-wide benchmarking, allowing companies on the platform to compare their performance, both internally across business units and externally within their industries. Packaged in a beautiful, easy-to-use UI aimed at Business Users rather than Statistics Experts, the Performance Score is a plug-and-play solution that allows companies to track and improve the performance of their P2P processes from day 1.
In addition, Tradeshift built an open API for any third-party business analytics solution to get data, and delta updates, from the Tradeshift platform.</t>
  </si>
  <si>
    <t>Tradeshift currently offers a combination of select data visualizations and exportable reports. The system provides insights into general spend trends, key performance indicators (KPI) and process flow efficiency data to inform critical business decisions.</t>
  </si>
  <si>
    <t>The current focus has been to expand the amount of reports in the solution for user to configure their own dashboard, this functionality has been Roadmapped and will be available soon.</t>
  </si>
  <si>
    <t>The Tradeshift workflow today can be customized based on each organisational unit and includes functionalities for functional and financial approval based on cost objects and approval limits. It also allows for commodity code based approvals. Further data point triggers can be discussed in a Requirements workshop in due course.</t>
  </si>
  <si>
    <t>As a global solution, Tradeshift includes support for all currencies . The Business Firewall can be used to enforce currency compliance and limit or preset the currency selection for the supplier.</t>
  </si>
  <si>
    <t>Each individual user has the option to easily switch the system user interface to their preferred language.
Tradeshift currently supports the following languages: English, Bahasa Melayu, Castilian Spanish, Danish, German, Swedish, French, Italian, Hungarian, Dutch, Norwegian, Polish, Portuguese (PT), Portuguese(BR), Romanian, Slovak, Finnish, Japanese, Chinese (Traditional), Chinese (Simplified). Currently roadmapped languages include Turkish, Arabic. Other languages can be added to the platform if required.</t>
  </si>
  <si>
    <t xml:space="preserve">P2P - Invoice Compliance:
Tradeshift provides pre-configured country-compliant setup for tax and contry-specific invoicing rules.  As invoices flow through the system, Tradeshift validates the invoice against that setup. Suppliers correct any invoices that fail validation and re-send.  Tradeshift is one of two invoice solutions that operate in China to verify invoices with the Golden Tax System, officially stamping it.  Countries that Tradeshift covers include:  EMEA: Austria, Belgium, Bulgaria, Croatia, Cyprus, Czech Republic, Denmark, Estonia, Finland, France, Germany, Greece, Hungary, Iceland, Ireland, Israel, Italy, Latvia, Liechtenstein, Lithuania, Luxembourg, Malta, Monaco, Morocco, Netherlands, Norway, Oman, Poland, Portugal, Qatar, Romania, Russia, Saudi Arabia, Slovakia, Slovenia, South Africa, Spain, Sweden, Switzerland, Turkey, U Arab Emirates, United Kingdom / Americas: Argentina, Brazil, Canada, Chile, Colombia, Costa Rica, Ecuador, Mexico, Peru, Puerto Rico, United States, Uruguay, / Asia Pacific: Australia, China, Hong Kong, India, Indonesia, Japan, Malaysia, New Zealand, Singapore, Taiwan, Thailand. Tradeshift keeps pace with the most challenging countries for eInvoicing. For instance, the invoice compliance for India has recently been enhanced to keep pace with changing regulations. </t>
  </si>
  <si>
    <t>Can push approved payments to e-Payment system, p-card and support of dynamic discounting and supply chain financing from 3rd party financial institutions.</t>
  </si>
  <si>
    <t xml:space="preserve">Any GDPR requests can be sent directly to the DPO by any user via dpo@tradeshift.com </t>
  </si>
  <si>
    <t>Tradeshift has built a global solution that suits both developed markets, such as the US and countries within the EU,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recently opened offices in Suzhou, China and Tokyo, Japan. Today, companies connect to the Tradeshift platform from over 190 countries around the world.</t>
  </si>
  <si>
    <t>Please, Make the case to score it more accurate</t>
  </si>
  <si>
    <t>We currently have 230 employees and 9 offices globally: SanFrancisco (HQ), Copenhagen, New York, London, Paris, Suzhou, Tokyo, Munich, and Novosibirsk. We offer multilingual technology and support to our customers, including, but are not limited to Spanish, Danish, German, UK English, US English, French, Italian, Hungarian, Dutch, Polish, Brazilian Portuguese, Norwegian, Swedish, Japanese, Chinese, and Finnish.</t>
  </si>
  <si>
    <t>Tradeshift Delivery offers a service line to support our enterprise customers in country-specifc compliance initiatives.</t>
  </si>
  <si>
    <t>Yes, basic administration is performed by performed by system administrators who configure Tradeshift to meet their business' requirements. This includes, but is not limited to configuring your organisation's Tradeshift profile, configuring users, spend limits, approval hierarchies, and integration points between Tradeshift and your ERP System(s) and middleware. Importantly Tradeshift is available to provide 1st, 2nd and 3rd line support for any of these activities. The Tradeshift Professional Services team initially configures the solution for our customers, but with close participation and involvement from our customers' representatives, ensuring a full knowledge transfer is conducted before go-live.</t>
  </si>
  <si>
    <t>Mirrors the exact setup in ERP/Accounting Systesm.  Furthermore, Tradeshift offers a machine learning algorithms called Ada, which is integrated into the Tradeshift platform. This functionality is provided as part of Pay coding workflows and is training by default. This means companies could turn it on and already have a pretty well trained model. By providing this functionality, Tradeshift intends to eliminate mistakes and save time. As Assisted Coding improves in quality and accuracy, it’s entirely possible that fully automated coding would be possible a large amount of the time.</t>
  </si>
  <si>
    <t>This functionality is on the roadmap to support budget visibility, it is proposed to give simple reporting on budget spend levels.   ***May want to verify if budget check/support has been released***</t>
  </si>
  <si>
    <t>Workflow rules and queues can be configured. An example: a configured setup to identify suppliers based on type of supplier based on category of products and location. For example all suppliers requiring express handing can be grouped in a particular workflow group. By doing so any invoice exceptions can be routed to a particular exception queue which can be assigned to particular group of AP staff members.</t>
  </si>
  <si>
    <t>Tradeshift does not currently offer a Asset Management Module. However, such a functionality could be added as a third party business app on the Tradeshift network.</t>
  </si>
  <si>
    <t>visibility, it is proposed to give simple reporting on</t>
  </si>
  <si>
    <t>budget</t>
  </si>
  <si>
    <t>spend levels.</t>
  </si>
  <si>
    <t>End users can build their own set of customized reports and have them presented as dashboards</t>
  </si>
  <si>
    <t>Tradeshift provides a sandbox environment to customers, to enable them to perform user acceptance testing before cut-over to a production environment. The environment can also be used for prototyping new capabilities.</t>
  </si>
  <si>
    <t>Tradeshift provides a common user interface experience for our buying customers and their suppliers. Strategically and in an effort to promote collaboration and adoption, there is not a separate "supplier portal" for suppliers. In this sense, all of Tradeshift's customers, including suppliers, use the Tradeshift web portal in some form or fashion and with varying degrees of complexity and functionality.</t>
  </si>
  <si>
    <t>Tradeshift is accessed exclusively through a web browser. There is no separate client software component nor are there any hardware and software requirements (plugins, etc.) or dependencies.
Tradeshift uses HTML5 standards to deliver a rich and interactive user experience via internet browsers, and the backend runs primarily on the Java platform. 
The user interface is responsive, automatically adapting, sizing, expanding and collapsing itself to the specific device that it is being accessed from.</t>
  </si>
  <si>
    <t>Tradeshift provides powerful and flexible workflow . During the Implementation Scoping workshop, we discuss the workflow approval scenarios in-detail and determine the work required to enable these scenarios.</t>
  </si>
  <si>
    <t>Tradeshift provides powerful and flexible workflow approval/rule configuration . During the Implementation Scoping workshop, we discuss the workflow approval scenarios in-detail and determine the work required to enable these scenarios.</t>
  </si>
  <si>
    <t>Tradeshift provides powerful and flexible workflow . During the Implementation Scoping workshop, we discuss the workflow approval scenarios in-detail and determine the work required to enable these scenarios.  Approval can be based on HR hierarchy, but also configured to meet other requirements (cost centers, business units, etc) as desired</t>
  </si>
  <si>
    <t>Approver is required to login and approve transaction on the Tradeshift platform.</t>
  </si>
  <si>
    <t>Before any user can access the system, they must be formally authenticated. This can be through strong password enforcement or using other standard Single Sign On (SSO) technologies (e.g. LDAP, Active Directory AD, SAML 2.0).</t>
  </si>
  <si>
    <t>Suppliers can enroll users on Tradeshift at any time and determine/provide access to each user based on role or responsibility.</t>
  </si>
  <si>
    <t>Yes. Tradeshift offers filtered views for products including the identification of preferred products.</t>
  </si>
  <si>
    <t>Suppliers have one login, through which they can communicate, collaborate and transact with all of their connected customers. This is therefore one location within which a supplier can access purchase orders, invoices, and manage their supplier master-data and products / services, that they offer.</t>
  </si>
  <si>
    <t>Suppliers to take ownership of the information that they share on the Tradeshift Network and for Buyers to benefit from this by mitigating what is typically a large overhead of managing supplier data locally. Buying organisations can subscribe to the supplier profile so that they are notified when any changes occur. Furthermore, these changes can be reviewed, approved and released to your ERP Systems(s) if desired.</t>
  </si>
  <si>
    <t>Tradeshift Pay allows suppliers to see the status of all ongoing invoices in a dedicated document app. Any invoice status can be submitted from your ERP system to be shown to Suppliers that are registered on the Tradeshift Platform.</t>
  </si>
  <si>
    <t>Can put documents in a catalog</t>
  </si>
  <si>
    <t>We can support category and industry via Apps</t>
  </si>
  <si>
    <t>The key trend that we observe in the Source to Pay process is increased leverage of automation (Robotic Process Automation) and artificial intelligence - which is being coined as "Cognitive Procurement". Cognitive Procurement can be defined as applications of self-learning systems in the source-to-pay process that are trained to perform tasks that currently require humans by using methods like data mining, pattern recognition, and natural language processing to mimic the human brain. Tradeshift has been at the fore front of such innovation in the Source-to-Pay domain. An example of this is the Tradeshift Ada solution. Tradeshift Ada is an AI (Artificial Intelligence) layer to Tradeshift commerce platform. It will learn from user interactions, improve business processes, and offer contextual information instantly. Ada interacts with users platform-wide as a conversational interface. For example, if you are a Tradeshift Buy user, Ada can, for instance, help you compare how much a department has spent quarter over quarter. For reordering goods and services, it can pre-populate a purchase request with the previous order (if that was the original, or show you a list if there were more). Discover more about Tradeshift Ada at: https://tradeshift.com/ada/</t>
  </si>
  <si>
    <t>Tradeshift Ada is an AI (Artificial Intelligence) layer to Tradeshift commerce platform. It will learn from user interactions, improve business processes, and offer contextual information instantly. Ada interacts with users platform-wide as a conversational interface.</t>
  </si>
  <si>
    <t>Tradeshift has open APIs.</t>
  </si>
  <si>
    <t xml:space="preserve">Tradeshift Ada is an AI (Artificial Intelligence) layer to Tradeshift commerce platform. It will learn from user interactions, improve business processes, and offer contextual information instantly. Ada interacts with users platform-wide as a conversational interface. </t>
  </si>
  <si>
    <t xml:space="preserve">The key trend that we observe in the Source to Pay process is increased leverage of automation (Robotic Process Automation) and artificial intelligence - which is being coined as "Cognitive Procurement". Cognitive Procurement can be defined as applications of self-learning systems in the source-to-pay process that are trained to perform tasks that currently require humans by using methods like data mining, pattern recognition, and natural language processing to mimic the human brain. Tradeshift has been at the fore front of such innovation in the Source-to-Pay domain. An example of this is the Tradeshift Ada solution. Tradeshift Ada is an AI (Artificial Intelligence) layer to Tradeshift commerce platform. It will learn from user interactions, improve business processes, and offer contextual information instantly. Ada interacts with users platform-wide as a conversational interface. For example, if you are a Tradeshift Buy user, Ada can, for instance, help you compare how much a department has spent quarter over quarter. For reordering goods and services, it can pre-populate a purchase request with the previous order (if that was the original, or show you a list if there were more). </t>
  </si>
  <si>
    <t>Tradeshift leverages Amazon Web Services for the hosting of the cloud infrastructure. This enables Tradeshift to utilize a network of secure servers and provides for near infinite scalability .</t>
  </si>
  <si>
    <t>Solid software stack</t>
  </si>
  <si>
    <t>The Tradeshift core platform is built on Ubuntu Linux servers and is served with High Availability Proxy on the front end. We also utilize PostGRESQL, Riak and Elasticsearch as datastores for data and indices around that data. It is a web 2.0 application that uses Grails language.
Tradeshift uses HTML5 standards to deliver a rich and interactive user experience via internet browsers, and the backend runs primarily on the Java platform. 
The user interface is responsive, automatically adapting, sizing, expanding and collapsing itself to the specific device that it is being accessed from. The Tradeshift concept of "business network" is based on social network patterns and concepts. The network is the basis of communication, business message exchanges, and collaboration. The business network is where users of Tradeshift maintain their business relations, whether they exist inside or outside of Tradeshift. 
The Tradeshift app framework allow customers industry-unique capability to develop custom functionality that shows within any place of the Tradeshift web user interface, as well as hooking into any part of the backend-side document processing pipeline - effectively enabling rolling out new business processes on the business network. Apps on the Tradeshift network are realized using standard web technologies (Javascript for processing, html and CSS for presentation), and is technology-neutral, allowing app developers to use the technologies for which they are proficient. Apps are able to operate not only on data in the Tradeshift cloud, but also to connect to third party services exposed on internet-facing interfaces. Tradeshift provides responsive UI components that can work with apps written in any web technology (such as e.g. client-side rendering and server-side rendering paradigms).</t>
  </si>
  <si>
    <t>Tradeshift has an extensive 3rd party app platform.  Buyers, Suppliers or 3rd party organizations can create their own apps on the Tradeshift App Platform or integrate an existing app.</t>
  </si>
  <si>
    <t>Tradeshift is a Software as a Service platform.</t>
  </si>
  <si>
    <t>Tradeshift is a true multi-tenant cloud platform. Each company on Tradeshift corresponds to a tenant and is a separate administrative unit. with its own users, storage, localizations and API access control. Any form of message exchange involves either communication between two Tradeshift tenants, or between a Tradeshift tenant and an outside network or channel.
Documents are stored in the tenant store of each business unit, and there is strong isolation between the message stores of individual tenants or businesses.
Tradeshift is hosted on Amazon Web Services (AWS), and has been developed as a massively scalable SaaS cloud platform. The underlying cloud platform gives Tradeshift the elastic scalability required to keep operational costs to a minimum and ensures availability of resources at all times.</t>
  </si>
  <si>
    <t xml:space="preserve">Tradeshift has built a global solution that suits both developed markets, such as the US and countries within the EU, as well as developing markets, such as China, India, and Latin America. Our global capability is further reflected in the strength of our delivery and support team, which has implemented one of the world's largest e-Invoicing projects spanning over 100 countries. Tradeshift originated in the European market and then relocated HQ to San Francisco, and offices in Suzhou, China, Tokyo, Japan and Kuala Lumpur, Malaysia. Today, companies connect to the Tradeshift platform from over 190 countries around the world.
We currently have over 600 employees and 15 offices globally: SanFrancisco (HQ), Copenhagen, Stockholm, Oslo, Sydney, Bucharest, Kuala Lumpur, New York, London, Frankfurt, Shanghai, Paris, Suzhou, Tokyo and Munich. We offer multilingual technology and support to our customers, including, but are not limited to Spanish, Danish, German, UK English, US English, French, Italian, Arab, Hungarian, Dutch, Polish, Brazilian Portuguese, Norwegian, Swedish, Japanese, Indonesien, Tamil, Mandarin, Cantonese, Hokkien and Finnish.
Tradeshift Delivery offers a service line to support our enterprise customers in country-specifc compliance initiatives. </t>
  </si>
  <si>
    <t>Tradeshift is 100% hosted on AWS</t>
  </si>
  <si>
    <t>Tradeshift is not an IaaS offering.</t>
  </si>
  <si>
    <t>Tradeshift has both a security incident reporting process as well as operational incident reporting processes which are documented, regularly reviewed and followed by the entire company. Part of these processes are notification of customers in the event that customer assets are affected.
Communication related to security incidents is coordinated by the Tradeshift VP of Customer Success and/or Head of Support. Subscribed customers are provided the direct contact information for these individuals.
In the event that there are indications or reports of such an incident, it is policy to react with very high priority and assess the incident in cooperation with affected customers. Customers will be notified within 72 hours.</t>
  </si>
  <si>
    <t xml:space="preserve">For countries that require digital signatures, or if the customer requests, digital signatures, as well as digital qualified time stamps, can be provided.  This is further strengthened by a "signature validation proof", which confirms that an electronic signature has been verified at the time of receipt and found to be valid at that time. </t>
  </si>
  <si>
    <t>Do you have a natively embeded e-signature platform</t>
  </si>
  <si>
    <t>User role definitions are supported and can be customized according to the needs of your business.
In addition, Tradeshift is able to further configure access roles by mapping your access roles to users within the system. We will work with you during our SOW workshop to map the flow of users and authentication means with the appropriate systems. Tradeshift provides Admin, User, Read-only user roles by default. 
SAML 2.0, LDAP and Active Directory are all supported.</t>
  </si>
  <si>
    <t>All transfer of data is done using industry accepted standardized network protocols. Tradeshift offers a machine learning algorithms called Ada , which is integrated into the Tradeshift platform. This functionality is provided as part of Pay coding workflows and is training by default. This means companies could turn it on and already have a pretty well trained model. By providing this functionality, Tradeshift intends to eliminate mistakes and save time. As Assisted Coding improves in quality and accuracy, it's entirely possible that fully automated coding would be possible a large amount of the time.</t>
  </si>
  <si>
    <t>Data loading/processing throughput: Tradeshift supports mass file upload via API or FTP/SFTP integration. Capacity at a particular hardware configuration: Tradeshift continually monitors the concurrent load places on all systems and can easily react to and increasing demands on the infrastructure</t>
  </si>
  <si>
    <t xml:space="preserve">Tradeshift offers several additional services, among these are the mentioned ones: PO integration, Invoice integration (PO/Non-PO), Supplier Portal, Status Information on Invoices/POs to suppliers etc, PO Flip, CSV upload to create, Invoice creation form are all included.
</t>
  </si>
  <si>
    <t>In order to commence the onboarding program, Tradeshift requires clean and accurate supplier master information. Tradeshift has a dedicated Supplier Success team that will work with you to do the upplier outreach, confirm the right supplier contact information, and engage with them for onboarding.</t>
  </si>
  <si>
    <t>We've had very successful onboarding rates as we have shared.  Also, as a platform and a network solution, suppliers only need to onboard once and they then can perform multiple one-to-many and cross-company supply chain procesess (eg: buy, sell, financing, supplier information management, etc). We also have our AI tool, Ada, for automated processes. Tradeshift Apps, enrich data for suppliers from third party Apps.</t>
  </si>
  <si>
    <t>An example: Tradeshift offers a machine learning algorithms called Ada, which is integrated into the Tradeshift platform. This functionality is provided as part of Pay coding workflows and is training by default. This means companies could turn it on and already have a pretty well trained model. By providing this functionality, Tradeshift intends to eliminate mistakes and save time. As Assisted Coding improves in quality and accuracy, it’s entirely possible that fully automated coding would be possible a large amount of the time.</t>
  </si>
  <si>
    <t>Tradeshift's Supplier Onboarding business team utilizes a variety of proven technologies and techniques to improve and augment the quality and completeness of master data. Suppliers can maintain their own profile data on the Tradeshift network and Tradeshift will automatically validate key elements such as TIN, address and bank account routing number. In additional, all fields of master data required by our customer can be made mandatory upon enrollment for all suppliers. In addition, Tradeshift API's can be used to interface with third party sources of validated master data such as D&amp;B to add further verification steps is desired.</t>
  </si>
  <si>
    <t>All platform access, whether successful or not, is captured to an audit log that ensures full traceability of all data access and mutation. This includes access attempts to the audit log itself. For example, user actions on the system are logged , including permission elevation and/or role changes. Also, password resets are logged . Every transaction on the Tradeshift platform is monitored, logged , time stamped and archived along with user specific information. Audit logs are retained for a minimum of 10 years. 
Additionally, Tradeshift extensively logs activities from a variety of sources to ensure potential or actual security incidents can be identified and appropriately handled. 
Access to audit logs is restricted to only authorized personnel.</t>
  </si>
  <si>
    <t>Yes, Tradeshift provides a
sandbox environment to customers, to enable them to perform user acceptance testing before cut-over to a production environment. The environment can also be used for prototyping new capabilities. This can be accessed via 
https:// sandbox .tradeshift.com/.</t>
  </si>
  <si>
    <t>Tradeshift's Business Firewall allows organizations to set requirements for documents such as required fields, number formats, etc. Documents which do not meet this criteria are sent back to the supplier for correction, ensuring that documents are only received once they pass initial data validation. Tradeshift's Business Firewall can handle multiple condition rules, performing both static and dynamic validation.</t>
  </si>
  <si>
    <t>At Tradeshift : all the data can be bulk downloaded from API calls to the REST API ressources. The data can be extracted whenever the customer needs it. The data are available at any time on the customer's accounts.</t>
  </si>
  <si>
    <t>You can share any attachment related to the current document you're viewing, in the Collaboration panel. The current allowed file formats are .xls, .xlsx, .xlst, .pdf, .jpg, .tif, .tiff, .jpeg, .png, .eps, .csv, .txt, .docx, .doc, .dot, .ppt, .pps, .xml.
There is currently no limit to the amount of
files you can add, but each individual file cannot exceed 11 MB in size.</t>
  </si>
  <si>
    <t>Tradeshift stores data indefinately and does not delete transactional data</t>
  </si>
  <si>
    <t>Our network architecture was built around the principle of allowing multiple parties to join into transactions - such as buyers, sellers, financiers, auditors and shippers. The promise of transparent multi-party transactions is one of the main drivers of blockchain-based value propositions in B2B, and with Tradeshift having an application platform-, deployment-, integration- and digitization architecture built up on this very concept, we believe that the step from being on the Tradeshift platform to participating in different blockchains is a very small step. And the other way around, we believe there are many great blockchain pilots being realized but where the question of how to bring value-added service providers such as financiers into the mix, or how to deploy applications to participants essentially is unanswered. 
In both cases we will act as accelerators for this. We believe that companies that have a reason to join blockchain based infrastructures will have an interest in joining multiple of these. We believe that they will largely be driven by consortias, alliances, standardization bodies and major industry players, representing many different technology- and governance models, and that it will take time for consolidation to happen. 
In this perspective, we believe Tradeshift's role is to help companies focusing on the business cases instead of building out the platforms and IT infrastructures that will need to surround every B2B blockchain project in order to drive volume and adoption. 
We are on the Hyperledger governing board, an open source collaborative effort hosted by the Linux Foundation to advance cross-industry blockchain technologies, but we are engaging with every major Blockchain network and community in the industry. Working globally with partners, third parties, and academia, Tradeshift is both participating in and creating open source technology projects that will benefit commerce globally.</t>
  </si>
  <si>
    <t>Key roadmap items inclue:  Ada (Analytics), Marketplaces, and Financial Solutions (SCF, DD, and Early Payments)</t>
  </si>
  <si>
    <t xml:space="preserve">Tradeshift aquired Babelway in Q4 2018.  Tradeshift uses https://www. babelway .com/ as its integration as a service provider, you can easily drag and drop and map one format to another to enable any integrations without coding knowledge. </t>
  </si>
  <si>
    <t xml:space="preserve">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t>
  </si>
  <si>
    <t>Tradeshift delivers full life cycle implementation services using a methodology based on deep industry experience and industry best practices for SaaS deployments. We are not dependent on specific middleware. We either use customer standards to integrate with ERP or will leverage third party solutions as required.
Tradeshift can leverage valid supplier, accounting information, user information, approval hierarchy information, catalogue information - products and commodities from your ERP system. These integration points are agreed upon within an integration workshop with the Tradeshift Professional Services Team, our Customer Engineering department and your technical team.</t>
  </si>
  <si>
    <t>P2P - Supplier Information Management:
With the latest release, functionality for self-service supplier profiles, master data sync, surveys, and multiple-party enrichment is now available to all customers as part of the platform.  Tradeshift has relationships with partners like Coface, Made In a Free World, and Brex to enrich supplier information with credit, anti-slavery, and risk profiles for instance.   
P2P - Supplier Performance and Risk Management:
We've added partners like Brex, Made In a Free World (anti-slavery), and Coface to enrich supplier data with identiry and risk data.
P2P - Ability to Connect to Multiple Supplier/Business Networks:
We've connected to several business marketplaces in the last few months. We have a partnership with Determine to integrate their customers in a source-to-pay process.  Also, we've enabled multiple banks to offer supply chain financing to suppliers in need of finance.  We are also working with several traditional catalog providers to offer Tradeshft Managed Markeplace and Open Marketplace to their customers.  
P2P - Payment Processing:
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</si>
  <si>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Tradeshift's analytics solution includes a data extraction API that allows for the extraction of all reporting data in JSON format. Additionally, Tradeshift offers a plug-and-play Tableau connector that exports all data for instant use in Tableau . Further connectors to other BI industry leaders (Qlik, PowerBI) are currently being developed.</t>
  </si>
  <si>
    <t xml:space="preserve">With the latest release, functionality for self-service supplier profiles, master data sync, surveys, and multiple-party enrichment is now available to all customers as part of the platform.  Tradeshift has relationships with partners like Coface, Made In a Free World, and Brex to enrich supplier information with credit, anti-slavery, and risk profiles for instance.   
</t>
  </si>
  <si>
    <t>Tradeshift Apps enables access to Native, Third Party, and the ability for a client to build their own apps on the Tradeshift Platform. https://tradeshift.com/apps</t>
  </si>
  <si>
    <t xml:space="preserve">Tradeshift supports SFTP and FTPS secure file- transfer protocols to the network. This can be configured easily through user friendly applications. Tradeshift has multiple options to exchange electronic transactions and business documents to your suppliers, no matter what accounting or ERP system you use. As a flexible open platform, Tradeshift exposes several ways in which to integrate, all of which are discussed on our website at http://integrate.tradeshift.com .
</t>
  </si>
  <si>
    <t>Tradeshift's API page (linked below) details all the different APIs available on the Tradeshift platform.
https://apps.tradeshift.com/</t>
  </si>
  <si>
    <t xml:space="preserve">There are several configuration and activation options that a person or administrator can perform which changes the behavior and/or appearance of the user interface for the person. These are sometimes specific to the individual's role in the AP/P2P process.
Only the Tradeshift applications which have been activated for the user will appear in that user's Tradeshift menu. The time zone and UI language are also configurable by the user. 
Roles that either disable or enable any of the following user interface function can also be established with one or more users being granted the role. 
</t>
  </si>
  <si>
    <t>Tradeshift includes a unique, built-in, collaboration feature where both the buyer and the vendor can communicate directly from within the document/form view itself. This enables very clear communication between the buyer and their vendors, leading to reduced dispute and processing time and providing full transparency. In addition to user inquiries and comments, this collaboration area includes other important information such as status and routing updates, all of which is presented in a chronological feed.
As a benefit, users will always know where to find relevant information to (for example) a disputed business document. This makes all issue handling much more effective and is in line withy modern ways of communication (like for instance in Facebook or LinkedIn).</t>
  </si>
  <si>
    <t>P2P - Non-Catalog / Services Requisitions (Self-Description): Non-catalog items can be configured using an app, which means a company can have multiple non-catalog scenarios eg: use-case-specific form, or approved/preferred supplier list by category, all available for the user to find from the universal search. In addition, Tradeshift Go enables lightweight, collaborative purchasing and payment using virtual credit cards. It helps to capture the long-tail purchases, which are too small to be managed by procurement or too infrequent to be efficiently processed in a catalog system. It also provides an effective solution for T&amp;E spend. An employee creates a request from their mobile (or any other device) to make a purchase or pay an invoice. Employees and approvers can quickly communicate in real-time about the request. Once a request is approved, an encrypted virtual card number is sent to the employee with a spend limit. The employee uses the card to make the purchase or pay the invoice. The virtual card could be set to be valid for one-time or multi-time use. TimeStarter is an app in the Tradeshift Appstore that enables suppliers to create timesheets. TimeStarter is a fast, easy and efficient way to record the time, do expenses, and create invoices. As all Tradeshift apps it is seamlessly integrated into the Tradeshift user interface and the invoices are sent through Tradeshift. With the TimeStarter time-tracking app the supplier gets time-tracking plus simple invoicing. The app is available on desktop, tablet and mobile.</t>
  </si>
  <si>
    <t>Tradeshift is ERP agnostic and can integrate with your back office systems (and your suppliers) in a variety of ways, such as via file transfer (SFTP, FTPS) or via web services (REST API). Tradeshift also provides an application on our platform called Tradeshift Integration Services to support many other integration mechanisms, such as SOAP web services, AS2, etc. 
Furthermore, Tradeshift natively supports 24 message formats that can be exchanged with external systems. A full list of supported message formats includes, but is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These message formats are specified in detail at http://integrate.tradeshift.com.</t>
  </si>
  <si>
    <t xml:space="preserve">Tradeshift has a fast growing professional services team based out of own offices in San Francisco, New York, London, Paris, Suzhou, Chongqing, Tokyo, Munich, Frankfurt, Sydney, Bucharest, Copenhagen, Oslo, and Stockholm. In addition Tradeshift has a global SI/implementation partner program including these preferred partners per region:
North America: EY, TechMahindra, Shelby Group. 
UK: Deloitte, IBM, Capgemini. 
Western Europe: Viseo, Deloitte, Atos. 
Eastern Europe: PwC, BearingPoint, MSG, Boston Consulting Group. 
Nordics: Deloitte, Capgemini. 
Latin America: Aquanima. 
Australia/ New Zealand: Viseo. 
Southeast Asia and China: EY, Capgemini, TechMahindra.
Current employees is set ~ 900 worldwide, which Professional Services and Supplier Onboarding making up a significant percentage of the team. </t>
  </si>
  <si>
    <t>Several improvements have been done in this area. Machine learning is now used to categorize product data according to UNSPSPC with an accuracy of 95%. It uses the product description to determine the UNSPSC down to level 4. Tradeshift has also implemented validation and enrichment of supplier information against new externals sources such as Coface (credit information), Made In a Free World (anti-slavery) and Brex (automatic retrieval and validation of company data).</t>
  </si>
  <si>
    <t xml:space="preserve">Tradeshift typically performs the implementations and in some cases will partner with system integrators when needed.  In most cases, Tradeshift takses the lead and owns the SLAs for integration support, along with the client and/or partner. We also work closely with SI across the world to provide best in class SI partnership, when warrented. </t>
  </si>
  <si>
    <t>It is important to note that the Tradeshift solution is designed in a way to make user interfaces simple, easy to use and self intuitive, which minimises the amount of training required. This is a fundamental concept employed by our engineering teams and governed by UX/UI design leads.
With respect to training however, we do provide a range of programmes to meet the needs of your business which include, but are not limited to;
Customer Site Training
Supplier Site Training
Webinar Training
Video Conference Training</t>
  </si>
  <si>
    <t>Tradeshift Support provides global customer services to all users- customers of the Tradeshift platform, regardless of the solution or functionality. 
- Our support model is focused and designed around the user’s presence and state within the Tradeshift platform.
- Our services include a highly user oriented, customizable- dynamic support portal, scalable and professional team with a tier model and escalation path that shortens resolution time- while increasing customer satisfaction. 
Offer tier model: 
1st level - Providing General Product Support across all TS platforms and service offerings. By training and answering generic product use questions, enabling users and customers to maximize their TS experience and efficiency. As well as troubleshooting, fixing minor issues and re-configuring fundamental user or account setups to meet the user’s needs.
2nd level - Providing High Technical Support across all TS platforms and service offerings, mainly focused on integrated suppliers. Including integration rollouts, maintenance, account configuration changes.
3rd level - Providing Highly Advanced Technical Support across all TS platforms and service offerings. Including rollouts, integration maintenance, account configuration changes. This tier is mainly dedicated to enterprise account support.
Supporting hours:
- For all non-Urgent incidents support is available from 9am-5pm on normal business days in the relevant time zone in which the Services are being used (“Working Hours”).
- For Urgent incidents support is available 24 hours a day seven days per week. Platform incidents are reported automatically to our operations team and an engineer will be working on problem resolution within 10 minutes, on a 24/7/365 schedule.</t>
  </si>
  <si>
    <t>Each organisation we work with has its own goals, benchmarks and financial targets. Tradeshift provides the solution for you to reach those goals. Please use our resources page to navigate the many customer case-studies that are available, to exhibit how our customers have achieved their goals.
http://tradeshift.com/resources</t>
  </si>
  <si>
    <t>Case by case basis</t>
  </si>
  <si>
    <t>Tradeshift has at its core four key functional areas Tradeshift PAY, Tradeshift BUY, Tradeshift Go and Tradeshift APPS. These components respectively provide Accounts Payable Automation, Electronic Procurement and Supplier Lifecycle Management capabilities to our customers. But perhaps most importantly through Tradeshift APPS our engineering team, business partners and customers can develop new functionality and deliver even more value to participants of the network.</t>
  </si>
  <si>
    <t>Tradeshift Delivery offers a service line to support our enterprise customers in country-specifc compliance initiatives. This service involves researching and interpreting local legislation, discussions with our advisors, discussions with the customers tax advisors to agree on what needs to be enforced, and finally, the engagement of developers to configure the "Business Firewall" accordingly.</t>
  </si>
  <si>
    <t>Machine learning is now used to categorize product data according to UNSPSPC with an accuracy of 95%. It uses the product description to determine the UNSPSC down to level 4. Tradeshift has also implemented validation and enrichment of supplier information against new externals sources such as Coface (credit information), Made In a Free World (anti-slavery) and Brex (automatic retrieval and validation of company data). Spend Analytics APPS are also on the platform, combined with Contract Management, Sourcing, and Supplier Information Management.</t>
  </si>
  <si>
    <t>Tradeshift's reporting system is based on a Data Warehouse that is populated by a state of the art ETL service. The data warehouse is populated with curated data from the many different operational databases that comprise the platform. In the future, third parties will also be able to feed the data warehouse with their own data, allowing users to carry out reporting operations that combine data from Tradeshift native applications and from third party-developed solutions</t>
  </si>
  <si>
    <t xml:space="preserve">Strategically, Tradeshift enables digital collaboration between our customers and their supply chains. One of Tradeshift's fundamental differentiators in the market is rapid electronic supplier enablement. Through Tradeshift's open app framework we will continue to enable more and more supplier collaboration processes for our customers by leveraging the digital connections they enable once with their supply chain. Our mission is to connect every business on earth.
</t>
  </si>
  <si>
    <t>Supplier onboarding is one of key aspects of successful project. We allocate a supplier onboarding team to the project who will - together with you - ensure success. We offer supplier onboarding services, where we call supplier and guide them through the integration - and in some cases even do the integration for them. We also offer automated tools for onboarding the long tail suppliers.</t>
  </si>
  <si>
    <t>Approximately 50% of Tradeshift clients use extended functionality beyond basic AP automation and Dynamic Discounting. These advanced services include Supply Chain Financing, eProcurement,
Supplier Information Management, PO Order Collaboration, VAT Tax Compliance, eLogistics, Catalog Management and a variety of complimentary P2P services that are downloaded from the Tradeshift App Platform.</t>
  </si>
  <si>
    <t xml:space="preserve">In addition to the integrated methods for sellers to load their content, when a seller is onboarded to the Tradeshift Network, they have all the advantages of the Tradeshift networked platform.  Sellers join the platform and load their products and services on the marketplace because they have digital access to all their customers plus the potential for new customers on Tradeshift's global marketplace.  They can engage customers directly using real-time collaboration and respond to requests for quotes.  Sellers can also enrich their content for specific customers.  Lastly, sellers can use the marketplace offer management to make custom and relevant offers to customers and prospects.  In an offer, the seller defines the products, services, and terms, including price and validity period.  Offers can be negotiated for real-time feedback.  Once the offer is accepted, the products and services become available to the buyer's users who have the right view rights.  
Tradeshift also offers our clients on the buy side a dedicated team who will work with the company's sellers to get them onboarded.  The approach has given Tradeshift customers faster onboarding rates and penetration than they've had before. </t>
  </si>
  <si>
    <t>It is very easy for a sellers to register and build a profile on the Tradeshift Network.  We also employ third party partners who can verify the seller and the information they provide (eg: TIN, bank account, etc) as well as enrich the profile (eg: anti-slavery, risk, responsible sourcing information).  We also make it very easy for buyers to add sellers to their network and work with the appropriate organization (ie: the right local entity).  
For product and service content, suppliers can make offers to buyers in a process called Offer Management.  Sellers present products, services, and terms (eg: pricing and validity period) in an offer to one or more buyers.  The offers can be negotiated in an active exchange.  When an offer is accepted, the products and terms become available to company users with the appropriate view rights.  
Tradeshift delivers a marketplace approach to "catalog management" - a real, active, and cutom exchange between seller and buyer.</t>
  </si>
  <si>
    <t xml:space="preserve">Multiple models. Tradeshift has integrated methods and upload methods for sellers to load their content.  When a seller is onboarded to the Tradeshift Network, they have all the advantages of the Tradeshift networked platform.  Sellers join the platform and load their products and services on the marketplace because they have digital access to all their customers plus the potential for new customers on Tradeshift's global marketplace.  They can engage customers directly using real-time collaboration and respond to requests for quotes.  Sellers can also enrich their content for specific customers.  Lastly, sellers can use the marketplace offer management to make custom and relevant offers to customers and prospects.  In an offer, the seller defines the products, services, and terms, including price and validity period.  Offers can be negotiated for real-time feedback.  Once the offer is accepted, the products and services become available to the buyer's users who have the right view rights.  </t>
  </si>
  <si>
    <t xml:space="preserve">Available options to create an item :
Create items manually
File Upload
Import via REST API
SFTP app
Tradeshift has standard fields including images and attachments, but sellers can also include custom information or build custom forms to enrich the data and gather more information from the buyer.  
</t>
  </si>
  <si>
    <t xml:space="preserve">Supports typical product and services fields.  Sellers can also enrich the data with custom fields, keywords for search, manufacturing information, and attachments.  Sellers can also include custom forms that can extract more information from the buyer for that particular product or service.  Items can also be enriched with contract information.  Buyers can include their accounting information in the items.  Bundeles can be created also with mandatory and optional items.  
Buyers and sellers collaboratively enrich the content using the Marketplace Manager - Sellers have the Seller Marketplace Manager, Buyers the Buyer Marketplace Manager.  </t>
  </si>
  <si>
    <t>Not only do sellers and buyers  contribute to the data enrichment that identifies products and services with specific initiatives (eg: responsible sourcing, contract compliance, sustainability), but also third party apps can be used to enrich seller profiles and product information.  In Q4, Tradeshift added:
- Coface - Instantly assess and actively monitor financial counterparty risk - company risk, business risk, country risk, and maximum credit. 
- FRDM - Detect suppliers using forced and child labor in the supply chain. Ensure compliance with international regulations. 
- Kompany - Real-time, audit proof Business KYC - Tax ID and IBAN Validation, PEP &amp; Sanctions Checks and Adverse Media, and company filings.</t>
  </si>
  <si>
    <t>In Tradeshift Buy, companies have the option to punch out to external catalogs. Also, the Tradeshift platform has the ability to connect external marketlaces/catalogs as Apps, as we have done with a couple of partners.  Third, marketplaces can use the upload and integration methods to put content (and update content) on the Tradeshift marketplace.  
Available options to create an item :
Create items manually
File Upload
Import via REST API
SFTP app</t>
  </si>
  <si>
    <t xml:space="preserve">Product information can be enriched with contract information, including pricing (scales and schedules),  discounts over time (eg: release thresholds) and validity periods.  
GPOs use the Tradeshift private marketplace to offer not only their pricing to their members, but also additional services (eg: financial and logistics services) as apps on their marketplace.  </t>
  </si>
  <si>
    <t>Tags, views, and collections can be used to define authorizations to content and/or make it easier for users to access content based on their context.</t>
  </si>
  <si>
    <t>The Tradeshift network is not a catalog, but a markteplace for active engagement between suppliers and buyers with value to both parties, incuding apps that enable partners to deliver additional services with the transaction (eg: company information, risk profile, financial services, integration, etc).  
- Active engagement between buyers, sellers, and solution providers who can work with you digitally. 
- Real-time collaboration with anyone on the network
- A network - Multiple parties who can contribute to your data, processes, and agility.  
- Control.  Your rules, strategies, programs, and unique processes.
- Global companies, with profiles, that can be made available to all your users and systems across the globe.
- Beyond content.  Multiple buying channels, collaboration, and apps that let users engage active suppliers and/or additional services.
-A next-generation buying experience. that can be leveraged by any buying system.</t>
  </si>
  <si>
    <t xml:space="preserve">A variety of mechanisms are available: personal and central favorite lists, eForms/smart forms incl. dynamic features, product bundles, price check, RFQ. Several taxonomies are supported: UNSPSC, eClass and customer specific taxonomies incl. taxonomy mappings and customer specific mappings (also as a self-service). Catalog content can be enriched by keywords, attachments (e.g. technical drawings, policies, data sheets) and customer specific information. The system also supports tiered pricing and enables user scoring. Access to catalog content can be limited / allowed by view management. Contract ID can be registered and transferred. A flexible set of item flags are available to highlight preferred items and mark items with eco-label data etc. eForms can be defined easily by the buyer and the supplier. Each eForm is linked to one or many catalog items. eForms provide a flexible way to capture more complex items. eForm fields may also impact core product data such as price and lead time. The user interface is designed so that 100% of catalog management can be done in-house by a business user.
For repetitive orders, product tags and collections can be used to quickly find items based on a defined context.  Users can also find purchase requests based on keywords and then duplicate the purchase request for a repeat order.
Bundles can be modeled in the marketplace so that users can find optional and mandatory items that are related to the products they need.  
 For items that need to be configured by uers (eg: forms, unplanned  or service items), companies can enlist Apps (their own or third parties) to enable users to complete the process.  
Lastly, Ada, Tradeshift's platform artificial intelligence can help users find items based on their own history or other users in the organization.  
</t>
  </si>
  <si>
    <t xml:space="preserve">Tradeshift offers an app model on the platform for companies and third parties to offer apps to their users.  Apps can be developed for industry-, category-, and company-specific processes.  Apps can also include 3rd party content, forms, and specialized process to name a few.  Users who search in the marketplace will be able to identify the appropriate app for their context.  
For non-catalog items, Tradeshift delivers a written request app that used Ada, Tradeshift's AI, to code the request with the right units of measure and product category.  </t>
  </si>
  <si>
    <t xml:space="preserve">Tradeshift 's networked platform delivers a marketplace approach to accelerate content, apps to offer "guided buying" and specialized processes, and artificial intelligence to correctly code requests for clean spend data.  The marketplace model enables companies to be buyers and sellers on the network and work with multiple parties on a single platform (ie: don't need to be set up in multiple networks, portals, or systems).  </t>
  </si>
  <si>
    <t xml:space="preserve">In the marketplace, data can be enriched by the network participants.  Suppliers can enrich the data with keywords, attachments, manufacturing information, and other custom information that buyer needs.    Buyers can also enrich the content to make the information relevant to the way they use the product or to drive users to specific initiatives.  Companies can also create surveys to add their own information to the supplier profile.  In addition, third parties can enrich supplier and product information to add relevant context such as risk, responsible sourcing, sustainability, company information, etc.  
In Q4, Tradeshift added the following partners who have developed apps for data enrichment:
- Coface - Instantly assess and actively monitor financial counterparty risk - company risk, business risk, country risk, and maximum credit. 
- FRDM - Detect suppliers using forced and child labor in the supply chain. Ensure compliance with international regulations. 
- Kompany - Real-time, audit proof Business KYC - Tax ID and IBAN Validation, PEP &amp; Sanctions Checks and Adverse Media, and company filings.
Marketplace supports UNSPSC and eClass classifications.  For written requests, Ada, Tradeshift's AI, will code the request with the right units of measure and product category based on user or organization history.  
</t>
  </si>
  <si>
    <t xml:space="preserve">Product and supplier data can be integrated and synched with the Tradeshift platform so that it can be re-used by multiple supply chain processes (ie: used by 3rd party and custom-built apps).  With the Tradeshift platform, suppliers can be onboarded once and then re-used by new supply chain processes introduced to the platform as apps.  </t>
  </si>
  <si>
    <t xml:space="preserve">Data can be enriched with the relevant coding, such as currency and accounting and assigned to the appropriate users and organizations.  Furthermore, Tradeshift uses AI for data quality.  In written requests for instance, Ada will suggest the right unit of measure and product categorization based on user and organization history.  </t>
  </si>
  <si>
    <t xml:space="preserve">Suppliers maintain pricing in the global marketplace.  
Maintain items manually
File Upload
Import via REST API
SFTP app.
External catalogs can be integrated with the marketplace as apps so that users have access to the real-time pricing in the marketplace.  </t>
  </si>
  <si>
    <t xml:space="preserve">Ada is Tradehift's AI that is available to the entire network.  For network onboarding, Ada will check for duplicate suppliers. Apps on the Tradeshift networked platform can take advantage of Ada capabilties to identify the correct product category and the right units of measure based on the product description and user and/or organization history.  Tradeshift Buy apps use that Ada capability today.    </t>
  </si>
  <si>
    <t xml:space="preserve">Tradeshift's approach is a live marketplace for buyers and sellers to engage in commerce (not a file upload and maintenance process).  Sellers make offers to customers and/or potential customers in offer management.  Offers can be negotiated, rejected, or accepted.  When an offer is accepted, the products and services contained in the offer become part of the buyer's marketplace and available to their users  As a result, the products and services are kept up to date with the latest pricing and terms.  Furthermore, sellers can enrich the data for the buyer to make it relevant and searchable to the buyer's employees, including keyworkds, custom fields, manufactuing information, and attachments. </t>
  </si>
  <si>
    <t xml:space="preserve">Catalog content can be presented as offers from sellers to buyers.  The catalog offers can be rejected, approved, or negotiated (line items or the complete offer).  Buyers can organize the offers by supplier and/or catogory to manage the offers and work with suppliers in a category management structure.  Buyers and sellers collaborate on the content, workflows, and approvals through their respective marketplace manager app.  </t>
  </si>
  <si>
    <t xml:space="preserve">In a real-time digital marketplace, offers can be created, negotiated, and modified any time.  The live engagement between seller and buyer keeps the content up to date.  </t>
  </si>
  <si>
    <t xml:space="preserve">Mobile apps are supported for buying and marketplace management.  Furthermore, companies and third parties can build mobile apps on the marketplace using Tradeshift's mobile platform tools.  </t>
  </si>
  <si>
    <t xml:space="preserve">Tradeshift Insights has reporting for Gross Merchanise Value/Volume and related statistics.  In addition, reporting will show a profle of the companies in your network (eg: companies connected and sellers by country).  Third-party analytics tools can be integrated with the Tradeshift platform to combine the Tradeshift data with other data sources in the third-party dashboards.  
</t>
  </si>
  <si>
    <t>External marketplaces can integrate their content with the Tradeshift marketplace.  They can also be deployed as an App on the Tradeshift marketplace, which means that the external marketplace keeps their store, but the integration with the Tradeshift APIs means that users can search the marketplace from a search on Tradeshift.  Items would be returned to Tradeshift's Universal Basket where employees can collaborate internally and externally, and take advantage of other Tradeshift platform capabilities.</t>
  </si>
  <si>
    <t xml:space="preserve">Tradeshift's roadmap will continue to build on the marketplace - the buyer-seller collaboration to accelerate content and partners on the network who can enrich the content.  The up-to-date and enriched content enables Tradeshift to deliver the data quality that supports real time insights.  In addition, the global network futhers insights to network insights that can show trends, benchmarks, and buying opportunities for buyers.  Tradeshift wants to streamline the 6-8 month process for agreements (ie: contracts) in a live real-time interaction between buyers and sellers on a marketplace.  Tradeshift also plans to support strategic sourcing with category expertise on the global marketplace.  </t>
  </si>
  <si>
    <t xml:space="preserve">Tradeshift Buy enables buyers to create purchase requests and purchase orders in Tradeshift, or leverage other buying solutions (eg: eProcurement, Project Systems, and Plant Maintenance systems) that take advantage of Tradeshift's networked platform via the Marketplace.  Buyers can incorporate Tradeshift Apps or 3rd party apps (eg: temp labor solutions) to enable employees to buy in specific categories, including complex categories, such as  complex services categories.  On Tradeshift, all buying can use Tradeshift's networked platform to collaborate (internally and externally) and share information (eg: docs, statuses) across an end-to-end process.  </t>
  </si>
  <si>
    <t>Tradeshift Buy supports users who buy for themselves and on behalf of others, including different geographies.  Multiple shipping addreses and cost account splits are supported.  For coding purchase rquests, Ada will suggest coding (eg: accounting, categories, and units of measure, based on the user's and/or organization's history.</t>
  </si>
  <si>
    <t xml:space="preserve">Tradeshift supports apps on the platform.  Apps can be used for specialized processes, such as industry-, category-, or company-specific processes, or could be used to guide users through a process.  Tradeshift also supports real-time collaboration with anyone on the network (extnernal or internal) to assist users with SMEs.  Suppliers can help users define the scope.  Buyers or Procurement Assistance can help users with procurment processes and policies.  Apps and collaboration can be rapidly activated on the Tradeshift platform. </t>
  </si>
  <si>
    <t xml:space="preserve">First, any requisitioning can leverage the Tradeshift marketplace.  Users have access to up-to-date content, and can leverage platform capabilities such as Apps, AI, and collaboration to engage a digital network for buying.  The Tradeshift Apps enable specialized processes, such as industry-, category- and company-specific process, or can guide users through the purchasing process to users stay on policy and further procurement objectives.  The Tradeshift platform also includes Ada for artificial intelligence, that will make sure written requests are categorized correctly and the right units of measure are used.  This ensures the data quality needed for real-time insights and spend analysis.  </t>
  </si>
  <si>
    <t xml:space="preserve">Companies can create business their way through Apps.  Companies can create their own apps, or third-parties can introduce their expertise to procurement processes.  Content can also be enriched by multiple parties on the network so companies can be sure that content aligns with their objectives and programs, such as responsible sourcing, sustainability, minority-owned business, contract compliance, etc.  </t>
  </si>
  <si>
    <t xml:space="preserve">Profiles can be self-created and self-managed.  Profile information can also be enriche by the company.  Third-party apps can also enrich and validate the profile information.  
All collaboration maintains an authorization concept (ie: users in the collaboration will only have access to the document if they are authorized).  The collaboration will record all conversations and can be used for audit trail.  
The Tradeshift platform also offers APIs so that companies can extract conversations so users can work in their critical path (ie: extract collaboration to a ticketing/support system so support staff can work the ticket and get the background in their critical-path system).  Collaboration messages can be filtered for extraction so the conversation goes to the right system and user based on the context.  </t>
  </si>
  <si>
    <t>The Universal Inbox and App Launcher can be personalized for each users.  Just like a smartphone, users can pin the apps that they use for their particular job.  A start configuration can be used to deliver an initial set of apps to a user based on their role for their first login.  Users can change that configuration as they go.  Users access the app store to activate apps for their account.  
The apps themselves can be personalized for users, roles, regions, etc so employees have the right modern tools for their job.</t>
  </si>
  <si>
    <t xml:space="preserve">In addition to the ability for users to activate apps from the app store at any time and define a set of apps based on their role and experience, Ada will also assist users as they work through processes.  Ada will make suggestions in the UI and in collaboration based on history and the context. </t>
  </si>
  <si>
    <t>Ada suggestions and converstions in the interface and in collaboration.  Real-time updates, status changes, and collaboration on documents (like Google Docs, users can see live updates and what's being changed on a document).  Mobile-friendly.</t>
  </si>
  <si>
    <t xml:space="preserve">Marketplace search offers a free text search with filtering.  Users can also search on categories. Users can search across all connected marketplaces if available to the user (eg: open marketplace, private marketplace, and app-enabled marketplaces).  The search is Tradeshift proprietary technology with APIs that support app-enabled marketplaces.  </t>
  </si>
  <si>
    <t xml:space="preserve">Marketplace search will search across the open marketplace and the company's private marketplace with authorization.  Tradeshift can also search across app-enabled marketplaces on the Tradeshift platform. </t>
  </si>
  <si>
    <t xml:space="preserve">All content is searchable, including products, services, and bundles.  Apps will also be presented to users when the app is relevant to the search.  </t>
  </si>
  <si>
    <t xml:space="preserve">Faceted search is available.  Pre-defined views can also be created from tags and collections that help users find the products they need quickly based on a context. Atributes on the products identify if the product is a contract item, preferred supplier, or other.  </t>
  </si>
  <si>
    <t>No results in the search means that not only the search couldn't find matching products and services, but also couldn't find Apps related to the search.  Users are then directed to a written reqest app where they can create a free-form text item.  In the written request app, Ada will help code the request with the right product category and units of measure based on the product description to ensure that the spend is properly classified for spend analysis and accounting.</t>
  </si>
  <si>
    <t xml:space="preserve">In a marketplace search, Ada will make search result selections based on history. Ada will also recommend products and services based on context.  
External apps have been able to interface with Tradeshift's Ada (Network AI) and platform services (eg: sources of supply and policies) to create a guided buying experience for customers.  In a chat interface, users can use natural language to initiate searches.  The chate may ask additional questions to clarify what a user is requesting, including quantities and dates needed.  Then the search results display one or more items that meet the search criteria that take the user to the product in the marketplace from the chat.  Alternatively, search results can display a list of preferred and approved suppliers for a user to select multiple suppliers for a request for quote. </t>
  </si>
  <si>
    <t xml:space="preserve">Search is a platform service.  Apps can initiate searches and return results to the app.  External marketplaces can also be searched that use the search service.  </t>
  </si>
  <si>
    <t>Third-party apps (eg: marketplaces) can be integrated (and searched) using the platform search service.  Additionally, third-parties (eg: temp labor) and companies (eg: forms, own practices) can create apps on the marketplace.</t>
  </si>
  <si>
    <t xml:space="preserve">Business rules for content are currently done through view management and enrichment. </t>
  </si>
  <si>
    <t>View management.</t>
  </si>
  <si>
    <t xml:space="preserve">Content is created and enriched as an online marketplace (ie: not a catalog management process).  Content is created as live, relevant offers to buyers through the marketplace.  Content can be further enriched through partners (eg: sustainability, risk, anti-slavery).  </t>
  </si>
  <si>
    <t xml:space="preserve">Any buying system can access the Tradeshift Marketplace that includes content (network-enriched), apps (eg: written requests, quotes, third-party), and collaboration.  Apps, can access Tradeshift Ada (Tradeshift's networked AI) to create a guided buying experience for requisitioning.  </t>
  </si>
  <si>
    <t xml:space="preserve">Suppliers can create custom forms in the product/service details.  Also, forms can be created as Apps (ie: leverage 3rd party apps, or create own custom apps).  
Also, we've seen AI used as a way for users to "fill out the form".  For instance, external apps can create a requisition through a series of prompts to the user in a chat interface.  </t>
  </si>
  <si>
    <t>Pre-built bundles.</t>
  </si>
  <si>
    <t>Views and collections using product tags.</t>
  </si>
  <si>
    <t xml:space="preserve">Written request built as an app so it can be customized.  Ada, artificial intelligence, uses user and org history to assign the right product category and units of measure.  </t>
  </si>
  <si>
    <t>Supported through apps.</t>
  </si>
  <si>
    <t>Purchase requests can be assigned to projects.</t>
  </si>
  <si>
    <t xml:space="preserve">Support for collections for repetitive purchases.  Marketplace also supports bundles (mandatory and optional).  </t>
  </si>
  <si>
    <t xml:space="preserve">Fields in the purchase request for tracking to assets.  </t>
  </si>
  <si>
    <t xml:space="preserve">Supported through partner app Quyntesss.  </t>
  </si>
  <si>
    <t xml:space="preserve">With code written requests with the right unit of measure and product category.  
In a marketplace search, Ada will make search result selections based on history. Ada will also recommend products and services based on context.  
External apps have able to interface with Tradeshift's Ada (Network AI)  and platform services to create a guided buying experience for customers.  In a chat interface, users can use natural language to initiate searches.  The chate may ask additional questions to clarify what a user is requesting, including quantities and dates needed.  Then the search results display one or more items that meet the search criteria that take the user to the product in the marketplace from the chat.  Alternatively, search results can display a list of preferred and approved suppliers for a user to select multiple suppliers for a request for quote. </t>
  </si>
  <si>
    <t xml:space="preserve">Companies can realize category-, industry-, and company-specific processes using apps (3rd party and custom apps).  </t>
  </si>
  <si>
    <t xml:space="preserve">Tradeshift is developed on a  open networked platform.  Companies can work with THEIR partners.  S2C functionality can be activated as apps.  </t>
  </si>
  <si>
    <t xml:space="preserve">These processes can be executed through 3rd party apps or with Tradeshift's quote app.  The quote app is available on the marketplace so all buying systems can create quotes on the marketplace to engage and collaborate with suppliers.  </t>
  </si>
  <si>
    <t xml:space="preserve">Marketplace apps (3rd party and custom apps) can be used to create line items on a purchase request or purchase order.  </t>
  </si>
  <si>
    <t>Direct material supplier collaboration (eg: forecasting and scheduling agreements) is supported through partner app Quyntess.</t>
  </si>
  <si>
    <t xml:space="preserve">Tradeshift platform services can enable the external applications to perform multi-way matching, including matching against contracts.  </t>
  </si>
  <si>
    <t xml:space="preserve">Direct material supplier collaboration (eg: forecasting and scheduling agreements) is supported through partner app Quyntess. Internal stakeholders can collaborate in real time with anyone on the network, including documents and network objects, through chat. In addition, chats can be extracted externally through an API if external systems need to record or execute on the collaboration.  </t>
  </si>
  <si>
    <t>All supply chain processes, indirect and direct, can be executed on one platform.  With Quyntess;
Order Collaboration - suppliers can confirm and change orders and collaborate on documents for n-way matching.
E-Logistics - allows suppliers to automate and manage their outbound logistics processes for shipments, 
Supply Chain Performance - full insights on supply chain performance in different stages of the process.
Forecast Collaboration - Suppliers can view, comment, and confirm forecasts.  They can also enter changes that notify buyers.</t>
  </si>
  <si>
    <t xml:space="preserve">Marketplace apps - indsustry-, category-, and custom-processes through apps.  Employees can collaborate internally and externally with anyone on the network in real time (eg: Procurement assistance).  Artificial intelligence and Machine learning can automate processes and/or lead users through a process. 
External apps have integrated with the Tradeshift platform to offer guided buying to users in a chat through a natural language experience. </t>
  </si>
  <si>
    <t xml:space="preserve">Apps can be modified or swtiched on the platform.  Rules can be configured.  AI and ML can use tags on products to find the right products eg: preferred and contracted suppliers for instance.  Data can be enriched by 3rd parties on the network to enhance AI suggestions and ML.  </t>
  </si>
  <si>
    <t>Search results can present policy items.  Search results also can include apps that can be used to execute policies.  Ada suggestions can also steer users to policy items eg: preferred and approved suppliers or guide users through a process.</t>
  </si>
  <si>
    <t xml:space="preserve">content can be enriched by mutiple parties on the network to include preferred, approved, contracted, and more attributes.  Products can also be tagged and made into collections or views to narrow searches to compliant or preferred items for a context.  </t>
  </si>
  <si>
    <t xml:space="preserve">content can be enriched by mutiple parties on the network to include preferred, approved, contracted, and more attributes. Also, 3rd party information can be integrated as apps on the marketplace. </t>
  </si>
  <si>
    <t xml:space="preserve">Users can collaborate with anyone on the network in real time including the documents and status.  Collaboration can also be extracted to external systems so users can work with critical path systems.  </t>
  </si>
  <si>
    <t xml:space="preserve">Apps can use Tradeshift's Network AI, Ada to present the right buying process to users.  For instance, external apps have integrated with Ada to guide users through a quote process where multiple suppliers are an option.  </t>
  </si>
  <si>
    <t xml:space="preserve">In a marketplace search, Ada will make search result selections based on history. Ada will also recommend products and services based on context.  
External apps have been able to interface with Tradeshift's Ada (Network AI) and platform services to create a guided buying experience for customers.  In a chat interface, users can use natural language to initiate searches.  The chat may ask additional questions to clarify what a user is requesting, including quantities and dates needed.  Then the search results display one or more items that meet the search criteria that take the user to the product in the marketplace from the chat.  Alternatively, search results can display a list of preferred and approved suppliers for a user to select multiple suppliers for a request for quote. </t>
  </si>
  <si>
    <t xml:space="preserve">Ada, Tradeshift's AI, sources of supply, and proceses can be accessed as a network service that can be used by any App.  External apps have been able to use Ada and other platform services to develop guided buying that points users to the right suppliers or to the right process (eg: quote or requisition) based on a natural language chat interface. </t>
  </si>
  <si>
    <t>Help is available.  However, Apps and Ada-assisted buying will be able to guide the user through the compliant process.</t>
  </si>
  <si>
    <t>Analytics support requisitioners with spend history.</t>
  </si>
  <si>
    <t xml:space="preserve">Yes.  Tradeshift encourages real-time collaboration with anyone on the network.  Also, anyone can share their expertise on the platform(eg: solutions, services, and IP) as apps.  </t>
  </si>
  <si>
    <t xml:space="preserve">Tradeshift has a Universal Basket where any buying solution can realize a next-generation buying experience.  Items from the managed marketplace, open marketplace, offers, quotes, and apps can be collected in the Universal Basket and ordered in any of the company's buying solutions.  Users have access to collaboration to work with internal or external experts as needed to align on requirements, scope, capabilities, pricing, availability, and expertise.  
Ada, Tradeshift AI, can make suggestions based on user and org history to correctly code requests.  </t>
  </si>
  <si>
    <t>Documents, items, and purchasing objects can be shared with other users in the network in real time using Tradeshift's collaboration.</t>
  </si>
  <si>
    <t>Users can split items in a purchase request.</t>
  </si>
  <si>
    <t xml:space="preserve">Tradeshift enables tax calculation and compliance across the globe.  Tradeshift also employs apps with tax partners for global tax compliance across the globe (eg: VAT recovery).  </t>
  </si>
  <si>
    <t xml:space="preserve">Tradeshift delivers a Universal Basket where any buying system can take advantage of the Tradeshift platform (eg: Marketplaces, including the open marketplace, and Apps). </t>
  </si>
  <si>
    <t xml:space="preserve">Based on the underlying customer's ERP system configuration, reservations can be generated against the stock material based on the inventory levels in WMS. Like wise projects can be generated in the IMS for regular maintenance orders.
In the Universal Basket, users can collaborate with suppliers or internal parties to do price, inventory, and availability check. </t>
  </si>
  <si>
    <t>The solution provides multi-level, extensible approvals with built-in collaboration support. It supports financial, functional and commodity based workflows and provides requesters full visibility into the approval chain. The built-in collaboration speeds up the approval throughput times as requesters and approvers can collaborate on the purchase request at any stage of the approval chain. It includes a modern, real-time chat for sharing purchasing documents, product information, and status in an internal collaboration. An employee can initiate a collaboration from the purchase request, and insert products/services into a collaboration. Configuration is easily done and customer admins can themselves easily adapt the workflow as their business evolves. The workflow is a core platform capability that is extensible through API and can be used by external apps. For instance, external applications can trigger Procurement Assistance.  . Typically, customers will configure Procurement Assistance for deviations from policy.</t>
  </si>
  <si>
    <t xml:space="preserve">Workflow extensibility makes Tradeshift standout.  Customers can use external systems and workflows as part of the entire workflow process.  </t>
  </si>
  <si>
    <t>Tradeshift accelerates the business by enabling users to work on the go. The solution is fully responsive designed and can be accessed via browser from smartphones and tablets. Managers can approve purchase requests anytime, anywhere, on any device. Employees receiving a product or service can immediately confirm the delivery and report deviations using their mobile device. Employees and suppliers can chat, check their inbox and the related business documents when on the go. This means that approvals get done quicker and urgent procurement needs are fulfilled faster. Field workers are enabled to confirm the delivery as it happens, leading to increased efficiency and faster processing of invoices and payments. Mobile collaboration accelerates the business by enabling users to easily engage on the go in discussions across the business and with suppliers.In Buy, users entering the Tradeshift marketplace directly will have a mobile experience where current systems like ERP can't offer a full mobile experience today. The Tradeshift marketplace is fully responsive designed and can be accessed via browser from smartphones and tablets.</t>
  </si>
  <si>
    <t>Tradeshift built an open API for any third-party business analytics solution to get data, and delta updates, from the Tradeshift platform.  Companies can also use Tradeshift's Insights for Procurement and Invoicing reporting (eg: spend and process reporting).</t>
  </si>
  <si>
    <t xml:space="preserve">Tradeshift will continue to develop Buy for any system to use the Tradeshift Platform and Network. Using the platform, companies can extend and configure using apps, and collaborate network-wide. Also, Tradeshift will enable more sourcing capabilities on the platform to increase automation and reduce manual touch by procurement. Tradeshift will also build on Ada, our artificial intelligence, for user efficiency, user support, and increased automation.
Enabling the Network CPO using the Marketplace will be a key theme for the near term roadmap.  Procurement done on a marketplace means that companies can actively engage suppliers, negotiate offers in real time, and accelerate content and discovery.  </t>
  </si>
  <si>
    <t xml:space="preserve">Customers can use Apps and platform services to carry out industry-, category-, or customer-specific processes.  Platform services enable systems to flip documents and perform n-way matches against multple purchasing documents.  </t>
  </si>
  <si>
    <t xml:space="preserve">There are multiple criteria such as supplier, delivery address, currency, payment terms, etc. for splitting of purchase request lines into multiple POs. </t>
  </si>
  <si>
    <t xml:space="preserve">Purchase requests with sources of supply (eg: contracts and preferred suppliers) can be sourced automatically.  </t>
  </si>
  <si>
    <t xml:space="preserve">With a recurring Invoices app, companies can set up recurring rules for invoices, and automatically send out the same invoice weekly, monthly, quarterly, etc.  
Also, the Tradeshift platform has a flipping service to convert a source document into a target dcocument.  Also, </t>
  </si>
  <si>
    <t xml:space="preserve">Standard PO workflows are available.  However, workflow can be extended on the Tradeshift platform, including external validation. </t>
  </si>
  <si>
    <t xml:space="preserve">POs can be integrated from multiple systems. Partner apps like Quyntess enable supplier collaboration for direct material POs.  </t>
  </si>
  <si>
    <t>Companies can leverage the marketplace for intra-company fulfillment and the movement of inventory within a company.  Companies leverage the marketplace for inventory and location visibility.</t>
  </si>
  <si>
    <t xml:space="preserve">Apps can be used for industry- and category-specific processes.  Tradeshift's platform enables validation from external systems and workflows.  </t>
  </si>
  <si>
    <t xml:space="preserve">POs and invoices can be released against contracts.  Pricing includes pricing scales and schedules as well as discounts based on aggregate spend over time.  </t>
  </si>
  <si>
    <t xml:space="preserve">Users can receive items in the Tradeshift interface on any device.  Tradeshift supports receipts from ASNs and external systems.  The Tradeshift platform also has a flipping service that supports flipping a source document into a receipt.  </t>
  </si>
  <si>
    <t xml:space="preserve">The Tradeshift platform can sync from the Tradeshift PO to multiple formats and ERPs.  </t>
  </si>
  <si>
    <t>Real-time collaboration can be done on the purchasing documents - orders, receipts, and invoices.  Also, there is a real-time chat that can be done with anyone on the network,  (internal and external, and including the purchasing documents and status) to make change requests.  The chat becomes part of the history for audit purposes.</t>
  </si>
  <si>
    <t xml:space="preserve">Real-time collaboration across the network for change processes.  Integration with multiple systems via the Tradeshift platform.  </t>
  </si>
  <si>
    <t xml:space="preserve">Collaboration is a central part of the Tradeshift platform and is embedded everywhere, to help buyers engage with suppliers and internal stakeholders, to facilitate the purchasing process, and resolve disputes. Via the collaboration panel the buyer and the supplier can communicate on specific documents. Employees shopping for goods or services can collaborate with buyers, or directly with suppliers, to obtain information or resolve questions. Modern, real-time, across-document communication and chat leads to faster PO and invoice processing and accuracy. The collaboration panel is also used to track document statuses changes, comments and interactions made to the documents (such as orders, order responses, invoices, remittance advices etc.) that are involved in the business transaction. The audit trail includes all intermediate versions of business documents and related notifications including timestamps to be able to follow up on who sent /received what and how even years later.
The real-time collaboration is now made further extensible via open APIs. This enables customers to integrate with internal and 3rd party messaging / team collaboration apps. 
</t>
  </si>
  <si>
    <t>Tradeshift is not a portal, but a network where suppliers can engage in real-time and work with all their customers in one place.</t>
  </si>
  <si>
    <t>Tradeshift accelerates the business by enabling users to work on the go. The solution is fully responsive designed and can be accessed via browser from smartphones and tablets. Managers can approve purchase requests anytime, anywhere, on any device. Employees receiving a product or service can immediately confirm the delivery and report deviations using their mobile device. Employees and suppliers can chat, check their inbox and the related business documents when on the go. This means that approvals get done quicker and urgent procurement needs are fulfilled faster. Fields workers are enabled to confirm the delivery as it happens, leading to increased efficiency and faster processing of invoices and payments. Mobile collaboration accelerates the business by enabling users to easily engage on the go in discussions across the business and with suppliers.</t>
  </si>
  <si>
    <t xml:space="preserve">The solution supports all aspects of the receiving process. Once a Goods Receipt (GR) has been generated, return deliveries and cancellations can be generated on the same. Multiple GRs can be created for a single PO and we also support partial GRs as well. Validation of the GR quantity is done against the PO. We also provide rule based GR booking capabilities that enable touchless processing.
The Tradeshift platform also supports a flipping service for external apps to convert a source document to a target document (eg: order to receipt or receipt to invoice, etc).  </t>
  </si>
  <si>
    <t>Suppliers can flip orders into shipment notices in Order Management or send those documents via EDI integration directly from their backend if the buyer has the capability to receive these documents electronically. Alternatively, the delivery of shipment notices in PDF format via email can be an option.  
Suppliers can send ASNs via integration directly from their backend, or use the Quyntess App in the Tradeshift Appstore to flip orders into shipment notices.</t>
  </si>
  <si>
    <t>Tradeshift's flip service enables companies to create follow on documents from source documents.</t>
  </si>
  <si>
    <t xml:space="preserve">The Tradehift platform services enable up to  a 7-way match that can match purchasing documents to multiple documents including order, ASNs, receipts, invoices, contracts, etc.  </t>
  </si>
  <si>
    <t>Spending can be assigned to assets.</t>
  </si>
  <si>
    <t>The Tradeshift platform supports receiving from external systems.</t>
  </si>
  <si>
    <t xml:space="preserve">Performing GRs via the mobile is supported as part of our solution. The solution is fully responsive designed and can be accessed via browser from smartphones and tablets. Employees receiving a product or service can immediately confirm the delivery and report deviations using their mobile device. Employees and suppliers can chat, check their inbox and the related business documents when on the go. Mobile collaboration accelerates the business by enabling users to easily engage on the go in discussions across the business and with suppliers. </t>
  </si>
  <si>
    <t xml:space="preserve">Although the configurations options are too extensive to be covered in any detail here, most of them are optional and it's a quick process to setup a new client and to add additional branches to an existing client. The setup options include areas such as:
1. Document Firewall, that ensures invoices received comply with the receiver's business rules and lets the seller correct invoices up front. Customers can easily setup custom invoice validations and “on the fly” business configurations using lists. It's also further extensible through API to let validation lists be updated via API based on external sources (such as ERP).
2. Multi-way Matching. Business administrators can themselves define rules for 2- and 3-way match, and non-PO scenarios. Further options can easily be switched on to match with multiple purchasing document types, including change orders, ASNs, GRs and contracts.
3. Approval Workflow. The Tradeshift workflow is flexible and it's easy to configure approval rules. Several options such as pre-approval, cost object approval, manager chain, flexible selection and AP review exists. In addition workflow extension points and APIs for integration of 3rd party apps and ERPs exists to leverage custom logic.
4. Collaboration and Task Manager, that enable real-time collaboration and customized workload management for faster invoice processing. It's possible to configure queues and automated assignment of tasks based on supplier and task type, such as discrepancy and coding. In addition to using the buil-in chat, there are extensibility options that enable external apps such as query messaging and ticketing systems to extract messages.
5. Ada (networked AI). The level of AI-based automation can be setup to let Ada help users to code invoices correctly, select the right product category, automatically identifying matching line items when identifiers are missing etc. 
6. Apps. The customer can activate apps, manage access to apps and set default apps depending on roles. In addition, each App enables further flexibility and more options to customize the invoice solution.
</t>
  </si>
  <si>
    <t>The standard implementation model that is employed for the delivery of the Tradeshift solutions includes templates that are updated by our professional services team and reviewed, tested and used by our enterprise customers globally. The templates and prepacked configurations enable customers to get production experience early, build success and confidence within their organization and realize business value within less than a month. Configuration templates (for organization setup, master data initiation, firewall configuration, matching and approval) can be applied to quickly set up common configurations. The templates save you time by applying the necessary configurations and ensuring consistency across branches.</t>
  </si>
  <si>
    <t xml:space="preserve">Tradeshift is configurable and extensible beyond any other solution in the market thanks to the Tradeshift Apps Platform. It enables customers to customize and extend the power of Tradeshift Pay. Customers can build their own apps, integrate with legacy systems, or choose from hundreds of app partners. It enables them to create greater efficiencies and automation for their industry- and company-specific processes and make payments as unique as their company.
</t>
  </si>
  <si>
    <t xml:space="preserve">Tradeshift customers have been extremely successful with seller onboarding (eg a global consumer goods company has more than 20 000 sellers connected on Tradeshift). One reason is that Tradeshift provides more value for sellers. In addition to expand sales reach with the marketplace, they get quick access to cash and can simplify their business processes using apps from the Tradeshift Appstore. Sellers on the network can also operate as a buying company (a true multi-enterpise network). Tradeshift also provides contractual commitment for seller onboarding that ensures the buyer we meet agreed targets. A dedicated project manager is assigned to drive their onboarding success. Tradeshift also provides a customized landing page and resource center, which provides a unique go-to place for customers´ suppliers to find all relevant information. Email marketing tool is used to launch and report on activity of emailed invites. Tradeshift provides a number of different reports for campaign tracking and reporting. The onboarding is based on supplier segmentation, wave planning and forecasting to facilitate different messaging and scenarios to reach out to different supplier groups. 
The Tradeshift onboarding team consists of customer success managers, project managers, integration engineers and campaign managers. Tradeshift has an enrolment team that can take on the biggest of onboarding projects, including language and translation support for global campaigns . We have global coverage with supplier onboarding staff in the USA, UK, France, Denmark, Sweden, Romania, China, Malaysia, Japan and Australia. 
 </t>
  </si>
  <si>
    <t xml:space="preserve">Customers can load suppliers in bulk using Tradeshift Network Manager. Tradeshift can extract vendor master data from ERP (manual or integrated). Ada (our networked AI) recognizes duplicates to realize a true many-to-many network and avoid duplicate seller accounts. The sellers have access to the Network Manager too. They manage their own company profile and can manage their network of buyers and sellers. A seller can also be a buyer using the same account on the Tradeshift network. The Network Manager helps customers keep track of their growing network of connected sellers. It also helps them keep a single source of truth for supplier information. With multiple touch points across their organization, they want to have a single updated supplier record that they can rely on. It's a one-time onboarding with a profile that can be enriched by other processes and organizations that touch that supplier. And there are third party apps on Tradeshift that provides additional compliance information.
Seller onboarding and registration is integrated into the process. For instance, for sellers who submit a paper or PDF invoice, the invoice is scanned and converted to XML, verified by the buyer, and put into the seller's passive account. The seller is sent an email with onboarding information so they can verify the invoice and activate their Tradeshift account to submit invoices electronically. Another event-based onboarding is when the seller receives an email with a PO. The seller can then create an invoice from the PO in one click, register a user account and is then onboarded.
 </t>
  </si>
  <si>
    <t xml:space="preserve">Sellers can submit invoices by flipping a PO, entering manually, sending email, uploading or via integration.  3rd party apps available in the Tradeshift Appstore (such as Quyntess and TimeStarter) also enable users to create invoices and send directly via Tradeshift. The Tradeshift App platform is also further extensible to let any custom or 3rd party app flip purchasing documents to valid invoices. </t>
  </si>
  <si>
    <t xml:space="preserve">Tradeshift leverages partners for the actual scanning services. Tradeshift takes scanned invoices in pdf, tiff, or jpeg format and validates against the Document Firewall (invoice validation).
</t>
  </si>
  <si>
    <t xml:space="preserve">For PDF/Email invoices, CloudScan is used to read the invoice.  There are two scenarios. In first scenario the seller will receive the invoice to verify the digital information before it is submitted to the buyer.  Alternatively the invoice is sent directly to the AP departments for submit to workflow. Our Cloudscan tool is designed to convert sellers from PDF/Email/Scanned invoices to einvoicing and we have a 40% conversion rate. </t>
  </si>
  <si>
    <t>Sellers can easily send non-PO invoices using any of the following methods:  integration, apps, web UI, and document upload. In addition for China the digital invoice can be fetched from the Golden Tax System. The Document Firewall in all cases ensures global invoice compliance to local tax legislations and that the invoices comply with the receiver's business rules. It also enables the sellers to correct invoices up front before they are submitted.</t>
  </si>
  <si>
    <t>Sellers need only one account to work with all their customers on the Tradeshift network. From this account they can easily send non-PO invoices as described above and also creating invoices based on other documents such as PO and ASN. Invoices can also be created in the Tradeshift portal using 3rd party Apps such as Quyntess (app for advanced direct material order collaboration) and TimeStarter (app for time and expense tracking).</t>
  </si>
  <si>
    <t xml:space="preserve">Tradeshift leverages partners (eg Canon) for mailroom and scanning services - Mail Center Management, Digital Intake Center Services Outbound Print and Mail Production, and Fulfillment services. Tradeshift takes scanned invoices in pdf, tiff, or jpeg format and validates against the Document Firewall (invoice validation).
</t>
  </si>
  <si>
    <t>CloudScan employs OCR and machine learning to extract invoice information. CloudScan's machine learning also targets PO line items for AP employees to match invoice line items to PO line items even with missing identifiers.</t>
  </si>
  <si>
    <t xml:space="preserve">The Tradeshift platform is built on open APIs that allow Tradeshift, customers, and partners to build their own applications.  Invoices can be created by custom and partner Apps (eg TimeStarter that creates invoices based on time tracking). Tradeshift has also a flipping service where a customer or partner application can flip from one document to a target document (eg: flip GR to invoice, ASN to invoice). The service will validate the incoming document and return the target document.
Tradeshift is also connected to several other e-invoicing service providers (four corner model). Tradeshift is a certified openPEPPOL Access Point and exchanges the business document types Catalog, Order, Change Order, Order Response, Invoice and Credit note with trading partners via other PEPPOL Access Point providers. In addition, bilateral interoperability agreements exist with other service providers to simplify the exchange of business documents and speed up the supplier enablement process. 
</t>
  </si>
  <si>
    <t>Ada is a network wide artificial intelligence layer built into the platform. Ada operates on three levels; network, company and user level. Some examples on network level is CloudScan that trains a vision engine that transcribes images of invoices to digital invoices based on all the invoices processed. Supplier Matching trains a model that allows us to match fuzzy supplier master data to all active Tradeshift accounts. This enable us to detect duplicate accounts during seller onboarding. On company level assisted coding trains a model which takes invoice data and predicts coding information to help the users to code invoices correctly and faster. Line matching service trains a model to match lines in given documents (even without line item IDs), enabling us to better leverage our n-way matching capabilities. Universal Suggestions trains a generic model which can suggest lists, categories, etc. wherever it is called upon and helps user be more efficient when creating documents (such as invoices). On user level Ada enables quality of life changes which make the system simpler to use. Ada pre-populate list selections based on the user's previous selections and suggests document specific actions such as inviting certain users to collaborate under the given circumstances.</t>
  </si>
  <si>
    <t>Three things make Tradeshift stand-out; the networked app platform, our AI layer and the digital network collaboration.
1. Tradeshift is a networked app platform that allow customers and partners to build their own apps. 3rd party apps available in the Tradeshift Appstore (such as Quyntess and TimeStarter) enable users to create invoices using their favorite app and send directly via Tradeshift. This is a future proof and extensible way to manage invoicing.
2. Ada, our network wide AI layer, makes all aspects of invoicing better, such as enhanced usability and smarter matching &amp; validation.
3. Digital is the default. Tradeshift enables digital network collaboration. Where other vendors enable electronic invoicing with scanning and PDF we aim at 100% digital. In a digital network the information is shared in real-time. When information and documents are shared in a digital network it speeds up the process. Everyone gets access to the same information and can see the result of changes as they are done and it enables people to collaborate in real-time.</t>
  </si>
  <si>
    <t xml:space="preserve">With the Recurring Invoices app, customers can set up recurring rules for their invoices (weekly, monthly, quarterly, end date, number of occurrences etc). Invoicing from a contract is based on a networked contract that gives procurement, accounts payable and the supplier shared visibility into contract details and how much has been invoiced. It enables better collaboration, easier invoicing and also ensures that contracted discounts are captured. The contract module supports linear, volume and tiered based pricing (cumulative and non-cumulative) and service contracts.
</t>
  </si>
  <si>
    <t>Tradeshift enables sellers to easily send invoices for project-specific activities, deliverables according to defined timelines for a seller providing SOW-based services. The invoiced activities can be matched with specific line items or on the budgeted amount and time period.</t>
  </si>
  <si>
    <t xml:space="preserve">Invoicing from a contract is based on a networked contract that gives procurement, accounts payable and the supplier shared visibility into contract details and how much has been invoiced. It enables better collaboration, easier invoicing and faster discrepancy resolution. </t>
  </si>
  <si>
    <t>Tradeshift provides pre-configured country-compliant setup for tax and contry-specific invoicing rules. Tradeshift keeps pace with the most challenging countries for eInvoicing, and works with the best compliance partners (such as Sovos TrustWeaver, GoSocket) for the specific region. We fully support e-invoicing compliance for post-audit countries in regions/countries such as Europe and India. See full list of countries below.</t>
  </si>
  <si>
    <t>Tradeshift provides pre-configured country-compliant setup for tax and contry-specific invoicing rules. Tradeshift keeps pace with the most challenging countries for eInvoicing, and works with the best compliance partners (such as Sovos TrustWeaver, GoSocket) for the specific region. We fully support e-invoicing compliance for clearance countries in regions/countries such as Latin America and Italy. See full list of countries below.</t>
  </si>
  <si>
    <t xml:space="preserve">In addition to post-audit and clearance countries we also support invoicing in China via our connection to the Golden Tax System. Tradeshift has a joint venture with one of the only two companies with tax invoicing license for China. Tradeshift supports full compliance with Chinese government and handles all sources of invoices in China; paper, scan or electronic. Tradeshift verifies the invoice with the Golden Tax System, officially stamping it, before sent to the buyer. </t>
  </si>
  <si>
    <t>Tradeshift provides fully compliant archiving in the following countries: Andorra, Argentina, Australia, Austria, Belgium, Brazil, Bulgaria, Canada, Chile, China, Colombia, Costa Rica, Croatia, Cyprus, Czech Republic, Denmark, Estonia, Finland, France, Germany, Greece, Guatemala, Hong Kong, Hungary, Iceland, India, Ireland, Israel, Italy, Japan, Latvia, Liechtenstein, Lithuania, Luxembourg, Malaysia, Malta, Mexico, Monaco, Morocco, Netherlands, New Zealand, Norway, Peru, Poland, Portugal, Puerto Rico, Romania, Singapore, Slovakia, Slovenia, South Africa, Spain, Sweden, Switzerland, Turkey, United Arab Emirates, United Kingdom, United States, Uruguay. The solution varies depending on country, but as a general solution Tradeshift archives the document that was originally exchanged, including electronic signature proving Integrity of the document, OR third party-provided qualified digital signature, which proves both Integrity and Authenticity, depending on the country. Also human readable representation and all attachments provided by the issuer of the document are archived. In case of a format conversion or scanning, the original document is also stored as an attachment.</t>
  </si>
  <si>
    <t>Tradeshift provides pre-configured country-compliant setup for tax and contry-specific invoicing rules. See full list of countries below.</t>
  </si>
  <si>
    <t>Tradeshift provides pre-configured country-compliant setup for tax and contry-specific invoicing rules.  Countries that Tradeshift covers include:  Andorra, Argentina, Australia, Austria, Belgium, Brazil, Bulgaria, Canada, Chile, China, Colombia, Costa Rica, Croatia, Cyprus, Czech Republic, Denmark, Estonia, Finland, France, Germany, Greece, Guatemala, Hong Kong, Hungary, Iceland, India, Ireland, Israel, Italy, Japan, Latvia, Liechtenstein, Lithuania, Luxembourg, Malaysia, Malta, Mexico, Monaco, Morocco, Netherlands, New Zealand, Norway, Peru, Poland, Portugal, Puerto Rico, Romania, Singapore, Slovakia, Slovenia, South Africa, Spain, Sweden, Switzerland, Turkey, United Arab Emirates, United Kingdom, United States, Uruguay.</t>
  </si>
  <si>
    <t>Invoice history is maintained, including collaboration on the invoice.  The Document Manager also has an audit trail including related documents.  For archived invoices auditors are given read-only access to the archive.</t>
  </si>
  <si>
    <t>Ada is a network wide artificial intelligence layer built into the platform. The line matching service trains a model to match lines in given documents (even without line item IDs), enabling us to better leverage our compliance capabilities. Universal Suggestions trains a generic model which can suggest lists, categories, etc. wherever it is called upon and helps user (eg an auditor) to be more efficient. Ada pre-populate list selections based on the user's previous selections.</t>
  </si>
  <si>
    <t>Tradeshift Pay supports 7 matching types of documents across supply chain fulfilment and billing documents. Seven types of documents can be matched, and the customer will have the option to decide different matching scenarios in different cases: Order (contains the profile that will determine which matching scenarios are relevant for related documents), Order change, Order acknowledgement, Advanced shipping notification, Goods receipt, Invoice, and Contract. Business sets rules for order collaboration and 2- or 3-way match.  When customer processes documents, they are validated based on the rules.  The invoices will also be subject to approval rules for purchases and expenses that need to be approved.  All collaboration activity within a document (e.g., chat panel discussion) becomes part of the invoice. For exceptions and non-PO invoices Tradeshift provides flexible and easy configuration of approval rules. Invoices are routed to recipients based on rules and sufficient approval authority: pre-approval, cost object approval, manager chain, flexible selection, AP review. Easily apply delegation for various reasons, such as out-of-office or permanent delegation. APIs and workflow extension points for integration of 3rd party apps and ERPs.</t>
  </si>
  <si>
    <t>Auto-matching of invoices can be defined for recurring expenses such as rentals, utilities, cleaning and subscriptions. With the Recurring Invoices app, customers can set up recurring rules for their invoices (weekly, monthly, quarterly, end date, number of occurrences etc). Incoming invoices are validated against maximum amount, quantity and/or price. Invoices that exceed the tolerances will be rejected. The intelligent price validation supports several types of pricing models such as linear pricing, volume pricing and tiered based pricing (cumulative and non-cumulative). It also has support for invoices against service contracts that have fixed amounts over a validity period. Invoices are in general rejected before the invoices are legally issued which makes it easier for the suppliers to correct them. The networked contract gives procurement, accounts payable and the supplier shared visibility of the contract details and how much has been invoiced so far.</t>
  </si>
  <si>
    <t xml:space="preserve">The Document Firewall lets sellers correct invoices up front for more compliant invoices and touchless processing. Buyers can easily setup custom invoice validations and “on the fly” business configurations using lists. List validation means that companies can validate invoices against a list to create custom validations.  For instance, a transportation company validates incoming truck maintenance invoices against a list of valid VINs for a specific geography.  Companies need only upload a list to the system to create custom validations. The Tradeshift platform is extensible through API to let validation lists be updated via API based on external sources. The same applies to master data validation (eg cost centers, users). The Document Firewall also checks whether document fields are required, optional or not allowed. Regular expressions can be used to enforce a specific format and static values of fields. Validation can be specific for a country, branch, document type and seller. If an invoice fails, the seller is notified.
</t>
  </si>
  <si>
    <t xml:space="preserve">Tradeshift is an extensible Apps Platform that enables customers to extend the power of Tradeshift Pay. Customers can use apps such as VATBox to verify that VAT is charged and booked correctly. It also checks for incorrect and uncharged VAT and automatically requests invoice corrections. In addition it helps customer to identify hidden VAT recoverable charges which is frequent on foreign invoices. This both minimizes VAT risk with full international compliance, and increases VAT reclaims through automated VAT recovery. </t>
  </si>
  <si>
    <t xml:space="preserve">Incoming invoices are validated against contracted maximum amount, quantity and/or price. Invoices that exceed the tolerances will be rejected. The intelligent price validation supports several types of pricing models such as linear pricing, volume pricing and tiered based pricing (cumulative and non-cumulative). It also has support for invoices against service contracts that have fixed amounts over a validity period. </t>
  </si>
  <si>
    <t>Tradeshift provides pre-configured country-compliant setup for tax and contry-specific invoicing rules. This includes auto-validation of header and line level fields against compliance rules. Even more complex regulations like the ones in India and China are supported. See full list of countries above.</t>
  </si>
  <si>
    <t xml:space="preserve">Invoice can be automatically approved based on rules, which can be useful for low value invoices. It is also possible via API to leverage custom business logic to approve the invoice directly. </t>
  </si>
  <si>
    <t xml:space="preserve">Tradeshift comes with a next-generation AI interface, making it easy for users to get the job done and get the right information at the right time. Ada, the network wide artificial intelligence layer, helps the users to code invoices correctly. Ada also assists users in other areas like selecting the right product category and unit of measure. The line matching service trains a machine learning model to match lines in given documents (even without line item IDs), enabling us to better leverage our n-way matching capabilities. 
</t>
  </si>
  <si>
    <t>The solution tracks full audit history of approval and validation steps. Invoice history is maintained, including collaboration on the invoice and activities performed by Ada.  The document manager also has an audit trail including related documents.  Fully auditable approval and collaboration flows create trust and transparency.</t>
  </si>
  <si>
    <t xml:space="preserve">1. Tradeshift Apps Platform to customize and extend the power of Tradeshift Pay. Customers can extend the workflow, which enables them to leverage their custom logic to assign approver, validate the coding or approve the invoice based on external workflow. It also enables re-use of existing business logic and approval tables to maintain it all in one place. 
2. Ada, the network wide artificial intelligence layer, helps the users to code invoices correctly. Machine learning is also applied to identify matching line items in given documents (even without line item IDs), enabling us to better leverage our n-way matching capabilities.
</t>
  </si>
  <si>
    <t>With Tradeshift all parties are connected to the same digital network and can work together with a shared view. The process, documents and information are shared and collaborators see changes as they happen. Everyone gets a shared view of the status, ownership and next steps. This transparent process where information is shared in real-time makes collaboration easier and accelerates the invoicing. All documents (order, change order, invoice, credit invoice, remittance advice etc) have an audit trail including related documents.</t>
  </si>
  <si>
    <t>The real-time collaboration enables buyers and suppliers to resolve invoice exceptions and disputes quicker. It becomes easy to engage in discussion with colleagues and suppliers on the basis of a document. All parties in the conversation get a shared view of the discrepancies (eg mismatch between order and invoice) which makes it faster to solve the dispute.</t>
  </si>
  <si>
    <t xml:space="preserve">Tradeshift has a real-time chat that enables collaboration with anyone in the network (internal and external) in any process. Ada now also suggests the right contact for collaboration. Machine learning can quickly identify the right person for document collaboration. This eliminates search time and helps to find the right person quickly. New is also that companies can configure default participants who are automatically invited to an external collaboration. People who own the external relationship or have the best information can be automatically included in collaboration. Put the right people into external collaborations based on the relationship and collaboration type. 
Purchasing documents and invoices is at the center of the collaboration.  Collaborators can view a quick summary or drill down into the document right from the collaboration.  Buyers can chat with suppliers in real-time to edit documents, inquire on status, track delivery, resolve exceptions, etc. Users can also share attachments/files via the real-time chat. This further speeds up the process by providing users with an easy way to answer questions by attaching documents to the conversation while keeping all information traceable in one place. The real-time collaboration is also extensible via open APIs. This enables customers to integrate with internal query management apps (eg for answering supplier invoice queries) and 3rd party messaging / team collaboration apps. </t>
  </si>
  <si>
    <t>The solution tracks full audit history of all communications that take place in a collaboration. Document history is maintained, including collaboration and activities performed by users and Ada.  The conversation pane has audit trail including all related documents, workflow steps, messages and attachments. The extensibility of the Tradeshift platform also enables API export of the collaboration history including messages and attachments for archiving/audit purposes.</t>
  </si>
  <si>
    <t>Connector Apps for the following systems are available in the Tradeshift Appstore: NetSuite, QuickBooks, SAP, Microsoft Dynamics, BigCommerce, CleverIT C5 Integration, Exact Software Integration, Inttra, HubSpot, Integration Toolbox, Magento, SageOne, Shopify, Xero. In addition there are pre-built adaptors/APIs for SAP R3, SAP S/4, SAP SRM, SAP Ariba, SAP ECC, Oracle Fusion, Oracle eBusiness Suite, PeopleSoft, JDE, Unit4, NetSuite, Basware, Visma Enterprise, Visma Proceedo, and business analytics connector apps (eg: Tableau).  Plus, any process can be extended with Tradeshift Apps (eg: APIs for workflow, document flip, coding, create line items, etc).</t>
  </si>
  <si>
    <t xml:space="preserve">Tradeshift is connected to several e-invoicing service providers (four corner model). Tradeshift is a certified openPEPPOL Access Point and exchanges the business document types Catalog, Order, Change Order, Order Response, Invoice and Credit note with trading partners via other PEPPOL Access Point providers. In addition, bilateral interoperability agreements exist with other service providers to simplify the exchange of business documents and speed up the supplier enablement process. 
</t>
  </si>
  <si>
    <t>The Tradeshift App Platform enables anyone to build Apps that extend Tradeshift Pay. Integrate with legacy systems, add their own IP or pick from hundreds of app partners within sourcing, analytics and much more. Examples of some apps are:
* Coface - instantly assess and actively monitor financial counterparty risk - company risk, business risk, country risk, and maximum credit.  
* FRDM - detect suppliers using forced and child labor in the supply chain. Ensure compliance with international regulations.  
* Kompany - real-time, audit proof Business KYC - Tax ID and IBAN Validation, PEP &amp; Sanctions Checks and Adverse Media, and company filings.
* VATBox - VAT Compliance &amp; Recovery.  Boost reclaims and uncover hidden VAT.
* Freightos - easy access to low cost international freight with the world’s largest one-stop international freight marketplace.
* TimeStarter - easy time and expense tracking
* Quyntess - Direct Material Supply Chain Collaboration</t>
  </si>
  <si>
    <t>Tradeshift is ERP agnostic and can integrate with back office systems in a variety of ways, such as file transfer (SFTP, FTPS) or web services (REST API).  Furthermore, Tradeshift natively supports 24 message formats that can be exchanged with external systems that  include but are not limited to: UBL, OIOUBL, OIOXML, BASDA XML (eBIS), cXML (Ariba), CSV, X12 (110, 210, 310, 810), EDIFACT, (INVOIC, IFTFCC), TEAPPSXML (Tieto), Finvoice, CENBII (PEPPOL), GS1XML (v2.6 + 3.1), OAGIS (v8, v9, v10), xCBL, Svefaktura, EHF (Norwegian legislation), e2b (Norwegian), Rosettanet (PIP3C3), Nota Fiscal (nfe v2.0), SETU (hr-xml), IDOC (INVOIC02, ORDERS05), TRADACOMS (INVOIC, CREDIT), CEN Cross Industry Invoice (CII), PIDX.  Tradeshift has multiple options to exchange electronic transactions and business documents, no matter what accounting or ERP system is in use. As a flexible open platform, Tradeshift exposes several ways in which to integrate, all of which are explained on our website at http://integrate.tradeshift.com.</t>
  </si>
  <si>
    <t xml:space="preserve">With Tradeshift Apps our clients can build custom, dynamic, and differentiating processes on top of a large, connected global network. It enables them to customize and extend faster than they would do on their own. Activate apps for category-, industry-, and company-specific processes. Access hundreds of apps by 3rd party partners already on the platform.
</t>
  </si>
  <si>
    <t>Tradeshift Pay is fully responsive designed and can be accessed via browser from smartphones and tablets. The most common mobile use case among our clients is to approve invoices. Managers can approve invoices anytime, anywhere, on any device. This means that approvals get done quicker, leading to increased efficiency and faster processing of invoices and payments. Employees and suppliers can also chat, check their inbox and the related business documents when on the go. Mobile collaboration accelerates the business by enabling users to easily engage on the go in discussions across the business and with suppliers.
All apps and collaboration are accessible in one familiar “smartphone-like” user experience.  In addition, Tradeshift Go enables users to pay invoices using virtual cards once a request is approved.  Tradeshift Go is a mobile use case that reduces the number of invoices that AP needs to process (one credit card statement vs multiple invoices).</t>
  </si>
  <si>
    <t>Tradeshift delivers customizable, high-impact and actionable metrics that are provided to users in a smart, easy to understand, and highly contextual manner.  Tradeshift offers dashboards and reporting that give users quick, real-time access to understand their business processes and KPIs through the Insight Center.  It helps clients to gain visibility into how their organization is performing with out-of-the-box dashboards, reports and KPIs. It features easy business user-driven creation of dashboards and ad hoc reports, and export options (Excel and CSV) for further offline analysis. The Tradeshift app platform delivers connector apps with third party targeted data analytics solutions (eg Tableau). It enables customers to export data from Tradeshift and combine it with data from other sources and perform comprehensive analysis using their preferred business intelligence solution.</t>
  </si>
  <si>
    <t xml:space="preserve">Ada for Matching - AI supported next generation matching
Accelerated Collaborative Approvals
Flexible Finance - early payment options based on cash position, offers, and objectives
Extensibility - process invoices your way by connecting your custom apps
Ada for Invoicing - AI to improve process automation, particularly for coding, approval, and assignment
</t>
  </si>
  <si>
    <t xml:space="preserve">Tradeshift Integrates with Buyer ERPs, Supplier ERP and Banks for SCF, DD and vcard.  Tradeshift is truly unique in that we house all of these utilities within our own solution, no separate portals, no separate logins, no separate contracts other than with the client’s credit facility provider.  
</t>
  </si>
  <si>
    <t xml:space="preserve">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</si>
  <si>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 xml:space="preserve">We have a multi-Bank/multi-funder platform that powers our Supply Chain Financing, Tradeshift Cash (receivables financing), Dynamic Discounting and virtual card payment programs.  Today we work with the the largest banks and card providers in the world for these different programs (Santander, Citibank, AMEX, Visa, MasterCard, HSBC, Citi, JPMC, Standard Charter, SEB, SEC, and others) as well as regional banks.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Receivables Finance and Supply Chain Finance.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t>
  </si>
  <si>
    <t xml:space="preserve">On the Tradeshift network, Suppliers receive visibility of their payments since we house all of our early payment utilities within our own solution, no separate portals, no separate logins, no separate contracts other than with the client’s credit facility provider.  We are one single place where Buyers and Sellers transact and accelerate payments.  With our DD, SCF and soon to be launched Tradeshfit Cash financing, there is a supplier dashboard to request early payment and track status. Supplier dashboards show eligible invoices, available payout dates, potential payout amounts, etc.  The Dashboard shows real-time early payment request status.  For DD and Tradeshift Cash, we also have set &amp; forget controls for timing of early payment requests and amounts available. Additionally, with our new Tradeshift Cash product, we offer all sellers immediate payments making it easier to deploy and greater self-service, leading to higher seller participation
</t>
  </si>
  <si>
    <t>FX and cross border payments are supported in our SCF and vCard utilities.  This is a third-party capability.</t>
  </si>
  <si>
    <t xml:space="preserve">With Tradeshift, suppliers and buyers can view the statuses of these transactions at any time by logging into the portal.  With Tradeshift's Payment Hub access clients can issue all types for payment including check, wire, ACH and vPayment.  Both Supply Chain Finance and Dynamic Discounting offer accelerated payments post invoice approval.  Our soon to be launched Tradeshift Cash (receivables financing) product offers immediate payments regardless of invoice approval.  With our DD, SCF and Tradeshfit Cash financing, there is a supplier dashboard to request early payment and track status. Supplier dashboards show eligible invoices, available payout dates, potential payout amounts, etc.  The Dashboard shows real-time early payment request status.  For DD and Tradeshift Cash, we also have set &amp; forget controls for timing of early payment requests and amounts available. Additionally, with our new Tradeshift Cash product, we offer all sellers immediate payments making it easier to deploy and greater self-service, leading to higher seller participation.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</si>
  <si>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With Tradeshift, suppliers and buyers can view the statuses of these transactions at any time by logging into the portal.  With Tradeshift's Payment Hub access clients can issue all types for payment including check, wire, ACH and vPayment.  Both Supply Chain Finance and Dynamic Discounting offer accelerated payments post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Additionally, with our new Tradeshift Cash product, we offer all sellers immediate payments making it easier to deploy and greater self-service, leading to higher seller participation</t>
  </si>
  <si>
    <t>We currently support payment processing through our own multi-bank Supply Chain Finance, vCard, Dynamic Discounting, Payment Hub and Recievables Financing programs.  With our early payment offerings, KYC due dilligence and AML are supported</t>
  </si>
  <si>
    <t xml:space="preserve">With Tradeshift, suppliers and buyers can view the statuses of these transactions at any time by logging into the portal.  With Tradeshift's Payment Hub access clients can issue all types for payment including check, wire, ACH and vPayment.  FX and cross border payments are supported in our SCF and vCard utilities.  Both Supply Chain Finance and Dynamic Discounting offer accelerated payments post invoice approval.  Our soon to be launched Tradeshift Cash offering provides instant payments to our sellers without needing invoice approval.  Our vCard solutions can offer advance payment and payment without invoice or vendor master load via our Tradeshift Go utility or offer post invoice approval vCard generation.  Suppliers can get up to date payment status through Tradeshift, whether payments are made via any of the utilities mentioned above or by payment status updates the clients choose to make payments from their Payables Ledger via existing house banks.  </t>
  </si>
  <si>
    <t>Tradeshift offers two solutions based on virtual card technology:
1) Tradeshift Go - employees can initiate an approval for a virtual card number (one-time use or multiple use) with a spend limit
2) vCard for Invoice Payments -  suppliers can get paid faster while buyers can extend payment terms and increase cash. It is fully integrated with Tradeshift Pay and improves payment efficiency and working capital for buyers and suppliers</t>
  </si>
  <si>
    <t>Tradeshift Go provides dashboard view for easy reporting and full visibility over purchasing requests, approvals and spend.  Tradeshift Go is compatible with reconciliation tools, with all transactions reflected with unique codes for easy identification.</t>
  </si>
  <si>
    <t>Tradeshift Go is the only long tail spend capture tool leveraging virtual card tokenization.  This enables employees to initiate an approval for a virtual card number (one-time use or multiple use) with a spend limit.  The employee provides the amount and accounting information for spend limits and clasification, respectively.  Once approved, the user is assigned a virtual card for the specified amount.  Long tail spend and individual use, previously not identifiable under a central card, can be tracked.  In addition, custom field data can be integrated with the card data for better enrichment of card transaction data. 
With the vCard for Invoice Payments, suppliers can get paid faster while buyers can extend payment terms and increase cash. It is fully integrated with Tradeshift Pay and improves payment efficiency and working capital for buyers and suppliers. The buyer may also be able to get a rebate based on the new business that the buyer introduces to the bank.</t>
  </si>
  <si>
    <t xml:space="preserve">Tradeshift now offers 4 early payment solutions; Dynamic Discounting, Supply Chain Financing, Virtual Card financing and soon to be launched, Tradeshift Cash (receivables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Supplier dashboard to request early payment and track status
Supplier dashboards show eligible invoices, available payout dates, potential payout amounts, etc.
Dashboard shows real-time early payment request status
Set &amp; Forget controls for timing of early payment requests and amounts available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For our Tradeshift Cash product, sellers only need to opt-in and can receive instant payments to their invoices. </t>
  </si>
  <si>
    <t xml:space="preserve">Yes - Tradeshift now offers 4 early payment solutions; Dynamic Discounting, Supply Chain Financing, Virtual Card financing and soon to be launched Tradeshift Cash (receivables financing).  
For Dynamic Discounting, customers have 2 options, our more traditional dynamic discounting solution or a working capital exchange model. The tradeshift DD solution enables buyers to create targeted offers to segments of suppliers and monitor ongoing progress of the program.  We are now deploying buyer cash financed Dynamic Discounting but also credit financed Dynamic Discounting for buyers who do not want to consume their own cash.  
All of our utilities, with the exception of back-end approved invoice vCard, enable opt in (on-demand) functionality or automatic discounting functionality.  
Tradeshift is a multi-bank operator.  We are PCI/DSS certified for card and multi-scheme.  For SCF and DD all of our technology has been built in-house and can work with whatever banking setup is required.  This is a major differentiator for us as our clients get a seamless integrated user experience independent of bank and they don’t need a seperate platform provider agreement.  It also makes onboarding of new banks a seamless exercise.
For our new Tradeshift Cash product, when it launches, sellers only need to opt-in and can receive instant payments to their invoices. </t>
  </si>
  <si>
    <t xml:space="preserve">We offer a Supplier dashboard to request early payment and track status.  The Supplier dashboards show eligible invoices, available payout dates, potential payout amounts, etc.  It also shows real-time early payment request status and controls for timing of early payment requests and amounts available.
Our solutions also have a flexible ERP integration - COGS, Debt, Rev, Journal
</t>
  </si>
  <si>
    <t>For our Dynamic Discounting solution, the discount amount is calculated based on the Buyer’s configured variables in the dynamic discount program to which they have enrolled a specific supplier.  Each program will be configured with the agreed APR and settlement days, and then the discount amount is calculated based on the number of days paid early from the original due date.  Configurations can also be used to determine if the discount should be calculated gross or net of taxes based on the tax jurisdiction.  Additionally, the discount calculation takes into account the actual payout date as determined by the Buyer’s payout schedule and holidays.</t>
  </si>
  <si>
    <t xml:space="preserve">Buyer’s can control which invoices are eligible for discounting by controlling which suppliers participate in an early payment program.  Buyers can also control the Asset Line Limit allocated to early payment programs and put a cap on invoices available for discounting.  
</t>
  </si>
  <si>
    <t xml:space="preserve">Tradeshift’s Integrated Early Payment platform offers Dynamic Discounting, Supply Chain Financing and soon to be launched Tradeshift Cash (Receivables Finance) products.  It is seamlessly integrated with Tradeshift's Pay end-to-end supply chain payments solution.
Key Features include:
Buyer managed program setup and execution
- Buyer configurable DD, SCF and Tradeshift Cash programs
- Configurable branch setup and roles (permissions and visibility)
- Synchronize ERP payment run schedule with early payment schedule
- Asset line limit configuration to set limits for early payments and alert notifications 
Buyer dashboards 
-Manage onboarding process and suppliers onboarding status
-Monitor early payment activity &amp; program performance
Supplier level controls
- Automatic and manual modes to request early payments available to suppliers
- Supplier selected payout date:  Set &amp; Forget controls to determine when the platform will trigger requests for early payments 
- Supplier selected EP cash amount:  Set &amp; Forget controls to determine currency/cash amount the platform will request for early payment 
Supplier dashboard to request early payment and track status
-Supplier dashboards show eligible invoices, available payout dates, potential payout amounts, etc.
-Dashboard shows real-time early payment request status
-Set &amp; Forget controls for timing of early payment requests and amounts available
Flexible ERP integration - COGS, Debt, Rev, Journal
- ERP integrations via Tradeshift Link (i.e. formerly Babelway) or Buyer’s middleware
</t>
  </si>
  <si>
    <t>Tradeshift enable advanced credit and debit memo handling, bundling and application according to buyer and funder requirements.  Our legacy in e-Invoicing and AP automation are a strong asset here.</t>
  </si>
  <si>
    <t xml:space="preserve">We have a multi-Bank/multi-funder platform that powers our Supply Chain Financing, Tradeshift Cash (receivables financing), Dynamic Discounting and virtual card payment programs.  Today we work with the the largest banks and card providers in the world for these different programs (Santander, Citibank, AMEX, Visa, MasterCard, HSBC, Citi, JPMC, Standard Charter, SEB, SEC, and others) as well as regional banks.  In addition we have ongoing engagement with banks in China, remainder of Asia, Europe, North America and the Nordics.  We are significantly extending our global banking network with a dedicated global team to support our banking relationships.  We are also working with non-traditional lending vendors for Receivables Finance and Supply Chain Finance.   Tradeshift enables a fully online experience for suppliers including eRPA contracts. Our vCard solutions continue to mature with many live cases now across several banks and all card schemes.  Straight through payment and different interchange capabilities will enable us to bring supply chain finance to the remainder of the the supply chain; not just the top 500 suppliers.   
</t>
  </si>
  <si>
    <t>Depends on the requirements of the funder.  Both options available.</t>
  </si>
  <si>
    <t>We have received advice from audit firms on VAT compliance in different regions from both an invoicing and discounting perspective.  SCF (reverse factoring) will follow the models funders have deemed as compliant in region.  Dynamic discounting we enable a off setting credit note to be delivered for discounts and tax calculations to be enabled on a header / line combination as well as discounts inclusive or exclusive of VAT.</t>
  </si>
  <si>
    <t>Tradeshift have included a multitude of traditional bank funders and more traditional non-bank funding structures.  We can work with the platforms and systems they have in place.  This offers vast flexibility to structure the right solutions for client needs.</t>
  </si>
  <si>
    <t>Today suppliers can only see invoices from buyers who use the Tradeshift platform.    However, when a seller tries to add an invoice for a non-Tradeshift Buyer, the system generates an invoice inviting the buyer to join the Tradeshift platform. 
Suppliers could see invoices from multiple networks using APIs or screen scraping technology, but we not had any customers ask for this functionality so it has not been implemented. 
Customers can enable automated early payments via supplier settings.   They can also request early payments on individual invoices.
Requesting early payments en masse is not currently supported, but planned for 2019.</t>
  </si>
  <si>
    <t>Yes, we have advanced capabilities for cycle time analysis, working capital benchmarks and supplier liklehood to accept different forms of early payment.  Today this is supported with industry experts and analysts from a trade and commemrcial payments perspective along with our partners but we plan to further automate this process in the very near future.</t>
  </si>
  <si>
    <t>Our AI and ML features in payments and financing today is supporting the basics in terms of identificaiton of opportunities and suggestions in early payment finance.  We are looking to further extend this with internal and external data and integrated risk modeling services.</t>
  </si>
  <si>
    <t xml:space="preserve">Tradeshift is a network payments provider - a fully integrated platform that provides a unified experience with one set of connections to the Buyer, Seller and Funders.  This network enables Buyers and Sellers to get increased visibility across all of transactions.  This gives them the advantage to get early discount captures and the flexibility in participating in early payment programs.
In addition to our Dynamic Discounting, SCF and virtual card financing offerings, we now offer Tradeshift Cash.   Tradeshift Cash is the next evolution network financed early payment solution creating a scalable win-win proposition across the entire supply chain.  What differentiates this solution is the following:
Network Payments Solution - TS Cash leverages the TS  network to analyze tens of millions of data points to offer all sellers immediate payments. 
Superior Onboarding - TS Cash is a “say yes and we do the rest” program for the seller, making it easier to deploy and leading to  higher seller participation
Stronger end-to-end supply chain - TS Cash will be available to all sellers regardless of size.  TS Cash can even run in parallel with existing SCF programs and address any suppliers not in scope
Maximized financial benefit - TS Cash eliminates the problem of slow approvals &amp; slow payments.  Buyers can enjoy the additional revenue line without using their own liquidity and share in the yield.
</t>
  </si>
  <si>
    <t>Suppliers get a detailed view of the invoice and early payments status across all the programs they participate in. There is one view across the different financial products so they don't have to guess and be an expert in financing to know where they stand. They are also able to see invoices eligible for discounting, and see the financial impact and benefit of early payments.</t>
  </si>
  <si>
    <t>Administrators have an ability on onboard and upsell suppliers.  They have a view into the payments statuses, errors and exceptions. They are able to view program performance by different buyer portfolios, by financing programs, for specified date ranges and currencies. Administrators can view summary performance at the program level with an ability to drill down by buyer and supplier down to the detailed level of each invoice. Administrators can also view onboarding performance analytics with an ability to view the campaign status, summary view of the onboarding statuses, and of the onboarding funnel allowing them to shepherd sellers through the onboarding process.</t>
  </si>
  <si>
    <t>In the next quarter, we are lauching Tradeshift Cash, a network financed early payment solution creating a scalable win-win proposition for both Buyers and all Sellers.  Tradeshift Cash leverages the data from the Tradeshift network and it integrates with existing ERP systems to extract data, which enables sellers to receive immediate payments on receivables without requiring invoice approvals.  This easy to deploy solution Tradeshift Cash eliminates the problem of slow approvals and slow payments - sellers receive very competitive non-debt capital costs (interest rate). With Tradeshift Cash, Buyers also have a chance to earn revenue and strengthen their supply chain without using their own liquidity or signing promissory notes.
We also plan to launch improvements/functionalities to improve process for our other early payment products (DD, SCF and Virtual Cards).  For example, launching a Dynamic Discounting product for Banks and bettter credit line management for Supply Chain Finance.</t>
  </si>
  <si>
    <t xml:space="preserve">Yes - we have a multi-bank/funder platform that enables Buyers and Sellers to tailor working capital strategies to their needs. With our solution, they can switch between self-funded and bank-funded solutions to optimize their working capital and company margins. No matter how companies want to finance a transaction, the Tradeshift network provides optimized rates and capabilities in one place to improve working capital. Banks an easily integrate into the platform by leveraging their existing bank ssytems/assets, enabling them a way to extend their platform of services and provide flexible financing options.  With our soon to be launched Tradeshift Cash product, Buyers also have the option to invest in funding receivables for sellers.  Based on this, Tradeshift provides a comprehensive "wallet" of early payment solutions including Supply Chain Finance, Dynamic Discounting, Virtual Credit Cards and Tradeshift Cash.  Our open, bank-agnostic platform with multi-funding options unifies all financing solutions into one view. 
</t>
  </si>
  <si>
    <t>Typically funders or sets of funders are defined by program.  Buyers and sellers can be allocated to specific programs.  Depending on funding structures utilised in programs automatic routing of invoices can be routed to different funders.</t>
  </si>
  <si>
    <t xml:space="preserve">Tradeshift serves as the technology intermediary between funders and Buyers/Sellers. Accredited investors provide funding directly to customers and not with the platform.
</t>
  </si>
  <si>
    <t>Dual programs will be defined together with funders as we prefer buyers and sellers to be able to seamlessly switch between the two which requires a legal agreement which addresses both options when a supplier signs up.  i.e. the invoice to be paid early by the buyer or purchased and paid early by a funder.  We have several clients today running both SCF and DD programs.  However we are planning more advanced features, to move to level 3 or 4, in the next revisions of our integrated early payment platform.</t>
  </si>
  <si>
    <t>Not currently supported</t>
  </si>
  <si>
    <t>With our Tradeshift Cash product, we will be able to offer invoice financing without needing an approval</t>
  </si>
  <si>
    <t xml:space="preserve">Yes - in addition to early payment approaches (dynamic discounting, supply chain finance), we also offer virtual cards that provide credit -  suppliers can get paid faster while buyers can extend payment terms and increase cash. </t>
  </si>
  <si>
    <t xml:space="preserve">Tradeshift’s Dynamic Discount product is part of the Integrated Early Payment platform that also offers Supply Chain Financing and  soon to be launched Tradeshift Cash (receivables finance) products. It is seamlessly integrated with Tradeshift's Pay end-to-end supply chain payments solution.
Key Features include:
Buyer managed program setup and execution
- Buyer configurable DD programs
- Configurable branch setup and roles (permissions and visibility)
- Synchronize ERP payment run schedule with DD early payment schedule
- Asset line limit configuration to set limits for early payments and alert notifications (Q1 deliverable)
Buyer dashboards 
Manage onboarding process and suppliers onboarding status
Monitor early payment activity &amp; program performance
Supplier segmentation and outreach
Buyer invites and assigns suppliers to specific DD programs
Automatic bulk process to invite suppliers and assign them to targeted DD programs (Q2 deliverable)
Supplier level controls
- Automatic and manual modes to request early payments available to suppliers
- Supplier selected payout date:  Set &amp; Forget controls to determine when the platform will trigger requests for early payments (Q1 deliverable)
- Supplier selected EP cash amount:  Set &amp; Forget controls to determine currency/cash amount the platform will request for early payment (Q1 deliverable)
Supplier dashboard to request early payment and track status
Supplier dashboards show eligible invoices, available payout dates, potential payout amounts, etc.
Dashboard shows real-time early payment request status
Set &amp; Forget controls for timing of early payment requests and amounts available
Flexible ERP integration - COGS, Debt, Rev, Journal
- ERP integrations via Tradeshift Link (i.e. formerly Babelway) or Buyer’s middleware
</t>
  </si>
  <si>
    <t xml:space="preserve">Tradeshift’s Dynamic Discounting program’s are self-funded by Buyers and they directly pay Suppliers.  In the near term, Buyers will be able to choose how to fund their dynamic discounting early payment programs, either self-funded as they do today, or via a bank where the bank pays suppliers the discounted early payment and then the buyer pays the bank back at the original invoice due date.  
</t>
  </si>
  <si>
    <t xml:space="preserve">Tradeshift’s Dynamic Discount product is part of the Integrated Early Payment platform that also offers Supply Chain Financing and soon to be launched Tradeshift Cash (receivables financing) products.  It is seamlessly integrated with Tradeshift's Pay end-to-end supply chain payments solution.
Key Features include:
Buyer managed program setup and execution
- Buyer configurable DD programs
- Configurable branch setup and roles (permissions and visibility)
- Synchronize ERP payment run schedule with DD early payment schedule
- Asset line limit configuration to set limits for early payments and alert notifications
Buyer dashboards 
Manage onboarding process and suppliers onboarding status
Monitor early payment activity &amp; program performance
Supplier segmentation and outreach
Buyer invites and assigns suppliers to specific DD programs
Automatic bulk process to invite suppliers and assign them to targeted DD programs 
Supplier level controls
- Automatic and manual modes to request early payments available to suppliers
- Supplier selected payout date:  Set &amp; Forget controls to determine when the platform will trigger requests for early payments 
- Supplier selected EP cash amount:  Set &amp; Forget controls to determine currency/cash amount the platform will request for early payment 
Supplier dashboard to request early payment and track status
Supplier dashboards show eligible invoices, available payout dates, potential payout amounts, etc.
Dashboard shows real-time early payment request status
Set &amp; Forget controls for timing of early payment requests and amounts available
Flexible ERP integration - COGS, Debt, Rev, Journal
- ERP integrations via Tradeshift Link (i.e. formerly Babelway) or Buyer’s middleware
</t>
  </si>
  <si>
    <t xml:space="preserve">The discount amount is calculated based on the Buyer’s configured variables in the dynamic discount program to which they have enrolled a specific supplier.  Each program will be configured with the agreed APR and settlement days, and then the discount amount is calculated based on the number of days paid early from the original due date.  Configurations can also be used to determine if the discount should be calculated gross or net of taxes based on the tax jurisdiction.  Additionally, the discount calculation takes into account the actual payout date as determined by the Buyer’s payout schedule and holidays.
</t>
  </si>
  <si>
    <t xml:space="preserve">Buyers can control which invoices are eligible for discounting by controlling which suppliers participate in a dynamic discounting program.  Buyers can also control the Asset Line Limit allocated to early payment programs and put a cap on invoices available for discounting.  
</t>
  </si>
  <si>
    <t>Multi-funder approach which uses traditional and non-traditional funders as sources for early payment finance.  Our integrated early payment platform enables multiple tools including traditional reverse factoring, dynamic discounting, virtual card payments as well as new innovative buyer sponsored receivables finance options which leverages advanced risk modeling and context sensitive finance offers.  Our approach allows us to easily work with the largest transactional banks directly on their own platform but also allows us to distribute out to banks to participate who do not have their own platform.  It is worth noting that we have not given any right of first refusal to one specific funder that then exclusively distributes out to other banks.  When we say our customers can bring any funder, we mean it.</t>
  </si>
  <si>
    <t>Yes, as described above we support traditional structures with the largest trade banks.  We can support clients with multiple different banks to cover different regions or supplier segments.  We also work with other structuring firms who support SPV (or non SPV) and note packaging structures to enable banks who don't have platforms and that just want to participate.  It also opens up the market for non-bank institutions such as asset/fund managers, insurers and other funders who would like to purchase these transactions.  In addition to that we are working on some very innovative new structures and integrated risk modeling which we believe will change the game of supply chain finance in the coming years.</t>
  </si>
  <si>
    <t>Yes it does.  In theory there is no limit to the amount of funders that can be enabled under a program if distribution is in place.</t>
  </si>
  <si>
    <t>Yes and no.  In the event of distribution to another bank the answer is No.  The lead bank is displayed as the funder.  In the event of cash financed dynamic disocunting with a SCF program the supplier would know based on the offsetting credit note transaction which assures traceablity and tax compliance for both parties.</t>
  </si>
  <si>
    <t>Yes, subsidiaries can be defined on the program level.</t>
  </si>
  <si>
    <t>Yes, many of our funders are accustomed to supporting distribution to participant funders and syndication.  In these cases primary funders will distribute assets out to other participating banks.  Other funders will fund by way of SPV and package notes for other funders to purchase and participate.</t>
  </si>
  <si>
    <t>Yes, we capture all required information to support funder KYC and AML processing.  Our data partners and API's can support additional data enrichment and KYC/AML workload reduction and automation through the addition of articles of incorporation, sanctions list information, etc...</t>
  </si>
  <si>
    <t>Our platform is configurable to ensure processes can be configured to meet the compliance requirements in which it is being deployed.  We will configure the solution to capture needed information by region but also have multiple global data partners (or can plug in funder specific data partners on request) to support the most seamless KYC process.  Ultimately we will define the KYC process to support those funders requirements in region.</t>
  </si>
  <si>
    <t>All documentation and information captured / verified as a part of the on-boarding process can be archived in our solution or export to another area as required by funders.</t>
  </si>
  <si>
    <t>More than one and can be expanded as required.  A couple examples include Kompany and Coface.</t>
  </si>
  <si>
    <t>Wjhich of  these new sources of information are included in the requisition process?</t>
  </si>
  <si>
    <t>Do you offer GPOs agreements, or a propietary program of pre-negotiated contracts to your buyer organziations?</t>
  </si>
  <si>
    <t>This specific requriement is for cases that there is no integration  (API, Puch-out…)</t>
  </si>
  <si>
    <t>IS last roadmap the same?</t>
  </si>
  <si>
    <t>VARBOX is handle as uniqueness, they do recovery. This requirement seeks the ability to ensure the correct VATrecorded,  before processing the invoice.</t>
  </si>
  <si>
    <t>Could you give us more information specifci to commercial rules</t>
  </si>
  <si>
    <t>Is there any ML?</t>
  </si>
  <si>
    <t>Please address payment plans to score accuratelly</t>
  </si>
  <si>
    <t xml:space="preserve">Seems advance payments are handle just by VCard </t>
  </si>
  <si>
    <t>Please mention your current coverage</t>
  </si>
  <si>
    <t>Pending to score, usable for additional coverage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</si>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</sst>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font>
      <sz val="12"/>
      <color rgb="FF000000"/>
      <name val="Calibri"/>
    </font>
    <font>
      <b/>
      <sz val="12"/>
      <color rgb="FF000000"/>
      <name val="Calibri"/>
      <family val="2"/>
    </font>
    <font>
      <sz val="11"/>
      <color rgb="FF000000"/>
      <name val="Calibri"/>
      <family val="2"/>
    </font>
    <font>
      <b/>
      <sz val="11"/>
      <color rgb="FF000000"/>
      <name val="Calibri"/>
      <family val="2"/>
    </font>
    <font>
      <b/>
      <sz val="14"/>
      <color rgb="FF000000"/>
      <name val="Calibri"/>
      <family val="2"/>
    </font>
    <font>
      <sz val="16"/>
      <color rgb="FF000000"/>
      <name val="Calibri"/>
      <family val="2"/>
    </font>
    <font>
      <b/>
      <sz val="16"/>
      <color rgb="FF000000"/>
      <name val="Calibri"/>
      <family val="2"/>
    </font>
    <font>
      <sz val="12"/>
      <name val="Calibri"/>
      <family val="2"/>
    </font>
    <font>
      <u/>
      <sz val="12"/>
      <color rgb="FF0000FF"/>
      <name val="Calibri"/>
      <family val="2"/>
    </font>
    <font>
      <u/>
      <sz val="12"/>
      <color rgb="FF0000FF"/>
      <name val="Calibri"/>
      <family val="2"/>
    </font>
    <font>
      <sz val="11"/>
      <name val="Calibri"/>
      <family val="2"/>
    </font>
    <font>
      <b/>
      <sz val="18"/>
      <color rgb="FF000000"/>
      <name val="Calibri"/>
      <family val="2"/>
    </font>
    <font>
      <b/>
      <sz val="10"/>
      <color rgb="FF000000"/>
      <name val="Calibri"/>
      <family val="2"/>
    </font>
    <font>
      <sz val="12"/>
      <name val="Calibri"/>
      <family val="2"/>
    </font>
    <font>
      <sz val="12"/>
      <color rgb="FF000000"/>
      <name val="Calibri"/>
      <family val="2"/>
    </font>
    <font>
      <u/>
      <sz val="12"/>
      <color theme="10"/>
      <name val="Calibri"/>
      <family val="2"/>
    </font>
    <font>
      <sz val="12"/>
      <color rgb="FF000000"/>
      <name val="Calibri"/>
      <family val="2"/>
    </font>
    <font>
      <b/>
      <sz val="12"/>
      <color theme="1"/>
      <name val="Calibri"/>
      <family val="2"/>
      <scheme val="minor"/>
    </font>
    <font>
      <b/>
      <sz val="14"/>
      <color rgb="FF000000"/>
      <name val="Calibri (Body)_x0000_"/>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b/>
      <sz val="14"/>
      <color theme="1"/>
      <name val="Calibri"/>
      <family val="2"/>
      <scheme val="minor"/>
    </font>
    <font>
      <u/>
      <sz val="12"/>
      <color rgb="FF0070C0"/>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u/>
      <sz val="12"/>
      <color theme="1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35">
    <fill>
      <patternFill patternType="none"/>
    </fill>
    <fill>
      <patternFill patternType="gray125"/>
    </fill>
    <fill>
      <patternFill patternType="solid">
        <fgColor rgb="FFFFFF00"/>
        <bgColor rgb="FFFFFF00"/>
      </patternFill>
    </fill>
    <fill>
      <patternFill patternType="solid">
        <fgColor rgb="FFDEEAF6"/>
        <bgColor rgb="FFDEEAF6"/>
      </patternFill>
    </fill>
    <fill>
      <patternFill patternType="solid">
        <fgColor rgb="FF92D050"/>
        <bgColor rgb="FF92D050"/>
      </patternFill>
    </fill>
    <fill>
      <patternFill patternType="solid">
        <fgColor rgb="FF00B050"/>
        <bgColor rgb="FF00B050"/>
      </patternFill>
    </fill>
    <fill>
      <patternFill patternType="solid">
        <fgColor rgb="FF00B0F0"/>
        <bgColor rgb="FF00B0F0"/>
      </patternFill>
    </fill>
    <fill>
      <patternFill patternType="solid">
        <fgColor rgb="FFC5E0B3"/>
        <bgColor rgb="FFC5E0B3"/>
      </patternFill>
    </fill>
    <fill>
      <patternFill patternType="solid">
        <fgColor rgb="FFBDD6EE"/>
        <bgColor rgb="FFBDD6EE"/>
      </patternFill>
    </fill>
    <fill>
      <patternFill patternType="solid">
        <fgColor rgb="FFFFE598"/>
        <bgColor rgb="FFFFE598"/>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F7CAAC"/>
        <bgColor rgb="FFF7CAAC"/>
      </patternFill>
    </fill>
    <fill>
      <patternFill patternType="solid">
        <fgColor rgb="FFFFFFFF"/>
        <bgColor rgb="FFFFFFFF"/>
      </patternFill>
    </fill>
    <fill>
      <patternFill patternType="solid">
        <fgColor rgb="FFFFFF99"/>
        <bgColor rgb="FFFFFF99"/>
      </patternFill>
    </fill>
    <fill>
      <patternFill patternType="solid">
        <fgColor theme="5" tint="0.59999389629810485"/>
        <bgColor indexed="64"/>
      </patternFill>
    </fill>
    <fill>
      <patternFill patternType="solid">
        <fgColor theme="7" tint="0.79995117038483843"/>
        <bgColor indexed="64"/>
      </patternFill>
    </fill>
    <fill>
      <patternFill patternType="solid">
        <fgColor theme="7" tint="0.59999389629810485"/>
        <bgColor indexed="64"/>
      </patternFill>
    </fill>
    <fill>
      <patternFill patternType="solid">
        <fgColor rgb="FF92D050"/>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theme="4" tint="0.79998168889431442"/>
        <bgColor rgb="FF92D050"/>
      </patternFill>
    </fill>
    <fill>
      <patternFill patternType="solid">
        <fgColor rgb="FFFFC000"/>
        <bgColor rgb="FF92D050"/>
      </patternFill>
    </fill>
    <fill>
      <patternFill patternType="solid">
        <fgColor rgb="FF7030A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00B0F0"/>
        <bgColor rgb="FF000000"/>
      </patternFill>
    </fill>
    <fill>
      <patternFill patternType="solid">
        <fgColor rgb="FF00B050"/>
        <bgColor rgb="FF000000"/>
      </patternFill>
    </fill>
    <fill>
      <patternFill patternType="solid">
        <fgColor theme="5" tint="0.59999389629810485"/>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rgb="FFB6DDE8"/>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double">
        <color rgb="FF000000"/>
      </left>
      <right style="thin">
        <color rgb="FF000000"/>
      </right>
      <top/>
      <bottom style="double">
        <color rgb="FF000000"/>
      </bottom>
      <diagonal/>
    </border>
    <border>
      <left/>
      <right style="thin">
        <color rgb="FF000000"/>
      </right>
      <top/>
      <bottom style="thin">
        <color rgb="FF000000"/>
      </bottom>
      <diagonal/>
    </border>
    <border>
      <left style="thin">
        <color rgb="FF000000"/>
      </left>
      <right style="thin">
        <color rgb="FF000000"/>
      </right>
      <top/>
      <bottom style="medium">
        <color rgb="FF000000"/>
      </bottom>
      <diagonal/>
    </border>
    <border>
      <left style="double">
        <color rgb="FF000000"/>
      </left>
      <right style="thin">
        <color rgb="FF000000"/>
      </right>
      <top style="medium">
        <color rgb="FF000000"/>
      </top>
      <bottom style="double">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5" fillId="0" borderId="0" applyNumberFormat="0" applyFill="0" applyBorder="0" applyAlignment="0" applyProtection="0"/>
  </cellStyleXfs>
  <cellXfs count="150">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horizontal="left" vertical="center" wrapText="1"/>
    </xf>
    <xf numFmtId="0" fontId="1" fillId="0" borderId="1" xfId="0" applyFont="1" applyBorder="1" applyAlignment="1">
      <alignmen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4" fillId="5"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0" fillId="3" borderId="1" xfId="0" applyFill="1" applyBorder="1" applyAlignment="1">
      <alignment horizontal="left" vertical="center" wrapText="1"/>
    </xf>
    <xf numFmtId="164" fontId="2"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0" fillId="0" borderId="1" xfId="0" applyBorder="1" applyAlignment="1">
      <alignment wrapText="1"/>
    </xf>
    <xf numFmtId="0" fontId="2" fillId="8" borderId="1" xfId="0" applyFont="1" applyFill="1" applyBorder="1" applyAlignment="1">
      <alignment horizontal="left" vertical="center" wrapText="1"/>
    </xf>
    <xf numFmtId="0" fontId="0" fillId="0" borderId="1" xfId="0" applyBorder="1" applyAlignment="1">
      <alignment horizontal="left" vertical="top" wrapText="1"/>
    </xf>
    <xf numFmtId="0" fontId="0" fillId="0" borderId="1" xfId="0" applyBorder="1"/>
    <xf numFmtId="0" fontId="2" fillId="9" borderId="1" xfId="0" applyFont="1" applyFill="1" applyBorder="1" applyAlignment="1">
      <alignment horizontal="left" vertical="center" wrapText="1"/>
    </xf>
    <xf numFmtId="0" fontId="10" fillId="0" borderId="1" xfId="0" applyFont="1" applyBorder="1" applyAlignment="1">
      <alignment vertical="top" wrapText="1"/>
    </xf>
    <xf numFmtId="0" fontId="3" fillId="6" borderId="1" xfId="0" applyFont="1" applyFill="1" applyBorder="1" applyAlignment="1">
      <alignment horizontal="right" vertical="center" wrapText="1"/>
    </xf>
    <xf numFmtId="164" fontId="1" fillId="6" borderId="2" xfId="0" applyNumberFormat="1" applyFont="1" applyFill="1" applyBorder="1" applyAlignment="1">
      <alignment horizontal="center" vertical="center" wrapText="1"/>
    </xf>
    <xf numFmtId="164" fontId="3" fillId="6" borderId="2" xfId="0" applyNumberFormat="1" applyFont="1" applyFill="1" applyBorder="1" applyAlignment="1">
      <alignment horizontal="center" vertical="center" wrapText="1"/>
    </xf>
    <xf numFmtId="0" fontId="4" fillId="0" borderId="1" xfId="0" applyFont="1" applyBorder="1" applyAlignment="1">
      <alignment vertical="center" wrapText="1"/>
    </xf>
    <xf numFmtId="0" fontId="3"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xf>
    <xf numFmtId="0" fontId="11" fillId="7"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12" fillId="10" borderId="1" xfId="0" applyFont="1" applyFill="1" applyBorder="1" applyAlignment="1">
      <alignment vertical="center" wrapText="1"/>
    </xf>
    <xf numFmtId="0" fontId="12" fillId="10" borderId="1" xfId="0" applyFont="1" applyFill="1" applyBorder="1" applyAlignment="1">
      <alignment horizontal="center" vertical="center" wrapText="1"/>
    </xf>
    <xf numFmtId="0" fontId="0" fillId="0" borderId="5" xfId="0" applyBorder="1" applyAlignment="1">
      <alignment vertical="center" wrapText="1"/>
    </xf>
    <xf numFmtId="0" fontId="2" fillId="0" borderId="5" xfId="0" applyFont="1" applyBorder="1" applyAlignment="1">
      <alignment vertical="center" wrapText="1"/>
    </xf>
    <xf numFmtId="0" fontId="0" fillId="0" borderId="1" xfId="0" applyBorder="1" applyAlignment="1">
      <alignment horizontal="center" vertical="center" wrapText="1"/>
    </xf>
    <xf numFmtId="0" fontId="0" fillId="0" borderId="0" xfId="0" applyAlignment="1">
      <alignment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12" borderId="1" xfId="0" applyFill="1" applyBorder="1" applyAlignment="1">
      <alignment horizontal="center" vertical="center" wrapText="1"/>
    </xf>
    <xf numFmtId="0" fontId="2" fillId="0" borderId="1" xfId="0" applyFont="1" applyBorder="1" applyAlignment="1">
      <alignment vertical="center" wrapText="1"/>
    </xf>
    <xf numFmtId="0" fontId="0" fillId="0" borderId="0" xfId="0" applyAlignment="1">
      <alignment horizontal="left" wrapText="1"/>
    </xf>
    <xf numFmtId="0" fontId="11" fillId="8" borderId="1" xfId="0" applyFont="1" applyFill="1" applyBorder="1" applyAlignment="1">
      <alignment horizontal="center" vertical="center" wrapText="1"/>
    </xf>
    <xf numFmtId="0" fontId="0" fillId="13" borderId="1" xfId="0" applyFill="1" applyBorder="1" applyAlignment="1">
      <alignment vertical="center" wrapText="1"/>
    </xf>
    <xf numFmtId="0" fontId="11" fillId="9" borderId="1" xfId="0" applyFont="1" applyFill="1" applyBorder="1" applyAlignment="1">
      <alignment horizontal="center" vertical="center" wrapText="1"/>
    </xf>
    <xf numFmtId="0" fontId="10" fillId="0" borderId="6" xfId="0" applyFont="1" applyBorder="1"/>
    <xf numFmtId="0" fontId="10" fillId="0" borderId="7" xfId="0" applyFont="1" applyBorder="1"/>
    <xf numFmtId="0" fontId="13" fillId="14" borderId="8" xfId="0" applyFont="1" applyFill="1" applyBorder="1" applyAlignment="1">
      <alignment vertical="top" wrapText="1"/>
    </xf>
    <xf numFmtId="0" fontId="14" fillId="0" borderId="9" xfId="0" applyFont="1" applyBorder="1" applyAlignment="1">
      <alignment vertical="top" wrapText="1"/>
    </xf>
    <xf numFmtId="0" fontId="10" fillId="0" borderId="10" xfId="0" applyFont="1" applyBorder="1"/>
    <xf numFmtId="0" fontId="10" fillId="0" borderId="9" xfId="0" applyFont="1" applyBorder="1"/>
    <xf numFmtId="0" fontId="14" fillId="0" borderId="9" xfId="0" applyFont="1" applyBorder="1" applyAlignment="1">
      <alignment wrapText="1"/>
    </xf>
    <xf numFmtId="0" fontId="13" fillId="14" borderId="11" xfId="0" applyFont="1" applyFill="1" applyBorder="1" applyAlignment="1">
      <alignment vertical="top" wrapText="1"/>
    </xf>
    <xf numFmtId="0" fontId="14" fillId="0" borderId="7" xfId="0" applyFont="1" applyBorder="1" applyAlignment="1">
      <alignment vertical="top" wrapText="1"/>
    </xf>
    <xf numFmtId="0" fontId="13" fillId="0" borderId="8" xfId="0" applyFont="1" applyBorder="1" applyAlignment="1">
      <alignment vertical="top" wrapText="1"/>
    </xf>
    <xf numFmtId="0" fontId="10" fillId="0" borderId="10" xfId="0" applyFont="1" applyBorder="1" applyAlignment="1">
      <alignment vertical="top"/>
    </xf>
    <xf numFmtId="0" fontId="10" fillId="0" borderId="9" xfId="0" applyFont="1" applyBorder="1" applyAlignment="1">
      <alignment vertical="top"/>
    </xf>
    <xf numFmtId="0" fontId="1" fillId="0" borderId="0" xfId="0" applyFont="1" applyAlignment="1">
      <alignment horizontal="center" vertical="center" wrapText="1"/>
    </xf>
    <xf numFmtId="0" fontId="4" fillId="2" borderId="2" xfId="0" applyFont="1" applyFill="1" applyBorder="1" applyAlignment="1">
      <alignment horizontal="left" vertical="center" wrapText="1"/>
    </xf>
    <xf numFmtId="0" fontId="1" fillId="4" borderId="2" xfId="0" applyFont="1" applyFill="1" applyBorder="1" applyAlignment="1">
      <alignment horizontal="left" vertical="center" wrapText="1"/>
    </xf>
    <xf numFmtId="0" fontId="0" fillId="11" borderId="2" xfId="0" applyFill="1" applyBorder="1" applyAlignment="1">
      <alignment horizontal="left" vertical="center" wrapText="1"/>
    </xf>
    <xf numFmtId="0" fontId="1" fillId="0" borderId="1" xfId="0" applyFont="1" applyBorder="1" applyAlignment="1">
      <alignment vertical="top" wrapText="1"/>
    </xf>
    <xf numFmtId="0" fontId="0" fillId="3" borderId="1" xfId="0" applyFill="1" applyBorder="1" applyAlignment="1">
      <alignment vertical="top" wrapText="1"/>
    </xf>
    <xf numFmtId="0" fontId="12" fillId="4" borderId="1" xfId="0" applyFont="1" applyFill="1" applyBorder="1" applyAlignment="1">
      <alignment vertical="center" wrapText="1"/>
    </xf>
    <xf numFmtId="0" fontId="0" fillId="15" borderId="1" xfId="0" applyFill="1" applyBorder="1" applyAlignment="1">
      <alignment vertical="center" wrapText="1"/>
    </xf>
    <xf numFmtId="0" fontId="1" fillId="2"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3" fillId="0" borderId="1" xfId="0" applyFont="1" applyBorder="1" applyAlignment="1">
      <alignment vertical="center" wrapText="1"/>
    </xf>
    <xf numFmtId="0" fontId="15" fillId="3" borderId="1" xfId="1" applyFill="1" applyBorder="1" applyAlignment="1">
      <alignment vertical="center" wrapText="1"/>
    </xf>
    <xf numFmtId="0" fontId="16" fillId="3" borderId="1" xfId="0" applyFont="1" applyFill="1" applyBorder="1" applyAlignment="1">
      <alignment vertical="center" wrapText="1"/>
    </xf>
    <xf numFmtId="0" fontId="4" fillId="16" borderId="12" xfId="0" applyFont="1" applyFill="1" applyBorder="1" applyAlignment="1">
      <alignment horizontal="center" vertical="center" wrapText="1"/>
    </xf>
    <xf numFmtId="0" fontId="0" fillId="17" borderId="12" xfId="0" applyFill="1" applyBorder="1" applyAlignment="1">
      <alignment horizontal="center" vertical="center" wrapText="1"/>
    </xf>
    <xf numFmtId="0" fontId="17" fillId="19" borderId="12" xfId="0" applyFont="1" applyFill="1" applyBorder="1" applyAlignment="1">
      <alignment horizontal="center" vertical="center" wrapText="1"/>
    </xf>
    <xf numFmtId="0" fontId="18" fillId="4" borderId="12" xfId="0" applyFont="1" applyFill="1" applyBorder="1" applyAlignment="1">
      <alignment horizontal="center" vertical="center" wrapText="1"/>
    </xf>
    <xf numFmtId="0" fontId="18" fillId="20" borderId="12" xfId="0" applyFont="1" applyFill="1" applyBorder="1" applyAlignment="1">
      <alignment horizontal="center" vertical="center" wrapText="1"/>
    </xf>
    <xf numFmtId="0" fontId="19" fillId="21" borderId="12" xfId="0" applyFont="1" applyFill="1" applyBorder="1" applyAlignment="1">
      <alignment horizontal="center" vertical="center" wrapText="1"/>
    </xf>
    <xf numFmtId="0" fontId="18" fillId="22" borderId="12" xfId="0" applyFont="1" applyFill="1" applyBorder="1" applyAlignment="1">
      <alignment horizontal="center" vertical="center" wrapText="1"/>
    </xf>
    <xf numFmtId="0" fontId="20" fillId="22" borderId="12" xfId="0" applyFont="1" applyFill="1" applyBorder="1" applyAlignment="1">
      <alignment horizontal="center" vertical="center" wrapText="1"/>
    </xf>
    <xf numFmtId="0" fontId="18" fillId="23" borderId="12" xfId="0" applyFont="1" applyFill="1" applyBorder="1" applyAlignment="1">
      <alignment horizontal="center" vertical="center" wrapText="1"/>
    </xf>
    <xf numFmtId="0" fontId="17" fillId="16" borderId="12" xfId="0" applyFont="1" applyFill="1" applyBorder="1" applyAlignment="1">
      <alignment horizontal="center" vertical="center" wrapText="1"/>
    </xf>
    <xf numFmtId="0" fontId="21" fillId="4" borderId="12" xfId="0" applyFont="1" applyFill="1" applyBorder="1" applyAlignment="1">
      <alignment horizontal="center" vertical="center" wrapText="1"/>
    </xf>
    <xf numFmtId="0" fontId="0" fillId="24" borderId="0" xfId="0" applyFill="1" applyAlignment="1">
      <alignment wrapText="1"/>
    </xf>
    <xf numFmtId="0" fontId="17" fillId="26" borderId="18" xfId="0" applyFont="1" applyFill="1" applyBorder="1" applyAlignment="1">
      <alignment vertical="center" wrapText="1"/>
    </xf>
    <xf numFmtId="0" fontId="0" fillId="0" borderId="12" xfId="0" applyBorder="1" applyAlignment="1">
      <alignment vertical="center" wrapText="1"/>
    </xf>
    <xf numFmtId="0" fontId="0" fillId="0" borderId="0" xfId="0" applyAlignment="1" applyProtection="1">
      <alignment vertical="center" wrapText="1"/>
      <protection locked="0"/>
    </xf>
    <xf numFmtId="0" fontId="0" fillId="27" borderId="12" xfId="0" applyFill="1" applyBorder="1" applyAlignment="1" applyProtection="1">
      <alignment horizontal="center" vertical="center" wrapText="1"/>
      <protection locked="0"/>
    </xf>
    <xf numFmtId="0" fontId="0" fillId="27" borderId="12" xfId="0" applyFill="1" applyBorder="1" applyAlignment="1" applyProtection="1">
      <alignment horizontal="left" vertical="center" wrapText="1"/>
      <protection locked="0"/>
    </xf>
    <xf numFmtId="0" fontId="0" fillId="0" borderId="12" xfId="0" applyBorder="1" applyAlignment="1" applyProtection="1">
      <alignment horizontal="center" vertical="center" wrapText="1"/>
      <protection locked="0"/>
    </xf>
    <xf numFmtId="0" fontId="0" fillId="0" borderId="12" xfId="0" applyBorder="1" applyAlignment="1" applyProtection="1">
      <alignment horizontal="left" vertical="center" wrapText="1"/>
      <protection locked="0"/>
    </xf>
    <xf numFmtId="0" fontId="0" fillId="28" borderId="12" xfId="0" applyFill="1" applyBorder="1" applyAlignment="1">
      <alignment horizontal="center" vertical="center" wrapText="1"/>
    </xf>
    <xf numFmtId="0" fontId="17" fillId="26" borderId="16" xfId="0" applyFont="1" applyFill="1" applyBorder="1" applyAlignment="1">
      <alignment vertical="center" wrapText="1"/>
    </xf>
    <xf numFmtId="0" fontId="0" fillId="0" borderId="15" xfId="0" applyBorder="1" applyAlignment="1">
      <alignment vertical="center" wrapText="1"/>
    </xf>
    <xf numFmtId="0" fontId="24" fillId="0" borderId="12" xfId="0" applyFont="1" applyBorder="1" applyAlignment="1">
      <alignment vertical="center" wrapText="1"/>
    </xf>
    <xf numFmtId="0" fontId="25" fillId="28" borderId="16" xfId="0" applyFont="1" applyFill="1" applyBorder="1" applyAlignment="1">
      <alignment horizontal="center" vertical="center"/>
    </xf>
    <xf numFmtId="0" fontId="17" fillId="29" borderId="16" xfId="0" applyFont="1" applyFill="1" applyBorder="1" applyAlignment="1">
      <alignment horizontal="center" vertical="center" wrapText="1"/>
    </xf>
    <xf numFmtId="0" fontId="17" fillId="30" borderId="16" xfId="0" applyFont="1" applyFill="1" applyBorder="1" applyAlignment="1">
      <alignment horizontal="center" vertical="center" wrapText="1"/>
    </xf>
    <xf numFmtId="0" fontId="17" fillId="31" borderId="16" xfId="0" applyFont="1" applyFill="1" applyBorder="1" applyAlignment="1">
      <alignment horizontal="center" vertical="center" wrapText="1"/>
    </xf>
    <xf numFmtId="0" fontId="0" fillId="0" borderId="0" xfId="0" applyAlignment="1">
      <alignment vertical="center"/>
    </xf>
    <xf numFmtId="0" fontId="26" fillId="26" borderId="16" xfId="0" applyFont="1" applyFill="1" applyBorder="1" applyAlignment="1">
      <alignment horizontal="center" vertical="center" wrapText="1"/>
    </xf>
    <xf numFmtId="0" fontId="26" fillId="28" borderId="16" xfId="0" applyFont="1" applyFill="1" applyBorder="1" applyAlignment="1">
      <alignment horizontal="center" vertical="center" wrapText="1"/>
    </xf>
    <xf numFmtId="0" fontId="26" fillId="32" borderId="16" xfId="0" applyFont="1" applyFill="1" applyBorder="1" applyAlignment="1">
      <alignment horizontal="center" vertical="center" wrapText="1"/>
    </xf>
    <xf numFmtId="0" fontId="27" fillId="25" borderId="16" xfId="0" applyFont="1" applyFill="1" applyBorder="1" applyAlignment="1">
      <alignment horizontal="left" vertical="center"/>
    </xf>
    <xf numFmtId="2" fontId="28" fillId="25" borderId="16" xfId="0" applyNumberFormat="1" applyFont="1" applyFill="1" applyBorder="1" applyAlignment="1">
      <alignment horizontal="center" vertical="center"/>
    </xf>
    <xf numFmtId="0" fontId="29" fillId="19" borderId="16" xfId="0" applyFont="1" applyFill="1" applyBorder="1" applyAlignment="1">
      <alignment vertical="center" wrapText="1"/>
    </xf>
    <xf numFmtId="2" fontId="23" fillId="19" borderId="16" xfId="0" applyNumberFormat="1" applyFont="1" applyFill="1" applyBorder="1" applyAlignment="1">
      <alignment horizontal="center" vertical="center" wrapText="1"/>
    </xf>
    <xf numFmtId="0" fontId="30" fillId="26" borderId="16" xfId="0" applyFont="1" applyFill="1" applyBorder="1" applyAlignment="1">
      <alignment vertical="center" wrapText="1"/>
    </xf>
    <xf numFmtId="2" fontId="0" fillId="26" borderId="16" xfId="0" applyNumberFormat="1" applyFill="1" applyBorder="1" applyAlignment="1">
      <alignment horizontal="center" vertical="center" wrapText="1"/>
    </xf>
    <xf numFmtId="0" fontId="27" fillId="25" borderId="16" xfId="0" applyFont="1" applyFill="1" applyBorder="1" applyAlignment="1">
      <alignment vertical="center"/>
    </xf>
    <xf numFmtId="0" fontId="0" fillId="0" borderId="0" xfId="0" applyAlignment="1">
      <alignment horizontal="center"/>
    </xf>
    <xf numFmtId="0" fontId="17" fillId="0" borderId="12" xfId="0" applyFont="1" applyBorder="1" applyAlignment="1">
      <alignment vertical="center" wrapText="1"/>
    </xf>
    <xf numFmtId="0" fontId="17" fillId="0" borderId="2" xfId="0" applyFont="1" applyBorder="1" applyAlignment="1">
      <alignment vertical="center" wrapText="1"/>
    </xf>
    <xf numFmtId="0" fontId="31" fillId="33" borderId="19" xfId="0" applyFont="1" applyFill="1" applyBorder="1" applyAlignment="1">
      <alignment vertical="center" wrapText="1"/>
    </xf>
    <xf numFmtId="0" fontId="15" fillId="0" borderId="12" xfId="1" applyBorder="1" applyAlignment="1">
      <alignment vertical="center" wrapText="1"/>
    </xf>
    <xf numFmtId="0" fontId="35" fillId="0" borderId="0" xfId="0" applyFont="1" applyAlignment="1">
      <alignment vertical="center" wrapText="1"/>
    </xf>
    <xf numFmtId="0" fontId="1" fillId="34" borderId="18" xfId="0" applyFont="1" applyFill="1" applyBorder="1" applyAlignment="1">
      <alignment vertical="center" wrapText="1"/>
    </xf>
    <xf numFmtId="0" fontId="1" fillId="34" borderId="16" xfId="0" applyFont="1" applyFill="1" applyBorder="1" applyAlignment="1">
      <alignment vertical="center" wrapText="1"/>
    </xf>
    <xf numFmtId="0" fontId="0" fillId="0" borderId="16" xfId="0" applyBorder="1" applyAlignment="1">
      <alignment vertical="center" wrapText="1"/>
    </xf>
    <xf numFmtId="0" fontId="0" fillId="17" borderId="12" xfId="0" applyFill="1" applyBorder="1" applyAlignment="1" applyProtection="1">
      <alignment vertical="center" wrapText="1"/>
      <protection locked="0"/>
    </xf>
    <xf numFmtId="0" fontId="0" fillId="16" borderId="12" xfId="0" applyFill="1" applyBorder="1" applyAlignment="1">
      <alignment vertical="center" wrapText="1"/>
    </xf>
    <xf numFmtId="0" fontId="0" fillId="33" borderId="12" xfId="0" applyFill="1" applyBorder="1" applyAlignment="1">
      <alignment vertical="center" wrapText="1"/>
    </xf>
    <xf numFmtId="0" fontId="0" fillId="16" borderId="12" xfId="0" applyFill="1" applyBorder="1" applyAlignment="1">
      <alignment horizontal="center" vertical="center" wrapText="1"/>
    </xf>
    <xf numFmtId="0" fontId="9" fillId="0" borderId="1" xfId="0" applyFont="1" applyBorder="1" applyAlignment="1">
      <alignment horizontal="left" vertical="center" wrapText="1"/>
    </xf>
    <xf numFmtId="0" fontId="0" fillId="24" borderId="0" xfId="0" applyFill="1" applyAlignment="1" applyProtection="1">
      <alignment wrapText="1"/>
      <protection locked="0"/>
    </xf>
    <xf numFmtId="0" fontId="0" fillId="0" borderId="0" xfId="0" applyAlignment="1" applyProtection="1">
      <alignment wrapText="1"/>
      <protection locked="0"/>
    </xf>
    <xf numFmtId="0" fontId="0" fillId="0" borderId="16" xfId="0" applyBorder="1" applyAlignment="1">
      <alignment horizontal="left" vertical="center" wrapText="1"/>
    </xf>
    <xf numFmtId="0" fontId="1" fillId="34" borderId="16" xfId="0" applyFont="1" applyFill="1"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23" fillId="19" borderId="12" xfId="0" applyFont="1" applyFill="1" applyBorder="1" applyAlignment="1">
      <alignment horizontal="center" vertical="center" wrapText="1"/>
    </xf>
    <xf numFmtId="0" fontId="22" fillId="25" borderId="16" xfId="0" applyFont="1" applyFill="1" applyBorder="1" applyAlignment="1">
      <alignment horizontal="center" vertical="center" wrapText="1"/>
    </xf>
    <xf numFmtId="0" fontId="23" fillId="19" borderId="18" xfId="0" applyFont="1" applyFill="1" applyBorder="1" applyAlignment="1">
      <alignment horizontal="center" vertical="center" wrapText="1"/>
    </xf>
    <xf numFmtId="0" fontId="0" fillId="18" borderId="13" xfId="0" applyFill="1" applyBorder="1" applyAlignment="1">
      <alignment horizontal="center" vertical="center" wrapText="1"/>
    </xf>
    <xf numFmtId="0" fontId="0" fillId="18" borderId="14" xfId="0" applyFill="1" applyBorder="1" applyAlignment="1">
      <alignment horizontal="center" vertical="center" wrapText="1"/>
    </xf>
    <xf numFmtId="0" fontId="0" fillId="18" borderId="15" xfId="0" applyFill="1" applyBorder="1" applyAlignment="1">
      <alignment horizontal="center" vertical="center" wrapText="1"/>
    </xf>
    <xf numFmtId="0" fontId="23" fillId="19" borderId="17"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7" fillId="0" borderId="4" xfId="0" applyFont="1" applyBorder="1"/>
    <xf numFmtId="0" fontId="7" fillId="0" borderId="5" xfId="0" applyFont="1" applyBorder="1"/>
    <xf numFmtId="0" fontId="5"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49" fontId="1" fillId="0" borderId="0" xfId="0" applyNumberFormat="1" applyFont="1" applyAlignment="1">
      <alignment horizontal="left" vertical="center" wrapText="1"/>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0D8F93A2-BEA9-104F-AF3A-D01857F759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developers.tradeshift.com/" TargetMode="External"/><Relationship Id="rId2" Type="http://schemas.openxmlformats.org/officeDocument/2006/relationships/hyperlink" Target="http://developers.tradeshift.com/" TargetMode="External"/><Relationship Id="rId1" Type="http://schemas.openxmlformats.org/officeDocument/2006/relationships/hyperlink" Target="http://developers.tradeshift.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5626F-BF92-BF42-AA29-8A5E35D49279}">
  <sheetPr codeName="Sheet7"/>
  <dimension ref="A1:O32"/>
  <sheetViews>
    <sheetView workbookViewId="0"/>
  </sheetViews>
  <sheetFormatPr baseColWidth="10" defaultColWidth="10.83203125" defaultRowHeight="16"/>
  <cols>
    <col min="1" max="2" width="100.83203125" style="2" customWidth="1"/>
    <col min="3" max="16384" width="10.83203125" style="2"/>
  </cols>
  <sheetData>
    <row r="1" spans="1:15" ht="17">
      <c r="A1" s="117" t="s">
        <v>0</v>
      </c>
      <c r="B1" s="117" t="s">
        <v>2754</v>
      </c>
    </row>
    <row r="2" spans="1:15" ht="17">
      <c r="A2" s="117" t="s">
        <v>2</v>
      </c>
      <c r="B2" s="117" t="s">
        <v>2755</v>
      </c>
    </row>
    <row r="3" spans="1:15">
      <c r="A3" s="118"/>
      <c r="B3" s="118"/>
    </row>
    <row r="4" spans="1:15" s="121" customFormat="1" ht="22">
      <c r="A4" s="119" t="s">
        <v>2756</v>
      </c>
      <c r="B4" s="120" t="s">
        <v>2757</v>
      </c>
      <c r="C4" s="2"/>
      <c r="D4" s="2"/>
      <c r="E4" s="2"/>
      <c r="F4" s="2"/>
      <c r="G4" s="2"/>
      <c r="H4" s="2"/>
      <c r="I4" s="2"/>
      <c r="J4" s="2"/>
      <c r="K4" s="2"/>
      <c r="L4" s="2"/>
      <c r="M4" s="2"/>
      <c r="N4" s="2"/>
      <c r="O4" s="2"/>
    </row>
    <row r="6" spans="1:15" ht="17">
      <c r="A6" s="122" t="s">
        <v>2758</v>
      </c>
      <c r="B6" s="123" t="s">
        <v>2759</v>
      </c>
    </row>
    <row r="7" spans="1:15" ht="356">
      <c r="A7" s="124" t="s">
        <v>2760</v>
      </c>
      <c r="B7" s="124" t="s">
        <v>2761</v>
      </c>
    </row>
    <row r="8" spans="1:15" ht="85">
      <c r="A8" s="124" t="s">
        <v>2762</v>
      </c>
      <c r="B8" s="124" t="s">
        <v>2763</v>
      </c>
    </row>
    <row r="10" spans="1:15">
      <c r="A10" s="133" t="s">
        <v>2764</v>
      </c>
      <c r="B10" s="133"/>
    </row>
    <row r="11" spans="1:15" ht="78" customHeight="1">
      <c r="A11" s="134" t="s">
        <v>2765</v>
      </c>
      <c r="B11" s="135"/>
    </row>
    <row r="12" spans="1:15" ht="92" customHeight="1">
      <c r="A12" s="132" t="s">
        <v>2766</v>
      </c>
      <c r="B12" s="132"/>
    </row>
    <row r="13" spans="1:15">
      <c r="A13" s="132" t="s">
        <v>2767</v>
      </c>
      <c r="B13" s="132"/>
    </row>
    <row r="14" spans="1:15">
      <c r="A14" s="132" t="s">
        <v>2768</v>
      </c>
      <c r="B14" s="132"/>
    </row>
    <row r="15" spans="1:15">
      <c r="A15" s="132" t="s">
        <v>2769</v>
      </c>
      <c r="B15" s="132"/>
    </row>
    <row r="16" spans="1:15">
      <c r="A16" s="132" t="s">
        <v>2770</v>
      </c>
      <c r="B16" s="132"/>
    </row>
    <row r="17" spans="1:2">
      <c r="A17" s="132" t="s">
        <v>2771</v>
      </c>
      <c r="B17" s="132"/>
    </row>
    <row r="18" spans="1:2">
      <c r="A18" s="132" t="s">
        <v>2772</v>
      </c>
      <c r="B18" s="132"/>
    </row>
    <row r="19" spans="1:2">
      <c r="A19" s="132" t="s">
        <v>2773</v>
      </c>
      <c r="B19" s="132"/>
    </row>
    <row r="20" spans="1:2">
      <c r="A20" s="132" t="s">
        <v>2774</v>
      </c>
      <c r="B20" s="132"/>
    </row>
    <row r="22" spans="1:2" ht="17">
      <c r="A22" s="123" t="s">
        <v>2775</v>
      </c>
    </row>
    <row r="23" spans="1:2" ht="17">
      <c r="A23" s="124" t="s">
        <v>2776</v>
      </c>
    </row>
    <row r="24" spans="1:2" ht="17">
      <c r="A24" s="124" t="s">
        <v>2777</v>
      </c>
    </row>
    <row r="25" spans="1:2" ht="17">
      <c r="A25" s="124" t="s">
        <v>2778</v>
      </c>
    </row>
    <row r="26" spans="1:2" ht="17">
      <c r="A26" s="124" t="s">
        <v>2779</v>
      </c>
    </row>
    <row r="27" spans="1:2" ht="17">
      <c r="A27" s="124" t="s">
        <v>2780</v>
      </c>
    </row>
    <row r="28" spans="1:2" ht="34">
      <c r="A28" s="124" t="s">
        <v>2781</v>
      </c>
    </row>
    <row r="30" spans="1:2" ht="17">
      <c r="A30" s="123" t="s">
        <v>69</v>
      </c>
    </row>
    <row r="31" spans="1:2" ht="170">
      <c r="A31" s="124" t="s">
        <v>2782</v>
      </c>
    </row>
    <row r="32" spans="1:2" ht="153">
      <c r="A32" s="124" t="s">
        <v>2783</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57D1E572-2290-AE42-ACF6-2FBF602A9678}"/>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C2AF2-A6DC-AA49-AA76-219D8ED48893}">
  <sheetPr codeName="Sheet6"/>
  <dimension ref="A1:K484"/>
  <sheetViews>
    <sheetView workbookViewId="0">
      <pane ySplit="1" topLeftCell="A2" activePane="bottomLeft" state="frozenSplit"/>
      <selection pane="bottomLeft" activeCell="B1" sqref="B1"/>
    </sheetView>
  </sheetViews>
  <sheetFormatPr baseColWidth="10" defaultColWidth="10.83203125" defaultRowHeight="16"/>
  <cols>
    <col min="1" max="1" width="37.6640625" style="2" bestFit="1" customWidth="1"/>
    <col min="2" max="5" width="18.5" style="116" customWidth="1"/>
    <col min="6" max="8" width="0" hidden="1" customWidth="1"/>
  </cols>
  <sheetData>
    <row r="1" spans="1:11" ht="45">
      <c r="A1" s="101" t="s">
        <v>2744</v>
      </c>
      <c r="B1" s="102" t="s">
        <v>9</v>
      </c>
      <c r="C1" s="103" t="s">
        <v>4031</v>
      </c>
      <c r="D1" s="104" t="s">
        <v>2745</v>
      </c>
      <c r="E1" s="103" t="s">
        <v>2746</v>
      </c>
      <c r="F1" s="105" t="s">
        <v>2747</v>
      </c>
      <c r="G1" s="105" t="s">
        <v>2748</v>
      </c>
      <c r="H1" s="105" t="s">
        <v>2749</v>
      </c>
      <c r="I1" s="106" t="s">
        <v>2750</v>
      </c>
      <c r="J1" s="107" t="s">
        <v>2751</v>
      </c>
      <c r="K1" s="108" t="s">
        <v>2752</v>
      </c>
    </row>
    <row r="2" spans="1:11" ht="24">
      <c r="A2" s="109" t="s">
        <v>1064</v>
      </c>
      <c r="B2" s="110">
        <v>1.8593324645577296</v>
      </c>
      <c r="C2" s="110">
        <v>2.0384615384615383</v>
      </c>
      <c r="D2" s="110">
        <f>IF(ISNUMBER(AVERAGE(RFI!Z4:Z219)),AVERAGE(RFI!Z4:Z219),"-")</f>
        <v>3.2635658914728682</v>
      </c>
      <c r="E2" s="110">
        <f>IF(ISNUMBER(AVERAGE(RFI!AA4:AA219)),AVERAGE(RFI!AA4:AA219),"-")</f>
        <v>2.0384615384615383</v>
      </c>
      <c r="F2">
        <v>4</v>
      </c>
      <c r="G2">
        <f>F2</f>
        <v>4</v>
      </c>
      <c r="H2">
        <v>219</v>
      </c>
      <c r="K2">
        <f>SUM(J3:J21)</f>
        <v>149</v>
      </c>
    </row>
    <row r="3" spans="1:11" ht="20">
      <c r="A3" s="111" t="s">
        <v>252</v>
      </c>
      <c r="B3" s="112">
        <v>2.1548353909465021</v>
      </c>
      <c r="C3" s="112">
        <v>1.8148148148148149</v>
      </c>
      <c r="D3" s="112">
        <f>IF(ISNUMBER(AVERAGE(RFI!Z5:Z42)),AVERAGE(RFI!Z5:Z42),"-")</f>
        <v>3</v>
      </c>
      <c r="E3" s="112">
        <f>IF(ISNUMBER(AVERAGE(RFI!AA5:AA42)),AVERAGE(RFI!AA5:AA42),"-")</f>
        <v>1.8148148148148149</v>
      </c>
      <c r="F3">
        <v>5</v>
      </c>
      <c r="G3">
        <f t="shared" ref="G3:G66" si="0">F3</f>
        <v>5</v>
      </c>
      <c r="H3">
        <v>42</v>
      </c>
      <c r="J3">
        <f>SUM(I4:I7)</f>
        <v>27</v>
      </c>
    </row>
    <row r="4" spans="1:11" ht="17">
      <c r="A4" s="113" t="s">
        <v>1065</v>
      </c>
      <c r="B4" s="114">
        <v>2.414351851851853</v>
      </c>
      <c r="C4" s="114">
        <v>2</v>
      </c>
      <c r="D4" s="114">
        <f>IF(ISNUMBER(AVERAGE(RFI!Z6:Z12)),AVERAGE(RFI!Z6:Z12),"-")</f>
        <v>3.2</v>
      </c>
      <c r="E4" s="114">
        <f>IF(ISNUMBER(AVERAGE(RFI!AA6:AA12)),AVERAGE(RFI!AA6:AA12),"-")</f>
        <v>2</v>
      </c>
      <c r="F4">
        <v>6</v>
      </c>
      <c r="G4">
        <f t="shared" si="0"/>
        <v>6</v>
      </c>
      <c r="H4">
        <v>12</v>
      </c>
      <c r="I4">
        <v>6</v>
      </c>
    </row>
    <row r="5" spans="1:11" ht="17">
      <c r="A5" s="113" t="s">
        <v>1083</v>
      </c>
      <c r="B5" s="114">
        <v>2.3361111111111112</v>
      </c>
      <c r="C5" s="114">
        <v>2.7</v>
      </c>
      <c r="D5" s="114">
        <f>IF(ISNUMBER(AVERAGE(RFI!Z15:Z20)),AVERAGE(RFI!Z15:Z20),"-")</f>
        <v>3.6</v>
      </c>
      <c r="E5" s="114">
        <f>IF(ISNUMBER(AVERAGE(RFI!AA15:AA20)),AVERAGE(RFI!AA15:AA20),"-")</f>
        <v>2.7</v>
      </c>
      <c r="F5">
        <v>15</v>
      </c>
      <c r="G5">
        <f t="shared" si="0"/>
        <v>15</v>
      </c>
      <c r="H5">
        <v>20</v>
      </c>
      <c r="I5">
        <v>5</v>
      </c>
    </row>
    <row r="6" spans="1:11" ht="17">
      <c r="A6" s="113" t="s">
        <v>1098</v>
      </c>
      <c r="B6" s="114">
        <v>2.0472222222222221</v>
      </c>
      <c r="C6" s="114">
        <v>1.5</v>
      </c>
      <c r="D6" s="114">
        <f>IF(ISNUMBER(AVERAGE(RFI!Z23:Z28)),AVERAGE(RFI!Z23:Z28),"-")</f>
        <v>2.8</v>
      </c>
      <c r="E6" s="114">
        <f>IF(ISNUMBER(AVERAGE(RFI!AA23:AA28)),AVERAGE(RFI!AA23:AA28),"-")</f>
        <v>1.5</v>
      </c>
      <c r="F6">
        <v>23</v>
      </c>
      <c r="G6">
        <f t="shared" si="0"/>
        <v>23</v>
      </c>
      <c r="H6">
        <v>28</v>
      </c>
      <c r="I6">
        <v>5</v>
      </c>
    </row>
    <row r="7" spans="1:11" ht="17">
      <c r="A7" s="113" t="s">
        <v>1114</v>
      </c>
      <c r="B7" s="114">
        <v>1.9797979797979797</v>
      </c>
      <c r="C7" s="114">
        <v>1.4545454545454546</v>
      </c>
      <c r="D7" s="114">
        <f>IF(ISNUMBER(AVERAGE(RFI!Z31:Z42)),AVERAGE(RFI!Z31:Z42),"-")</f>
        <v>2.7272727272727271</v>
      </c>
      <c r="E7" s="114">
        <f>IF(ISNUMBER(AVERAGE(RFI!AA31:AA42)),AVERAGE(RFI!AA31:AA42),"-")</f>
        <v>1.4545454545454546</v>
      </c>
      <c r="F7">
        <v>31</v>
      </c>
      <c r="G7">
        <f t="shared" si="0"/>
        <v>31</v>
      </c>
      <c r="H7">
        <v>42</v>
      </c>
      <c r="I7">
        <v>11</v>
      </c>
    </row>
    <row r="8" spans="1:11" ht="20">
      <c r="A8" s="111" t="s">
        <v>63</v>
      </c>
      <c r="B8" s="112">
        <v>1.9019439144064327</v>
      </c>
      <c r="C8" s="112">
        <v>2.0217391304347827</v>
      </c>
      <c r="D8" s="112">
        <f>IF(ISNUMBER(AVERAGE(RFI!Z45:Z88)),AVERAGE(RFI!Z45:Z88),"-")</f>
        <v>3.4347826086956523</v>
      </c>
      <c r="E8" s="112">
        <f>IF(ISNUMBER(AVERAGE(RFI!AA45:AA88)),AVERAGE(RFI!AA45:AA88),"-")</f>
        <v>2.0217391304347827</v>
      </c>
      <c r="F8">
        <v>45</v>
      </c>
      <c r="G8">
        <f t="shared" si="0"/>
        <v>45</v>
      </c>
      <c r="H8">
        <v>88</v>
      </c>
      <c r="J8">
        <f>SUM(I9:I13)</f>
        <v>30</v>
      </c>
    </row>
    <row r="9" spans="1:11" ht="17">
      <c r="A9" s="113" t="s">
        <v>1016</v>
      </c>
      <c r="B9" s="114">
        <v>1.9325396825396832</v>
      </c>
      <c r="C9" s="114">
        <v>2.5714285714285716</v>
      </c>
      <c r="D9" s="114">
        <f>IF(ISNUMBER(AVERAGE(RFI!Z46:Z53)),AVERAGE(RFI!Z46:Z53),"-")</f>
        <v>3.7142857142857144</v>
      </c>
      <c r="E9" s="114">
        <f>IF(ISNUMBER(AVERAGE(RFI!AA46:AA53)),AVERAGE(RFI!AA46:AA53),"-")</f>
        <v>2.5714285714285716</v>
      </c>
      <c r="F9">
        <v>46</v>
      </c>
      <c r="G9">
        <f t="shared" si="0"/>
        <v>46</v>
      </c>
      <c r="H9">
        <v>53</v>
      </c>
      <c r="I9">
        <v>7</v>
      </c>
    </row>
    <row r="10" spans="1:11" ht="17">
      <c r="A10" s="113" t="s">
        <v>1162</v>
      </c>
      <c r="B10" s="114">
        <v>1.712037037037037</v>
      </c>
      <c r="C10" s="114">
        <v>1.75</v>
      </c>
      <c r="D10" s="114">
        <f>IF(ISNUMBER(AVERAGE(RFI!Z56:Z62)),AVERAGE(RFI!Z56:Z62),"-")</f>
        <v>3</v>
      </c>
      <c r="E10" s="114">
        <f>IF(ISNUMBER(AVERAGE(RFI!AA56:AA62)),AVERAGE(RFI!AA56:AA62),"-")</f>
        <v>1.75</v>
      </c>
      <c r="F10">
        <v>56</v>
      </c>
      <c r="G10">
        <f t="shared" si="0"/>
        <v>56</v>
      </c>
      <c r="H10">
        <v>62</v>
      </c>
      <c r="I10">
        <v>6</v>
      </c>
    </row>
    <row r="11" spans="1:11" ht="17">
      <c r="A11" s="113" t="s">
        <v>471</v>
      </c>
      <c r="B11" s="114">
        <v>2.1138888888888889</v>
      </c>
      <c r="C11" s="114">
        <v>1.9</v>
      </c>
      <c r="D11" s="114">
        <f>IF(ISNUMBER(AVERAGE(RFI!Z65:Z70)),AVERAGE(RFI!Z65:Z70),"-")</f>
        <v>4</v>
      </c>
      <c r="E11" s="114">
        <f>IF(ISNUMBER(AVERAGE(RFI!AA65:AA70)),AVERAGE(RFI!AA65:AA70),"-")</f>
        <v>1.9</v>
      </c>
      <c r="F11">
        <v>65</v>
      </c>
      <c r="G11">
        <f t="shared" si="0"/>
        <v>65</v>
      </c>
      <c r="H11">
        <v>70</v>
      </c>
      <c r="I11">
        <v>5</v>
      </c>
    </row>
    <row r="12" spans="1:11" ht="17" hidden="1">
      <c r="A12" s="113" t="s">
        <v>575</v>
      </c>
      <c r="B12" s="114">
        <v>1.5999999999999999</v>
      </c>
      <c r="C12" s="114" t="s">
        <v>2753</v>
      </c>
      <c r="D12" s="114" t="str">
        <f>IF(ISNUMBER(AVERAGE(RFI!Z73:Z78)),AVERAGE(RFI!Z73:Z78),"-")</f>
        <v>-</v>
      </c>
      <c r="E12" s="114" t="str">
        <f>IF(ISNUMBER(AVERAGE(RFI!AA73:AA78)),AVERAGE(RFI!AA73:AA78),"-")</f>
        <v>-</v>
      </c>
      <c r="F12">
        <v>73</v>
      </c>
      <c r="G12">
        <f t="shared" si="0"/>
        <v>73</v>
      </c>
      <c r="H12">
        <v>78</v>
      </c>
      <c r="I12">
        <v>5</v>
      </c>
    </row>
    <row r="13" spans="1:11" ht="17">
      <c r="A13" s="113" t="s">
        <v>1004</v>
      </c>
      <c r="B13" s="114">
        <v>1.9953703703703702</v>
      </c>
      <c r="C13" s="114">
        <v>1.7142857142857142</v>
      </c>
      <c r="D13" s="114">
        <f>IF(ISNUMBER(AVERAGE(RFI!Z81:Z88)),AVERAGE(RFI!Z81:Z88),"-")</f>
        <v>3</v>
      </c>
      <c r="E13" s="114">
        <f>IF(ISNUMBER(AVERAGE(RFI!AA81:AA88)),AVERAGE(RFI!AA81:AA88),"-")</f>
        <v>1.7142857142857142</v>
      </c>
      <c r="F13">
        <v>81</v>
      </c>
      <c r="G13">
        <f t="shared" si="0"/>
        <v>81</v>
      </c>
      <c r="H13">
        <v>88</v>
      </c>
      <c r="I13">
        <v>7</v>
      </c>
    </row>
    <row r="14" spans="1:11" ht="20">
      <c r="A14" s="111" t="s">
        <v>576</v>
      </c>
      <c r="B14" s="112">
        <v>1.6055555555555558</v>
      </c>
      <c r="C14" s="112">
        <v>1.875</v>
      </c>
      <c r="D14" s="112">
        <f>IF(ISNUMBER(AVERAGE(RFI!Z91:Z108)),AVERAGE(RFI!Z91:Z108),"-")</f>
        <v>3.5</v>
      </c>
      <c r="E14" s="112">
        <f>IF(ISNUMBER(AVERAGE(RFI!AA91:AA108)),AVERAGE(RFI!AA91:AA108),"-")</f>
        <v>1.875</v>
      </c>
      <c r="F14">
        <v>91</v>
      </c>
      <c r="G14">
        <f t="shared" si="0"/>
        <v>91</v>
      </c>
      <c r="H14">
        <v>108</v>
      </c>
      <c r="J14">
        <f>SUM(I15:I17)</f>
        <v>10</v>
      </c>
    </row>
    <row r="15" spans="1:11" ht="17">
      <c r="A15" s="113" t="s">
        <v>1222</v>
      </c>
      <c r="B15" s="114">
        <v>1.5781249999999998</v>
      </c>
      <c r="C15" s="114">
        <v>2</v>
      </c>
      <c r="D15" s="114">
        <f>IF(ISNUMBER(AVERAGE(RFI!Z92:Z97)),AVERAGE(RFI!Z92:Z97),"-")</f>
        <v>3.8</v>
      </c>
      <c r="E15" s="114">
        <f>IF(ISNUMBER(AVERAGE(RFI!AA92:AA97)),AVERAGE(RFI!AA92:AA97),"-")</f>
        <v>2</v>
      </c>
      <c r="F15">
        <v>92</v>
      </c>
      <c r="G15">
        <f t="shared" si="0"/>
        <v>92</v>
      </c>
      <c r="H15">
        <v>97</v>
      </c>
      <c r="I15">
        <v>5</v>
      </c>
    </row>
    <row r="16" spans="1:11" ht="17" hidden="1">
      <c r="A16" s="113" t="s">
        <v>1237</v>
      </c>
      <c r="B16" s="114">
        <v>1.3076923076923077</v>
      </c>
      <c r="C16" s="114" t="s">
        <v>2753</v>
      </c>
      <c r="D16" s="114" t="str">
        <f>IF(ISNUMBER(AVERAGE(RFI!Z100:Z102)),AVERAGE(RFI!Z100:Z102),"-")</f>
        <v>-</v>
      </c>
      <c r="E16" s="114" t="str">
        <f>IF(ISNUMBER(AVERAGE(RFI!AA100:AA102)),AVERAGE(RFI!AA100:AA102),"-")</f>
        <v>-</v>
      </c>
      <c r="F16">
        <v>100</v>
      </c>
      <c r="G16">
        <f t="shared" si="0"/>
        <v>100</v>
      </c>
      <c r="H16">
        <v>102</v>
      </c>
      <c r="I16">
        <v>2</v>
      </c>
    </row>
    <row r="17" spans="1:11" ht="17">
      <c r="A17" s="113" t="s">
        <v>1243</v>
      </c>
      <c r="B17" s="114">
        <v>1.5885416666666663</v>
      </c>
      <c r="C17" s="114">
        <v>1.6666666666666667</v>
      </c>
      <c r="D17" s="114">
        <f>IF(ISNUMBER(AVERAGE(RFI!Z105:Z108)),AVERAGE(RFI!Z105:Z108),"-")</f>
        <v>3</v>
      </c>
      <c r="E17" s="114">
        <f>IF(ISNUMBER(AVERAGE(RFI!AA105:AA108)),AVERAGE(RFI!AA105:AA108),"-")</f>
        <v>1.6666666666666667</v>
      </c>
      <c r="F17">
        <v>105</v>
      </c>
      <c r="G17">
        <f t="shared" si="0"/>
        <v>105</v>
      </c>
      <c r="H17">
        <v>108</v>
      </c>
      <c r="I17">
        <v>3</v>
      </c>
    </row>
    <row r="18" spans="1:11" ht="20" hidden="1">
      <c r="A18" s="111" t="s">
        <v>1252</v>
      </c>
      <c r="B18" s="112">
        <v>1.6431818181818185</v>
      </c>
      <c r="C18" s="112" t="s">
        <v>2753</v>
      </c>
      <c r="D18" s="112" t="str">
        <f>IF(ISNUMBER(AVERAGE(RFI!Z111:Z125)),AVERAGE(RFI!Z111:Z125),"-")</f>
        <v>-</v>
      </c>
      <c r="E18" s="112" t="str">
        <f>IF(ISNUMBER(AVERAGE(RFI!AA111:AA125)),AVERAGE(RFI!AA111:AA125),"-")</f>
        <v>-</v>
      </c>
      <c r="F18">
        <v>111</v>
      </c>
      <c r="G18">
        <f t="shared" si="0"/>
        <v>111</v>
      </c>
      <c r="H18">
        <v>125</v>
      </c>
      <c r="J18">
        <f>SUM(I19:I20)</f>
        <v>10</v>
      </c>
    </row>
    <row r="19" spans="1:11" ht="17" hidden="1">
      <c r="A19" s="113" t="s">
        <v>356</v>
      </c>
      <c r="B19" s="114">
        <v>1.6461038961038961</v>
      </c>
      <c r="C19" s="114" t="s">
        <v>2753</v>
      </c>
      <c r="D19" s="114" t="str">
        <f>IF(ISNUMBER(AVERAGE(RFI!Z112:Z119)),AVERAGE(RFI!Z112:Z119),"-")</f>
        <v>-</v>
      </c>
      <c r="E19" s="114" t="str">
        <f>IF(ISNUMBER(AVERAGE(RFI!AA112:AA119)),AVERAGE(RFI!AA112:AA119),"-")</f>
        <v>-</v>
      </c>
      <c r="F19">
        <v>112</v>
      </c>
      <c r="G19">
        <f t="shared" si="0"/>
        <v>112</v>
      </c>
      <c r="H19">
        <v>119</v>
      </c>
      <c r="I19">
        <v>7</v>
      </c>
    </row>
    <row r="20" spans="1:11" ht="17" hidden="1">
      <c r="A20" s="113" t="s">
        <v>1270</v>
      </c>
      <c r="B20" s="114">
        <v>1.6363636363636365</v>
      </c>
      <c r="C20" s="114" t="s">
        <v>2753</v>
      </c>
      <c r="D20" s="114" t="str">
        <f>IF(ISNUMBER(AVERAGE(RFI!Z122:Z125)),AVERAGE(RFI!Z122:Z125),"-")</f>
        <v>-</v>
      </c>
      <c r="E20" s="114" t="str">
        <f>IF(ISNUMBER(AVERAGE(RFI!AA122:AA125)),AVERAGE(RFI!AA122:AA125),"-")</f>
        <v>-</v>
      </c>
      <c r="F20">
        <v>122</v>
      </c>
      <c r="G20">
        <f t="shared" si="0"/>
        <v>122</v>
      </c>
      <c r="H20">
        <v>125</v>
      </c>
      <c r="I20">
        <v>3</v>
      </c>
    </row>
    <row r="21" spans="1:11" ht="20">
      <c r="A21" s="111" t="s">
        <v>70</v>
      </c>
      <c r="B21" s="112">
        <v>1.7734873276157215</v>
      </c>
      <c r="C21" s="112">
        <v>2.1458333333333335</v>
      </c>
      <c r="D21" s="112">
        <f>IF(ISNUMBER(AVERAGE(RFI!Z128:Z219)),AVERAGE(RFI!Z128:Z219),"-")</f>
        <v>3.2777777777777777</v>
      </c>
      <c r="E21" s="112">
        <f>IF(ISNUMBER(AVERAGE(RFI!AA128:AA219)),AVERAGE(RFI!AA128:AA219),"-")</f>
        <v>2.1458333333333335</v>
      </c>
      <c r="F21">
        <v>128</v>
      </c>
      <c r="G21">
        <f t="shared" si="0"/>
        <v>128</v>
      </c>
      <c r="H21">
        <v>219</v>
      </c>
      <c r="J21">
        <f>SUM(I22:I28)</f>
        <v>72</v>
      </c>
    </row>
    <row r="22" spans="1:11" ht="17">
      <c r="A22" s="113" t="s">
        <v>1277</v>
      </c>
      <c r="B22" s="114">
        <v>1.4292328042328046</v>
      </c>
      <c r="C22" s="114">
        <v>2.4285714285714284</v>
      </c>
      <c r="D22" s="114">
        <f>IF(ISNUMBER(AVERAGE(RFI!Z129:Z136)),AVERAGE(RFI!Z129:Z136),"-")</f>
        <v>3.8571428571428572</v>
      </c>
      <c r="E22" s="114">
        <f>IF(ISNUMBER(AVERAGE(RFI!AA129:AA136)),AVERAGE(RFI!AA129:AA136),"-")</f>
        <v>2.4285714285714284</v>
      </c>
      <c r="F22">
        <v>129</v>
      </c>
      <c r="G22">
        <f t="shared" si="0"/>
        <v>129</v>
      </c>
      <c r="H22">
        <v>136</v>
      </c>
      <c r="I22">
        <v>7</v>
      </c>
    </row>
    <row r="23" spans="1:11" ht="17">
      <c r="A23" s="113" t="s">
        <v>1298</v>
      </c>
      <c r="B23" s="114">
        <v>1.9750233426704011</v>
      </c>
      <c r="C23" s="114">
        <v>1.8235294117647058</v>
      </c>
      <c r="D23" s="114">
        <f>IF(ISNUMBER(AVERAGE(RFI!Z139:Z156)),AVERAGE(RFI!Z139:Z156),"-")</f>
        <v>2.3529411764705883</v>
      </c>
      <c r="E23" s="114">
        <f>IF(ISNUMBER(AVERAGE(RFI!AA139:AA156)),AVERAGE(RFI!AA139:AA156),"-")</f>
        <v>1.8235294117647058</v>
      </c>
      <c r="F23">
        <v>139</v>
      </c>
      <c r="G23">
        <f t="shared" si="0"/>
        <v>139</v>
      </c>
      <c r="H23">
        <v>156</v>
      </c>
      <c r="I23">
        <v>17</v>
      </c>
    </row>
    <row r="24" spans="1:11" ht="17">
      <c r="A24" s="113" t="s">
        <v>1083</v>
      </c>
      <c r="B24" s="114">
        <v>1.9546296296296299</v>
      </c>
      <c r="C24" s="114">
        <v>1.8666666666666667</v>
      </c>
      <c r="D24" s="114">
        <f>IF(ISNUMBER(AVERAGE(RFI!Z159:Z174)),AVERAGE(RFI!Z159:Z174),"-")</f>
        <v>3.6666666666666665</v>
      </c>
      <c r="E24" s="114">
        <f>IF(ISNUMBER(AVERAGE(RFI!AA159:AA174)),AVERAGE(RFI!AA159:AA174),"-")</f>
        <v>1.8666666666666667</v>
      </c>
      <c r="F24">
        <v>159</v>
      </c>
      <c r="G24">
        <f t="shared" si="0"/>
        <v>159</v>
      </c>
      <c r="H24">
        <v>174</v>
      </c>
      <c r="I24">
        <v>15</v>
      </c>
    </row>
    <row r="25" spans="1:11" ht="17">
      <c r="A25" s="113" t="s">
        <v>1237</v>
      </c>
      <c r="B25" s="114">
        <v>1.4583333333333333</v>
      </c>
      <c r="C25" s="114">
        <v>1.6</v>
      </c>
      <c r="D25" s="114">
        <f>IF(ISNUMBER(AVERAGE(RFI!Z177:Z182)),AVERAGE(RFI!Z177:Z182),"-")</f>
        <v>3.2</v>
      </c>
      <c r="E25" s="114">
        <f>IF(ISNUMBER(AVERAGE(RFI!AA177:AA182)),AVERAGE(RFI!AA177:AA182),"-")</f>
        <v>1.6</v>
      </c>
      <c r="F25">
        <v>177</v>
      </c>
      <c r="G25">
        <f t="shared" si="0"/>
        <v>177</v>
      </c>
      <c r="H25">
        <v>182</v>
      </c>
      <c r="I25">
        <v>5</v>
      </c>
    </row>
    <row r="26" spans="1:11" ht="17">
      <c r="A26" s="113" t="s">
        <v>1393</v>
      </c>
      <c r="B26" s="114">
        <v>1.3142361111111112</v>
      </c>
      <c r="C26" s="114">
        <v>2.75</v>
      </c>
      <c r="D26" s="114">
        <f>IF(ISNUMBER(AVERAGE(RFI!Z185:Z193)),AVERAGE(RFI!Z185:Z193),"-")</f>
        <v>3.5</v>
      </c>
      <c r="E26" s="114">
        <f>IF(ISNUMBER(AVERAGE(RFI!AA185:AA193)),AVERAGE(RFI!AA185:AA193),"-")</f>
        <v>2.75</v>
      </c>
      <c r="F26">
        <v>185</v>
      </c>
      <c r="G26">
        <f t="shared" si="0"/>
        <v>185</v>
      </c>
      <c r="H26">
        <v>193</v>
      </c>
      <c r="I26">
        <v>8</v>
      </c>
    </row>
    <row r="27" spans="1:11" ht="17">
      <c r="A27" s="113" t="s">
        <v>1414</v>
      </c>
      <c r="B27" s="114">
        <v>1.9109686609686609</v>
      </c>
      <c r="C27" s="114">
        <v>2.7692307692307692</v>
      </c>
      <c r="D27" s="114">
        <f>IF(ISNUMBER(AVERAGE(RFI!Z196:Z209)),AVERAGE(RFI!Z196:Z209),"-")</f>
        <v>3.8461538461538463</v>
      </c>
      <c r="E27" s="114">
        <f>IF(ISNUMBER(AVERAGE(RFI!AA196:AA209)),AVERAGE(RFI!AA196:AA209),"-")</f>
        <v>2.7692307692307692</v>
      </c>
      <c r="F27">
        <v>196</v>
      </c>
      <c r="G27">
        <f t="shared" si="0"/>
        <v>196</v>
      </c>
      <c r="H27">
        <v>209</v>
      </c>
      <c r="I27">
        <v>13</v>
      </c>
    </row>
    <row r="28" spans="1:11" ht="17">
      <c r="A28" s="113" t="s">
        <v>1449</v>
      </c>
      <c r="B28" s="114">
        <v>1.7361111111111112</v>
      </c>
      <c r="C28" s="114">
        <v>1.7857142857142858</v>
      </c>
      <c r="D28" s="114">
        <f>IF(ISNUMBER(AVERAGE(RFI!Z212:Z219)),AVERAGE(RFI!Z212:Z219),"-")</f>
        <v>2.8571428571428572</v>
      </c>
      <c r="E28" s="114">
        <f>IF(ISNUMBER(AVERAGE(RFI!AA212:AA219)),AVERAGE(RFI!AA212:AA219),"-")</f>
        <v>1.7857142857142858</v>
      </c>
      <c r="F28">
        <v>212</v>
      </c>
      <c r="G28">
        <f t="shared" si="0"/>
        <v>212</v>
      </c>
      <c r="H28">
        <v>219</v>
      </c>
      <c r="I28">
        <v>7</v>
      </c>
    </row>
    <row r="29" spans="1:11" ht="24" hidden="1">
      <c r="A29" s="115" t="s">
        <v>1469</v>
      </c>
      <c r="B29" s="110">
        <v>1.3635328825586182</v>
      </c>
      <c r="C29" s="110" t="s">
        <v>2753</v>
      </c>
      <c r="D29" s="110" t="str">
        <f>IF(ISNUMBER(AVERAGE(RFI!Z222:Z345)),AVERAGE(RFI!Z222:Z345),"-")</f>
        <v>-</v>
      </c>
      <c r="E29" s="110" t="str">
        <f>IF(ISNUMBER(AVERAGE(RFI!AA222:AA345)),AVERAGE(RFI!AA222:AA345),"-")</f>
        <v>-</v>
      </c>
      <c r="F29">
        <v>222</v>
      </c>
      <c r="G29">
        <f t="shared" si="0"/>
        <v>222</v>
      </c>
      <c r="H29">
        <v>345</v>
      </c>
      <c r="K29">
        <f>SUM(J30:J48)</f>
        <v>65</v>
      </c>
    </row>
    <row r="30" spans="1:11" ht="40" hidden="1">
      <c r="A30" s="111" t="s">
        <v>1470</v>
      </c>
      <c r="B30" s="112">
        <v>1.3431372549019605</v>
      </c>
      <c r="C30" s="112" t="s">
        <v>2753</v>
      </c>
      <c r="D30" s="112" t="str">
        <f>IF(ISNUMBER(AVERAGE(RFI!Z223:Z227)),AVERAGE(RFI!Z223:Z227),"-")</f>
        <v>-</v>
      </c>
      <c r="E30" s="112" t="str">
        <f>IF(ISNUMBER(AVERAGE(RFI!AA223:AA227)),AVERAGE(RFI!AA223:AA227),"-")</f>
        <v>-</v>
      </c>
      <c r="F30">
        <v>223</v>
      </c>
      <c r="G30">
        <f t="shared" si="0"/>
        <v>223</v>
      </c>
      <c r="H30">
        <v>227</v>
      </c>
      <c r="J30">
        <f>SUM(I31)</f>
        <v>3</v>
      </c>
    </row>
    <row r="31" spans="1:11" ht="17" hidden="1">
      <c r="A31" s="113" t="s">
        <v>1471</v>
      </c>
      <c r="B31" s="114">
        <v>1.3431372549019605</v>
      </c>
      <c r="C31" s="114" t="s">
        <v>2753</v>
      </c>
      <c r="D31" s="114" t="str">
        <f>IF(ISNUMBER(AVERAGE(RFI!Z224:Z227)),AVERAGE(RFI!Z224:Z227),"-")</f>
        <v>-</v>
      </c>
      <c r="E31" s="114" t="str">
        <f>IF(ISNUMBER(AVERAGE(RFI!AA224:AA227)),AVERAGE(RFI!AA224:AA227),"-")</f>
        <v>-</v>
      </c>
      <c r="F31">
        <v>224</v>
      </c>
      <c r="G31">
        <f t="shared" si="0"/>
        <v>224</v>
      </c>
      <c r="H31">
        <v>227</v>
      </c>
      <c r="I31">
        <v>3</v>
      </c>
    </row>
    <row r="32" spans="1:11" ht="20" hidden="1">
      <c r="A32" s="111" t="s">
        <v>915</v>
      </c>
      <c r="B32" s="112">
        <v>2.1029411764705883</v>
      </c>
      <c r="C32" s="112" t="s">
        <v>2753</v>
      </c>
      <c r="D32" s="112" t="str">
        <f>IF(ISNUMBER(AVERAGE(RFI!Z230:Z233)),AVERAGE(RFI!Z230:Z233),"-")</f>
        <v>-</v>
      </c>
      <c r="E32" s="112" t="str">
        <f>IF(ISNUMBER(AVERAGE(RFI!AA230:AA233)),AVERAGE(RFI!AA230:AA233),"-")</f>
        <v>-</v>
      </c>
      <c r="F32">
        <v>230</v>
      </c>
      <c r="G32">
        <f t="shared" si="0"/>
        <v>230</v>
      </c>
      <c r="H32">
        <v>233</v>
      </c>
      <c r="J32">
        <f>SUM(I33)</f>
        <v>2</v>
      </c>
    </row>
    <row r="33" spans="1:10" ht="17" hidden="1">
      <c r="A33" s="113" t="s">
        <v>1478</v>
      </c>
      <c r="B33" s="114">
        <v>2.1029411764705883</v>
      </c>
      <c r="C33" s="114" t="s">
        <v>2753</v>
      </c>
      <c r="D33" s="114" t="str">
        <f>IF(ISNUMBER(AVERAGE(RFI!Z231:Z233)),AVERAGE(RFI!Z231:Z233),"-")</f>
        <v>-</v>
      </c>
      <c r="E33" s="114" t="str">
        <f>IF(ISNUMBER(AVERAGE(RFI!AA231:AA233)),AVERAGE(RFI!AA231:AA233),"-")</f>
        <v>-</v>
      </c>
      <c r="F33">
        <v>231</v>
      </c>
      <c r="G33">
        <f t="shared" si="0"/>
        <v>231</v>
      </c>
      <c r="H33">
        <v>233</v>
      </c>
      <c r="I33">
        <v>2</v>
      </c>
    </row>
    <row r="34" spans="1:10" ht="20" hidden="1">
      <c r="A34" s="111" t="s">
        <v>1483</v>
      </c>
      <c r="B34" s="112">
        <v>1.4355203619909498</v>
      </c>
      <c r="C34" s="112" t="s">
        <v>2753</v>
      </c>
      <c r="D34" s="112" t="str">
        <f>IF(ISNUMBER(AVERAGE(RFI!Z236:Z253)),AVERAGE(RFI!Z236:Z253),"-")</f>
        <v>-</v>
      </c>
      <c r="E34" s="112" t="str">
        <f>IF(ISNUMBER(AVERAGE(RFI!AA236:AA253)),AVERAGE(RFI!AA236:AA253),"-")</f>
        <v>-</v>
      </c>
      <c r="F34">
        <v>236</v>
      </c>
      <c r="G34">
        <f t="shared" si="0"/>
        <v>236</v>
      </c>
      <c r="H34">
        <v>253</v>
      </c>
      <c r="J34">
        <f>SUM(I35:I36)</f>
        <v>13</v>
      </c>
    </row>
    <row r="35" spans="1:10" ht="17" hidden="1">
      <c r="A35" s="113" t="s">
        <v>1484</v>
      </c>
      <c r="B35" s="114">
        <v>1.5235294117647058</v>
      </c>
      <c r="C35" s="114" t="s">
        <v>2753</v>
      </c>
      <c r="D35" s="114" t="str">
        <f>IF(ISNUMBER(AVERAGE(RFI!Z237:Z242)),AVERAGE(RFI!Z237:Z242),"-")</f>
        <v>-</v>
      </c>
      <c r="E35" s="114" t="str">
        <f>IF(ISNUMBER(AVERAGE(RFI!AA237:AA242)),AVERAGE(RFI!AA237:AA242),"-")</f>
        <v>-</v>
      </c>
      <c r="F35">
        <v>237</v>
      </c>
      <c r="G35">
        <f t="shared" si="0"/>
        <v>237</v>
      </c>
      <c r="H35">
        <v>242</v>
      </c>
      <c r="I35">
        <v>5</v>
      </c>
    </row>
    <row r="36" spans="1:10" ht="17" hidden="1">
      <c r="A36" s="113" t="s">
        <v>1498</v>
      </c>
      <c r="B36" s="114">
        <v>1.3786764705882355</v>
      </c>
      <c r="C36" s="114" t="s">
        <v>2753</v>
      </c>
      <c r="D36" s="114" t="str">
        <f>IF(ISNUMBER(AVERAGE(RFI!Z245:Z253)),AVERAGE(RFI!Z245:Z253),"-")</f>
        <v>-</v>
      </c>
      <c r="E36" s="114" t="str">
        <f>IF(ISNUMBER(AVERAGE(RFI!AA245:AA253)),AVERAGE(RFI!AA245:AA253),"-")</f>
        <v>-</v>
      </c>
      <c r="F36">
        <v>245</v>
      </c>
      <c r="G36">
        <f t="shared" si="0"/>
        <v>245</v>
      </c>
      <c r="H36">
        <v>253</v>
      </c>
      <c r="I36">
        <v>8</v>
      </c>
    </row>
    <row r="37" spans="1:10" ht="20" hidden="1">
      <c r="A37" s="111" t="s">
        <v>945</v>
      </c>
      <c r="B37" s="112">
        <v>1.0603641456582633</v>
      </c>
      <c r="C37" s="112" t="s">
        <v>2753</v>
      </c>
      <c r="D37" s="112" t="str">
        <f>IF(ISNUMBER(AVERAGE(RFI!Z256:Z302)),AVERAGE(RFI!Z256:Z302),"-")</f>
        <v>-</v>
      </c>
      <c r="E37" s="112" t="str">
        <f>IF(ISNUMBER(AVERAGE(RFI!AA256:AA302)),AVERAGE(RFI!AA256:AA302),"-")</f>
        <v>-</v>
      </c>
      <c r="F37">
        <v>256</v>
      </c>
      <c r="G37">
        <f t="shared" si="0"/>
        <v>256</v>
      </c>
      <c r="H37">
        <v>302</v>
      </c>
      <c r="J37">
        <f>SUM(I38:I43)</f>
        <v>30</v>
      </c>
    </row>
    <row r="38" spans="1:10" ht="17" hidden="1">
      <c r="A38" s="113" t="s">
        <v>1520</v>
      </c>
      <c r="B38" s="114">
        <v>1.0294117647058825</v>
      </c>
      <c r="C38" s="114" t="s">
        <v>2753</v>
      </c>
      <c r="D38" s="114" t="str">
        <f>IF(ISNUMBER(AVERAGE(RFI!Z257:Z260)),AVERAGE(RFI!Z257:Z260),"-")</f>
        <v>-</v>
      </c>
      <c r="E38" s="114" t="str">
        <f>IF(ISNUMBER(AVERAGE(RFI!AA257:AA260)),AVERAGE(RFI!AA257:AA260),"-")</f>
        <v>-</v>
      </c>
      <c r="F38">
        <v>257</v>
      </c>
      <c r="G38">
        <f t="shared" si="0"/>
        <v>257</v>
      </c>
      <c r="H38">
        <v>260</v>
      </c>
      <c r="I38">
        <v>3</v>
      </c>
    </row>
    <row r="39" spans="1:10" ht="17" hidden="1">
      <c r="A39" s="113" t="s">
        <v>1527</v>
      </c>
      <c r="B39" s="114">
        <v>0.96323529411764708</v>
      </c>
      <c r="C39" s="114" t="s">
        <v>2753</v>
      </c>
      <c r="D39" s="114" t="str">
        <f>IF(ISNUMBER(AVERAGE(RFI!Z263:Z267)),AVERAGE(RFI!Z263:Z267),"-")</f>
        <v>-</v>
      </c>
      <c r="E39" s="114" t="str">
        <f>IF(ISNUMBER(AVERAGE(RFI!AA263:AA267)),AVERAGE(RFI!AA263:AA267),"-")</f>
        <v>-</v>
      </c>
      <c r="F39">
        <v>263</v>
      </c>
      <c r="G39">
        <f t="shared" si="0"/>
        <v>263</v>
      </c>
      <c r="H39">
        <v>267</v>
      </c>
      <c r="I39">
        <v>4</v>
      </c>
    </row>
    <row r="40" spans="1:10" ht="17" hidden="1">
      <c r="A40" s="113" t="s">
        <v>1537</v>
      </c>
      <c r="B40" s="114">
        <v>0.80147058823529416</v>
      </c>
      <c r="C40" s="114" t="s">
        <v>2753</v>
      </c>
      <c r="D40" s="114" t="str">
        <f>IF(ISNUMBER(AVERAGE(RFI!Z270:Z274)),AVERAGE(RFI!Z270:Z274),"-")</f>
        <v>-</v>
      </c>
      <c r="E40" s="114" t="str">
        <f>IF(ISNUMBER(AVERAGE(RFI!AA270:AA274)),AVERAGE(RFI!AA270:AA274),"-")</f>
        <v>-</v>
      </c>
      <c r="F40">
        <v>270</v>
      </c>
      <c r="G40">
        <f t="shared" si="0"/>
        <v>270</v>
      </c>
      <c r="H40">
        <v>274</v>
      </c>
      <c r="I40">
        <v>4</v>
      </c>
    </row>
    <row r="41" spans="1:10" ht="17" hidden="1">
      <c r="A41" s="113" t="s">
        <v>1547</v>
      </c>
      <c r="B41" s="114">
        <v>0.98529411764705888</v>
      </c>
      <c r="C41" s="114" t="s">
        <v>2753</v>
      </c>
      <c r="D41" s="114" t="str">
        <f>IF(ISNUMBER(AVERAGE(RFI!Z277:Z287)),AVERAGE(RFI!Z277:Z287),"-")</f>
        <v>-</v>
      </c>
      <c r="E41" s="114" t="str">
        <f>IF(ISNUMBER(AVERAGE(RFI!AA277:AA287)),AVERAGE(RFI!AA277:AA287),"-")</f>
        <v>-</v>
      </c>
      <c r="F41">
        <v>277</v>
      </c>
      <c r="G41">
        <f t="shared" si="0"/>
        <v>277</v>
      </c>
      <c r="H41">
        <v>287</v>
      </c>
      <c r="I41">
        <v>10</v>
      </c>
    </row>
    <row r="42" spans="1:10" ht="17" hidden="1">
      <c r="A42" s="113" t="s">
        <v>1571</v>
      </c>
      <c r="B42" s="114">
        <v>1.3515625</v>
      </c>
      <c r="C42" s="114" t="s">
        <v>2753</v>
      </c>
      <c r="D42" s="114" t="str">
        <f>IF(ISNUMBER(AVERAGE(RFI!Z290:Z298)),AVERAGE(RFI!Z290:Z298),"-")</f>
        <v>-</v>
      </c>
      <c r="E42" s="114" t="str">
        <f>IF(ISNUMBER(AVERAGE(RFI!AA290:AA298)),AVERAGE(RFI!AA290:AA298),"-")</f>
        <v>-</v>
      </c>
      <c r="F42">
        <v>290</v>
      </c>
      <c r="G42">
        <f t="shared" si="0"/>
        <v>290</v>
      </c>
      <c r="H42">
        <v>298</v>
      </c>
      <c r="I42">
        <v>8</v>
      </c>
    </row>
    <row r="43" spans="1:10" ht="17" hidden="1">
      <c r="A43" s="113" t="s">
        <v>1588</v>
      </c>
      <c r="B43" s="114">
        <v>1.65625</v>
      </c>
      <c r="C43" s="114" t="s">
        <v>2753</v>
      </c>
      <c r="D43" s="114" t="str">
        <f>IF(ISNUMBER(AVERAGE(RFI!Z301:Z302)),AVERAGE(RFI!Z301:Z302),"-")</f>
        <v>-</v>
      </c>
      <c r="E43" s="114" t="str">
        <f>IF(ISNUMBER(AVERAGE(RFI!AA301:AA302)),AVERAGE(RFI!AA301:AA302),"-")</f>
        <v>-</v>
      </c>
      <c r="F43">
        <v>301</v>
      </c>
      <c r="G43">
        <f t="shared" si="0"/>
        <v>301</v>
      </c>
      <c r="H43">
        <v>302</v>
      </c>
      <c r="I43">
        <v>1</v>
      </c>
    </row>
    <row r="44" spans="1:10" ht="20" hidden="1">
      <c r="A44" s="111" t="s">
        <v>356</v>
      </c>
      <c r="B44" s="112">
        <v>1.8627450980392157</v>
      </c>
      <c r="C44" s="112" t="s">
        <v>2753</v>
      </c>
      <c r="D44" s="112" t="str">
        <f>IF(ISNUMBER(AVERAGE(RFI!Z305:Z321)),AVERAGE(RFI!Z305:Z321),"-")</f>
        <v>-</v>
      </c>
      <c r="E44" s="112" t="str">
        <f>IF(ISNUMBER(AVERAGE(RFI!AA305:AA321)),AVERAGE(RFI!AA305:AA321),"-")</f>
        <v>-</v>
      </c>
      <c r="F44">
        <v>305</v>
      </c>
      <c r="G44">
        <f t="shared" si="0"/>
        <v>305</v>
      </c>
      <c r="H44">
        <v>321</v>
      </c>
      <c r="J44">
        <f>SUM(I45:I47)</f>
        <v>9</v>
      </c>
    </row>
    <row r="45" spans="1:10" ht="17" hidden="1">
      <c r="A45" s="113" t="s">
        <v>1592</v>
      </c>
      <c r="B45" s="114">
        <v>1.4823529411764707</v>
      </c>
      <c r="C45" s="114" t="s">
        <v>2753</v>
      </c>
      <c r="D45" s="114" t="str">
        <f>IF(ISNUMBER(AVERAGE(RFI!Z306:Z311)),AVERAGE(RFI!Z306:Z311),"-")</f>
        <v>-</v>
      </c>
      <c r="E45" s="114" t="str">
        <f>IF(ISNUMBER(AVERAGE(RFI!AA306:AA311)),AVERAGE(RFI!AA306:AA311),"-")</f>
        <v>-</v>
      </c>
      <c r="F45">
        <v>306</v>
      </c>
      <c r="G45">
        <f t="shared" si="0"/>
        <v>306</v>
      </c>
      <c r="H45">
        <v>311</v>
      </c>
      <c r="I45">
        <v>5</v>
      </c>
    </row>
    <row r="46" spans="1:10" ht="17" hidden="1">
      <c r="A46" s="113" t="s">
        <v>1605</v>
      </c>
      <c r="B46" s="114">
        <v>2.2205882352941178</v>
      </c>
      <c r="C46" s="114" t="s">
        <v>2753</v>
      </c>
      <c r="D46" s="114" t="str">
        <f>IF(ISNUMBER(AVERAGE(RFI!Z314:Z316)),AVERAGE(RFI!Z314:Z316),"-")</f>
        <v>-</v>
      </c>
      <c r="E46" s="114" t="str">
        <f>IF(ISNUMBER(AVERAGE(RFI!AA314:AA316)),AVERAGE(RFI!AA314:AA316),"-")</f>
        <v>-</v>
      </c>
      <c r="F46">
        <v>314</v>
      </c>
      <c r="G46">
        <f t="shared" si="0"/>
        <v>314</v>
      </c>
      <c r="H46">
        <v>316</v>
      </c>
      <c r="I46">
        <v>2</v>
      </c>
    </row>
    <row r="47" spans="1:10" ht="17" hidden="1">
      <c r="A47" s="113" t="s">
        <v>1612</v>
      </c>
      <c r="B47" s="114">
        <v>2.4558823529411766</v>
      </c>
      <c r="C47" s="114" t="s">
        <v>2753</v>
      </c>
      <c r="D47" s="114" t="str">
        <f>IF(ISNUMBER(AVERAGE(RFI!Z319:Z321)),AVERAGE(RFI!Z319:Z321),"-")</f>
        <v>-</v>
      </c>
      <c r="E47" s="114" t="str">
        <f>IF(ISNUMBER(AVERAGE(RFI!AA319:AA321)),AVERAGE(RFI!AA319:AA321),"-")</f>
        <v>-</v>
      </c>
      <c r="F47">
        <v>319</v>
      </c>
      <c r="G47">
        <f t="shared" si="0"/>
        <v>319</v>
      </c>
      <c r="H47">
        <v>321</v>
      </c>
      <c r="I47">
        <v>2</v>
      </c>
    </row>
    <row r="48" spans="1:10" ht="20" hidden="1">
      <c r="A48" s="111" t="s">
        <v>576</v>
      </c>
      <c r="B48" s="112">
        <v>1.5919117647058822</v>
      </c>
      <c r="C48" s="112" t="s">
        <v>2753</v>
      </c>
      <c r="D48" s="112" t="str">
        <f>IF(ISNUMBER(AVERAGE(RFI!Z324:Z345)),AVERAGE(RFI!Z324:Z345),"-")</f>
        <v>-</v>
      </c>
      <c r="E48" s="112" t="str">
        <f>IF(ISNUMBER(AVERAGE(RFI!AA324:AA345)),AVERAGE(RFI!AA324:AA345),"-")</f>
        <v>-</v>
      </c>
      <c r="F48">
        <v>324</v>
      </c>
      <c r="G48">
        <f t="shared" si="0"/>
        <v>324</v>
      </c>
      <c r="H48">
        <v>345</v>
      </c>
      <c r="J48">
        <f>SUM(I49:I53)</f>
        <v>8</v>
      </c>
    </row>
    <row r="49" spans="1:11" ht="17" hidden="1">
      <c r="A49" s="113" t="s">
        <v>563</v>
      </c>
      <c r="B49" s="114">
        <v>1.9705882352941178</v>
      </c>
      <c r="C49" s="114" t="s">
        <v>2753</v>
      </c>
      <c r="D49" s="114" t="str">
        <f>IF(ISNUMBER(AVERAGE(RFI!Z325:Z326)),AVERAGE(RFI!Z325:Z326),"-")</f>
        <v>-</v>
      </c>
      <c r="E49" s="114" t="str">
        <f>IF(ISNUMBER(AVERAGE(RFI!AA325:AA326)),AVERAGE(RFI!AA325:AA326),"-")</f>
        <v>-</v>
      </c>
      <c r="F49">
        <v>325</v>
      </c>
      <c r="G49">
        <f t="shared" si="0"/>
        <v>325</v>
      </c>
      <c r="H49">
        <v>326</v>
      </c>
      <c r="I49">
        <v>1</v>
      </c>
    </row>
    <row r="50" spans="1:11" ht="17" hidden="1">
      <c r="A50" s="113" t="s">
        <v>1243</v>
      </c>
      <c r="B50" s="114">
        <v>2.0147058823529411</v>
      </c>
      <c r="C50" s="114" t="s">
        <v>2753</v>
      </c>
      <c r="D50" s="114" t="str">
        <f>IF(ISNUMBER(AVERAGE(RFI!Z329:Z331)),AVERAGE(RFI!Z329:Z331),"-")</f>
        <v>-</v>
      </c>
      <c r="E50" s="114" t="str">
        <f>IF(ISNUMBER(AVERAGE(RFI!AA329:AA331)),AVERAGE(RFI!AA329:AA331),"-")</f>
        <v>-</v>
      </c>
      <c r="F50">
        <v>329</v>
      </c>
      <c r="G50">
        <f t="shared" si="0"/>
        <v>329</v>
      </c>
      <c r="H50">
        <v>331</v>
      </c>
      <c r="I50">
        <v>2</v>
      </c>
    </row>
    <row r="51" spans="1:11" ht="17" hidden="1">
      <c r="A51" s="113" t="s">
        <v>915</v>
      </c>
      <c r="B51" s="114">
        <v>0.94117647058823528</v>
      </c>
      <c r="C51" s="114" t="s">
        <v>2753</v>
      </c>
      <c r="D51" s="114" t="str">
        <f>IF(ISNUMBER(AVERAGE(RFI!Z334:Z335)),AVERAGE(RFI!Z334:Z335),"-")</f>
        <v>-</v>
      </c>
      <c r="E51" s="114" t="str">
        <f>IF(ISNUMBER(AVERAGE(RFI!AA334:AA335)),AVERAGE(RFI!AA334:AA335),"-")</f>
        <v>-</v>
      </c>
      <c r="F51">
        <v>334</v>
      </c>
      <c r="G51">
        <f t="shared" si="0"/>
        <v>334</v>
      </c>
      <c r="H51">
        <v>335</v>
      </c>
      <c r="I51">
        <v>1</v>
      </c>
    </row>
    <row r="52" spans="1:11" ht="17" hidden="1">
      <c r="A52" s="113" t="s">
        <v>1483</v>
      </c>
      <c r="B52" s="114">
        <v>1.4215686274509807</v>
      </c>
      <c r="C52" s="114" t="s">
        <v>2753</v>
      </c>
      <c r="D52" s="114" t="str">
        <f>IF(ISNUMBER(AVERAGE(RFI!Z338:Z341)),AVERAGE(RFI!Z338:Z341),"-")</f>
        <v>-</v>
      </c>
      <c r="E52" s="114" t="str">
        <f>IF(ISNUMBER(AVERAGE(RFI!AA338:AA341)),AVERAGE(RFI!AA338:AA341),"-")</f>
        <v>-</v>
      </c>
      <c r="F52">
        <v>338</v>
      </c>
      <c r="G52">
        <f t="shared" si="0"/>
        <v>338</v>
      </c>
      <c r="H52">
        <v>341</v>
      </c>
      <c r="I52">
        <v>3</v>
      </c>
    </row>
    <row r="53" spans="1:11" ht="17" hidden="1">
      <c r="A53" s="113" t="s">
        <v>576</v>
      </c>
      <c r="B53" s="114">
        <v>1.5294117647058822</v>
      </c>
      <c r="C53" s="114" t="s">
        <v>2753</v>
      </c>
      <c r="D53" s="114" t="str">
        <f>IF(ISNUMBER(AVERAGE(RFI!Z344:Z345)),AVERAGE(RFI!Z344:Z345),"-")</f>
        <v>-</v>
      </c>
      <c r="E53" s="114" t="str">
        <f>IF(ISNUMBER(AVERAGE(RFI!AA344:AA345)),AVERAGE(RFI!AA344:AA345),"-")</f>
        <v>-</v>
      </c>
      <c r="F53">
        <v>344</v>
      </c>
      <c r="G53">
        <f t="shared" si="0"/>
        <v>344</v>
      </c>
      <c r="H53">
        <v>345</v>
      </c>
      <c r="I53">
        <v>1</v>
      </c>
    </row>
    <row r="54" spans="1:11" ht="24">
      <c r="A54" s="115" t="s">
        <v>1638</v>
      </c>
      <c r="B54" s="110">
        <v>2.2579125450502264</v>
      </c>
      <c r="C54" s="110">
        <v>2.7142857142857144</v>
      </c>
      <c r="D54" s="110">
        <f>IF(ISNUMBER(AVERAGE(RFI!Z348:Z380)),AVERAGE(RFI!Z348:Z380),"-")</f>
        <v>3.5789473684210527</v>
      </c>
      <c r="E54" s="110">
        <f>IF(ISNUMBER(AVERAGE(RFI!AA348:AA380)),AVERAGE(RFI!AA348:AA380),"-")</f>
        <v>2.7142857142857144</v>
      </c>
      <c r="F54">
        <v>348</v>
      </c>
      <c r="G54">
        <f t="shared" si="0"/>
        <v>348</v>
      </c>
      <c r="H54">
        <v>380</v>
      </c>
      <c r="K54">
        <f>SUM(J55:J57)</f>
        <v>23</v>
      </c>
    </row>
    <row r="55" spans="1:11" ht="20">
      <c r="A55" s="111" t="s">
        <v>1639</v>
      </c>
      <c r="B55" s="112">
        <v>2.2895218816271448</v>
      </c>
      <c r="C55" s="112">
        <v>2.7142857142857144</v>
      </c>
      <c r="D55" s="112">
        <f>IF(ISNUMBER(AVERAGE(RFI!Z349:Z368)),AVERAGE(RFI!Z349:Z368),"-")</f>
        <v>3.5789473684210527</v>
      </c>
      <c r="E55" s="112">
        <f>IF(ISNUMBER(AVERAGE(RFI!AA349:AA368)),AVERAGE(RFI!AA349:AA368),"-")</f>
        <v>2.7142857142857144</v>
      </c>
      <c r="F55">
        <v>349</v>
      </c>
      <c r="G55">
        <f t="shared" si="0"/>
        <v>349</v>
      </c>
      <c r="H55">
        <v>368</v>
      </c>
      <c r="J55">
        <v>19</v>
      </c>
    </row>
    <row r="56" spans="1:11" ht="20" hidden="1">
      <c r="A56" s="111" t="s">
        <v>1667</v>
      </c>
      <c r="B56" s="112">
        <v>1.5961538461538463</v>
      </c>
      <c r="C56" s="112" t="s">
        <v>2753</v>
      </c>
      <c r="D56" s="112" t="str">
        <f>IF(ISNUMBER(AVERAGE(RFI!Z371:Z372)),AVERAGE(RFI!Z371:Z372),"-")</f>
        <v>-</v>
      </c>
      <c r="E56" s="112" t="str">
        <f>IF(ISNUMBER(AVERAGE(RFI!AA371:AA372)),AVERAGE(RFI!AA371:AA372),"-")</f>
        <v>-</v>
      </c>
      <c r="F56">
        <v>371</v>
      </c>
      <c r="G56">
        <f t="shared" si="0"/>
        <v>371</v>
      </c>
      <c r="H56">
        <v>372</v>
      </c>
      <c r="J56">
        <v>1</v>
      </c>
    </row>
    <row r="57" spans="1:11" ht="20" hidden="1">
      <c r="A57" s="111" t="s">
        <v>1669</v>
      </c>
      <c r="B57" s="112">
        <v>1.7941176470588238</v>
      </c>
      <c r="C57" s="112" t="s">
        <v>2753</v>
      </c>
      <c r="D57" s="112" t="str">
        <f>IF(ISNUMBER(AVERAGE(RFI!Z375:Z378)),AVERAGE(RFI!Z375:Z378),"-")</f>
        <v>-</v>
      </c>
      <c r="E57" s="112" t="str">
        <f>IF(ISNUMBER(AVERAGE(RFI!AA375:AA378)),AVERAGE(RFI!AA375:AA378),"-")</f>
        <v>-</v>
      </c>
      <c r="F57">
        <v>375</v>
      </c>
      <c r="G57">
        <f t="shared" si="0"/>
        <v>375</v>
      </c>
      <c r="H57">
        <v>378</v>
      </c>
      <c r="J57">
        <v>3</v>
      </c>
    </row>
    <row r="58" spans="1:11" ht="24" hidden="1">
      <c r="A58" s="115" t="s">
        <v>1675</v>
      </c>
      <c r="B58" s="110">
        <v>1.8357155681375863</v>
      </c>
      <c r="C58" s="110" t="s">
        <v>2753</v>
      </c>
      <c r="D58" s="110" t="str">
        <f>IF(ISNUMBER(AVERAGE(RFI!Z381:Z516)),AVERAGE(RFI!Z381:Z516),"-")</f>
        <v>-</v>
      </c>
      <c r="E58" s="110" t="str">
        <f>IF(ISNUMBER(AVERAGE(RFI!AA381:AA516)),AVERAGE(RFI!AA381:AA516),"-")</f>
        <v>-</v>
      </c>
      <c r="F58">
        <v>381</v>
      </c>
      <c r="G58">
        <f t="shared" si="0"/>
        <v>381</v>
      </c>
      <c r="H58">
        <v>516</v>
      </c>
      <c r="K58">
        <f>SUM(J59:J73)</f>
        <v>99</v>
      </c>
    </row>
    <row r="59" spans="1:11" ht="20" hidden="1">
      <c r="A59" s="111" t="s">
        <v>573</v>
      </c>
      <c r="B59" s="112">
        <v>1.8637390387390389</v>
      </c>
      <c r="C59" s="112" t="s">
        <v>2753</v>
      </c>
      <c r="D59" s="112" t="str">
        <f>IF(ISNUMBER(AVERAGE(RFI!Z382:Z407)),AVERAGE(RFI!Z382:Z407),"-")</f>
        <v>-</v>
      </c>
      <c r="E59" s="112" t="str">
        <f>IF(ISNUMBER(AVERAGE(RFI!AA382:AA407)),AVERAGE(RFI!AA382:AA407),"-")</f>
        <v>-</v>
      </c>
      <c r="F59">
        <v>382</v>
      </c>
      <c r="G59">
        <f t="shared" si="0"/>
        <v>382</v>
      </c>
      <c r="H59">
        <v>407</v>
      </c>
      <c r="J59">
        <f>SUM(I60:I61)</f>
        <v>21</v>
      </c>
    </row>
    <row r="60" spans="1:11" ht="17" hidden="1">
      <c r="A60" s="113" t="s">
        <v>585</v>
      </c>
      <c r="B60" s="114">
        <v>1.9130036630036631</v>
      </c>
      <c r="C60" s="114" t="s">
        <v>2753</v>
      </c>
      <c r="D60" s="114" t="str">
        <f>IF(ISNUMBER(AVERAGE(RFI!Z383:Z397)),AVERAGE(RFI!Z383:Z397),"-")</f>
        <v>-</v>
      </c>
      <c r="E60" s="114" t="str">
        <f>IF(ISNUMBER(AVERAGE(RFI!AA383:AA397)),AVERAGE(RFI!AA383:AA397),"-")</f>
        <v>-</v>
      </c>
      <c r="F60">
        <v>383</v>
      </c>
      <c r="G60">
        <f t="shared" si="0"/>
        <v>383</v>
      </c>
      <c r="H60">
        <v>397</v>
      </c>
      <c r="I60">
        <v>14</v>
      </c>
    </row>
    <row r="61" spans="1:11" ht="17" hidden="1">
      <c r="A61" s="113" t="s">
        <v>608</v>
      </c>
      <c r="B61" s="114">
        <v>1.7445054945054943</v>
      </c>
      <c r="C61" s="114" t="s">
        <v>2753</v>
      </c>
      <c r="D61" s="114" t="str">
        <f>IF(ISNUMBER(AVERAGE(RFI!Z400:Z407)),AVERAGE(RFI!Z400:Z407),"-")</f>
        <v>-</v>
      </c>
      <c r="E61" s="114" t="str">
        <f>IF(ISNUMBER(AVERAGE(RFI!AA400:AA407)),AVERAGE(RFI!AA400:AA407),"-")</f>
        <v>-</v>
      </c>
      <c r="F61">
        <v>400</v>
      </c>
      <c r="G61">
        <f t="shared" si="0"/>
        <v>400</v>
      </c>
      <c r="H61">
        <v>407</v>
      </c>
      <c r="I61">
        <v>7</v>
      </c>
    </row>
    <row r="62" spans="1:11" ht="20" hidden="1">
      <c r="A62" s="111" t="s">
        <v>711</v>
      </c>
      <c r="B62" s="112">
        <v>2.2376698644781063</v>
      </c>
      <c r="C62" s="112" t="s">
        <v>2753</v>
      </c>
      <c r="D62" s="112" t="str">
        <f>IF(ISNUMBER(AVERAGE(RFI!Z410:Z462)),AVERAGE(RFI!Z410:Z462),"-")</f>
        <v>-</v>
      </c>
      <c r="E62" s="112" t="str">
        <f>IF(ISNUMBER(AVERAGE(RFI!AA410:AA462)),AVERAGE(RFI!AA410:AA462),"-")</f>
        <v>-</v>
      </c>
      <c r="F62">
        <v>410</v>
      </c>
      <c r="G62">
        <f t="shared" si="0"/>
        <v>410</v>
      </c>
      <c r="H62">
        <v>462</v>
      </c>
      <c r="J62">
        <f>SUM(I63:I66)</f>
        <v>42</v>
      </c>
    </row>
    <row r="63" spans="1:11" ht="17" hidden="1">
      <c r="A63" s="113" t="s">
        <v>1721</v>
      </c>
      <c r="B63" s="114">
        <v>2.3528083028083029</v>
      </c>
      <c r="C63" s="114" t="s">
        <v>2753</v>
      </c>
      <c r="D63" s="114" t="str">
        <f>IF(ISNUMBER(AVERAGE(RFI!Z411:Z432)),AVERAGE(RFI!Z411:Z432),"-")</f>
        <v>-</v>
      </c>
      <c r="E63" s="114" t="str">
        <f>IF(ISNUMBER(AVERAGE(RFI!AA411:AA432)),AVERAGE(RFI!AA411:AA432),"-")</f>
        <v>-</v>
      </c>
      <c r="F63">
        <v>411</v>
      </c>
      <c r="G63">
        <f t="shared" si="0"/>
        <v>411</v>
      </c>
      <c r="H63">
        <v>432</v>
      </c>
      <c r="I63">
        <v>21</v>
      </c>
    </row>
    <row r="64" spans="1:11" ht="17" hidden="1">
      <c r="A64" s="113" t="s">
        <v>792</v>
      </c>
      <c r="B64" s="114">
        <v>2.4487179487179485</v>
      </c>
      <c r="C64" s="114" t="s">
        <v>2753</v>
      </c>
      <c r="D64" s="114" t="str">
        <f>IF(ISNUMBER(AVERAGE(RFI!Z435:Z439)),AVERAGE(RFI!Z435:Z439),"-")</f>
        <v>-</v>
      </c>
      <c r="E64" s="114" t="str">
        <f>IF(ISNUMBER(AVERAGE(RFI!AA435:AA439)),AVERAGE(RFI!AA435:AA439),"-")</f>
        <v>-</v>
      </c>
      <c r="F64">
        <v>435</v>
      </c>
      <c r="G64">
        <f t="shared" si="0"/>
        <v>435</v>
      </c>
      <c r="H64">
        <v>439</v>
      </c>
      <c r="I64">
        <v>4</v>
      </c>
    </row>
    <row r="65" spans="1:11" ht="17" hidden="1">
      <c r="A65" s="113" t="s">
        <v>802</v>
      </c>
      <c r="B65" s="114">
        <v>2.0410256410256413</v>
      </c>
      <c r="C65" s="114" t="s">
        <v>2753</v>
      </c>
      <c r="D65" s="114" t="str">
        <f>IF(ISNUMBER(AVERAGE(RFI!Z442:Z448)),AVERAGE(RFI!Z442:Z448),"-")</f>
        <v>-</v>
      </c>
      <c r="E65" s="114" t="str">
        <f>IF(ISNUMBER(AVERAGE(RFI!AA442:AA448)),AVERAGE(RFI!AA442:AA448),"-")</f>
        <v>-</v>
      </c>
      <c r="F65">
        <v>442</v>
      </c>
      <c r="G65">
        <f t="shared" si="0"/>
        <v>442</v>
      </c>
      <c r="H65">
        <v>448</v>
      </c>
      <c r="I65">
        <v>6</v>
      </c>
    </row>
    <row r="66" spans="1:11" ht="17" hidden="1">
      <c r="A66" s="113" t="s">
        <v>809</v>
      </c>
      <c r="B66" s="114">
        <v>2.0192307692307692</v>
      </c>
      <c r="C66" s="114" t="s">
        <v>2753</v>
      </c>
      <c r="D66" s="114" t="str">
        <f>IF(ISNUMBER(AVERAGE(RFI!Z451:Z462)),AVERAGE(RFI!Z451:Z462),"-")</f>
        <v>-</v>
      </c>
      <c r="E66" s="114" t="str">
        <f>IF(ISNUMBER(AVERAGE(RFI!AA451:AA462)),AVERAGE(RFI!AA451:AA462),"-")</f>
        <v>-</v>
      </c>
      <c r="F66">
        <v>451</v>
      </c>
      <c r="G66">
        <f t="shared" si="0"/>
        <v>451</v>
      </c>
      <c r="H66">
        <v>462</v>
      </c>
      <c r="I66">
        <v>11</v>
      </c>
    </row>
    <row r="67" spans="1:11" ht="20" hidden="1">
      <c r="A67" s="111" t="s">
        <v>579</v>
      </c>
      <c r="B67" s="112">
        <v>1.0642690642690644</v>
      </c>
      <c r="C67" s="112" t="s">
        <v>2753</v>
      </c>
      <c r="D67" s="112" t="str">
        <f>IF(ISNUMBER(AVERAGE(RFI!Z465:Z494)),AVERAGE(RFI!Z465:Z494),"-")</f>
        <v>-</v>
      </c>
      <c r="E67" s="112" t="str">
        <f>IF(ISNUMBER(AVERAGE(RFI!AA465:AA494)),AVERAGE(RFI!AA465:AA494),"-")</f>
        <v>-</v>
      </c>
      <c r="F67">
        <v>465</v>
      </c>
      <c r="G67">
        <f t="shared" ref="G67:G167" si="1">F67</f>
        <v>465</v>
      </c>
      <c r="H67">
        <v>494</v>
      </c>
      <c r="J67">
        <f>SUM(I68:I70)</f>
        <v>22</v>
      </c>
    </row>
    <row r="68" spans="1:11" ht="17" hidden="1">
      <c r="A68" s="113" t="s">
        <v>1806</v>
      </c>
      <c r="B68" s="114">
        <v>1.3685897435897434</v>
      </c>
      <c r="C68" s="114" t="s">
        <v>2753</v>
      </c>
      <c r="D68" s="114" t="str">
        <f>IF(ISNUMBER(AVERAGE(RFI!Z466:Z475)),AVERAGE(RFI!Z466:Z475),"-")</f>
        <v>-</v>
      </c>
      <c r="E68" s="114" t="str">
        <f>IF(ISNUMBER(AVERAGE(RFI!AA466:AA475)),AVERAGE(RFI!AA466:AA475),"-")</f>
        <v>-</v>
      </c>
      <c r="F68">
        <v>466</v>
      </c>
      <c r="G68">
        <f t="shared" si="1"/>
        <v>466</v>
      </c>
      <c r="H68">
        <v>475</v>
      </c>
      <c r="I68">
        <v>9</v>
      </c>
    </row>
    <row r="69" spans="1:11" ht="17" hidden="1">
      <c r="A69" s="113" t="s">
        <v>845</v>
      </c>
      <c r="B69" s="114">
        <v>0.88782051282051277</v>
      </c>
      <c r="C69" s="114" t="s">
        <v>2753</v>
      </c>
      <c r="D69" s="114" t="str">
        <f>IF(ISNUMBER(AVERAGE(RFI!Z478:Z486)),AVERAGE(RFI!Z478:Z486),"-")</f>
        <v>-</v>
      </c>
      <c r="E69" s="114" t="str">
        <f>IF(ISNUMBER(AVERAGE(RFI!AA478:AA486)),AVERAGE(RFI!AA478:AA486),"-")</f>
        <v>-</v>
      </c>
      <c r="F69">
        <v>478</v>
      </c>
      <c r="G69">
        <f t="shared" si="1"/>
        <v>478</v>
      </c>
      <c r="H69">
        <v>486</v>
      </c>
      <c r="I69">
        <v>8</v>
      </c>
    </row>
    <row r="70" spans="1:11" ht="17" hidden="1">
      <c r="A70" s="113" t="s">
        <v>1842</v>
      </c>
      <c r="B70" s="114">
        <v>0.76666666666666661</v>
      </c>
      <c r="C70" s="114" t="s">
        <v>2753</v>
      </c>
      <c r="D70" s="114" t="str">
        <f>IF(ISNUMBER(AVERAGE(RFI!Z489:Z494)),AVERAGE(RFI!Z489:Z494),"-")</f>
        <v>-</v>
      </c>
      <c r="E70" s="114" t="str">
        <f>IF(ISNUMBER(AVERAGE(RFI!AA489:AA494)),AVERAGE(RFI!AA489:AA494),"-")</f>
        <v>-</v>
      </c>
      <c r="F70">
        <v>489</v>
      </c>
      <c r="G70">
        <f t="shared" si="1"/>
        <v>489</v>
      </c>
      <c r="H70">
        <v>494</v>
      </c>
      <c r="I70">
        <v>5</v>
      </c>
    </row>
    <row r="71" spans="1:11" ht="20" hidden="1">
      <c r="A71" s="111" t="s">
        <v>915</v>
      </c>
      <c r="B71" s="112">
        <v>1.7811813186813186</v>
      </c>
      <c r="C71" s="112" t="s">
        <v>2753</v>
      </c>
      <c r="D71" s="112" t="str">
        <f>IF(ISNUMBER(AVERAGE(RFI!Z497:Z506)),AVERAGE(RFI!Z497:Z506),"-")</f>
        <v>-</v>
      </c>
      <c r="E71" s="112" t="str">
        <f>IF(ISNUMBER(AVERAGE(RFI!AA497:AA506)),AVERAGE(RFI!AA497:AA506),"-")</f>
        <v>-</v>
      </c>
      <c r="F71">
        <v>497</v>
      </c>
      <c r="G71">
        <f t="shared" si="1"/>
        <v>497</v>
      </c>
      <c r="H71">
        <v>506</v>
      </c>
      <c r="J71">
        <f>SUM(I72)</f>
        <v>8</v>
      </c>
    </row>
    <row r="72" spans="1:11" ht="17" hidden="1">
      <c r="A72" s="113" t="s">
        <v>1854</v>
      </c>
      <c r="B72" s="114">
        <v>1.7811813186813186</v>
      </c>
      <c r="C72" s="114" t="s">
        <v>2753</v>
      </c>
      <c r="D72" s="114" t="str">
        <f>IF(ISNUMBER(AVERAGE(RFI!Z498:Z506)),AVERAGE(RFI!Z498:Z506),"-")</f>
        <v>-</v>
      </c>
      <c r="E72" s="114" t="str">
        <f>IF(ISNUMBER(AVERAGE(RFI!AA498:AA506)),AVERAGE(RFI!AA498:AA506),"-")</f>
        <v>-</v>
      </c>
      <c r="F72">
        <v>498</v>
      </c>
      <c r="G72">
        <f t="shared" si="1"/>
        <v>498</v>
      </c>
      <c r="H72">
        <v>506</v>
      </c>
      <c r="I72">
        <v>8</v>
      </c>
    </row>
    <row r="73" spans="1:11" ht="20" hidden="1">
      <c r="A73" s="111" t="s">
        <v>1870</v>
      </c>
      <c r="B73" s="112">
        <v>1.5972222222222223</v>
      </c>
      <c r="C73" s="112" t="s">
        <v>2753</v>
      </c>
      <c r="D73" s="112" t="str">
        <f>IF(ISNUMBER(AVERAGE(RFI!Z509:Z516)),AVERAGE(RFI!Z509:Z516),"-")</f>
        <v>-</v>
      </c>
      <c r="E73" s="112" t="str">
        <f>IF(ISNUMBER(AVERAGE(RFI!AA509:AA516)),AVERAGE(RFI!AA509:AA516),"-")</f>
        <v>-</v>
      </c>
      <c r="F73">
        <v>509</v>
      </c>
      <c r="G73">
        <f t="shared" si="1"/>
        <v>509</v>
      </c>
      <c r="H73">
        <v>516</v>
      </c>
      <c r="J73">
        <f>SUM(I74)</f>
        <v>6</v>
      </c>
    </row>
    <row r="74" spans="1:11" ht="17" hidden="1">
      <c r="A74" s="113" t="s">
        <v>1854</v>
      </c>
      <c r="B74" s="114">
        <v>1.5972222222222223</v>
      </c>
      <c r="C74" s="114" t="s">
        <v>2753</v>
      </c>
      <c r="D74" s="114" t="str">
        <f>IF(ISNUMBER(AVERAGE(RFI!Z510:Z516)),AVERAGE(RFI!Z510:Z516),"-")</f>
        <v>-</v>
      </c>
      <c r="E74" s="114" t="str">
        <f>IF(ISNUMBER(AVERAGE(RFI!AA510:AA516)),AVERAGE(RFI!AA510:AA516),"-")</f>
        <v>-</v>
      </c>
      <c r="F74">
        <v>510</v>
      </c>
      <c r="G74">
        <f t="shared" si="1"/>
        <v>510</v>
      </c>
      <c r="H74">
        <v>516</v>
      </c>
      <c r="I74">
        <v>6</v>
      </c>
    </row>
    <row r="75" spans="1:11" ht="24" hidden="1">
      <c r="A75" s="115" t="s">
        <v>1252</v>
      </c>
      <c r="B75" s="110">
        <v>2.035889355742297</v>
      </c>
      <c r="C75" s="110" t="s">
        <v>2753</v>
      </c>
      <c r="D75" s="110" t="str">
        <f>IF(ISNUMBER(AVERAGE(RFI!Z519:Z565)),AVERAGE(RFI!Z519:Z565),"-")</f>
        <v>-</v>
      </c>
      <c r="E75" s="110" t="str">
        <f>IF(ISNUMBER(AVERAGE(RFI!AA519:AA565)),AVERAGE(RFI!AA519:AA565),"-")</f>
        <v>-</v>
      </c>
      <c r="F75">
        <v>519</v>
      </c>
      <c r="G75">
        <f t="shared" si="1"/>
        <v>519</v>
      </c>
      <c r="H75">
        <v>565</v>
      </c>
      <c r="K75">
        <f>SUM(J76:J77)</f>
        <v>35</v>
      </c>
    </row>
    <row r="76" spans="1:11" ht="20" hidden="1">
      <c r="A76" s="111" t="s">
        <v>1882</v>
      </c>
      <c r="B76" s="112">
        <v>2.0324675324675323</v>
      </c>
      <c r="C76" s="112" t="s">
        <v>2753</v>
      </c>
      <c r="D76" s="112" t="str">
        <f>IF(ISNUMBER(AVERAGE(RFI!Z520:Z541)),AVERAGE(RFI!Z520:Z541),"-")</f>
        <v>-</v>
      </c>
      <c r="E76" s="112" t="str">
        <f>IF(ISNUMBER(AVERAGE(RFI!AA520:AA541)),AVERAGE(RFI!AA520:AA541),"-")</f>
        <v>-</v>
      </c>
      <c r="F76">
        <v>520</v>
      </c>
      <c r="G76">
        <f t="shared" si="1"/>
        <v>520</v>
      </c>
      <c r="H76">
        <v>541</v>
      </c>
      <c r="J76">
        <v>21</v>
      </c>
    </row>
    <row r="77" spans="1:11" ht="20" hidden="1">
      <c r="A77" s="111" t="s">
        <v>1252</v>
      </c>
      <c r="B77" s="112">
        <v>1.9159798534798533</v>
      </c>
      <c r="C77" s="112" t="s">
        <v>2753</v>
      </c>
      <c r="D77" s="112" t="str">
        <f>IF(ISNUMBER(AVERAGE(RFI!Z544:Z565)),AVERAGE(RFI!Z544:Z565),"-")</f>
        <v>-</v>
      </c>
      <c r="E77" s="112" t="str">
        <f>IF(ISNUMBER(AVERAGE(RFI!AA544:AA565)),AVERAGE(RFI!AA544:AA565),"-")</f>
        <v>-</v>
      </c>
      <c r="F77">
        <v>544</v>
      </c>
      <c r="G77">
        <f t="shared" si="1"/>
        <v>544</v>
      </c>
      <c r="H77">
        <v>565</v>
      </c>
      <c r="J77">
        <f>SUM(I78:I80)</f>
        <v>14</v>
      </c>
    </row>
    <row r="78" spans="1:11" ht="17" hidden="1">
      <c r="A78" s="113" t="s">
        <v>1937</v>
      </c>
      <c r="B78" s="114">
        <v>1.8909090909090907</v>
      </c>
      <c r="C78" s="114" t="s">
        <v>2753</v>
      </c>
      <c r="D78" s="114" t="str">
        <f>IF(ISNUMBER(AVERAGE(RFI!Z545:Z550)),AVERAGE(RFI!Z545:Z550),"-")</f>
        <v>-</v>
      </c>
      <c r="E78" s="114" t="str">
        <f>IF(ISNUMBER(AVERAGE(RFI!AA545:AA550)),AVERAGE(RFI!AA545:AA550),"-")</f>
        <v>-</v>
      </c>
      <c r="F78">
        <v>545</v>
      </c>
      <c r="G78">
        <f t="shared" si="1"/>
        <v>545</v>
      </c>
      <c r="H78">
        <v>550</v>
      </c>
      <c r="I78">
        <v>5</v>
      </c>
    </row>
    <row r="79" spans="1:11" ht="17" hidden="1">
      <c r="A79" s="113" t="s">
        <v>1951</v>
      </c>
      <c r="B79" s="114">
        <v>1.8250000000000002</v>
      </c>
      <c r="C79" s="114" t="s">
        <v>2753</v>
      </c>
      <c r="D79" s="114" t="str">
        <f>IF(ISNUMBER(AVERAGE(RFI!Z553:Z558)),AVERAGE(RFI!Z553:Z558),"-")</f>
        <v>-</v>
      </c>
      <c r="E79" s="114" t="str">
        <f>IF(ISNUMBER(AVERAGE(RFI!AA553:AA558)),AVERAGE(RFI!AA553:AA558),"-")</f>
        <v>-</v>
      </c>
      <c r="F79">
        <v>553</v>
      </c>
      <c r="G79">
        <f t="shared" si="1"/>
        <v>553</v>
      </c>
      <c r="H79">
        <v>558</v>
      </c>
      <c r="I79">
        <v>5</v>
      </c>
    </row>
    <row r="80" spans="1:11" ht="17" hidden="1">
      <c r="A80" s="113" t="s">
        <v>1966</v>
      </c>
      <c r="B80" s="114">
        <v>1.8409090909090908</v>
      </c>
      <c r="C80" s="114" t="s">
        <v>2753</v>
      </c>
      <c r="D80" s="114" t="str">
        <f>IF(ISNUMBER(AVERAGE(RFI!Z561:Z565)),AVERAGE(RFI!Z561:Z565),"-")</f>
        <v>-</v>
      </c>
      <c r="E80" s="114" t="str">
        <f>IF(ISNUMBER(AVERAGE(RFI!AA561:AA565)),AVERAGE(RFI!AA561:AA565),"-")</f>
        <v>-</v>
      </c>
      <c r="F80">
        <v>561</v>
      </c>
      <c r="G80">
        <f t="shared" si="1"/>
        <v>561</v>
      </c>
      <c r="H80">
        <v>565</v>
      </c>
      <c r="I80">
        <v>4</v>
      </c>
    </row>
    <row r="81" spans="1:11" ht="24" hidden="1">
      <c r="A81" s="115" t="s">
        <v>1976</v>
      </c>
      <c r="B81" s="110">
        <v>1.8836221369643831</v>
      </c>
      <c r="C81" s="110" t="s">
        <v>2753</v>
      </c>
      <c r="D81" s="110" t="str">
        <f>IF(ISNUMBER(AVERAGE(RFI!Z568:Z614)),AVERAGE(RFI!Z568:Z614),"-")</f>
        <v>-</v>
      </c>
      <c r="E81" s="110" t="str">
        <f>IF(ISNUMBER(AVERAGE(RFI!AA568:AA614)),AVERAGE(RFI!AA568:AA614),"-")</f>
        <v>-</v>
      </c>
      <c r="F81">
        <v>568</v>
      </c>
      <c r="G81">
        <f t="shared" si="1"/>
        <v>568</v>
      </c>
      <c r="H81">
        <v>614</v>
      </c>
      <c r="K81">
        <f>SUM(J82:J83)</f>
        <v>36</v>
      </c>
    </row>
    <row r="82" spans="1:11" ht="20" hidden="1">
      <c r="A82" s="111" t="s">
        <v>1977</v>
      </c>
      <c r="B82" s="112">
        <v>2.0252525252525251</v>
      </c>
      <c r="C82" s="112" t="s">
        <v>2753</v>
      </c>
      <c r="D82" s="112" t="str">
        <f>IF(ISNUMBER(AVERAGE(RFI!Z569:Z587)),AVERAGE(RFI!Z569:Z587),"-")</f>
        <v>-</v>
      </c>
      <c r="E82" s="112" t="str">
        <f>IF(ISNUMBER(AVERAGE(RFI!AA569:AA587)),AVERAGE(RFI!AA569:AA587),"-")</f>
        <v>-</v>
      </c>
      <c r="F82">
        <v>569</v>
      </c>
      <c r="G82">
        <f t="shared" si="1"/>
        <v>569</v>
      </c>
      <c r="H82">
        <v>587</v>
      </c>
      <c r="J82">
        <v>18</v>
      </c>
    </row>
    <row r="83" spans="1:11" ht="20" hidden="1">
      <c r="A83" s="111" t="s">
        <v>2028</v>
      </c>
      <c r="B83" s="112">
        <v>1.7388755980861248</v>
      </c>
      <c r="C83" s="112" t="s">
        <v>2753</v>
      </c>
      <c r="D83" s="112" t="str">
        <f>IF(ISNUMBER(AVERAGE(RFI!Z590:Z614)),AVERAGE(RFI!Z590:Z614),"-")</f>
        <v>-</v>
      </c>
      <c r="E83" s="112" t="str">
        <f>IF(ISNUMBER(AVERAGE(RFI!AA590:AA614)),AVERAGE(RFI!AA590:AA614),"-")</f>
        <v>-</v>
      </c>
      <c r="F83">
        <v>590</v>
      </c>
      <c r="G83">
        <f t="shared" si="1"/>
        <v>590</v>
      </c>
      <c r="H83">
        <v>614</v>
      </c>
      <c r="J83">
        <f>SUM(I84:I85)</f>
        <v>18</v>
      </c>
    </row>
    <row r="84" spans="1:11" ht="17" hidden="1">
      <c r="A84" s="113" t="s">
        <v>2029</v>
      </c>
      <c r="B84" s="114">
        <v>1.8715909090909093</v>
      </c>
      <c r="C84" s="114" t="s">
        <v>2753</v>
      </c>
      <c r="D84" s="114" t="str">
        <f>IF(ISNUMBER(AVERAGE(RFI!Z591:Z600)),AVERAGE(RFI!Z591:Z600),"-")</f>
        <v>-</v>
      </c>
      <c r="E84" s="114" t="str">
        <f>IF(ISNUMBER(AVERAGE(RFI!AA591:AA600)),AVERAGE(RFI!AA591:AA600),"-")</f>
        <v>-</v>
      </c>
      <c r="F84">
        <v>591</v>
      </c>
      <c r="G84">
        <f t="shared" si="1"/>
        <v>591</v>
      </c>
      <c r="H84">
        <v>600</v>
      </c>
      <c r="I84">
        <v>7</v>
      </c>
    </row>
    <row r="85" spans="1:11" ht="17" hidden="1">
      <c r="A85" s="113" t="s">
        <v>2048</v>
      </c>
      <c r="B85" s="114">
        <v>1.6818181818181819</v>
      </c>
      <c r="C85" s="114" t="s">
        <v>2753</v>
      </c>
      <c r="D85" s="114" t="str">
        <f>IF(ISNUMBER(AVERAGE(RFI!Z603:Z614)),AVERAGE(RFI!Z603:Z614),"-")</f>
        <v>-</v>
      </c>
      <c r="E85" s="114" t="str">
        <f>IF(ISNUMBER(AVERAGE(RFI!AA603:AA614)),AVERAGE(RFI!AA603:AA614),"-")</f>
        <v>-</v>
      </c>
      <c r="F85">
        <v>603</v>
      </c>
      <c r="G85">
        <f t="shared" si="1"/>
        <v>603</v>
      </c>
      <c r="H85">
        <v>614</v>
      </c>
      <c r="I85">
        <v>11</v>
      </c>
    </row>
    <row r="86" spans="1:11" ht="24" hidden="1">
      <c r="A86" s="115" t="s">
        <v>2082</v>
      </c>
      <c r="B86" s="110">
        <v>2.684498834498835</v>
      </c>
      <c r="C86" s="110" t="s">
        <v>2753</v>
      </c>
      <c r="D86" s="110" t="str">
        <f>IF(ISNUMBER(AVERAGE(RFI!Z617:Z685)),AVERAGE(RFI!Z617:Z685),"-")</f>
        <v>-</v>
      </c>
      <c r="E86" s="110" t="str">
        <f>IF(ISNUMBER(AVERAGE(RFI!AA617:AA685)),AVERAGE(RFI!AA617:AA685),"-")</f>
        <v>-</v>
      </c>
      <c r="F86">
        <v>617</v>
      </c>
      <c r="G86">
        <f t="shared" si="1"/>
        <v>617</v>
      </c>
      <c r="H86">
        <v>685</v>
      </c>
      <c r="K86">
        <f>SUM(J87:J95)</f>
        <v>39</v>
      </c>
    </row>
    <row r="87" spans="1:11" ht="20" hidden="1">
      <c r="A87" s="111" t="s">
        <v>2083</v>
      </c>
      <c r="B87" s="112">
        <v>2.8236111111111106</v>
      </c>
      <c r="C87" s="112" t="s">
        <v>2753</v>
      </c>
      <c r="D87" s="112" t="str">
        <f>IF(ISNUMBER(AVERAGE(RFI!Z618:Z642)),AVERAGE(RFI!Z618:Z642),"-")</f>
        <v>-</v>
      </c>
      <c r="E87" s="112" t="str">
        <f>IF(ISNUMBER(AVERAGE(RFI!AA618:AA642)),AVERAGE(RFI!AA618:AA642),"-")</f>
        <v>-</v>
      </c>
      <c r="F87">
        <v>618</v>
      </c>
      <c r="G87">
        <f t="shared" si="1"/>
        <v>618</v>
      </c>
      <c r="H87">
        <v>642</v>
      </c>
      <c r="J87">
        <f>SUM(I88:I89)</f>
        <v>18</v>
      </c>
    </row>
    <row r="88" spans="1:11" ht="17" hidden="1">
      <c r="A88" s="113" t="s">
        <v>2084</v>
      </c>
      <c r="B88" s="114">
        <v>2.9750000000000001</v>
      </c>
      <c r="C88" s="114" t="s">
        <v>2753</v>
      </c>
      <c r="D88" s="114" t="str">
        <f>IF(ISNUMBER(AVERAGE(RFI!Z619:Z630)),AVERAGE(RFI!Z619:Z630),"-")</f>
        <v>-</v>
      </c>
      <c r="E88" s="114" t="str">
        <f>IF(ISNUMBER(AVERAGE(RFI!AA619:AA630)),AVERAGE(RFI!AA619:AA630),"-")</f>
        <v>-</v>
      </c>
      <c r="F88">
        <v>619</v>
      </c>
      <c r="G88">
        <f t="shared" si="1"/>
        <v>619</v>
      </c>
      <c r="H88">
        <v>630</v>
      </c>
      <c r="I88">
        <v>9</v>
      </c>
    </row>
    <row r="89" spans="1:11" ht="17" hidden="1">
      <c r="A89" s="113" t="s">
        <v>2112</v>
      </c>
      <c r="B89" s="114">
        <v>2.6722222222222221</v>
      </c>
      <c r="C89" s="114" t="s">
        <v>2753</v>
      </c>
      <c r="D89" s="114" t="str">
        <f>IF(ISNUMBER(AVERAGE(RFI!Z633:Z642)),AVERAGE(RFI!Z633:Z642),"-")</f>
        <v>-</v>
      </c>
      <c r="E89" s="114" t="str">
        <f>IF(ISNUMBER(AVERAGE(RFI!AA633:AA642)),AVERAGE(RFI!AA633:AA642),"-")</f>
        <v>-</v>
      </c>
      <c r="F89">
        <v>633</v>
      </c>
      <c r="G89">
        <f t="shared" si="1"/>
        <v>633</v>
      </c>
      <c r="H89">
        <v>642</v>
      </c>
      <c r="I89">
        <v>9</v>
      </c>
    </row>
    <row r="90" spans="1:11" ht="20" hidden="1">
      <c r="A90" s="111" t="s">
        <v>2140</v>
      </c>
      <c r="B90" s="112">
        <v>2.6812499999999999</v>
      </c>
      <c r="C90" s="112" t="s">
        <v>2753</v>
      </c>
      <c r="D90" s="112" t="str">
        <f>IF(ISNUMBER(AVERAGE(RFI!Z645:Z673)),AVERAGE(RFI!Z645:Z673),"-")</f>
        <v>-</v>
      </c>
      <c r="E90" s="112" t="str">
        <f>IF(ISNUMBER(AVERAGE(RFI!AA645:AA673)),AVERAGE(RFI!AA645:AA673),"-")</f>
        <v>-</v>
      </c>
      <c r="F90">
        <v>645</v>
      </c>
      <c r="G90">
        <f t="shared" si="1"/>
        <v>645</v>
      </c>
      <c r="H90">
        <v>673</v>
      </c>
      <c r="J90">
        <f>SUM(I91:I94)</f>
        <v>16</v>
      </c>
    </row>
    <row r="91" spans="1:11" ht="17" hidden="1">
      <c r="A91" s="113" t="s">
        <v>2141</v>
      </c>
      <c r="B91" s="114">
        <v>2.8703703703703707</v>
      </c>
      <c r="C91" s="114" t="s">
        <v>2753</v>
      </c>
      <c r="D91" s="114" t="str">
        <f>IF(ISNUMBER(AVERAGE(RFI!Z646:Z649)),AVERAGE(RFI!Z646:Z649),"-")</f>
        <v>-</v>
      </c>
      <c r="E91" s="114" t="str">
        <f>IF(ISNUMBER(AVERAGE(RFI!AA646:AA649)),AVERAGE(RFI!AA646:AA649),"-")</f>
        <v>-</v>
      </c>
      <c r="F91">
        <v>646</v>
      </c>
      <c r="G91">
        <f t="shared" si="1"/>
        <v>646</v>
      </c>
      <c r="H91">
        <v>649</v>
      </c>
      <c r="I91">
        <v>3</v>
      </c>
    </row>
    <row r="92" spans="1:11" ht="17" hidden="1">
      <c r="A92" s="113" t="s">
        <v>2151</v>
      </c>
      <c r="B92" s="114">
        <v>2.4444444444444446</v>
      </c>
      <c r="C92" s="114" t="s">
        <v>2753</v>
      </c>
      <c r="D92" s="114" t="str">
        <f>IF(ISNUMBER(AVERAGE(RFI!Z652:Z659)),AVERAGE(RFI!Z652:Z659),"-")</f>
        <v>-</v>
      </c>
      <c r="E92" s="114" t="str">
        <f>IF(ISNUMBER(AVERAGE(RFI!AA652:AA659)),AVERAGE(RFI!AA652:AA659),"-")</f>
        <v>-</v>
      </c>
      <c r="F92">
        <v>652</v>
      </c>
      <c r="G92">
        <f t="shared" si="1"/>
        <v>652</v>
      </c>
      <c r="H92">
        <v>659</v>
      </c>
      <c r="I92">
        <v>6</v>
      </c>
    </row>
    <row r="93" spans="1:11" ht="17" hidden="1">
      <c r="A93" s="113" t="s">
        <v>2170</v>
      </c>
      <c r="B93" s="114">
        <v>2.8583333333333334</v>
      </c>
      <c r="C93" s="114" t="s">
        <v>2753</v>
      </c>
      <c r="D93" s="114" t="str">
        <f>IF(ISNUMBER(AVERAGE(RFI!Z662:Z667)),AVERAGE(RFI!Z662:Z667),"-")</f>
        <v>-</v>
      </c>
      <c r="E93" s="114" t="str">
        <f>IF(ISNUMBER(AVERAGE(RFI!AA662:AA667)),AVERAGE(RFI!AA662:AA667),"-")</f>
        <v>-</v>
      </c>
      <c r="F93">
        <v>662</v>
      </c>
      <c r="G93">
        <f t="shared" si="1"/>
        <v>662</v>
      </c>
      <c r="H93">
        <v>667</v>
      </c>
      <c r="I93">
        <v>4</v>
      </c>
    </row>
    <row r="94" spans="1:11" ht="17" hidden="1">
      <c r="A94" s="113" t="s">
        <v>2183</v>
      </c>
      <c r="B94" s="114">
        <v>2.7666666666666666</v>
      </c>
      <c r="C94" s="114" t="s">
        <v>2753</v>
      </c>
      <c r="D94" s="114" t="str">
        <f>IF(ISNUMBER(AVERAGE(RFI!Z670:Z673)),AVERAGE(RFI!Z670:Z673),"-")</f>
        <v>-</v>
      </c>
      <c r="E94" s="114" t="str">
        <f>IF(ISNUMBER(AVERAGE(RFI!AA670:AA673)),AVERAGE(RFI!AA670:AA673),"-")</f>
        <v>-</v>
      </c>
      <c r="F94">
        <v>670</v>
      </c>
      <c r="G94">
        <f t="shared" si="1"/>
        <v>670</v>
      </c>
      <c r="H94">
        <v>673</v>
      </c>
      <c r="I94">
        <v>3</v>
      </c>
    </row>
    <row r="95" spans="1:11" ht="20" hidden="1">
      <c r="A95" s="111" t="s">
        <v>252</v>
      </c>
      <c r="B95" s="112">
        <v>2.3400000000000003</v>
      </c>
      <c r="C95" s="112" t="s">
        <v>2753</v>
      </c>
      <c r="D95" s="112" t="str">
        <f>IF(ISNUMBER(AVERAGE(RFI!Z676:Z685)),AVERAGE(RFI!Z676:Z685),"-")</f>
        <v>-</v>
      </c>
      <c r="E95" s="112" t="str">
        <f>IF(ISNUMBER(AVERAGE(RFI!AA676:AA685)),AVERAGE(RFI!AA676:AA685),"-")</f>
        <v>-</v>
      </c>
      <c r="F95">
        <v>676</v>
      </c>
      <c r="G95">
        <f t="shared" si="1"/>
        <v>676</v>
      </c>
      <c r="H95">
        <v>685</v>
      </c>
      <c r="J95">
        <f>SUM(I96:I97)</f>
        <v>5</v>
      </c>
    </row>
    <row r="96" spans="1:11" ht="17" hidden="1">
      <c r="A96" s="113" t="s">
        <v>2192</v>
      </c>
      <c r="B96" s="114">
        <v>3.0750000000000002</v>
      </c>
      <c r="C96" s="114" t="s">
        <v>2753</v>
      </c>
      <c r="D96" s="114" t="str">
        <f>IF(ISNUMBER(AVERAGE(RFI!Z677:Z679)),AVERAGE(RFI!Z677:Z679),"-")</f>
        <v>-</v>
      </c>
      <c r="E96" s="114" t="str">
        <f>IF(ISNUMBER(AVERAGE(RFI!AA677:AA679)),AVERAGE(RFI!AA677:AA679),"-")</f>
        <v>-</v>
      </c>
      <c r="F96">
        <v>677</v>
      </c>
      <c r="G96">
        <f t="shared" si="1"/>
        <v>677</v>
      </c>
      <c r="H96">
        <v>679</v>
      </c>
      <c r="I96">
        <v>2</v>
      </c>
    </row>
    <row r="97" spans="1:11" ht="17" hidden="1">
      <c r="A97" s="113" t="s">
        <v>2198</v>
      </c>
      <c r="B97" s="114">
        <v>1.75</v>
      </c>
      <c r="C97" s="114" t="s">
        <v>2753</v>
      </c>
      <c r="D97" s="114" t="str">
        <f>IF(ISNUMBER(AVERAGE(RFI!Z682:Z685)),AVERAGE(RFI!Z682:Z685),"-")</f>
        <v>-</v>
      </c>
      <c r="E97" s="114" t="str">
        <f>IF(ISNUMBER(AVERAGE(RFI!AA682:AA685)),AVERAGE(RFI!AA682:AA685),"-")</f>
        <v>-</v>
      </c>
      <c r="F97">
        <v>682</v>
      </c>
      <c r="G97">
        <f t="shared" si="1"/>
        <v>682</v>
      </c>
      <c r="H97">
        <v>685</v>
      </c>
      <c r="I97">
        <v>3</v>
      </c>
    </row>
    <row r="98" spans="1:11" ht="24">
      <c r="A98" s="115" t="s">
        <v>10</v>
      </c>
      <c r="B98" s="110">
        <v>2.1696496378939125</v>
      </c>
      <c r="C98" s="110">
        <v>2.3664122137404582</v>
      </c>
      <c r="D98" s="110">
        <f>IF(ISNUMBER(AVERAGE(RFI!Z688:Z947)),AVERAGE(RFI!Z688:Z947),"-")</f>
        <v>3.1653543307086616</v>
      </c>
      <c r="E98" s="110">
        <f>IF(ISNUMBER(AVERAGE(RFI!AA688:AA947)),AVERAGE(RFI!AA688:AA947),"-")</f>
        <v>2.3664122137404582</v>
      </c>
      <c r="F98">
        <v>688</v>
      </c>
      <c r="G98">
        <f t="shared" si="1"/>
        <v>688</v>
      </c>
      <c r="H98">
        <v>947</v>
      </c>
      <c r="K98">
        <f>SUM(J99:J138)</f>
        <v>131</v>
      </c>
    </row>
    <row r="99" spans="1:11" ht="20">
      <c r="A99" s="111" t="s">
        <v>2206</v>
      </c>
      <c r="B99" s="112">
        <v>2.2680000000000002</v>
      </c>
      <c r="C99" s="112">
        <v>2.94</v>
      </c>
      <c r="D99" s="112">
        <f>IF(ISNUMBER(AVERAGE(RFI!Z689:Z739)),AVERAGE(RFI!Z689:Z739),"-")</f>
        <v>4.041666666666667</v>
      </c>
      <c r="E99" s="112">
        <f>IF(ISNUMBER(AVERAGE(RFI!AA689:AA739)),AVERAGE(RFI!AA689:AA739),"-")</f>
        <v>2.94</v>
      </c>
      <c r="F99">
        <v>689</v>
      </c>
      <c r="G99">
        <f t="shared" si="1"/>
        <v>689</v>
      </c>
      <c r="H99">
        <v>739</v>
      </c>
      <c r="J99">
        <f>SUM(I100:I108)</f>
        <v>25</v>
      </c>
    </row>
    <row r="100" spans="1:11" ht="17">
      <c r="A100" s="113" t="s">
        <v>110</v>
      </c>
      <c r="B100" s="114">
        <v>2.3566666666666665</v>
      </c>
      <c r="C100" s="114">
        <v>3</v>
      </c>
      <c r="D100" s="114">
        <f>IF(ISNUMBER(AVERAGE(RFI!Z690:Z700)),AVERAGE(RFI!Z690:Z700),"-")</f>
        <v>4.333333333333333</v>
      </c>
      <c r="E100" s="114">
        <f>IF(ISNUMBER(AVERAGE(RFI!AA690:AA700)),AVERAGE(RFI!AA690:AA700),"-")</f>
        <v>3</v>
      </c>
      <c r="F100">
        <v>690</v>
      </c>
      <c r="G100">
        <f t="shared" si="1"/>
        <v>690</v>
      </c>
      <c r="H100">
        <v>700</v>
      </c>
      <c r="I100">
        <v>10</v>
      </c>
    </row>
    <row r="101" spans="1:11" ht="17">
      <c r="A101" s="113" t="s">
        <v>127</v>
      </c>
      <c r="B101" s="114">
        <v>2.3333333333333335</v>
      </c>
      <c r="C101" s="114">
        <v>2.6666666666666665</v>
      </c>
      <c r="D101" s="114">
        <f>IF(ISNUMBER(AVERAGE(RFI!Z703:Z706)),AVERAGE(RFI!Z703:Z706),"-")</f>
        <v>4.666666666666667</v>
      </c>
      <c r="E101" s="114">
        <f>IF(ISNUMBER(AVERAGE(RFI!AA703:AA706)),AVERAGE(RFI!AA703:AA706),"-")</f>
        <v>2.6666666666666665</v>
      </c>
      <c r="F101">
        <v>703</v>
      </c>
      <c r="G101">
        <f t="shared" si="1"/>
        <v>703</v>
      </c>
      <c r="H101">
        <v>706</v>
      </c>
      <c r="I101">
        <v>3</v>
      </c>
    </row>
    <row r="102" spans="1:11" ht="17">
      <c r="A102" s="113" t="s">
        <v>115</v>
      </c>
      <c r="B102" s="114">
        <v>2.1944444444444442</v>
      </c>
      <c r="C102" s="114">
        <v>3</v>
      </c>
      <c r="D102" s="114">
        <f>IF(ISNUMBER(AVERAGE(RFI!Z709:Z715)),AVERAGE(RFI!Z709:Z715),"-")</f>
        <v>3.6666666666666665</v>
      </c>
      <c r="E102" s="114">
        <f>IF(ISNUMBER(AVERAGE(RFI!AA709:AA715)),AVERAGE(RFI!AA709:AA715),"-")</f>
        <v>3</v>
      </c>
      <c r="F102">
        <v>709</v>
      </c>
      <c r="G102">
        <f t="shared" si="1"/>
        <v>709</v>
      </c>
      <c r="H102">
        <v>715</v>
      </c>
      <c r="I102">
        <v>6</v>
      </c>
    </row>
    <row r="103" spans="1:11" ht="17">
      <c r="A103" s="113" t="s">
        <v>2248</v>
      </c>
      <c r="B103" s="114">
        <v>2.5</v>
      </c>
      <c r="C103" s="114">
        <v>3</v>
      </c>
      <c r="D103" s="114">
        <f>IF(ISNUMBER(AVERAGE(RFI!Z718:Z719)),AVERAGE(RFI!Z718:Z719),"-")</f>
        <v>3</v>
      </c>
      <c r="E103" s="114">
        <f>IF(ISNUMBER(AVERAGE(RFI!AA718:AA719)),AVERAGE(RFI!AA718:AA719),"-")</f>
        <v>3</v>
      </c>
      <c r="F103">
        <v>718</v>
      </c>
      <c r="G103">
        <f t="shared" si="1"/>
        <v>718</v>
      </c>
      <c r="H103">
        <v>719</v>
      </c>
      <c r="I103">
        <v>1</v>
      </c>
    </row>
    <row r="104" spans="1:11" ht="17">
      <c r="A104" s="113" t="s">
        <v>119</v>
      </c>
      <c r="B104" s="114">
        <v>2.3333333333333335</v>
      </c>
      <c r="C104" s="114">
        <v>2.5</v>
      </c>
      <c r="D104" s="114">
        <f>IF(ISNUMBER(AVERAGE(RFI!Z722:Z723)),AVERAGE(RFI!Z722:Z723),"-")</f>
        <v>4</v>
      </c>
      <c r="E104" s="114">
        <f>IF(ISNUMBER(AVERAGE(RFI!AA722:AA723)),AVERAGE(RFI!AA722:AA723),"-")</f>
        <v>2.5</v>
      </c>
      <c r="F104">
        <v>722</v>
      </c>
      <c r="G104">
        <f t="shared" si="1"/>
        <v>722</v>
      </c>
      <c r="H104">
        <v>723</v>
      </c>
      <c r="I104">
        <v>1</v>
      </c>
    </row>
    <row r="105" spans="1:11" ht="17">
      <c r="A105" s="113" t="s">
        <v>131</v>
      </c>
      <c r="B105" s="114">
        <v>2.5666666666666669</v>
      </c>
      <c r="C105" s="114">
        <v>3</v>
      </c>
      <c r="D105" s="114">
        <f>IF(ISNUMBER(AVERAGE(RFI!Z726:Z727)),AVERAGE(RFI!Z726:Z727),"-")</f>
        <v>4</v>
      </c>
      <c r="E105" s="114">
        <f>IF(ISNUMBER(AVERAGE(RFI!AA726:AA727)),AVERAGE(RFI!AA726:AA727),"-")</f>
        <v>3</v>
      </c>
      <c r="F105">
        <v>726</v>
      </c>
      <c r="G105">
        <f t="shared" si="1"/>
        <v>726</v>
      </c>
      <c r="H105">
        <v>727</v>
      </c>
      <c r="I105">
        <v>1</v>
      </c>
    </row>
    <row r="106" spans="1:11" ht="17">
      <c r="A106" s="113" t="s">
        <v>135</v>
      </c>
      <c r="B106" s="114">
        <v>2.2999999999999998</v>
      </c>
      <c r="C106" s="114">
        <v>2</v>
      </c>
      <c r="D106" s="114">
        <f>IF(ISNUMBER(AVERAGE(RFI!Z730:Z731)),AVERAGE(RFI!Z730:Z731),"-")</f>
        <v>3</v>
      </c>
      <c r="E106" s="114">
        <f>IF(ISNUMBER(AVERAGE(RFI!AA730:AA731)),AVERAGE(RFI!AA730:AA731),"-")</f>
        <v>2</v>
      </c>
      <c r="F106">
        <v>730</v>
      </c>
      <c r="G106">
        <f t="shared" si="1"/>
        <v>730</v>
      </c>
      <c r="H106">
        <v>731</v>
      </c>
      <c r="I106">
        <v>1</v>
      </c>
    </row>
    <row r="107" spans="1:11" ht="17">
      <c r="A107" s="113" t="s">
        <v>2265</v>
      </c>
      <c r="B107" s="114">
        <v>1.2</v>
      </c>
      <c r="C107" s="114">
        <v>4</v>
      </c>
      <c r="D107" s="114">
        <f>IF(ISNUMBER(AVERAGE(RFI!Z734:Z735)),AVERAGE(RFI!Z734:Z735),"-")</f>
        <v>4</v>
      </c>
      <c r="E107" s="114">
        <f>IF(ISNUMBER(AVERAGE(RFI!AA734:AA735)),AVERAGE(RFI!AA734:AA735),"-")</f>
        <v>4</v>
      </c>
      <c r="F107">
        <v>734</v>
      </c>
      <c r="G107">
        <f t="shared" si="1"/>
        <v>734</v>
      </c>
      <c r="H107">
        <v>735</v>
      </c>
      <c r="I107">
        <v>1</v>
      </c>
    </row>
    <row r="108" spans="1:11" ht="17">
      <c r="A108" s="113" t="s">
        <v>138</v>
      </c>
      <c r="B108" s="114">
        <v>2.0666666666666669</v>
      </c>
      <c r="C108" s="114">
        <v>3</v>
      </c>
      <c r="D108" s="114">
        <f>IF(ISNUMBER(AVERAGE(RFI!Z738:Z739)),AVERAGE(RFI!Z738:Z739),"-")</f>
        <v>4</v>
      </c>
      <c r="E108" s="114">
        <f>IF(ISNUMBER(AVERAGE(RFI!AA738:AA739)),AVERAGE(RFI!AA738:AA739),"-")</f>
        <v>3</v>
      </c>
      <c r="F108">
        <v>738</v>
      </c>
      <c r="G108">
        <f t="shared" si="1"/>
        <v>738</v>
      </c>
      <c r="H108">
        <v>739</v>
      </c>
      <c r="I108">
        <v>1</v>
      </c>
    </row>
    <row r="109" spans="1:11" ht="20">
      <c r="A109" s="111" t="s">
        <v>2273</v>
      </c>
      <c r="B109" s="112">
        <v>2.1350172532781224</v>
      </c>
      <c r="C109" s="112">
        <v>2.2785714285714285</v>
      </c>
      <c r="D109" s="112">
        <f>IF(ISNUMBER(AVERAGE(RFI!Z742:Z861)),AVERAGE(RFI!Z742:Z861),"-")</f>
        <v>3.1044776119402986</v>
      </c>
      <c r="E109" s="112">
        <f>IF(ISNUMBER(AVERAGE(RFI!AA742:AA861)),AVERAGE(RFI!AA742:AA861),"-")</f>
        <v>2.2785714285714285</v>
      </c>
      <c r="F109">
        <v>742</v>
      </c>
      <c r="G109">
        <f t="shared" si="1"/>
        <v>742</v>
      </c>
      <c r="H109">
        <v>861</v>
      </c>
      <c r="J109">
        <f>SUM(I110:I126)</f>
        <v>70</v>
      </c>
    </row>
    <row r="110" spans="1:11" ht="17">
      <c r="A110" s="113" t="s">
        <v>2274</v>
      </c>
      <c r="B110" s="114">
        <v>2.5166666666666666</v>
      </c>
      <c r="C110" s="114">
        <v>2.625</v>
      </c>
      <c r="D110" s="114">
        <f>IF(ISNUMBER(AVERAGE(RFI!Z743:Z747)),AVERAGE(RFI!Z743:Z747),"-")</f>
        <v>3.75</v>
      </c>
      <c r="E110" s="114">
        <f>IF(ISNUMBER(AVERAGE(RFI!AA743:AA747)),AVERAGE(RFI!AA743:AA747),"-")</f>
        <v>2.625</v>
      </c>
      <c r="F110">
        <v>743</v>
      </c>
      <c r="G110">
        <f t="shared" si="1"/>
        <v>743</v>
      </c>
      <c r="H110">
        <v>747</v>
      </c>
      <c r="I110">
        <v>4</v>
      </c>
    </row>
    <row r="111" spans="1:11" ht="17">
      <c r="A111" s="113" t="s">
        <v>2284</v>
      </c>
      <c r="B111" s="114">
        <v>2.6333333333333333</v>
      </c>
      <c r="C111" s="114">
        <v>2.25</v>
      </c>
      <c r="D111" s="114">
        <f>IF(ISNUMBER(AVERAGE(RFI!Z750:Z752)),AVERAGE(RFI!Z750:Z752),"-")</f>
        <v>4</v>
      </c>
      <c r="E111" s="114">
        <f>IF(ISNUMBER(AVERAGE(RFI!AA750:AA752)),AVERAGE(RFI!AA750:AA752),"-")</f>
        <v>2.25</v>
      </c>
      <c r="F111">
        <v>750</v>
      </c>
      <c r="G111">
        <f t="shared" si="1"/>
        <v>750</v>
      </c>
      <c r="H111">
        <v>752</v>
      </c>
      <c r="I111">
        <v>2</v>
      </c>
    </row>
    <row r="112" spans="1:11" ht="17">
      <c r="A112" s="113" t="s">
        <v>168</v>
      </c>
      <c r="B112" s="114">
        <v>1.9999999999999998</v>
      </c>
      <c r="C112" s="114">
        <v>3.1666666666666665</v>
      </c>
      <c r="D112" s="114">
        <f>IF(ISNUMBER(AVERAGE(RFI!Z755:Z758)),AVERAGE(RFI!Z755:Z758),"-")</f>
        <v>3.6666666666666665</v>
      </c>
      <c r="E112" s="114">
        <f>IF(ISNUMBER(AVERAGE(RFI!AA755:AA758)),AVERAGE(RFI!AA755:AA758),"-")</f>
        <v>3.1666666666666665</v>
      </c>
      <c r="F112">
        <v>755</v>
      </c>
      <c r="G112">
        <f t="shared" si="1"/>
        <v>755</v>
      </c>
      <c r="H112">
        <v>758</v>
      </c>
      <c r="I112">
        <v>3</v>
      </c>
    </row>
    <row r="113" spans="1:10" ht="17">
      <c r="A113" s="113" t="s">
        <v>182</v>
      </c>
      <c r="B113" s="114">
        <v>2.2142857142857144</v>
      </c>
      <c r="C113" s="114">
        <v>2.5714285714285716</v>
      </c>
      <c r="D113" s="114">
        <f>IF(ISNUMBER(AVERAGE(RFI!Z761:Z768)),AVERAGE(RFI!Z761:Z768),"-")</f>
        <v>3</v>
      </c>
      <c r="E113" s="114">
        <f>IF(ISNUMBER(AVERAGE(RFI!AA761:AA768)),AVERAGE(RFI!AA761:AA768),"-")</f>
        <v>2.5714285714285716</v>
      </c>
      <c r="F113">
        <v>761</v>
      </c>
      <c r="G113">
        <f t="shared" si="1"/>
        <v>761</v>
      </c>
      <c r="H113">
        <v>768</v>
      </c>
      <c r="I113">
        <v>7</v>
      </c>
    </row>
    <row r="114" spans="1:10" ht="17">
      <c r="A114" s="113" t="s">
        <v>186</v>
      </c>
      <c r="B114" s="114">
        <v>2.1944444444444446</v>
      </c>
      <c r="C114" s="114">
        <v>2.5</v>
      </c>
      <c r="D114" s="114">
        <f>IF(ISNUMBER(AVERAGE(RFI!Z771:Z775)),AVERAGE(RFI!Z771:Z775),"-")</f>
        <v>3</v>
      </c>
      <c r="E114" s="114">
        <f>IF(ISNUMBER(AVERAGE(RFI!AA771:AA775)),AVERAGE(RFI!AA771:AA775),"-")</f>
        <v>2.5</v>
      </c>
      <c r="F114">
        <v>771</v>
      </c>
      <c r="G114">
        <f t="shared" si="1"/>
        <v>771</v>
      </c>
      <c r="H114">
        <v>775</v>
      </c>
      <c r="I114">
        <v>4</v>
      </c>
    </row>
    <row r="115" spans="1:10" ht="17">
      <c r="A115" s="113" t="s">
        <v>192</v>
      </c>
      <c r="B115" s="114">
        <v>2.0545454545454542</v>
      </c>
      <c r="C115" s="114">
        <v>2.0833333333333335</v>
      </c>
      <c r="D115" s="114">
        <f>IF(ISNUMBER(AVERAGE(RFI!Z778:Z790)),AVERAGE(RFI!Z778:Z790),"-")</f>
        <v>2.6666666666666665</v>
      </c>
      <c r="E115" s="114">
        <f>IF(ISNUMBER(AVERAGE(RFI!AA778:AA790)),AVERAGE(RFI!AA778:AA790),"-")</f>
        <v>2.0833333333333335</v>
      </c>
      <c r="F115">
        <v>778</v>
      </c>
      <c r="G115">
        <f t="shared" si="1"/>
        <v>778</v>
      </c>
      <c r="H115">
        <v>790</v>
      </c>
      <c r="I115">
        <v>12</v>
      </c>
    </row>
    <row r="116" spans="1:10" ht="17">
      <c r="A116" s="113" t="s">
        <v>234</v>
      </c>
      <c r="B116" s="114">
        <v>2.4888888888888889</v>
      </c>
      <c r="C116" s="114">
        <v>2</v>
      </c>
      <c r="D116" s="114">
        <f>IF(ISNUMBER(AVERAGE(RFI!Z793:Z796)),AVERAGE(RFI!Z793:Z796),"-")</f>
        <v>4</v>
      </c>
      <c r="E116" s="114">
        <f>IF(ISNUMBER(AVERAGE(RFI!AA793:AA796)),AVERAGE(RFI!AA793:AA796),"-")</f>
        <v>2</v>
      </c>
      <c r="F116">
        <v>793</v>
      </c>
      <c r="G116">
        <f t="shared" si="1"/>
        <v>793</v>
      </c>
      <c r="H116">
        <v>796</v>
      </c>
      <c r="I116">
        <v>3</v>
      </c>
    </row>
    <row r="117" spans="1:10" ht="17">
      <c r="A117" s="113" t="s">
        <v>2348</v>
      </c>
      <c r="B117" s="114">
        <v>1.3666666666666667</v>
      </c>
      <c r="C117" s="114">
        <v>2.2000000000000002</v>
      </c>
      <c r="D117" s="114">
        <f>IF(ISNUMBER(AVERAGE(RFI!Z799:Z804)),AVERAGE(RFI!Z799:Z804),"-")</f>
        <v>3.4</v>
      </c>
      <c r="E117" s="114">
        <f>IF(ISNUMBER(AVERAGE(RFI!AA799:AA804)),AVERAGE(RFI!AA799:AA804),"-")</f>
        <v>2.2000000000000002</v>
      </c>
      <c r="F117">
        <v>799</v>
      </c>
      <c r="G117">
        <f t="shared" si="1"/>
        <v>799</v>
      </c>
      <c r="H117">
        <v>804</v>
      </c>
      <c r="I117">
        <v>5</v>
      </c>
    </row>
    <row r="118" spans="1:10" ht="17">
      <c r="A118" s="113" t="s">
        <v>229</v>
      </c>
      <c r="B118" s="114">
        <v>2.088888888888889</v>
      </c>
      <c r="C118" s="114">
        <v>2.5555555555555554</v>
      </c>
      <c r="D118" s="114">
        <f>IF(ISNUMBER(AVERAGE(RFI!Z807:Z816)),AVERAGE(RFI!Z807:Z816),"-")</f>
        <v>3.5555555555555554</v>
      </c>
      <c r="E118" s="114">
        <f>IF(ISNUMBER(AVERAGE(RFI!AA807:AA816)),AVERAGE(RFI!AA807:AA816),"-")</f>
        <v>2.5555555555555554</v>
      </c>
      <c r="F118">
        <v>807</v>
      </c>
      <c r="G118">
        <f t="shared" si="1"/>
        <v>807</v>
      </c>
      <c r="H118">
        <v>816</v>
      </c>
      <c r="I118">
        <v>9</v>
      </c>
    </row>
    <row r="119" spans="1:10" ht="17">
      <c r="A119" s="113" t="s">
        <v>2376</v>
      </c>
      <c r="B119" s="114">
        <v>2.1</v>
      </c>
      <c r="C119" s="114">
        <v>2</v>
      </c>
      <c r="D119" s="114">
        <f>IF(ISNUMBER(AVERAGE(RFI!Z819:Z822)),AVERAGE(RFI!Z819:Z822),"-")</f>
        <v>3</v>
      </c>
      <c r="E119" s="114">
        <f>IF(ISNUMBER(AVERAGE(RFI!AA819:AA822)),AVERAGE(RFI!AA819:AA822),"-")</f>
        <v>2</v>
      </c>
      <c r="F119">
        <v>819</v>
      </c>
      <c r="G119">
        <f t="shared" si="1"/>
        <v>819</v>
      </c>
      <c r="H119">
        <v>822</v>
      </c>
      <c r="I119">
        <v>3</v>
      </c>
    </row>
    <row r="120" spans="1:10" ht="17">
      <c r="A120" s="113" t="s">
        <v>217</v>
      </c>
      <c r="B120" s="114">
        <v>2.1666666666666665</v>
      </c>
      <c r="C120" s="114">
        <v>2</v>
      </c>
      <c r="D120" s="114">
        <f>IF(ISNUMBER(AVERAGE(RFI!Z825:Z833)),AVERAGE(RFI!Z825:Z833),"-")</f>
        <v>2.6666666666666665</v>
      </c>
      <c r="E120" s="114">
        <f>IF(ISNUMBER(AVERAGE(RFI!AA825:AA833)),AVERAGE(RFI!AA825:AA833),"-")</f>
        <v>2</v>
      </c>
      <c r="F120">
        <v>825</v>
      </c>
      <c r="G120">
        <f t="shared" si="1"/>
        <v>825</v>
      </c>
      <c r="H120">
        <v>833</v>
      </c>
      <c r="I120">
        <v>8</v>
      </c>
    </row>
    <row r="121" spans="1:10" ht="17">
      <c r="A121" s="113" t="s">
        <v>238</v>
      </c>
      <c r="B121" s="114">
        <v>2.5666666666666669</v>
      </c>
      <c r="C121" s="114">
        <v>2</v>
      </c>
      <c r="D121" s="114">
        <f>IF(ISNUMBER(AVERAGE(RFI!Z836:Z837)),AVERAGE(RFI!Z836:Z837),"-")</f>
        <v>3</v>
      </c>
      <c r="E121" s="114">
        <f>IF(ISNUMBER(AVERAGE(RFI!AA836:AA837)),AVERAGE(RFI!AA836:AA837),"-")</f>
        <v>2</v>
      </c>
      <c r="F121">
        <v>836</v>
      </c>
      <c r="G121">
        <f t="shared" si="1"/>
        <v>836</v>
      </c>
      <c r="H121">
        <v>837</v>
      </c>
      <c r="I121">
        <v>1</v>
      </c>
    </row>
    <row r="122" spans="1:10" ht="17">
      <c r="A122" s="113" t="s">
        <v>242</v>
      </c>
      <c r="B122" s="114">
        <v>2.3833333333333333</v>
      </c>
      <c r="C122" s="114">
        <v>1.25</v>
      </c>
      <c r="D122" s="114">
        <f>IF(ISNUMBER(AVERAGE(RFI!Z840:Z842)),AVERAGE(RFI!Z840:Z842),"-")</f>
        <v>2</v>
      </c>
      <c r="E122" s="114">
        <f>IF(ISNUMBER(AVERAGE(RFI!AA840:AA842)),AVERAGE(RFI!AA840:AA842),"-")</f>
        <v>1.25</v>
      </c>
      <c r="F122">
        <v>840</v>
      </c>
      <c r="G122">
        <f t="shared" si="1"/>
        <v>840</v>
      </c>
      <c r="H122">
        <v>842</v>
      </c>
      <c r="I122">
        <v>2</v>
      </c>
    </row>
    <row r="123" spans="1:10" ht="17">
      <c r="A123" s="113" t="s">
        <v>224</v>
      </c>
      <c r="B123" s="114">
        <v>2.0166666666666666</v>
      </c>
      <c r="C123" s="114">
        <v>2.125</v>
      </c>
      <c r="D123" s="114">
        <f>IF(ISNUMBER(AVERAGE(RFI!Z845:Z849)),AVERAGE(RFI!Z845:Z849),"-")</f>
        <v>2.25</v>
      </c>
      <c r="E123" s="114">
        <f>IF(ISNUMBER(AVERAGE(RFI!AA845:AA849)),AVERAGE(RFI!AA845:AA849),"-")</f>
        <v>2.125</v>
      </c>
      <c r="F123">
        <v>845</v>
      </c>
      <c r="G123">
        <f t="shared" si="1"/>
        <v>845</v>
      </c>
      <c r="H123">
        <v>849</v>
      </c>
      <c r="I123">
        <v>4</v>
      </c>
    </row>
    <row r="124" spans="1:10" ht="17">
      <c r="A124" s="113" t="s">
        <v>247</v>
      </c>
      <c r="B124" s="114">
        <v>2.8333333333333335</v>
      </c>
      <c r="C124" s="114">
        <v>3</v>
      </c>
      <c r="D124" s="114">
        <f>IF(ISNUMBER(AVERAGE(RFI!Z852:Z853)),AVERAGE(RFI!Z852:Z853),"-")</f>
        <v>3</v>
      </c>
      <c r="E124" s="114">
        <f>IF(ISNUMBER(AVERAGE(RFI!AA852:AA853)),AVERAGE(RFI!AA852:AA853),"-")</f>
        <v>3</v>
      </c>
      <c r="F124">
        <v>852</v>
      </c>
      <c r="G124">
        <f t="shared" si="1"/>
        <v>852</v>
      </c>
      <c r="H124">
        <v>853</v>
      </c>
      <c r="I124">
        <v>1</v>
      </c>
    </row>
    <row r="125" spans="1:10" ht="17">
      <c r="A125" s="113" t="s">
        <v>2420</v>
      </c>
      <c r="B125" s="114">
        <v>2.4</v>
      </c>
      <c r="C125" s="114">
        <v>2</v>
      </c>
      <c r="D125" s="114">
        <f>IF(ISNUMBER(AVERAGE(RFI!Z856:Z857)),AVERAGE(RFI!Z856:Z857),"-")</f>
        <v>3</v>
      </c>
      <c r="E125" s="114">
        <f>IF(ISNUMBER(AVERAGE(RFI!AA856:AA857)),AVERAGE(RFI!AA856:AA857),"-")</f>
        <v>2</v>
      </c>
      <c r="F125">
        <v>856</v>
      </c>
      <c r="G125">
        <f t="shared" si="1"/>
        <v>856</v>
      </c>
      <c r="H125">
        <v>857</v>
      </c>
      <c r="I125">
        <v>1</v>
      </c>
    </row>
    <row r="126" spans="1:10" ht="17">
      <c r="A126" s="113" t="s">
        <v>261</v>
      </c>
      <c r="B126" s="114">
        <v>1.8</v>
      </c>
      <c r="C126" s="114">
        <v>2</v>
      </c>
      <c r="D126" s="114">
        <f>IF(ISNUMBER(AVERAGE(RFI!Z860:Z861)),AVERAGE(RFI!Z860:Z861),"-")</f>
        <v>4</v>
      </c>
      <c r="E126" s="114">
        <f>IF(ISNUMBER(AVERAGE(RFI!AA860:AA861)),AVERAGE(RFI!AA860:AA861),"-")</f>
        <v>2</v>
      </c>
      <c r="F126">
        <v>860</v>
      </c>
      <c r="G126">
        <f t="shared" si="1"/>
        <v>860</v>
      </c>
      <c r="H126">
        <v>861</v>
      </c>
      <c r="I126">
        <v>1</v>
      </c>
    </row>
    <row r="127" spans="1:10" ht="20">
      <c r="A127" s="111" t="s">
        <v>28</v>
      </c>
      <c r="B127" s="112">
        <v>2.2180555555555559</v>
      </c>
      <c r="C127" s="112">
        <v>2.3333333333333335</v>
      </c>
      <c r="D127" s="112">
        <f>IF(ISNUMBER(AVERAGE(RFI!Z864:Z916)),AVERAGE(RFI!Z864:Z916),"-")</f>
        <v>2.8333333333333335</v>
      </c>
      <c r="E127" s="112">
        <f>IF(ISNUMBER(AVERAGE(RFI!AA864:AA916)),AVERAGE(RFI!AA864:AA916),"-")</f>
        <v>2.3333333333333335</v>
      </c>
      <c r="F127">
        <v>864</v>
      </c>
      <c r="G127">
        <f t="shared" si="1"/>
        <v>864</v>
      </c>
      <c r="H127">
        <v>916</v>
      </c>
      <c r="J127">
        <f>SUM(I128:I137)</f>
        <v>24</v>
      </c>
    </row>
    <row r="128" spans="1:10" ht="17">
      <c r="A128" s="113" t="s">
        <v>267</v>
      </c>
      <c r="B128" s="114">
        <v>2.3333333333333335</v>
      </c>
      <c r="C128" s="114">
        <v>2.75</v>
      </c>
      <c r="D128" s="114">
        <f>IF(ISNUMBER(AVERAGE(RFI!Z865:Z867)),AVERAGE(RFI!Z865:Z867),"-")</f>
        <v>3.5</v>
      </c>
      <c r="E128" s="114">
        <f>IF(ISNUMBER(AVERAGE(RFI!AA865:AA867)),AVERAGE(RFI!AA865:AA867),"-")</f>
        <v>2.75</v>
      </c>
      <c r="F128">
        <v>865</v>
      </c>
      <c r="G128">
        <f t="shared" si="1"/>
        <v>865</v>
      </c>
      <c r="H128">
        <v>867</v>
      </c>
      <c r="I128">
        <v>2</v>
      </c>
    </row>
    <row r="129" spans="1:10" ht="17">
      <c r="A129" s="113" t="s">
        <v>271</v>
      </c>
      <c r="B129" s="114">
        <v>2.0583333333333331</v>
      </c>
      <c r="C129" s="114">
        <v>1.6875</v>
      </c>
      <c r="D129" s="114">
        <f>IF(ISNUMBER(AVERAGE(RFI!Z870:Z878)),AVERAGE(RFI!Z870:Z878),"-")</f>
        <v>2.375</v>
      </c>
      <c r="E129" s="114">
        <f>IF(ISNUMBER(AVERAGE(RFI!AA870:AA878)),AVERAGE(RFI!AA870:AA878),"-")</f>
        <v>1.6875</v>
      </c>
      <c r="F129">
        <v>870</v>
      </c>
      <c r="G129">
        <f t="shared" si="1"/>
        <v>870</v>
      </c>
      <c r="H129">
        <v>878</v>
      </c>
      <c r="I129">
        <v>8</v>
      </c>
    </row>
    <row r="130" spans="1:10" ht="17">
      <c r="A130" s="113" t="s">
        <v>275</v>
      </c>
      <c r="B130" s="114">
        <v>2.2000000000000002</v>
      </c>
      <c r="C130" s="114">
        <v>2</v>
      </c>
      <c r="D130" s="114">
        <f>IF(ISNUMBER(AVERAGE(RFI!Z881:Z882)),AVERAGE(RFI!Z881:Z882),"-")</f>
        <v>2</v>
      </c>
      <c r="E130" s="114">
        <f>IF(ISNUMBER(AVERAGE(RFI!AA881:AA882)),AVERAGE(RFI!AA881:AA882),"-")</f>
        <v>2</v>
      </c>
      <c r="F130">
        <v>881</v>
      </c>
      <c r="G130">
        <f t="shared" si="1"/>
        <v>881</v>
      </c>
      <c r="H130">
        <v>882</v>
      </c>
      <c r="I130">
        <v>1</v>
      </c>
    </row>
    <row r="131" spans="1:10" ht="17">
      <c r="A131" s="113" t="s">
        <v>282</v>
      </c>
      <c r="B131" s="114">
        <v>2.4399999999999995</v>
      </c>
      <c r="C131" s="114">
        <v>2.6</v>
      </c>
      <c r="D131" s="114">
        <f>IF(ISNUMBER(AVERAGE(RFI!Z885:Z890)),AVERAGE(RFI!Z885:Z890),"-")</f>
        <v>2.8</v>
      </c>
      <c r="E131" s="114">
        <f>IF(ISNUMBER(AVERAGE(RFI!AA885:AA890)),AVERAGE(RFI!AA885:AA890),"-")</f>
        <v>2.6</v>
      </c>
      <c r="F131">
        <v>885</v>
      </c>
      <c r="G131">
        <f t="shared" si="1"/>
        <v>885</v>
      </c>
      <c r="H131">
        <v>890</v>
      </c>
      <c r="I131">
        <v>5</v>
      </c>
    </row>
    <row r="132" spans="1:10" ht="17">
      <c r="A132" s="113" t="s">
        <v>286</v>
      </c>
      <c r="B132" s="114">
        <v>2.8666666666666667</v>
      </c>
      <c r="C132" s="114">
        <v>3</v>
      </c>
      <c r="D132" s="114">
        <f>IF(ISNUMBER(AVERAGE(RFI!Z893:Z894)),AVERAGE(RFI!Z893:Z894),"-")</f>
        <v>3</v>
      </c>
      <c r="E132" s="114">
        <f>IF(ISNUMBER(AVERAGE(RFI!AA893:AA894)),AVERAGE(RFI!AA893:AA894),"-")</f>
        <v>3</v>
      </c>
      <c r="F132">
        <v>893</v>
      </c>
      <c r="G132">
        <f t="shared" si="1"/>
        <v>893</v>
      </c>
      <c r="H132">
        <v>894</v>
      </c>
      <c r="I132">
        <v>1</v>
      </c>
    </row>
    <row r="133" spans="1:10" ht="17">
      <c r="A133" s="113" t="s">
        <v>291</v>
      </c>
      <c r="B133" s="114">
        <v>2.1666666666666665</v>
      </c>
      <c r="C133" s="114">
        <v>4</v>
      </c>
      <c r="D133" s="114">
        <f>IF(ISNUMBER(AVERAGE(RFI!Z897:Z898)),AVERAGE(RFI!Z897:Z898),"-")</f>
        <v>4</v>
      </c>
      <c r="E133" s="114">
        <f>IF(ISNUMBER(AVERAGE(RFI!AA897:AA898)),AVERAGE(RFI!AA897:AA898),"-")</f>
        <v>4</v>
      </c>
      <c r="F133">
        <v>897</v>
      </c>
      <c r="G133">
        <f t="shared" si="1"/>
        <v>897</v>
      </c>
      <c r="H133">
        <v>898</v>
      </c>
      <c r="I133">
        <v>1</v>
      </c>
    </row>
    <row r="134" spans="1:10" ht="17">
      <c r="A134" s="113" t="s">
        <v>296</v>
      </c>
      <c r="B134" s="114">
        <v>2.0222222222222217</v>
      </c>
      <c r="C134" s="114">
        <v>3.3333333333333335</v>
      </c>
      <c r="D134" s="114">
        <f>IF(ISNUMBER(AVERAGE(RFI!Z901:Z904)),AVERAGE(RFI!Z901:Z904),"-")</f>
        <v>3.3333333333333335</v>
      </c>
      <c r="E134" s="114">
        <f>IF(ISNUMBER(AVERAGE(RFI!AA901:AA904)),AVERAGE(RFI!AA901:AA904),"-")</f>
        <v>3.3333333333333335</v>
      </c>
      <c r="F134">
        <v>901</v>
      </c>
      <c r="G134">
        <f t="shared" si="1"/>
        <v>901</v>
      </c>
      <c r="H134">
        <v>904</v>
      </c>
      <c r="I134">
        <v>3</v>
      </c>
    </row>
    <row r="135" spans="1:10" ht="17">
      <c r="A135" s="113" t="s">
        <v>308</v>
      </c>
      <c r="B135" s="114">
        <v>2.6666666666666665</v>
      </c>
      <c r="C135" s="114">
        <v>3</v>
      </c>
      <c r="D135" s="114">
        <f>IF(ISNUMBER(AVERAGE(RFI!Z907:Z908)),AVERAGE(RFI!Z907:Z908),"-")</f>
        <v>3</v>
      </c>
      <c r="E135" s="114">
        <f>IF(ISNUMBER(AVERAGE(RFI!AA907:AA908)),AVERAGE(RFI!AA907:AA908),"-")</f>
        <v>3</v>
      </c>
      <c r="F135">
        <v>907</v>
      </c>
      <c r="G135">
        <f t="shared" si="1"/>
        <v>907</v>
      </c>
      <c r="H135">
        <v>908</v>
      </c>
      <c r="I135">
        <v>1</v>
      </c>
    </row>
    <row r="136" spans="1:10" ht="17">
      <c r="A136" s="113" t="s">
        <v>2482</v>
      </c>
      <c r="B136" s="114">
        <v>2.2999999999999998</v>
      </c>
      <c r="C136" s="114">
        <v>2</v>
      </c>
      <c r="D136" s="114">
        <f>IF(ISNUMBER(AVERAGE(RFI!Z911:Z912)),AVERAGE(RFI!Z911:Z912),"-")</f>
        <v>3</v>
      </c>
      <c r="E136" s="114">
        <f>IF(ISNUMBER(AVERAGE(RFI!AA911:AA912)),AVERAGE(RFI!AA911:AA912),"-")</f>
        <v>2</v>
      </c>
      <c r="F136">
        <v>911</v>
      </c>
      <c r="G136">
        <f t="shared" si="1"/>
        <v>911</v>
      </c>
      <c r="H136">
        <v>912</v>
      </c>
      <c r="I136">
        <v>1</v>
      </c>
    </row>
    <row r="137" spans="1:10" ht="17">
      <c r="A137" s="113" t="s">
        <v>318</v>
      </c>
      <c r="B137" s="114">
        <v>1.6333333333333333</v>
      </c>
      <c r="C137" s="114">
        <v>0</v>
      </c>
      <c r="D137" s="114">
        <f>IF(ISNUMBER(AVERAGE(RFI!Z915:Z916)),AVERAGE(RFI!Z915:Z916),"-")</f>
        <v>3</v>
      </c>
      <c r="E137" s="114">
        <f>IF(ISNUMBER(AVERAGE(RFI!AA915:AA916)),AVERAGE(RFI!AA915:AA916),"-")</f>
        <v>0</v>
      </c>
      <c r="F137">
        <v>915</v>
      </c>
      <c r="G137">
        <f t="shared" si="1"/>
        <v>915</v>
      </c>
      <c r="H137">
        <v>916</v>
      </c>
      <c r="I137">
        <v>1</v>
      </c>
    </row>
    <row r="138" spans="1:10" ht="20">
      <c r="A138" s="111" t="s">
        <v>38</v>
      </c>
      <c r="B138" s="112">
        <v>2.0694444444444442</v>
      </c>
      <c r="C138" s="112">
        <v>1.75</v>
      </c>
      <c r="D138" s="112">
        <f>IF(ISNUMBER(AVERAGE(RFI!Z919:Z947)),AVERAGE(RFI!Z919:Z947),"-")</f>
        <v>2.4166666666666665</v>
      </c>
      <c r="E138" s="112">
        <f>IF(ISNUMBER(AVERAGE(RFI!AA919:AA947)),AVERAGE(RFI!AA919:AA947),"-")</f>
        <v>1.75</v>
      </c>
      <c r="F138">
        <v>919</v>
      </c>
      <c r="G138">
        <f t="shared" si="1"/>
        <v>919</v>
      </c>
      <c r="H138">
        <v>947</v>
      </c>
      <c r="J138">
        <f>SUM(I139:I144)</f>
        <v>12</v>
      </c>
    </row>
    <row r="139" spans="1:10" ht="17">
      <c r="A139" s="113" t="s">
        <v>322</v>
      </c>
      <c r="B139" s="114">
        <v>2.4666666666666668</v>
      </c>
      <c r="C139" s="114">
        <v>2</v>
      </c>
      <c r="D139" s="114">
        <f>IF(ISNUMBER(AVERAGE(RFI!Z920:Z921)),AVERAGE(RFI!Z920:Z921),"-")</f>
        <v>3</v>
      </c>
      <c r="E139" s="114">
        <f>IF(ISNUMBER(AVERAGE(RFI!AA920:AA921)),AVERAGE(RFI!AA920:AA921),"-")</f>
        <v>2</v>
      </c>
      <c r="F139">
        <v>920</v>
      </c>
      <c r="G139">
        <f t="shared" si="1"/>
        <v>920</v>
      </c>
      <c r="H139">
        <v>921</v>
      </c>
      <c r="I139">
        <v>1</v>
      </c>
    </row>
    <row r="140" spans="1:10" ht="17">
      <c r="A140" s="113" t="s">
        <v>326</v>
      </c>
      <c r="B140" s="114">
        <v>1.8</v>
      </c>
      <c r="C140" s="114">
        <v>1.5</v>
      </c>
      <c r="D140" s="114">
        <f>IF(ISNUMBER(AVERAGE(RFI!Z924:Z926)),AVERAGE(RFI!Z924:Z926),"-")</f>
        <v>2.5</v>
      </c>
      <c r="E140" s="114">
        <f>IF(ISNUMBER(AVERAGE(RFI!AA924:AA926)),AVERAGE(RFI!AA924:AA926),"-")</f>
        <v>1.5</v>
      </c>
      <c r="F140">
        <v>924</v>
      </c>
      <c r="G140">
        <f t="shared" si="1"/>
        <v>924</v>
      </c>
      <c r="H140">
        <v>926</v>
      </c>
      <c r="I140">
        <v>2</v>
      </c>
    </row>
    <row r="141" spans="1:10" ht="17">
      <c r="A141" s="113" t="s">
        <v>330</v>
      </c>
      <c r="B141" s="114">
        <v>2.0833333333333335</v>
      </c>
      <c r="C141" s="114">
        <v>1.5</v>
      </c>
      <c r="D141" s="114">
        <f>IF(ISNUMBER(AVERAGE(RFI!Z929:Z935)),AVERAGE(RFI!Z929:Z935),"-")</f>
        <v>2.3333333333333335</v>
      </c>
      <c r="E141" s="114">
        <f>IF(ISNUMBER(AVERAGE(RFI!AA929:AA935)),AVERAGE(RFI!AA929:AA935),"-")</f>
        <v>1.5</v>
      </c>
      <c r="F141">
        <v>929</v>
      </c>
      <c r="G141">
        <f t="shared" si="1"/>
        <v>929</v>
      </c>
      <c r="H141">
        <v>935</v>
      </c>
      <c r="I141">
        <v>6</v>
      </c>
    </row>
    <row r="142" spans="1:10" ht="17">
      <c r="A142" s="113" t="s">
        <v>338</v>
      </c>
      <c r="B142" s="114">
        <v>2.1666666666666665</v>
      </c>
      <c r="C142" s="114">
        <v>2</v>
      </c>
      <c r="D142" s="114">
        <f>IF(ISNUMBER(AVERAGE(RFI!Z938:Z939)),AVERAGE(RFI!Z938:Z939),"-")</f>
        <v>2</v>
      </c>
      <c r="E142" s="114">
        <f>IF(ISNUMBER(AVERAGE(RFI!AA938:AA939)),AVERAGE(RFI!AA938:AA939),"-")</f>
        <v>2</v>
      </c>
      <c r="F142">
        <v>938</v>
      </c>
      <c r="G142">
        <f t="shared" si="1"/>
        <v>938</v>
      </c>
      <c r="H142">
        <v>939</v>
      </c>
      <c r="I142">
        <v>1</v>
      </c>
    </row>
    <row r="143" spans="1:10" ht="17">
      <c r="A143" s="113" t="s">
        <v>342</v>
      </c>
      <c r="B143" s="114">
        <v>2.3666666666666667</v>
      </c>
      <c r="C143" s="114">
        <v>2</v>
      </c>
      <c r="D143" s="114">
        <f>IF(ISNUMBER(AVERAGE(RFI!Z942:Z943)),AVERAGE(RFI!Z942:Z943),"-")</f>
        <v>2</v>
      </c>
      <c r="E143" s="114">
        <f>IF(ISNUMBER(AVERAGE(RFI!AA942:AA943)),AVERAGE(RFI!AA942:AA943),"-")</f>
        <v>2</v>
      </c>
      <c r="F143">
        <v>942</v>
      </c>
      <c r="G143">
        <f t="shared" si="1"/>
        <v>942</v>
      </c>
      <c r="H143">
        <v>943</v>
      </c>
      <c r="I143">
        <v>1</v>
      </c>
    </row>
    <row r="144" spans="1:10" ht="17">
      <c r="A144" s="113" t="s">
        <v>346</v>
      </c>
      <c r="B144" s="114">
        <v>1.7333333333333334</v>
      </c>
      <c r="C144" s="114">
        <v>3</v>
      </c>
      <c r="D144" s="114">
        <f>IF(ISNUMBER(AVERAGE(RFI!Z946:Z947)),AVERAGE(RFI!Z946:Z947),"-")</f>
        <v>3</v>
      </c>
      <c r="E144" s="114">
        <f>IF(ISNUMBER(AVERAGE(RFI!AA946:AA947)),AVERAGE(RFI!AA946:AA947),"-")</f>
        <v>3</v>
      </c>
      <c r="F144">
        <v>946</v>
      </c>
      <c r="G144">
        <f t="shared" si="1"/>
        <v>946</v>
      </c>
      <c r="H144">
        <v>947</v>
      </c>
      <c r="I144">
        <v>1</v>
      </c>
    </row>
    <row r="145" spans="1:11" ht="24">
      <c r="A145" s="115" t="s">
        <v>14</v>
      </c>
      <c r="B145" s="110">
        <v>2.016010006253909</v>
      </c>
      <c r="C145" s="110">
        <v>2.7560975609756095</v>
      </c>
      <c r="D145" s="110">
        <f>IF(ISNUMBER(AVERAGE(RFI!Z950:Z1113)),AVERAGE(RFI!Z950:Z1113),"-")</f>
        <v>3.6285714285714286</v>
      </c>
      <c r="E145" s="110">
        <f>IF(ISNUMBER(AVERAGE(RFI!AA950:AA1113)),AVERAGE(RFI!AA950:AA1113),"-")</f>
        <v>2.7560975609756095</v>
      </c>
      <c r="F145">
        <v>950</v>
      </c>
      <c r="G145">
        <f t="shared" si="1"/>
        <v>950</v>
      </c>
      <c r="H145">
        <v>1113</v>
      </c>
      <c r="K145">
        <f>SUM(J146:J164)</f>
        <v>105</v>
      </c>
    </row>
    <row r="146" spans="1:11" ht="20">
      <c r="A146" s="111" t="s">
        <v>77</v>
      </c>
      <c r="B146" s="112">
        <v>2.2428355957767723</v>
      </c>
      <c r="C146" s="112">
        <v>2.9509803921568629</v>
      </c>
      <c r="D146" s="112">
        <f>IF(ISNUMBER(AVERAGE(RFI!Z951:Z1030)),AVERAGE(RFI!Z951:Z1030),"-")</f>
        <v>3.9803921568627452</v>
      </c>
      <c r="E146" s="112">
        <f>IF(ISNUMBER(AVERAGE(RFI!AA951:AA1030)),AVERAGE(RFI!AA951:AA1030),"-")</f>
        <v>2.9509803921568629</v>
      </c>
      <c r="F146">
        <v>951</v>
      </c>
      <c r="G146">
        <f t="shared" si="1"/>
        <v>951</v>
      </c>
      <c r="H146">
        <v>1030</v>
      </c>
      <c r="J146">
        <f>SUM(I147:I156)</f>
        <v>51</v>
      </c>
    </row>
    <row r="147" spans="1:11" ht="17">
      <c r="A147" s="113" t="s">
        <v>498</v>
      </c>
      <c r="B147" s="114">
        <v>2.5256410256410251</v>
      </c>
      <c r="C147" s="114">
        <v>3.3333333333333335</v>
      </c>
      <c r="D147" s="114">
        <f>IF(ISNUMBER(AVERAGE(RFI!Z952:Z955)),AVERAGE(RFI!Z952:Z955),"-")</f>
        <v>4.333333333333333</v>
      </c>
      <c r="E147" s="114">
        <f>IF(ISNUMBER(AVERAGE(RFI!AA952:AA955)),AVERAGE(RFI!AA952:AA955),"-")</f>
        <v>3.3333333333333335</v>
      </c>
      <c r="F147">
        <v>952</v>
      </c>
      <c r="G147">
        <f t="shared" si="1"/>
        <v>952</v>
      </c>
      <c r="H147">
        <v>955</v>
      </c>
      <c r="I147">
        <v>3</v>
      </c>
    </row>
    <row r="148" spans="1:11" ht="17">
      <c r="A148" s="113" t="s">
        <v>2528</v>
      </c>
      <c r="B148" s="114">
        <v>2.2692307692307692</v>
      </c>
      <c r="C148" s="114">
        <v>3.25</v>
      </c>
      <c r="D148" s="114">
        <f>IF(ISNUMBER(AVERAGE(RFI!Z958:Z970)),AVERAGE(RFI!Z958:Z970),"-")</f>
        <v>4.083333333333333</v>
      </c>
      <c r="E148" s="114">
        <f>IF(ISNUMBER(AVERAGE(RFI!AA958:AA970)),AVERAGE(RFI!AA958:AA970),"-")</f>
        <v>3.25</v>
      </c>
      <c r="F148">
        <v>958</v>
      </c>
      <c r="G148">
        <f t="shared" si="1"/>
        <v>958</v>
      </c>
      <c r="H148">
        <v>970</v>
      </c>
      <c r="I148">
        <v>12</v>
      </c>
    </row>
    <row r="149" spans="1:11" ht="17">
      <c r="A149" s="113" t="s">
        <v>505</v>
      </c>
      <c r="B149" s="114">
        <v>2.2564102564102564</v>
      </c>
      <c r="C149" s="114">
        <v>2</v>
      </c>
      <c r="D149" s="114">
        <f>IF(ISNUMBER(AVERAGE(RFI!Z973:Z976)),AVERAGE(RFI!Z973:Z976),"-")</f>
        <v>3.6666666666666665</v>
      </c>
      <c r="E149" s="114">
        <f>IF(ISNUMBER(AVERAGE(RFI!AA973:AA976)),AVERAGE(RFI!AA973:AA976),"-")</f>
        <v>2</v>
      </c>
      <c r="F149">
        <v>973</v>
      </c>
      <c r="G149">
        <f t="shared" si="1"/>
        <v>973</v>
      </c>
      <c r="H149">
        <v>976</v>
      </c>
      <c r="I149">
        <v>3</v>
      </c>
    </row>
    <row r="150" spans="1:11" ht="17">
      <c r="A150" s="113" t="s">
        <v>521</v>
      </c>
      <c r="B150" s="114">
        <v>2.1615384615384614</v>
      </c>
      <c r="C150" s="114">
        <v>2.6</v>
      </c>
      <c r="D150" s="114">
        <f>IF(ISNUMBER(AVERAGE(RFI!Z979:Z989)),AVERAGE(RFI!Z979:Z989),"-")</f>
        <v>3.9</v>
      </c>
      <c r="E150" s="114">
        <f>IF(ISNUMBER(AVERAGE(RFI!AA979:AA989)),AVERAGE(RFI!AA979:AA989),"-")</f>
        <v>2.6</v>
      </c>
      <c r="F150">
        <v>979</v>
      </c>
      <c r="G150">
        <f t="shared" si="1"/>
        <v>979</v>
      </c>
      <c r="H150">
        <v>989</v>
      </c>
      <c r="I150">
        <v>10</v>
      </c>
    </row>
    <row r="151" spans="1:11" ht="17">
      <c r="A151" s="113" t="s">
        <v>513</v>
      </c>
      <c r="B151" s="114">
        <v>2.0576923076923075</v>
      </c>
      <c r="C151" s="114">
        <v>2.7</v>
      </c>
      <c r="D151" s="114">
        <f>IF(ISNUMBER(AVERAGE(RFI!Z992:Z1002)),AVERAGE(RFI!Z992:Z1002),"-")</f>
        <v>4</v>
      </c>
      <c r="E151" s="114">
        <f>IF(ISNUMBER(AVERAGE(RFI!AA992:AA1002)),AVERAGE(RFI!AA992:AA1002),"-")</f>
        <v>2.7</v>
      </c>
      <c r="F151">
        <v>992</v>
      </c>
      <c r="G151">
        <f t="shared" si="1"/>
        <v>992</v>
      </c>
      <c r="H151">
        <v>1002</v>
      </c>
      <c r="I151">
        <v>10</v>
      </c>
    </row>
    <row r="152" spans="1:11" ht="17">
      <c r="A152" s="113" t="s">
        <v>508</v>
      </c>
      <c r="B152" s="114">
        <v>2.25</v>
      </c>
      <c r="C152" s="114">
        <v>3.75</v>
      </c>
      <c r="D152" s="114">
        <f>IF(ISNUMBER(AVERAGE(RFI!Z1005:Z1009)),AVERAGE(RFI!Z1005:Z1009),"-")</f>
        <v>4</v>
      </c>
      <c r="E152" s="114">
        <f>IF(ISNUMBER(AVERAGE(RFI!AA1005:AA1009)),AVERAGE(RFI!AA1005:AA1009),"-")</f>
        <v>3.75</v>
      </c>
      <c r="F152">
        <v>1005</v>
      </c>
      <c r="G152">
        <f t="shared" si="1"/>
        <v>1005</v>
      </c>
      <c r="H152">
        <v>1009</v>
      </c>
      <c r="I152">
        <v>4</v>
      </c>
    </row>
    <row r="153" spans="1:11" ht="17">
      <c r="A153" s="113" t="s">
        <v>2605</v>
      </c>
      <c r="B153" s="114">
        <v>2.3461538461538463</v>
      </c>
      <c r="C153" s="114">
        <v>3.25</v>
      </c>
      <c r="D153" s="114">
        <f>IF(ISNUMBER(AVERAGE(RFI!Z1012:Z1018)),AVERAGE(RFI!Z1012:Z1018),"-")</f>
        <v>4</v>
      </c>
      <c r="E153" s="114">
        <f>IF(ISNUMBER(AVERAGE(RFI!AA1012:AA1018)),AVERAGE(RFI!AA1012:AA1018),"-")</f>
        <v>3.25</v>
      </c>
      <c r="F153">
        <v>1012</v>
      </c>
      <c r="G153">
        <f t="shared" si="1"/>
        <v>1012</v>
      </c>
      <c r="H153">
        <v>1018</v>
      </c>
      <c r="I153">
        <v>6</v>
      </c>
    </row>
    <row r="154" spans="1:11" ht="17">
      <c r="A154" s="113" t="s">
        <v>2618</v>
      </c>
      <c r="B154" s="114">
        <v>2.6923076923076925</v>
      </c>
      <c r="C154" s="114">
        <v>3</v>
      </c>
      <c r="D154" s="114">
        <f>IF(ISNUMBER(AVERAGE(RFI!Z1021:Z1022)),AVERAGE(RFI!Z1021:Z1022),"-")</f>
        <v>4</v>
      </c>
      <c r="E154" s="114">
        <f>IF(ISNUMBER(AVERAGE(RFI!AA1021:AA1022)),AVERAGE(RFI!AA1021:AA1022),"-")</f>
        <v>3</v>
      </c>
      <c r="F154">
        <v>1021</v>
      </c>
      <c r="G154">
        <f t="shared" si="1"/>
        <v>1021</v>
      </c>
      <c r="H154">
        <v>1022</v>
      </c>
      <c r="I154">
        <v>1</v>
      </c>
    </row>
    <row r="155" spans="1:11" ht="17">
      <c r="A155" s="113" t="s">
        <v>530</v>
      </c>
      <c r="B155" s="114">
        <v>2.4615384615384617</v>
      </c>
      <c r="C155" s="114">
        <v>2</v>
      </c>
      <c r="D155" s="114">
        <f>IF(ISNUMBER(AVERAGE(RFI!Z1025:Z1026)),AVERAGE(RFI!Z1025:Z1026),"-")</f>
        <v>3</v>
      </c>
      <c r="E155" s="114">
        <f>IF(ISNUMBER(AVERAGE(RFI!AA1025:AA1026)),AVERAGE(RFI!AA1025:AA1026),"-")</f>
        <v>2</v>
      </c>
      <c r="F155">
        <v>1025</v>
      </c>
      <c r="G155">
        <f t="shared" si="1"/>
        <v>1025</v>
      </c>
      <c r="H155">
        <v>1026</v>
      </c>
      <c r="I155">
        <v>1</v>
      </c>
    </row>
    <row r="156" spans="1:11" ht="17">
      <c r="A156" s="113" t="s">
        <v>533</v>
      </c>
      <c r="B156" s="114">
        <v>2.3846153846153846</v>
      </c>
      <c r="C156" s="114">
        <v>3</v>
      </c>
      <c r="D156" s="114">
        <f>IF(ISNUMBER(AVERAGE(RFI!Z1029:Z1030)),AVERAGE(RFI!Z1029:Z1030),"-")</f>
        <v>4</v>
      </c>
      <c r="E156" s="114">
        <f>IF(ISNUMBER(AVERAGE(RFI!AA1029:AA1030)),AVERAGE(RFI!AA1029:AA1030),"-")</f>
        <v>3</v>
      </c>
      <c r="F156">
        <v>1029</v>
      </c>
      <c r="G156">
        <f t="shared" si="1"/>
        <v>1029</v>
      </c>
      <c r="H156">
        <v>1030</v>
      </c>
      <c r="I156">
        <v>1</v>
      </c>
    </row>
    <row r="157" spans="1:11" ht="20">
      <c r="A157" s="111" t="s">
        <v>2629</v>
      </c>
      <c r="B157" s="112">
        <v>1.6799007444168739</v>
      </c>
      <c r="C157" s="112">
        <v>2.435483870967742</v>
      </c>
      <c r="D157" s="112">
        <f>IF(ISNUMBER(AVERAGE(RFI!Z1033:Z1080)),AVERAGE(RFI!Z1033:Z1080),"-")</f>
        <v>3.5806451612903225</v>
      </c>
      <c r="E157" s="112">
        <f>IF(ISNUMBER(AVERAGE(RFI!AA1033:AA1080)),AVERAGE(RFI!AA1033:AA1080),"-")</f>
        <v>2.435483870967742</v>
      </c>
      <c r="F157">
        <v>1033</v>
      </c>
      <c r="G157">
        <f t="shared" si="1"/>
        <v>1033</v>
      </c>
      <c r="H157">
        <v>1080</v>
      </c>
      <c r="J157">
        <f>SUM(I158:I163)</f>
        <v>31</v>
      </c>
    </row>
    <row r="158" spans="1:11" ht="17">
      <c r="A158" s="113" t="s">
        <v>2630</v>
      </c>
      <c r="B158" s="114">
        <v>2.4358974358974357</v>
      </c>
      <c r="C158" s="114">
        <v>3</v>
      </c>
      <c r="D158" s="114">
        <f>IF(ISNUMBER(AVERAGE(RFI!Z1034:Z1037)),AVERAGE(RFI!Z1034:Z1037),"-")</f>
        <v>4</v>
      </c>
      <c r="E158" s="114">
        <f>IF(ISNUMBER(AVERAGE(RFI!AA1034:AA1037)),AVERAGE(RFI!AA1034:AA1037),"-")</f>
        <v>3</v>
      </c>
      <c r="F158">
        <v>1034</v>
      </c>
      <c r="G158">
        <f t="shared" si="1"/>
        <v>1034</v>
      </c>
      <c r="H158">
        <v>1037</v>
      </c>
      <c r="I158">
        <v>3</v>
      </c>
    </row>
    <row r="159" spans="1:11" ht="17">
      <c r="A159" s="113" t="s">
        <v>544</v>
      </c>
      <c r="B159" s="114">
        <v>1.6730769230769234</v>
      </c>
      <c r="C159" s="114">
        <v>2.5</v>
      </c>
      <c r="D159" s="114">
        <f>IF(ISNUMBER(AVERAGE(RFI!Z1040:Z1046)),AVERAGE(RFI!Z1040:Z1046),"-")</f>
        <v>3.8333333333333335</v>
      </c>
      <c r="E159" s="114">
        <f>IF(ISNUMBER(AVERAGE(RFI!AA1040:AA1046)),AVERAGE(RFI!AA1040:AA1046),"-")</f>
        <v>2.5</v>
      </c>
      <c r="F159">
        <v>1040</v>
      </c>
      <c r="G159">
        <f t="shared" si="1"/>
        <v>1040</v>
      </c>
      <c r="H159">
        <v>1046</v>
      </c>
      <c r="I159">
        <v>6</v>
      </c>
    </row>
    <row r="160" spans="1:11" ht="17">
      <c r="A160" s="113" t="s">
        <v>549</v>
      </c>
      <c r="B160" s="114">
        <v>1.5</v>
      </c>
      <c r="C160" s="114">
        <v>2.75</v>
      </c>
      <c r="D160" s="114">
        <f>IF(ISNUMBER(AVERAGE(RFI!Z1049:Z1053)),AVERAGE(RFI!Z1049:Z1053),"-")</f>
        <v>4</v>
      </c>
      <c r="E160" s="114">
        <f>IF(ISNUMBER(AVERAGE(RFI!AA1049:AA1053)),AVERAGE(RFI!AA1049:AA1053),"-")</f>
        <v>2.75</v>
      </c>
      <c r="F160">
        <v>1049</v>
      </c>
      <c r="G160">
        <f t="shared" si="1"/>
        <v>1049</v>
      </c>
      <c r="H160">
        <v>1053</v>
      </c>
      <c r="I160">
        <v>4</v>
      </c>
    </row>
    <row r="161" spans="1:10" ht="17">
      <c r="A161" s="113" t="s">
        <v>2657</v>
      </c>
      <c r="B161" s="114">
        <v>1.5552884615384615</v>
      </c>
      <c r="C161" s="114">
        <v>2.21875</v>
      </c>
      <c r="D161" s="114">
        <f>IF(ISNUMBER(AVERAGE(RFI!Z1056:Z1072)),AVERAGE(RFI!Z1056:Z1072),"-")</f>
        <v>3.375</v>
      </c>
      <c r="E161" s="114">
        <f>IF(ISNUMBER(AVERAGE(RFI!AA1056:AA1072)),AVERAGE(RFI!AA1056:AA1072),"-")</f>
        <v>2.21875</v>
      </c>
      <c r="F161">
        <v>1056</v>
      </c>
      <c r="G161">
        <f t="shared" si="1"/>
        <v>1056</v>
      </c>
      <c r="H161">
        <v>1072</v>
      </c>
      <c r="I161">
        <v>16</v>
      </c>
    </row>
    <row r="162" spans="1:10" ht="17">
      <c r="A162" s="113" t="s">
        <v>567</v>
      </c>
      <c r="B162" s="114">
        <v>1.9230769230769231</v>
      </c>
      <c r="C162" s="114">
        <v>2</v>
      </c>
      <c r="D162" s="114">
        <f>IF(ISNUMBER(AVERAGE(RFI!Z1075:Z1076)),AVERAGE(RFI!Z1075:Z1076),"-")</f>
        <v>2</v>
      </c>
      <c r="E162" s="114">
        <f>IF(ISNUMBER(AVERAGE(RFI!AA1075:AA1076)),AVERAGE(RFI!AA1075:AA1076),"-")</f>
        <v>2</v>
      </c>
      <c r="F162">
        <v>1075</v>
      </c>
      <c r="G162">
        <f t="shared" si="1"/>
        <v>1075</v>
      </c>
      <c r="H162">
        <v>1076</v>
      </c>
      <c r="I162">
        <v>1</v>
      </c>
    </row>
    <row r="163" spans="1:10" ht="17">
      <c r="A163" s="113" t="s">
        <v>2692</v>
      </c>
      <c r="B163" s="114">
        <v>1.9230769230769231</v>
      </c>
      <c r="C163" s="114">
        <v>3</v>
      </c>
      <c r="D163" s="114">
        <f>IF(ISNUMBER(AVERAGE(RFI!Z1079:Z1080)),AVERAGE(RFI!Z1079:Z1080),"-")</f>
        <v>4</v>
      </c>
      <c r="E163" s="114">
        <f>IF(ISNUMBER(AVERAGE(RFI!AA1079:AA1080)),AVERAGE(RFI!AA1079:AA1080),"-")</f>
        <v>3</v>
      </c>
      <c r="F163">
        <v>1079</v>
      </c>
      <c r="G163">
        <f t="shared" si="1"/>
        <v>1079</v>
      </c>
      <c r="H163">
        <v>1080</v>
      </c>
      <c r="I163">
        <v>1</v>
      </c>
    </row>
    <row r="164" spans="1:10" ht="60">
      <c r="A164" s="111" t="s">
        <v>2694</v>
      </c>
      <c r="B164" s="112">
        <v>1.7173913043478262</v>
      </c>
      <c r="C164" s="112" t="s">
        <v>2753</v>
      </c>
      <c r="D164" s="112">
        <f>IF(ISNUMBER(AVERAGE(RFI!Z1083:Z1113)),AVERAGE(RFI!Z1083:Z1113),"-")</f>
        <v>2.9130434782608696</v>
      </c>
      <c r="E164" s="112" t="str">
        <f>IF(ISNUMBER(AVERAGE(RFI!AA1083:AA1113)),AVERAGE(RFI!AA1083:AA1113),"-")</f>
        <v>-</v>
      </c>
      <c r="F164">
        <v>1083</v>
      </c>
      <c r="G164">
        <f t="shared" si="1"/>
        <v>1083</v>
      </c>
      <c r="H164">
        <v>1113</v>
      </c>
      <c r="J164">
        <f>SUM(I165:I167)</f>
        <v>23</v>
      </c>
    </row>
    <row r="165" spans="1:10" ht="17">
      <c r="A165" s="113" t="s">
        <v>2695</v>
      </c>
      <c r="B165" s="114">
        <v>0.8571428571428571</v>
      </c>
      <c r="C165" s="114" t="s">
        <v>2753</v>
      </c>
      <c r="D165" s="114">
        <f>IF(ISNUMBER(AVERAGE(RFI!Z1084:Z1091)),AVERAGE(RFI!Z1084:Z1091),"-")</f>
        <v>2.4285714285714284</v>
      </c>
      <c r="E165" s="114" t="str">
        <f>IF(ISNUMBER(AVERAGE(RFI!AA1084:AA1091)),AVERAGE(RFI!AA1084:AA1091),"-")</f>
        <v>-</v>
      </c>
      <c r="F165">
        <v>1084</v>
      </c>
      <c r="G165">
        <f t="shared" si="1"/>
        <v>1084</v>
      </c>
      <c r="H165">
        <v>1091</v>
      </c>
      <c r="I165">
        <v>7</v>
      </c>
    </row>
    <row r="166" spans="1:10" ht="17">
      <c r="A166" s="113" t="s">
        <v>2710</v>
      </c>
      <c r="B166" s="114">
        <v>2.9166666666666665</v>
      </c>
      <c r="C166" s="114" t="s">
        <v>2753</v>
      </c>
      <c r="D166" s="114">
        <f>IF(ISNUMBER(AVERAGE(RFI!Z1094:Z1100)),AVERAGE(RFI!Z1094:Z1100),"-")</f>
        <v>3.5</v>
      </c>
      <c r="E166" s="114" t="str">
        <f>IF(ISNUMBER(AVERAGE(RFI!AA1094:AA1100)),AVERAGE(RFI!AA1094:AA1100),"-")</f>
        <v>-</v>
      </c>
      <c r="F166">
        <v>1094</v>
      </c>
      <c r="G166">
        <f t="shared" si="1"/>
        <v>1094</v>
      </c>
      <c r="H166">
        <v>1100</v>
      </c>
      <c r="I166">
        <v>6</v>
      </c>
    </row>
    <row r="167" spans="1:10" ht="17">
      <c r="A167" s="113" t="s">
        <v>2723</v>
      </c>
      <c r="B167" s="114">
        <v>1.6</v>
      </c>
      <c r="C167" s="114" t="s">
        <v>2753</v>
      </c>
      <c r="D167" s="114">
        <f>IF(ISNUMBER(AVERAGE(RFI!Z1103:Z1113)),AVERAGE(RFI!Z1103:Z1113),"-")</f>
        <v>2.9</v>
      </c>
      <c r="E167" s="114"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Z3BdNXheuy8sbrG+RRCnRibF54wWFVN0MQtOqGmls2jZorHJm3YA2+UuwLLgYI3jVxpOrUkInCKQSJDstc+xog==" saltValue="5vcdQH5YULkQqL14TA1bTQ=="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{B7823C4F-B0AC-A84A-9650-57AA3B0F787C}</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{BF9E1879-B365-4140-A1A8-42CE65B9AD63}</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{4D63E494-8AA5-EA45-B9B0-C2C7554F04FE}</x14:id>
        </ext>
      </extLst>
    </cfRule>
  </conditionalFormatting>
  <hyperlinks>
    <hyperlink ref="A2" location="RFI!E4" display="RFI!E4" xr:uid="{D1926804-438C-EE4B-A3EA-F6AD044FBFA8}"/>
    <hyperlink ref="A3" location="RFI!E5" display="RFI!E5" xr:uid="{90B305C8-DA2E-304F-AE86-578527BBAF5D}"/>
    <hyperlink ref="A4" location="RFI!E6" display="RFI!E6" xr:uid="{0E8D6493-093D-0347-97A0-C9FCDCBE30E6}"/>
    <hyperlink ref="A5" location="RFI!E15" display="RFI!E15" xr:uid="{6EFB862D-7994-BD44-9A44-19C8DC853933}"/>
    <hyperlink ref="A6" location="RFI!E23" display="RFI!E23" xr:uid="{C1D92F6C-A823-C24C-B510-D66E03848AD1}"/>
    <hyperlink ref="A7" location="RFI!E31" display="RFI!E31" xr:uid="{EA628168-2E4F-674D-97EF-A71C18292091}"/>
    <hyperlink ref="A8" location="RFI!E45" display="RFI!E45" xr:uid="{8ACA3C6F-DED3-224A-A6F4-433C40A936D5}"/>
    <hyperlink ref="A9" location="RFI!E46" display="RFI!E46" xr:uid="{56392796-E63B-B24F-BB2D-B46D00603A83}"/>
    <hyperlink ref="A10" location="RFI!E56" display="RFI!E56" xr:uid="{90EB6479-0FB0-AF48-B0A3-52095D44786D}"/>
    <hyperlink ref="A11" location="RFI!E65" display="RFI!E65" xr:uid="{E67AFC3E-A659-8B4C-9776-66BDCF577756}"/>
    <hyperlink ref="A12" location="RFI!E73" display="RFI!E73" xr:uid="{196F0298-3A13-A145-8F88-F6CEA5E7B7C4}"/>
    <hyperlink ref="A13" location="RFI!E81" display="RFI!E81" xr:uid="{C772D2C7-8EA7-AC4B-8466-8A64CB7C6E42}"/>
    <hyperlink ref="A14" location="RFI!E91" display="RFI!E91" xr:uid="{6540EF43-EFBE-AF49-A309-075FB4339806}"/>
    <hyperlink ref="A15" location="RFI!E92" display="RFI!E92" xr:uid="{6FAAC105-E287-DC42-8BA0-1A055A6F6980}"/>
    <hyperlink ref="A16" location="RFI!E100" display="RFI!E100" xr:uid="{E06F29AB-1D74-104D-BEB6-D7267BDC62B0}"/>
    <hyperlink ref="A17" location="RFI!E105" display="RFI!E105" xr:uid="{4BAA5E4F-C927-9444-BA4A-B0A88EBF5E6F}"/>
    <hyperlink ref="A18" location="RFI!E111" display="RFI!E111" xr:uid="{E9958B62-D805-204E-AA4E-AD027E8F99ED}"/>
    <hyperlink ref="A19" location="RFI!E112" display="RFI!E112" xr:uid="{C6BA6E10-90E8-B647-BC2B-18F58F60C5CB}"/>
    <hyperlink ref="A20" location="RFI!E122" display="RFI!E122" xr:uid="{934F2E8A-78A2-004A-9529-CF6073058D76}"/>
    <hyperlink ref="A21" location="RFI!E128" display="RFI!E128" xr:uid="{72A346EB-E77D-074F-8D52-EE385F1295AC}"/>
    <hyperlink ref="A22" location="RFI!E129" display="RFI!E129" xr:uid="{F29B15E8-A377-814C-887A-24B869E08741}"/>
    <hyperlink ref="A23" location="RFI!E139" display="RFI!E139" xr:uid="{F32BF82F-51D7-1D45-B658-1498BBC28729}"/>
    <hyperlink ref="A24" location="RFI!E159" display="RFI!E159" xr:uid="{64D2C072-6FFF-4046-8011-13412AA23F4A}"/>
    <hyperlink ref="A25" location="RFI!E177" display="RFI!E177" xr:uid="{E7FBAB5F-4873-2F4E-85BA-08FDEC609503}"/>
    <hyperlink ref="A26" location="RFI!E185" display="RFI!E185" xr:uid="{E682C587-F5F1-B84E-ADD5-E289258036EC}"/>
    <hyperlink ref="A27" location="RFI!E196" display="RFI!E196" xr:uid="{8696FC1B-FAA1-394A-A578-8CF397F4ED6E}"/>
    <hyperlink ref="A28" location="RFI!E212" display="RFI!E212" xr:uid="{32043BDA-8479-6D45-B108-AAC715C8F427}"/>
    <hyperlink ref="A29" location="RFI!E222" display="RFI!E222" xr:uid="{79F29355-5219-0E44-A161-4F295E0D02E6}"/>
    <hyperlink ref="A30" location="RFI!E223" display="RFI!E223" xr:uid="{A690FC2A-D3E9-B744-A648-CCF206739D9C}"/>
    <hyperlink ref="A31" location="RFI!E224" display="RFI!E224" xr:uid="{B2442454-125F-5842-87B2-D7DA7687B687}"/>
    <hyperlink ref="A32" location="RFI!E230" display="RFI!E230" xr:uid="{0AAC6A25-79AE-A94A-A277-8CF6D147792F}"/>
    <hyperlink ref="A33" location="RFI!E231" display="RFI!E231" xr:uid="{1977E350-3B5C-0D47-995F-30322D158213}"/>
    <hyperlink ref="A34" location="RFI!E236" display="RFI!E236" xr:uid="{E0E1A32E-0A44-E44E-A6F5-EE8F75F1E566}"/>
    <hyperlink ref="A35" location="RFI!E237" display="RFI!E237" xr:uid="{6D37AA11-B4F7-8F43-BA21-D0C1C7B49FE8}"/>
    <hyperlink ref="A36" location="RFI!E245" display="RFI!E245" xr:uid="{468BA1FF-3EFC-0740-B190-F864D344A7DC}"/>
    <hyperlink ref="A37" location="RFI!E256" display="RFI!E256" xr:uid="{D267B16E-DCDE-6848-97D4-0757EF30D6BD}"/>
    <hyperlink ref="A38" location="RFI!E257" display="RFI!E257" xr:uid="{DF8F1C23-2532-E64E-AF2E-693B8BB6BF86}"/>
    <hyperlink ref="A39" location="RFI!E263" display="RFI!E263" xr:uid="{39D98812-F236-AD48-8748-35B7C49F0A8B}"/>
    <hyperlink ref="A40" location="RFI!E270" display="RFI!E270" xr:uid="{AE9F6B6C-CD1C-924A-A1A6-EF2CE6D16E80}"/>
    <hyperlink ref="A41" location="RFI!E277" display="RFI!E277" xr:uid="{38291F25-8F79-FB42-84C2-FC5390169FD3}"/>
    <hyperlink ref="A42" location="RFI!E290" display="RFI!E290" xr:uid="{A0160898-C014-ED48-AE18-6EFF788ABC05}"/>
    <hyperlink ref="A43" location="RFI!E301" display="RFI!E301" xr:uid="{0DD4EB4D-0E7A-8C4F-9E4A-A92CD351C8B7}"/>
    <hyperlink ref="A44" location="RFI!E305" display="RFI!E305" xr:uid="{26DACCAE-E1E7-7D42-8D78-6FC2815BF11A}"/>
    <hyperlink ref="A45" location="RFI!E306" display="RFI!E306" xr:uid="{05B3DD10-E669-1747-B13F-3CCE21200D58}"/>
    <hyperlink ref="A46" location="RFI!E314" display="RFI!E314" xr:uid="{2927BE05-868B-E749-8649-BEE6D61B29FC}"/>
    <hyperlink ref="A47" location="RFI!E319" display="RFI!E319" xr:uid="{7EB52DFD-614C-F54C-B1C4-0965E016B412}"/>
    <hyperlink ref="A48" location="RFI!E324" display="RFI!E324" xr:uid="{EAFC9A24-A929-054A-AE8D-47134C397277}"/>
    <hyperlink ref="A49" location="RFI!E325" display="RFI!E325" xr:uid="{AA5F1076-7385-F143-9A9E-ECC1D59AFF23}"/>
    <hyperlink ref="A50" location="RFI!E329" display="RFI!E329" xr:uid="{F9F114AE-C279-BB45-B323-FD8530C861F0}"/>
    <hyperlink ref="A51" location="RFI!E334" display="RFI!E334" xr:uid="{13C231E8-613F-034D-93E7-008A8EFA8530}"/>
    <hyperlink ref="A52" location="RFI!E338" display="RFI!E338" xr:uid="{67FD0808-D12E-854A-B70C-43D3CB00323D}"/>
    <hyperlink ref="A53" location="RFI!E344" display="RFI!E344" xr:uid="{D2164BC4-B65A-0C48-AE0A-AF06A2EFDBB0}"/>
    <hyperlink ref="A54" location="RFI!E348" display="RFI!E348" xr:uid="{734BCC31-5A06-3949-8918-E6E44123908A}"/>
    <hyperlink ref="A55" location="RFI!E349" display="RFI!E349" xr:uid="{AB5A357B-F234-E246-9528-9D88AFBD72D4}"/>
    <hyperlink ref="A56" location="RFI!E371" display="RFI!E371" xr:uid="{A448FD4C-1ABA-DE43-8A8D-9EEF647E03EF}"/>
    <hyperlink ref="A57" location="RFI!E375" display="RFI!E375" xr:uid="{2EC915D5-B7DD-8A44-8927-BC1CFC9BEC84}"/>
    <hyperlink ref="A58" location="RFI!E381" display="RFI!E381" xr:uid="{A1AF71BF-ECF0-0442-BF11-4ECCF753BE9B}"/>
    <hyperlink ref="A59" location="RFI!E382" display="RFI!E382" xr:uid="{5C2F4096-F8E2-A54E-AC31-F33A23CE75E7}"/>
    <hyperlink ref="A60" location="RFI!E383" display="RFI!E383" xr:uid="{B912ED92-E2D6-5442-870B-D29D11732D3E}"/>
    <hyperlink ref="A61" location="RFI!E400" display="RFI!E400" xr:uid="{39152D0E-0DB0-AB4F-A19B-A1990349D8E1}"/>
    <hyperlink ref="A62" location="RFI!E410" display="RFI!E410" xr:uid="{AA77F239-ECFA-6E4D-99C8-AE9E617A108B}"/>
    <hyperlink ref="A63" location="RFI!E411" display="RFI!E411" xr:uid="{74094D14-449F-5146-8E6A-5FB8BA81DF3F}"/>
    <hyperlink ref="A64" location="RFI!E435" display="RFI!E435" xr:uid="{BA4090F8-7A97-B241-8553-8F8A861982C7}"/>
    <hyperlink ref="A65" location="RFI!E442" display="RFI!E442" xr:uid="{57B43087-D7D0-1C40-B66F-9DDD9E083228}"/>
    <hyperlink ref="A66" location="RFI!E451" display="RFI!E451" xr:uid="{2976F120-BDE1-FA4C-86F0-597B61D9462F}"/>
    <hyperlink ref="A67" location="RFI!E465" display="RFI!E465" xr:uid="{8EAA953E-3040-964E-8E9F-9589B9A1D289}"/>
    <hyperlink ref="A68" location="RFI!E466" display="RFI!E466" xr:uid="{1283B589-C15E-0249-83EC-FDC91D522C28}"/>
    <hyperlink ref="A69" location="RFI!E478" display="RFI!E478" xr:uid="{89CAD418-65F6-6846-9700-111CCDF166E7}"/>
    <hyperlink ref="A70" location="RFI!E489" display="RFI!E489" xr:uid="{69C78097-BB33-7D47-8275-71C384D2C772}"/>
    <hyperlink ref="A71" location="RFI!E497" display="RFI!E497" xr:uid="{115F319A-A9E8-6742-86C9-CA138977F1B3}"/>
    <hyperlink ref="A72" location="RFI!E498" display="RFI!E498" xr:uid="{27FCA553-6D1A-BC46-BCC2-C8F688F2BB2B}"/>
    <hyperlink ref="A73" location="RFI!E509" display="RFI!E509" xr:uid="{90A93C66-6D32-F341-913C-EA8CD7A120BA}"/>
    <hyperlink ref="A74" location="RFI!E510" display="RFI!E510" xr:uid="{ABF57465-B4B2-5346-A42A-086F522FCA4A}"/>
    <hyperlink ref="A75" location="RFI!E519" display="RFI!E519" xr:uid="{43A3D3E6-7B75-C144-BAD9-989E72BC848F}"/>
    <hyperlink ref="A76" location="RFI!E520" display="RFI!E520" xr:uid="{6E0D8EE3-E90A-364A-AE48-8C4E53D18125}"/>
    <hyperlink ref="A77" location="RFI!E544" display="RFI!E544" xr:uid="{E4D253F4-397F-2943-BCC4-2DAF3A215718}"/>
    <hyperlink ref="A78" location="RFI!E545" display="RFI!E545" xr:uid="{6B68BA01-C9B1-A34A-8288-7BE45162C529}"/>
    <hyperlink ref="A79" location="RFI!E553" display="RFI!E553" xr:uid="{A1F0E86F-C764-4846-85E1-A72523E7BC51}"/>
    <hyperlink ref="A80" location="RFI!E561" display="RFI!E561" xr:uid="{657B10E9-5B31-9249-AFD5-9F8E6D2E55C0}"/>
    <hyperlink ref="A81" location="RFI!E568" display="RFI!E568" xr:uid="{81528AD1-ED24-6945-A04E-399334BAD481}"/>
    <hyperlink ref="A82" location="RFI!E569" display="RFI!E569" xr:uid="{832D6C8C-06B0-B745-ABB7-341A525FBD87}"/>
    <hyperlink ref="A83" location="RFI!E590" display="RFI!E590" xr:uid="{0D05E147-787C-034B-BF56-B813FB604331}"/>
    <hyperlink ref="A84" location="RFI!E591" display="RFI!E591" xr:uid="{62C778FD-07FE-3A45-B1B6-2DF838B93097}"/>
    <hyperlink ref="A85" location="RFI!E603" display="RFI!E603" xr:uid="{713225AE-915D-DE4F-99E5-74A1A5A9237E}"/>
    <hyperlink ref="A86" location="RFI!E617" display="RFI!E617" xr:uid="{7B98AB7F-395D-244A-9871-5EC85EB23F2B}"/>
    <hyperlink ref="A87" location="RFI!E618" display="RFI!E618" xr:uid="{E7629DF3-6D6C-E042-9185-32F726DFC3DF}"/>
    <hyperlink ref="A88" location="RFI!E619" display="RFI!E619" xr:uid="{E6E13C23-BEB9-4A4C-96E3-A05A465C6D9F}"/>
    <hyperlink ref="A89" location="RFI!E633" display="RFI!E633" xr:uid="{18115D48-4882-D842-B865-29E5DAF85DC4}"/>
    <hyperlink ref="A90" location="RFI!E645" display="RFI!E645" xr:uid="{F570027B-C063-AD4D-9FAD-FF3976A99F38}"/>
    <hyperlink ref="A91" location="RFI!E646" display="RFI!E646" xr:uid="{E82D4399-DCBE-A14F-AC1D-073CA8C341B9}"/>
    <hyperlink ref="A92" location="RFI!E652" display="RFI!E652" xr:uid="{628E4001-52C2-F14D-8485-63F6FCE075F2}"/>
    <hyperlink ref="A93" location="RFI!E662" display="RFI!E662" xr:uid="{C3A98D66-8467-5448-86DB-D4A289EF4DC2}"/>
    <hyperlink ref="A94" location="RFI!E670" display="RFI!E670" xr:uid="{0EFD9194-6ABF-954E-9ECA-9F2B789BD91B}"/>
    <hyperlink ref="A95" location="RFI!E676" display="RFI!E676" xr:uid="{0C4AD7AA-47B2-F343-AFA1-DF55F0727308}"/>
    <hyperlink ref="A96" location="RFI!E677" display="RFI!E677" xr:uid="{A516626E-0D06-6749-9D7A-F5AD2B67CD51}"/>
    <hyperlink ref="A97" location="RFI!E682" display="RFI!E682" xr:uid="{47A757B6-C253-1C4E-B0D1-14782F997C5A}"/>
    <hyperlink ref="A98" location="RFI!E688" display="RFI!E688" xr:uid="{C4CE8CA2-0757-0B43-8372-AA414712335C}"/>
    <hyperlink ref="A99" location="RFI!E689" display="RFI!E689" xr:uid="{48CB550A-3339-DE4A-BB75-DE10410E4630}"/>
    <hyperlink ref="A100" location="RFI!E690" display="RFI!E690" xr:uid="{D11882B3-BF82-E144-B186-78E5F3C8BF53}"/>
    <hyperlink ref="A101" location="RFI!E703" display="RFI!E703" xr:uid="{1FDD2A9F-9EF5-E241-96CF-915199C12E1D}"/>
    <hyperlink ref="A102" location="RFI!E709" display="RFI!E709" xr:uid="{C3D34201-FC26-7D4A-BC26-A4B1566C9C5A}"/>
    <hyperlink ref="A103" location="RFI!E718" display="RFI!E718" xr:uid="{9B77B5D3-97FC-E84E-B8CC-A64F821A1CFA}"/>
    <hyperlink ref="A104" location="RFI!E722" display="RFI!E722" xr:uid="{03097662-3BFE-0E4C-BC9A-11B8242A86D2}"/>
    <hyperlink ref="A105" location="RFI!E726" display="RFI!E726" xr:uid="{591E56AD-C789-8343-8E5C-67A98A296A9A}"/>
    <hyperlink ref="A106" location="RFI!E730" display="RFI!E730" xr:uid="{7294E852-20D5-A446-B305-1EAD35983D78}"/>
    <hyperlink ref="A107" location="RFI!E734" display="RFI!E734" xr:uid="{C4670B62-A585-2345-9FCD-0C683179601C}"/>
    <hyperlink ref="A108" location="RFI!E738" display="RFI!E738" xr:uid="{526EDA56-880E-1046-A346-6A2CBD8F9C6C}"/>
    <hyperlink ref="A109" location="RFI!E742" display="RFI!E742" xr:uid="{2B210122-2FCF-1A46-B06C-1EADAB0FC260}"/>
    <hyperlink ref="A110" location="RFI!E743" display="RFI!E743" xr:uid="{4BE52BE3-1A8B-B34A-9423-AF8AB702F08C}"/>
    <hyperlink ref="A111" location="RFI!E750" display="RFI!E750" xr:uid="{82215D55-E842-DF4F-A53C-FE0E69813F60}"/>
    <hyperlink ref="A112" location="RFI!E755" display="RFI!E755" xr:uid="{779473A6-E721-7743-AC1E-89F7BFC8B126}"/>
    <hyperlink ref="A113" location="RFI!E761" display="RFI!E761" xr:uid="{51B4E732-D9E0-C44E-8538-0E719C9F47F9}"/>
    <hyperlink ref="A114" location="RFI!E771" display="RFI!E771" xr:uid="{8B90829C-3D2B-0C4F-B64F-6926C0AF1226}"/>
    <hyperlink ref="A115" location="RFI!E778" display="RFI!E778" xr:uid="{8231CEF9-DC54-BE42-83FB-F46AAB1C4D5A}"/>
    <hyperlink ref="A116" location="RFI!E793" display="RFI!E793" xr:uid="{E18CC778-F37F-D347-832A-DF277958FB1F}"/>
    <hyperlink ref="A117" location="RFI!E799" display="RFI!E799" xr:uid="{29B42BF2-BF12-9D49-9904-AC86454CD64D}"/>
    <hyperlink ref="A118" location="RFI!E807" display="RFI!E807" xr:uid="{09F8854B-C6BF-9A43-A080-229750B487DE}"/>
    <hyperlink ref="A119" location="RFI!E819" display="RFI!E819" xr:uid="{C2407655-662F-4E4C-9BAB-3C12A01440CE}"/>
    <hyperlink ref="A120" location="RFI!E825" display="RFI!E825" xr:uid="{ED015E26-611B-654B-A9D2-87563F8F1270}"/>
    <hyperlink ref="A121" location="RFI!E836" display="RFI!E836" xr:uid="{C35B8782-CEB6-FB4E-B09D-53B734103055}"/>
    <hyperlink ref="A122" location="RFI!E840" display="RFI!E840" xr:uid="{500529F5-EE2E-AB47-B9D0-682B3DB60F0A}"/>
    <hyperlink ref="A123" location="RFI!E845" display="RFI!E845" xr:uid="{CC7E2FE5-6502-124E-B319-4F679D299069}"/>
    <hyperlink ref="A124" location="RFI!E852" display="RFI!E852" xr:uid="{93CC0BF4-F425-8F44-BC06-BF62A41B763B}"/>
    <hyperlink ref="A125" location="RFI!E856" display="RFI!E856" xr:uid="{1196731C-60C0-BB4C-B351-FED16FB8E0D8}"/>
    <hyperlink ref="A126" location="RFI!E860" display="RFI!E860" xr:uid="{B7555042-4782-604E-B8EC-6CF0897C8ABC}"/>
    <hyperlink ref="A127" location="RFI!E864" display="RFI!E864" xr:uid="{BE5C8F11-1749-7348-A1DB-BAA566D14E51}"/>
    <hyperlink ref="A128" location="RFI!E865" display="RFI!E865" xr:uid="{4C55A7B5-E0D2-3F44-89C9-28F94FAB9D4E}"/>
    <hyperlink ref="A129" location="RFI!E870" display="RFI!E870" xr:uid="{B4D48272-22E3-CF41-A889-C88420A426A8}"/>
    <hyperlink ref="A130" location="RFI!E881" display="RFI!E881" xr:uid="{377EDB20-0F52-664E-9E18-A436D53C5213}"/>
    <hyperlink ref="A131" location="RFI!E885" display="RFI!E885" xr:uid="{5EB3FFD4-79B7-E145-97D0-97839C9B0C6B}"/>
    <hyperlink ref="A132" location="RFI!E893" display="RFI!E893" xr:uid="{AC519D40-EAE6-B54C-9FBF-9E738AC5A8F5}"/>
    <hyperlink ref="A133" location="RFI!E897" display="RFI!E897" xr:uid="{8AE52B96-01B1-6342-9E81-E5DF95D52BEF}"/>
    <hyperlink ref="A134" location="RFI!E901" display="RFI!E901" xr:uid="{C9099898-A44C-6248-9E1E-3F7895FB10CE}"/>
    <hyperlink ref="A135" location="RFI!E907" display="RFI!E907" xr:uid="{09BD2CA3-A944-C648-8BD1-9FAFD7AEC1DD}"/>
    <hyperlink ref="A136" location="RFI!E911" display="RFI!E911" xr:uid="{BF62F80E-A2D2-2E43-93CC-6D4E0466AF2C}"/>
    <hyperlink ref="A137" location="RFI!E915" display="RFI!E915" xr:uid="{3C5D42DA-8B8B-E44E-B721-43B3C49B2336}"/>
    <hyperlink ref="A138" location="RFI!E919" display="RFI!E919" xr:uid="{B7D42B72-04D2-9D48-BFB1-5F1CBB6AD140}"/>
    <hyperlink ref="A139" location="RFI!E920" display="RFI!E920" xr:uid="{867927E3-A555-5846-A02D-FF5EB43ECDF0}"/>
    <hyperlink ref="A140" location="RFI!E924" display="RFI!E924" xr:uid="{A1E7E92D-32D5-674B-A0A3-BB0C262EB299}"/>
    <hyperlink ref="A141" location="RFI!E929" display="RFI!E929" xr:uid="{617CAF28-B754-9340-B544-D4DBA20D2987}"/>
    <hyperlink ref="A142" location="RFI!E938" display="RFI!E938" xr:uid="{ECBFF84E-F8F3-564E-8EE3-9B444B998C4C}"/>
    <hyperlink ref="A143" location="RFI!E942" display="RFI!E942" xr:uid="{64C9BF23-644F-8A45-9CCE-6C4DC47E392F}"/>
    <hyperlink ref="A144" location="RFI!E946" display="RFI!E946" xr:uid="{4C53AD73-E184-7940-ADA5-545D813B3ED1}"/>
    <hyperlink ref="A145" location="RFI!E950" display="RFI!E950" xr:uid="{86D10916-DD27-6C47-A9A9-E9B99C58279D}"/>
    <hyperlink ref="A146" location="RFI!E951" display="RFI!E951" xr:uid="{9A8401E3-7577-7C4D-9FC5-C27395F838CE}"/>
    <hyperlink ref="A147" location="RFI!E952" display="RFI!E952" xr:uid="{7E40C673-A39D-5949-9538-3F3C9F61BD06}"/>
    <hyperlink ref="A148" location="RFI!E958" display="RFI!E958" xr:uid="{8610C330-82DF-2E40-BE8E-F3D3B9153AC4}"/>
    <hyperlink ref="A149" location="RFI!E973" display="RFI!E973" xr:uid="{EC905E21-196E-C44C-B971-87B1D6DBFBAB}"/>
    <hyperlink ref="A150" location="RFI!E979" display="RFI!E979" xr:uid="{B9BFD7C1-768D-D948-AA22-626F4083C70C}"/>
    <hyperlink ref="A151" location="RFI!E992" display="RFI!E992" xr:uid="{AB82AD58-975A-7245-BBC8-9B3D00413E0B}"/>
    <hyperlink ref="A152" location="RFI!E1005" display="RFI!E1005" xr:uid="{586ED410-1BAC-AE40-95FE-04C0063E12CC}"/>
    <hyperlink ref="A153" location="RFI!E1012" display="RFI!E1012" xr:uid="{CE15B53C-ADDE-DA4A-9DD6-0539960F145D}"/>
    <hyperlink ref="A154" location="RFI!E1021" display="RFI!E1021" xr:uid="{CE0FC8F9-056D-3248-9189-A7DD5A3E7942}"/>
    <hyperlink ref="A155" location="RFI!E1025" display="RFI!E1025" xr:uid="{9841EA77-6BDF-A648-B127-CE1AE9236E1B}"/>
    <hyperlink ref="A156" location="RFI!E1029" display="RFI!E1029" xr:uid="{086DF74D-9BD4-5E48-ACF1-644A0E5A21CF}"/>
    <hyperlink ref="A157" location="RFI!E1033" display="RFI!E1033" xr:uid="{71BABB6E-AE88-0946-B4F1-1230826C2148}"/>
    <hyperlink ref="A158" location="RFI!E1034" display="RFI!E1034" xr:uid="{AAB8582D-DAEA-2142-9CAF-7A9D68C2F774}"/>
    <hyperlink ref="A159" location="RFI!E1040" display="RFI!E1040" xr:uid="{4CB60575-9A43-AB4A-80AA-1B50E4F308A6}"/>
    <hyperlink ref="A160" location="RFI!E1049" display="RFI!E1049" xr:uid="{86378091-A313-7E4B-9398-7EBA2AA612E4}"/>
    <hyperlink ref="A161" location="RFI!E1056" display="RFI!E1056" xr:uid="{9E75DD37-45C6-AB45-BF07-10B2F224A705}"/>
    <hyperlink ref="A162" location="RFI!E1075" display="RFI!E1075" xr:uid="{E5E52F9B-2CD8-6C46-8367-07709D5A34CB}"/>
    <hyperlink ref="A163" location="RFI!E1079" display="RFI!E1079" xr:uid="{291DD1EB-4D56-9D48-A7B3-181E54B937DD}"/>
    <hyperlink ref="A164" location="RFI!E1083" display="RFI!E1083" xr:uid="{07E12ACB-E022-714B-BBAA-094E42715D6F}"/>
    <hyperlink ref="A165" location="RFI!E1084" display="RFI!E1084" xr:uid="{AE5580EB-440D-3B4C-9C20-C3A1E7D229AC}"/>
    <hyperlink ref="A166" location="RFI!E1094" display="RFI!E1094" xr:uid="{288AAF2E-E0DA-C24B-926F-68E1628577D2}"/>
    <hyperlink ref="A167" location="RFI!E1103" display="RFI!E1103" xr:uid="{13768978-6152-BC4C-A108-D59749BA834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7823C4F-B0AC-A84A-9650-57AA3B0F787C}">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BF9E1879-B365-4140-A1A8-42CE65B9AD63}">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4D63E494-8AA5-EA45-B9B0-C2C7554F04FE}">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A0772-895F-F349-9181-433B671534CA}">
  <sheetPr codeName="Sheet5"/>
  <dimension ref="A1:AB1186"/>
  <sheetViews>
    <sheetView tabSelected="1" zoomScale="63" zoomScaleNormal="63" workbookViewId="0">
      <pane xSplit="5" ySplit="2" topLeftCell="F1111" activePane="bottomRight" state="frozen"/>
      <selection activeCell="E1" sqref="E1"/>
      <selection pane="topRight" activeCell="F1" sqref="F1"/>
      <selection pane="bottomLeft" activeCell="E3" sqref="E3"/>
      <selection pane="bottomRight" activeCell="Q1113" sqref="Q1113"/>
    </sheetView>
  </sheetViews>
  <sheetFormatPr baseColWidth="10" defaultColWidth="10.83203125" defaultRowHeight="16"/>
  <cols>
    <col min="1" max="1" width="7.1640625" style="2" customWidth="1"/>
    <col min="2" max="2" width="24.5" style="2" hidden="1" customWidth="1"/>
    <col min="3" max="3" width="6.33203125" style="2" hidden="1" customWidth="1"/>
    <col min="4" max="4" width="8.33203125" style="1" hidden="1" customWidth="1"/>
    <col min="5" max="5" width="30.6640625" style="2" customWidth="1"/>
    <col min="6" max="6" width="40.83203125" style="2" customWidth="1"/>
    <col min="7" max="7" width="47.83203125" style="2" customWidth="1"/>
    <col min="8" max="8" width="25.83203125" style="2" hidden="1" customWidth="1"/>
    <col min="9" max="9" width="25.6640625" style="2" hidden="1" customWidth="1"/>
    <col min="10" max="10" width="25.83203125" style="2" hidden="1" customWidth="1"/>
    <col min="11" max="11" width="26" style="2" hidden="1" customWidth="1"/>
    <col min="12" max="13" width="25.6640625" style="2" hidden="1" customWidth="1"/>
    <col min="14" max="14" width="6.83203125" style="1" hidden="1" customWidth="1"/>
    <col min="15" max="15" width="6.83203125" style="1" customWidth="1"/>
    <col min="16" max="16" width="6.83203125" style="2" customWidth="1"/>
    <col min="17" max="17" width="43.1640625" style="2" customWidth="1"/>
    <col min="18" max="18" width="10.83203125" style="2"/>
    <col min="19" max="19" width="7" style="2" customWidth="1"/>
    <col min="20" max="20" width="8.6640625" style="2" customWidth="1"/>
    <col min="21" max="21" width="6.83203125" style="2" customWidth="1"/>
    <col min="22" max="22" width="46.33203125" style="2" customWidth="1"/>
    <col min="23" max="23" width="10.83203125" style="2"/>
    <col min="24" max="24" width="6.83203125" style="2" customWidth="1"/>
    <col min="25" max="25" width="10.83203125" style="2"/>
    <col min="26" max="27" width="6.83203125" style="2" customWidth="1"/>
    <col min="28" max="16384" width="10.83203125" style="2"/>
  </cols>
  <sheetData>
    <row r="1" spans="1:27" ht="17">
      <c r="H1" s="139" t="s">
        <v>1051</v>
      </c>
      <c r="I1" s="140"/>
      <c r="J1" s="140"/>
      <c r="K1" s="140"/>
      <c r="L1" s="140"/>
      <c r="M1" s="140"/>
      <c r="N1" s="140"/>
      <c r="O1" s="141"/>
      <c r="P1" s="80" t="s">
        <v>1052</v>
      </c>
      <c r="Q1" s="80" t="s">
        <v>1052</v>
      </c>
      <c r="R1" s="80" t="s">
        <v>1052</v>
      </c>
      <c r="S1" s="80" t="s">
        <v>1052</v>
      </c>
      <c r="T1" s="80" t="s">
        <v>1052</v>
      </c>
      <c r="U1" s="80" t="s">
        <v>1052</v>
      </c>
      <c r="V1" s="80" t="s">
        <v>1052</v>
      </c>
      <c r="W1" s="80" t="s">
        <v>1052</v>
      </c>
      <c r="X1" s="80" t="s">
        <v>1052</v>
      </c>
      <c r="Y1" s="80" t="s">
        <v>1052</v>
      </c>
    </row>
    <row r="2" spans="1:27" ht="136">
      <c r="A2" s="2" t="s">
        <v>1053</v>
      </c>
      <c r="B2" s="2" t="s">
        <v>1054</v>
      </c>
      <c r="C2" s="2" t="s">
        <v>1055</v>
      </c>
      <c r="D2" s="1" t="s">
        <v>1056</v>
      </c>
      <c r="E2" s="81" t="s">
        <v>1057</v>
      </c>
      <c r="F2" s="81" t="s">
        <v>1058</v>
      </c>
      <c r="G2" s="81" t="s">
        <v>1059</v>
      </c>
      <c r="H2" s="82" t="s">
        <v>92</v>
      </c>
      <c r="I2" s="82" t="s">
        <v>93</v>
      </c>
      <c r="J2" s="82" t="s">
        <v>94</v>
      </c>
      <c r="K2" s="82" t="s">
        <v>95</v>
      </c>
      <c r="L2" s="82" t="s">
        <v>96</v>
      </c>
      <c r="M2" s="82" t="s">
        <v>1060</v>
      </c>
      <c r="N2" s="83" t="s">
        <v>1061</v>
      </c>
      <c r="O2" s="83" t="s">
        <v>1062</v>
      </c>
      <c r="P2" s="84" t="s">
        <v>103</v>
      </c>
      <c r="Q2" s="84" t="s">
        <v>1063</v>
      </c>
      <c r="R2" s="85" t="s">
        <v>101</v>
      </c>
      <c r="S2" s="86" t="s">
        <v>102</v>
      </c>
      <c r="T2" s="86" t="s">
        <v>107</v>
      </c>
      <c r="U2" s="84" t="s">
        <v>105</v>
      </c>
      <c r="V2" s="84" t="s">
        <v>43</v>
      </c>
      <c r="W2" s="85" t="s">
        <v>101</v>
      </c>
      <c r="X2" s="86" t="s">
        <v>106</v>
      </c>
      <c r="Y2" s="86" t="s">
        <v>108</v>
      </c>
      <c r="Z2" s="87" t="s">
        <v>1044</v>
      </c>
      <c r="AA2" s="88" t="s">
        <v>109</v>
      </c>
    </row>
    <row r="3" spans="1:27" s="44" customFormat="1">
      <c r="E3" s="89"/>
      <c r="F3" s="89"/>
      <c r="G3" s="89"/>
      <c r="H3" s="89"/>
      <c r="I3" s="89"/>
      <c r="J3" s="89"/>
      <c r="K3" s="89"/>
      <c r="L3" s="89"/>
      <c r="M3" s="89"/>
      <c r="N3" s="89"/>
      <c r="O3" s="89"/>
      <c r="P3" s="130"/>
      <c r="Q3" s="130"/>
      <c r="R3" s="130"/>
      <c r="S3" s="130"/>
      <c r="T3" s="130"/>
      <c r="U3" s="130"/>
      <c r="V3" s="130"/>
      <c r="W3" s="130"/>
      <c r="X3" s="130"/>
      <c r="Y3" s="130"/>
      <c r="Z3" s="89"/>
      <c r="AA3" s="89"/>
    </row>
    <row r="4" spans="1:27" ht="37">
      <c r="E4" s="137" t="s">
        <v>1064</v>
      </c>
      <c r="F4" s="137"/>
      <c r="G4" s="137"/>
      <c r="H4" s="44"/>
      <c r="I4" s="44"/>
      <c r="J4" s="44"/>
      <c r="K4" s="44"/>
      <c r="L4" s="44"/>
      <c r="M4" s="44"/>
      <c r="P4" s="131"/>
      <c r="Q4" s="131"/>
      <c r="R4" s="131"/>
      <c r="S4" s="131"/>
      <c r="T4" s="131"/>
      <c r="U4" s="131"/>
      <c r="V4" s="131"/>
      <c r="W4" s="131"/>
      <c r="X4" s="131"/>
      <c r="Y4" s="131"/>
      <c r="Z4" s="44"/>
      <c r="AA4" s="44"/>
    </row>
    <row r="5" spans="1:27" ht="19">
      <c r="E5" s="142" t="s">
        <v>252</v>
      </c>
      <c r="F5" s="142"/>
      <c r="G5" s="142"/>
      <c r="P5" s="92"/>
      <c r="Q5" s="92"/>
      <c r="R5" s="92"/>
      <c r="S5" s="92"/>
      <c r="T5" s="92"/>
      <c r="U5" s="92"/>
      <c r="V5" s="92"/>
      <c r="W5" s="92"/>
      <c r="X5" s="92"/>
      <c r="Y5" s="92"/>
    </row>
    <row r="6" spans="1:27" ht="17">
      <c r="E6" s="90" t="s">
        <v>1065</v>
      </c>
      <c r="P6" s="131"/>
      <c r="Q6" s="131"/>
      <c r="R6" s="131"/>
      <c r="S6" s="131"/>
      <c r="T6" s="131"/>
      <c r="U6" s="131"/>
      <c r="V6" s="131"/>
      <c r="W6" s="131"/>
      <c r="X6" s="131"/>
      <c r="Y6" s="131"/>
      <c r="Z6" s="44"/>
      <c r="AA6" s="44"/>
    </row>
    <row r="7" spans="1:27" ht="409.6">
      <c r="A7" s="2">
        <v>2000</v>
      </c>
      <c r="B7" s="2" t="s">
        <v>1066</v>
      </c>
      <c r="E7" s="126" t="s">
        <v>2787</v>
      </c>
      <c r="F7" s="91" t="s">
        <v>1067</v>
      </c>
      <c r="G7" s="91" t="s">
        <v>1068</v>
      </c>
      <c r="H7" s="125" t="s">
        <v>2784</v>
      </c>
      <c r="I7" s="92"/>
      <c r="J7" s="125" t="s">
        <v>2785</v>
      </c>
      <c r="K7" s="125" t="s">
        <v>2786</v>
      </c>
      <c r="L7" s="92"/>
      <c r="M7" s="92"/>
      <c r="P7" s="93">
        <v>2</v>
      </c>
      <c r="Q7" s="94" t="s">
        <v>3689</v>
      </c>
      <c r="R7" s="94"/>
      <c r="S7" s="95">
        <v>2</v>
      </c>
      <c r="T7" s="96"/>
      <c r="U7" s="93"/>
      <c r="V7" s="94"/>
      <c r="W7" s="94"/>
      <c r="X7" s="95"/>
      <c r="Y7" s="96"/>
      <c r="Z7" s="79">
        <f>IF(U7&lt;&gt;"",U7,IF(P7&lt;&gt;"",P7,IF(N7&lt;&gt;"",N7,"")))</f>
        <v>2</v>
      </c>
      <c r="AA7" s="97">
        <f>IF(X7&lt;&gt;"",X7,IF(S7&lt;&gt;"",S7,IF(O7&lt;&gt;"",O7,"")))</f>
        <v>2</v>
      </c>
    </row>
    <row r="8" spans="1:27" s="44" customFormat="1" ht="409.6">
      <c r="A8" s="2">
        <v>2001</v>
      </c>
      <c r="B8" s="2" t="s">
        <v>1069</v>
      </c>
      <c r="C8" s="2"/>
      <c r="D8" s="1"/>
      <c r="E8" s="126" t="s">
        <v>2788</v>
      </c>
      <c r="F8" s="91" t="s">
        <v>1070</v>
      </c>
      <c r="G8" s="91" t="s">
        <v>1071</v>
      </c>
      <c r="H8" s="125" t="s">
        <v>2784</v>
      </c>
      <c r="I8" s="92"/>
      <c r="J8" s="125" t="s">
        <v>2785</v>
      </c>
      <c r="K8" s="125" t="s">
        <v>2786</v>
      </c>
      <c r="L8" s="92"/>
      <c r="M8" s="92"/>
      <c r="N8" s="1"/>
      <c r="O8" s="1"/>
      <c r="P8" s="93">
        <v>4</v>
      </c>
      <c r="Q8" s="94" t="s">
        <v>3690</v>
      </c>
      <c r="R8" s="94"/>
      <c r="S8" s="95">
        <v>2</v>
      </c>
      <c r="T8" s="96" t="s">
        <v>3691</v>
      </c>
      <c r="U8" s="93"/>
      <c r="V8" s="94"/>
      <c r="W8" s="94"/>
      <c r="X8" s="95"/>
      <c r="Y8" s="96"/>
      <c r="Z8" s="79">
        <f t="shared" ref="Z8:Z70" si="0">IF(U8&lt;&gt;"",U8,IF(P8&lt;&gt;"",P8,IF(N8&lt;&gt;"",N8,"")))</f>
        <v>4</v>
      </c>
      <c r="AA8" s="97">
        <f t="shared" ref="AA8:AA70" si="1">IF(X8&lt;&gt;"",X8,IF(S8&lt;&gt;"",S8,IF(O8&lt;&gt;"",O8,"")))</f>
        <v>2</v>
      </c>
    </row>
    <row r="9" spans="1:27" s="44" customFormat="1" ht="409.6">
      <c r="A9" s="2">
        <v>2002</v>
      </c>
      <c r="B9" s="2" t="s">
        <v>1072</v>
      </c>
      <c r="C9" s="2"/>
      <c r="D9" s="1"/>
      <c r="E9" s="126" t="s">
        <v>2789</v>
      </c>
      <c r="F9" s="91" t="s">
        <v>1073</v>
      </c>
      <c r="G9" s="91" t="s">
        <v>1074</v>
      </c>
      <c r="H9" s="125" t="s">
        <v>2784</v>
      </c>
      <c r="I9" s="92"/>
      <c r="J9" s="125" t="s">
        <v>2785</v>
      </c>
      <c r="K9" s="125" t="s">
        <v>2786</v>
      </c>
      <c r="L9" s="92"/>
      <c r="M9" s="92"/>
      <c r="N9" s="1"/>
      <c r="O9" s="1"/>
      <c r="P9" s="93">
        <v>4</v>
      </c>
      <c r="Q9" s="94" t="s">
        <v>3692</v>
      </c>
      <c r="R9" s="94"/>
      <c r="S9" s="95">
        <v>2</v>
      </c>
      <c r="T9" s="96" t="s">
        <v>3691</v>
      </c>
      <c r="U9" s="93"/>
      <c r="V9" s="94"/>
      <c r="W9" s="94"/>
      <c r="X9" s="95"/>
      <c r="Y9" s="96"/>
      <c r="Z9" s="79">
        <f t="shared" si="0"/>
        <v>4</v>
      </c>
      <c r="AA9" s="97">
        <f t="shared" si="1"/>
        <v>2</v>
      </c>
    </row>
    <row r="10" spans="1:27" s="44" customFormat="1" ht="409.6">
      <c r="A10" s="2">
        <v>2003</v>
      </c>
      <c r="B10" s="2" t="s">
        <v>1075</v>
      </c>
      <c r="C10" s="2"/>
      <c r="D10" s="1"/>
      <c r="E10" s="126" t="s">
        <v>2790</v>
      </c>
      <c r="F10" s="91" t="s">
        <v>1076</v>
      </c>
      <c r="G10" s="91" t="s">
        <v>1077</v>
      </c>
      <c r="H10" s="125" t="s">
        <v>2784</v>
      </c>
      <c r="I10" s="92"/>
      <c r="J10" s="125" t="s">
        <v>2785</v>
      </c>
      <c r="K10" s="125" t="s">
        <v>2786</v>
      </c>
      <c r="L10" s="92"/>
      <c r="M10" s="92"/>
      <c r="N10" s="1"/>
      <c r="O10" s="1"/>
      <c r="P10" s="93"/>
      <c r="Q10" s="94"/>
      <c r="R10" s="94"/>
      <c r="S10" s="95">
        <v>2</v>
      </c>
      <c r="T10" s="96" t="s">
        <v>3691</v>
      </c>
      <c r="U10" s="93"/>
      <c r="V10" s="94"/>
      <c r="W10" s="94"/>
      <c r="X10" s="95"/>
      <c r="Y10" s="96"/>
      <c r="Z10" s="79" t="str">
        <f t="shared" si="0"/>
        <v/>
      </c>
      <c r="AA10" s="97">
        <f t="shared" si="1"/>
        <v>2</v>
      </c>
    </row>
    <row r="11" spans="1:27" s="44" customFormat="1" ht="409.6">
      <c r="A11" s="2">
        <v>2004</v>
      </c>
      <c r="B11" s="2" t="s">
        <v>1078</v>
      </c>
      <c r="C11" s="2"/>
      <c r="D11" s="1"/>
      <c r="E11" s="126" t="s">
        <v>2791</v>
      </c>
      <c r="F11" s="91" t="s">
        <v>1079</v>
      </c>
      <c r="G11" s="91" t="s">
        <v>1080</v>
      </c>
      <c r="H11" s="125" t="s">
        <v>2784</v>
      </c>
      <c r="I11" s="92"/>
      <c r="J11" s="125" t="s">
        <v>2785</v>
      </c>
      <c r="K11" s="125" t="s">
        <v>2786</v>
      </c>
      <c r="L11" s="92"/>
      <c r="M11" s="92"/>
      <c r="N11" s="1"/>
      <c r="O11" s="1"/>
      <c r="P11" s="93">
        <v>4</v>
      </c>
      <c r="Q11" s="94" t="s">
        <v>3693</v>
      </c>
      <c r="R11" s="94"/>
      <c r="S11" s="95">
        <v>2</v>
      </c>
      <c r="T11" s="96" t="s">
        <v>3691</v>
      </c>
      <c r="U11" s="93"/>
      <c r="V11" s="94"/>
      <c r="W11" s="94"/>
      <c r="X11" s="95"/>
      <c r="Y11" s="96"/>
      <c r="Z11" s="79">
        <f t="shared" si="0"/>
        <v>4</v>
      </c>
      <c r="AA11" s="97">
        <f t="shared" si="1"/>
        <v>2</v>
      </c>
    </row>
    <row r="12" spans="1:27" s="44" customFormat="1" ht="204">
      <c r="A12" s="2">
        <v>2005</v>
      </c>
      <c r="B12" s="2" t="s">
        <v>681</v>
      </c>
      <c r="C12" s="2"/>
      <c r="D12" s="1"/>
      <c r="E12" s="127" t="s">
        <v>2792</v>
      </c>
      <c r="F12" s="91" t="s">
        <v>1081</v>
      </c>
      <c r="G12" s="91" t="s">
        <v>1082</v>
      </c>
      <c r="H12" s="92"/>
      <c r="I12" s="92"/>
      <c r="J12" s="92"/>
      <c r="K12" s="92"/>
      <c r="L12" s="92"/>
      <c r="M12" s="92"/>
      <c r="N12" s="1"/>
      <c r="O12" s="1"/>
      <c r="P12" s="93">
        <v>2</v>
      </c>
      <c r="Q12" s="94" t="s">
        <v>3694</v>
      </c>
      <c r="R12" s="94"/>
      <c r="S12" s="95">
        <v>2</v>
      </c>
      <c r="T12" s="96" t="s">
        <v>3691</v>
      </c>
      <c r="U12" s="93"/>
      <c r="V12" s="94"/>
      <c r="W12" s="94"/>
      <c r="X12" s="95"/>
      <c r="Y12" s="96"/>
      <c r="Z12" s="79">
        <f t="shared" si="0"/>
        <v>2</v>
      </c>
      <c r="AA12" s="97">
        <f t="shared" si="1"/>
        <v>2</v>
      </c>
    </row>
    <row r="13" spans="1:27" s="44" customFormat="1">
      <c r="A13" s="2"/>
      <c r="H13" s="2"/>
      <c r="P13" s="131"/>
      <c r="Q13" s="131"/>
      <c r="R13" s="131"/>
      <c r="S13" s="131"/>
      <c r="T13" s="131"/>
      <c r="U13" s="131"/>
      <c r="V13" s="131"/>
      <c r="W13" s="131"/>
      <c r="X13" s="131"/>
      <c r="Y13" s="131"/>
    </row>
    <row r="14" spans="1:27" s="44" customFormat="1">
      <c r="A14" s="2"/>
      <c r="H14" s="2"/>
      <c r="P14" s="131"/>
      <c r="Q14" s="131"/>
      <c r="R14" s="131"/>
      <c r="S14" s="131"/>
      <c r="T14" s="131"/>
      <c r="U14" s="131"/>
      <c r="V14" s="131"/>
      <c r="W14" s="131"/>
      <c r="X14" s="131"/>
      <c r="Y14" s="131"/>
    </row>
    <row r="15" spans="1:27" s="44" customFormat="1" ht="17">
      <c r="A15" s="2"/>
      <c r="E15" s="90" t="s">
        <v>1083</v>
      </c>
      <c r="H15" s="2"/>
      <c r="P15" s="131"/>
      <c r="Q15" s="131"/>
      <c r="R15" s="131"/>
      <c r="S15" s="131"/>
      <c r="T15" s="131"/>
      <c r="U15" s="131"/>
      <c r="V15" s="131"/>
      <c r="W15" s="131"/>
      <c r="X15" s="131"/>
      <c r="Y15" s="131"/>
    </row>
    <row r="16" spans="1:27" s="44" customFormat="1" ht="409.6">
      <c r="A16" s="2">
        <v>2006</v>
      </c>
      <c r="B16" s="2" t="s">
        <v>1084</v>
      </c>
      <c r="C16" s="2"/>
      <c r="D16" s="1"/>
      <c r="E16" s="126" t="s">
        <v>2793</v>
      </c>
      <c r="F16" s="91" t="s">
        <v>1085</v>
      </c>
      <c r="G16" s="91" t="s">
        <v>1086</v>
      </c>
      <c r="H16" s="125" t="s">
        <v>2784</v>
      </c>
      <c r="I16" s="92"/>
      <c r="J16" s="125" t="s">
        <v>2785</v>
      </c>
      <c r="K16" s="125" t="s">
        <v>2786</v>
      </c>
      <c r="L16" s="92"/>
      <c r="M16" s="92"/>
      <c r="N16" s="1"/>
      <c r="O16" s="1"/>
      <c r="P16" s="93">
        <v>4</v>
      </c>
      <c r="Q16" s="94" t="s">
        <v>3695</v>
      </c>
      <c r="R16" s="94"/>
      <c r="S16" s="95">
        <v>2</v>
      </c>
      <c r="T16" s="96" t="s">
        <v>3691</v>
      </c>
      <c r="U16" s="93"/>
      <c r="V16" s="94"/>
      <c r="W16" s="94"/>
      <c r="X16" s="95"/>
      <c r="Y16" s="96"/>
      <c r="Z16" s="79">
        <f t="shared" si="0"/>
        <v>4</v>
      </c>
      <c r="AA16" s="97">
        <f t="shared" si="1"/>
        <v>2</v>
      </c>
    </row>
    <row r="17" spans="1:27" s="44" customFormat="1" ht="409.6">
      <c r="A17" s="2">
        <v>2007</v>
      </c>
      <c r="B17" s="2" t="s">
        <v>1087</v>
      </c>
      <c r="C17" s="2"/>
      <c r="D17" s="1"/>
      <c r="E17" s="126" t="s">
        <v>2794</v>
      </c>
      <c r="F17" s="91" t="s">
        <v>1088</v>
      </c>
      <c r="G17" s="91" t="s">
        <v>1089</v>
      </c>
      <c r="H17" s="125" t="s">
        <v>2784</v>
      </c>
      <c r="I17" s="92"/>
      <c r="J17" s="125" t="s">
        <v>2785</v>
      </c>
      <c r="K17" s="125" t="s">
        <v>2786</v>
      </c>
      <c r="L17" s="92"/>
      <c r="M17" s="92"/>
      <c r="N17" s="1"/>
      <c r="O17" s="1"/>
      <c r="P17" s="93">
        <v>3</v>
      </c>
      <c r="Q17" s="94" t="s">
        <v>3696</v>
      </c>
      <c r="R17" s="94"/>
      <c r="S17" s="95">
        <v>2</v>
      </c>
      <c r="T17" s="96"/>
      <c r="U17" s="93"/>
      <c r="V17" s="94"/>
      <c r="W17" s="94"/>
      <c r="X17" s="95"/>
      <c r="Y17" s="96"/>
      <c r="Z17" s="79">
        <f t="shared" si="0"/>
        <v>3</v>
      </c>
      <c r="AA17" s="97">
        <f t="shared" si="1"/>
        <v>2</v>
      </c>
    </row>
    <row r="18" spans="1:27" s="44" customFormat="1" ht="409.6">
      <c r="A18" s="2">
        <v>2008</v>
      </c>
      <c r="B18" s="2" t="s">
        <v>1084</v>
      </c>
      <c r="C18" s="2"/>
      <c r="D18" s="1"/>
      <c r="E18" s="126" t="s">
        <v>2795</v>
      </c>
      <c r="F18" s="91" t="s">
        <v>1090</v>
      </c>
      <c r="G18" s="91" t="s">
        <v>1091</v>
      </c>
      <c r="H18" s="125" t="s">
        <v>2784</v>
      </c>
      <c r="I18" s="92"/>
      <c r="J18" s="125" t="s">
        <v>2785</v>
      </c>
      <c r="K18" s="125" t="s">
        <v>2786</v>
      </c>
      <c r="L18" s="92"/>
      <c r="M18" s="92"/>
      <c r="N18" s="1"/>
      <c r="O18" s="1"/>
      <c r="P18" s="93">
        <v>4</v>
      </c>
      <c r="Q18" s="94" t="s">
        <v>3697</v>
      </c>
      <c r="R18" s="94"/>
      <c r="S18" s="95">
        <v>4</v>
      </c>
      <c r="T18" s="96"/>
      <c r="U18" s="93"/>
      <c r="V18" s="94"/>
      <c r="W18" s="94"/>
      <c r="X18" s="95"/>
      <c r="Y18" s="96"/>
      <c r="Z18" s="79">
        <f t="shared" si="0"/>
        <v>4</v>
      </c>
      <c r="AA18" s="97">
        <f t="shared" si="1"/>
        <v>4</v>
      </c>
    </row>
    <row r="19" spans="1:27" s="44" customFormat="1" ht="409.6">
      <c r="A19" s="2">
        <v>2009</v>
      </c>
      <c r="B19" s="2" t="s">
        <v>1092</v>
      </c>
      <c r="C19" s="2"/>
      <c r="D19" s="1"/>
      <c r="E19" s="126" t="s">
        <v>2796</v>
      </c>
      <c r="F19" s="91" t="s">
        <v>1093</v>
      </c>
      <c r="G19" s="91" t="s">
        <v>1094</v>
      </c>
      <c r="H19" s="125" t="s">
        <v>2784</v>
      </c>
      <c r="I19" s="92"/>
      <c r="J19" s="125" t="s">
        <v>2785</v>
      </c>
      <c r="K19" s="125" t="s">
        <v>2786</v>
      </c>
      <c r="L19" s="92"/>
      <c r="M19" s="92"/>
      <c r="N19" s="1"/>
      <c r="O19" s="1"/>
      <c r="P19" s="93">
        <v>4</v>
      </c>
      <c r="Q19" s="94" t="s">
        <v>3698</v>
      </c>
      <c r="R19" s="94"/>
      <c r="S19" s="95">
        <v>3</v>
      </c>
      <c r="T19" s="96"/>
      <c r="U19" s="93"/>
      <c r="V19" s="94"/>
      <c r="W19" s="94"/>
      <c r="X19" s="95"/>
      <c r="Y19" s="96"/>
      <c r="Z19" s="79">
        <f t="shared" si="0"/>
        <v>4</v>
      </c>
      <c r="AA19" s="97">
        <f t="shared" si="1"/>
        <v>3</v>
      </c>
    </row>
    <row r="20" spans="1:27" s="44" customFormat="1" ht="409.6">
      <c r="A20" s="2">
        <v>2010</v>
      </c>
      <c r="B20" s="2" t="s">
        <v>1095</v>
      </c>
      <c r="C20" s="2"/>
      <c r="D20" s="1"/>
      <c r="E20" s="126" t="s">
        <v>2797</v>
      </c>
      <c r="F20" s="91" t="s">
        <v>1096</v>
      </c>
      <c r="G20" s="91" t="s">
        <v>1097</v>
      </c>
      <c r="H20" s="125" t="s">
        <v>2784</v>
      </c>
      <c r="I20" s="92"/>
      <c r="J20" s="125" t="s">
        <v>2785</v>
      </c>
      <c r="K20" s="125" t="s">
        <v>2786</v>
      </c>
      <c r="L20" s="92"/>
      <c r="M20" s="92"/>
      <c r="N20" s="1"/>
      <c r="O20" s="1"/>
      <c r="P20" s="93">
        <v>3</v>
      </c>
      <c r="Q20" s="94" t="s">
        <v>3699</v>
      </c>
      <c r="R20" s="94"/>
      <c r="S20" s="95">
        <v>2.5</v>
      </c>
      <c r="T20" s="96"/>
      <c r="U20" s="93"/>
      <c r="V20" s="94"/>
      <c r="W20" s="94"/>
      <c r="X20" s="95"/>
      <c r="Y20" s="96"/>
      <c r="Z20" s="79">
        <f t="shared" si="0"/>
        <v>3</v>
      </c>
      <c r="AA20" s="97">
        <f t="shared" si="1"/>
        <v>2.5</v>
      </c>
    </row>
    <row r="21" spans="1:27" s="44" customFormat="1">
      <c r="A21" s="2"/>
      <c r="H21" s="2"/>
      <c r="P21" s="131"/>
      <c r="Q21" s="131"/>
      <c r="R21" s="131"/>
      <c r="S21" s="131"/>
      <c r="T21" s="131"/>
      <c r="U21" s="131"/>
      <c r="V21" s="131"/>
      <c r="W21" s="131"/>
      <c r="X21" s="131"/>
      <c r="Y21" s="131"/>
    </row>
    <row r="22" spans="1:27" s="44" customFormat="1" ht="17">
      <c r="A22" s="2"/>
      <c r="H22" s="2"/>
      <c r="P22" s="131"/>
      <c r="Q22" s="131" t="s">
        <v>3700</v>
      </c>
      <c r="R22" s="131"/>
      <c r="S22" s="131"/>
      <c r="T22" s="131"/>
      <c r="U22" s="131"/>
      <c r="V22" s="131"/>
      <c r="W22" s="131"/>
      <c r="X22" s="131"/>
      <c r="Y22" s="131"/>
    </row>
    <row r="23" spans="1:27" s="44" customFormat="1" ht="17">
      <c r="A23" s="2"/>
      <c r="E23" s="90" t="s">
        <v>1098</v>
      </c>
      <c r="H23" s="2"/>
      <c r="P23" s="131"/>
      <c r="Q23" s="131" t="s">
        <v>3701</v>
      </c>
      <c r="R23" s="131"/>
      <c r="S23" s="131"/>
      <c r="T23" s="131"/>
      <c r="U23" s="131"/>
      <c r="V23" s="131"/>
      <c r="W23" s="131"/>
      <c r="X23" s="131"/>
      <c r="Y23" s="131"/>
    </row>
    <row r="24" spans="1:27" s="44" customFormat="1" ht="409.6">
      <c r="A24" s="2">
        <v>2011</v>
      </c>
      <c r="B24" s="2" t="s">
        <v>1099</v>
      </c>
      <c r="C24" s="2"/>
      <c r="D24" s="1"/>
      <c r="E24" s="126" t="s">
        <v>2801</v>
      </c>
      <c r="F24" s="91" t="s">
        <v>1100</v>
      </c>
      <c r="G24" s="91" t="s">
        <v>1101</v>
      </c>
      <c r="H24" s="125" t="s">
        <v>2798</v>
      </c>
      <c r="I24" s="92"/>
      <c r="J24" s="125" t="s">
        <v>2799</v>
      </c>
      <c r="K24" s="125" t="s">
        <v>2800</v>
      </c>
      <c r="L24" s="92"/>
      <c r="M24" s="92"/>
      <c r="N24" s="1"/>
      <c r="O24" s="1"/>
      <c r="P24" s="93">
        <v>4</v>
      </c>
      <c r="Q24" s="94" t="s">
        <v>3702</v>
      </c>
      <c r="R24" s="94"/>
      <c r="S24" s="95">
        <v>2</v>
      </c>
      <c r="T24" s="96"/>
      <c r="U24" s="93"/>
      <c r="V24" s="94"/>
      <c r="W24" s="94"/>
      <c r="X24" s="95"/>
      <c r="Y24" s="96"/>
      <c r="Z24" s="79">
        <f t="shared" si="0"/>
        <v>4</v>
      </c>
      <c r="AA24" s="97">
        <f t="shared" si="1"/>
        <v>2</v>
      </c>
    </row>
    <row r="25" spans="1:27" s="44" customFormat="1" ht="409.6">
      <c r="A25" s="2">
        <v>2012</v>
      </c>
      <c r="B25" s="44" t="s">
        <v>1102</v>
      </c>
      <c r="E25" s="126" t="s">
        <v>2802</v>
      </c>
      <c r="F25" s="91" t="s">
        <v>1103</v>
      </c>
      <c r="G25" s="91" t="s">
        <v>1104</v>
      </c>
      <c r="H25" s="125" t="s">
        <v>2798</v>
      </c>
      <c r="I25" s="92"/>
      <c r="J25" s="125" t="s">
        <v>2799</v>
      </c>
      <c r="K25" s="125" t="s">
        <v>2800</v>
      </c>
      <c r="L25" s="92"/>
      <c r="M25" s="92"/>
      <c r="N25" s="1"/>
      <c r="O25" s="1"/>
      <c r="P25" s="93">
        <v>2</v>
      </c>
      <c r="Q25" s="94" t="s">
        <v>3703</v>
      </c>
      <c r="R25" s="94"/>
      <c r="S25" s="95">
        <v>1</v>
      </c>
      <c r="T25" s="96"/>
      <c r="U25" s="93"/>
      <c r="V25" s="94"/>
      <c r="W25" s="94"/>
      <c r="X25" s="95"/>
      <c r="Y25" s="96"/>
      <c r="Z25" s="79">
        <f t="shared" si="0"/>
        <v>2</v>
      </c>
      <c r="AA25" s="97">
        <f t="shared" si="1"/>
        <v>1</v>
      </c>
    </row>
    <row r="26" spans="1:27" s="44" customFormat="1" ht="409.6">
      <c r="A26" s="2">
        <v>2013</v>
      </c>
      <c r="B26" s="44" t="s">
        <v>1105</v>
      </c>
      <c r="E26" s="126" t="s">
        <v>2803</v>
      </c>
      <c r="F26" s="91" t="s">
        <v>1106</v>
      </c>
      <c r="G26" s="91" t="s">
        <v>1107</v>
      </c>
      <c r="H26" s="125" t="s">
        <v>2798</v>
      </c>
      <c r="I26" s="92"/>
      <c r="J26" s="125" t="s">
        <v>2799</v>
      </c>
      <c r="K26" s="125" t="s">
        <v>2800</v>
      </c>
      <c r="L26" s="92"/>
      <c r="M26" s="92"/>
      <c r="N26" s="1"/>
      <c r="O26" s="1"/>
      <c r="P26" s="93">
        <v>2</v>
      </c>
      <c r="Q26" s="94" t="s">
        <v>3704</v>
      </c>
      <c r="R26" s="94"/>
      <c r="S26" s="95">
        <v>2</v>
      </c>
      <c r="T26" s="96"/>
      <c r="U26" s="93"/>
      <c r="V26" s="94"/>
      <c r="W26" s="94"/>
      <c r="X26" s="95"/>
      <c r="Y26" s="96"/>
      <c r="Z26" s="79">
        <f t="shared" si="0"/>
        <v>2</v>
      </c>
      <c r="AA26" s="97">
        <f t="shared" si="1"/>
        <v>2</v>
      </c>
    </row>
    <row r="27" spans="1:27" s="44" customFormat="1" ht="409.6">
      <c r="A27" s="2">
        <v>2014</v>
      </c>
      <c r="B27" s="44" t="s">
        <v>1108</v>
      </c>
      <c r="E27" s="126" t="s">
        <v>2804</v>
      </c>
      <c r="F27" s="91" t="s">
        <v>1109</v>
      </c>
      <c r="G27" s="91" t="s">
        <v>1110</v>
      </c>
      <c r="H27" s="125" t="s">
        <v>2798</v>
      </c>
      <c r="I27" s="92"/>
      <c r="J27" s="125" t="s">
        <v>2799</v>
      </c>
      <c r="K27" s="125" t="s">
        <v>2800</v>
      </c>
      <c r="L27" s="92"/>
      <c r="M27" s="92"/>
      <c r="N27" s="1"/>
      <c r="O27" s="1"/>
      <c r="P27" s="93">
        <v>3</v>
      </c>
      <c r="Q27" s="94" t="s">
        <v>3704</v>
      </c>
      <c r="R27" s="94"/>
      <c r="S27" s="95">
        <v>1.5</v>
      </c>
      <c r="T27" s="96"/>
      <c r="U27" s="93"/>
      <c r="V27" s="94"/>
      <c r="W27" s="94"/>
      <c r="X27" s="95"/>
      <c r="Y27" s="96"/>
      <c r="Z27" s="79">
        <f t="shared" si="0"/>
        <v>3</v>
      </c>
      <c r="AA27" s="97">
        <f t="shared" si="1"/>
        <v>1.5</v>
      </c>
    </row>
    <row r="28" spans="1:27" s="44" customFormat="1" ht="409.6">
      <c r="A28" s="2">
        <v>2015</v>
      </c>
      <c r="B28" s="44" t="s">
        <v>1111</v>
      </c>
      <c r="E28" s="126" t="s">
        <v>2805</v>
      </c>
      <c r="F28" s="91" t="s">
        <v>1112</v>
      </c>
      <c r="G28" s="91" t="s">
        <v>1113</v>
      </c>
      <c r="H28" s="125" t="s">
        <v>2798</v>
      </c>
      <c r="I28" s="92"/>
      <c r="J28" s="125" t="s">
        <v>2799</v>
      </c>
      <c r="K28" s="125" t="s">
        <v>2800</v>
      </c>
      <c r="L28" s="92"/>
      <c r="M28" s="92"/>
      <c r="N28" s="1"/>
      <c r="O28" s="1"/>
      <c r="P28" s="93">
        <v>3</v>
      </c>
      <c r="Q28" s="94" t="s">
        <v>3704</v>
      </c>
      <c r="R28" s="94"/>
      <c r="S28" s="95">
        <v>1</v>
      </c>
      <c r="T28" s="96"/>
      <c r="U28" s="93"/>
      <c r="V28" s="94"/>
      <c r="W28" s="94"/>
      <c r="X28" s="95"/>
      <c r="Y28" s="96"/>
      <c r="Z28" s="79">
        <f t="shared" si="0"/>
        <v>3</v>
      </c>
      <c r="AA28" s="97">
        <f t="shared" si="1"/>
        <v>1</v>
      </c>
    </row>
    <row r="29" spans="1:27" s="44" customFormat="1">
      <c r="A29" s="2"/>
      <c r="H29" s="2"/>
      <c r="P29" s="131"/>
      <c r="Q29" s="131"/>
      <c r="R29" s="131"/>
      <c r="S29" s="131"/>
      <c r="T29" s="131"/>
      <c r="U29" s="131"/>
      <c r="V29" s="131"/>
      <c r="W29" s="131"/>
      <c r="X29" s="131"/>
      <c r="Y29" s="131"/>
    </row>
    <row r="30" spans="1:27" s="44" customFormat="1">
      <c r="A30" s="2"/>
      <c r="H30" s="2"/>
      <c r="P30" s="131"/>
      <c r="Q30" s="131"/>
      <c r="R30" s="131"/>
      <c r="S30" s="131"/>
      <c r="T30" s="131"/>
      <c r="U30" s="131"/>
      <c r="V30" s="131"/>
      <c r="W30" s="131"/>
      <c r="X30" s="131"/>
      <c r="Y30" s="131"/>
    </row>
    <row r="31" spans="1:27" s="44" customFormat="1" ht="17">
      <c r="A31" s="2"/>
      <c r="E31" s="90" t="s">
        <v>1114</v>
      </c>
      <c r="H31" s="2"/>
      <c r="P31" s="131"/>
      <c r="Q31" s="131"/>
      <c r="R31" s="131"/>
      <c r="S31" s="131"/>
      <c r="T31" s="131"/>
      <c r="U31" s="131"/>
      <c r="V31" s="131"/>
      <c r="W31" s="131"/>
      <c r="X31" s="131"/>
      <c r="Y31" s="131"/>
    </row>
    <row r="32" spans="1:27" ht="409.6">
      <c r="A32" s="2">
        <v>2016</v>
      </c>
      <c r="B32" s="2" t="s">
        <v>1115</v>
      </c>
      <c r="E32" s="126" t="s">
        <v>2806</v>
      </c>
      <c r="F32" s="91" t="s">
        <v>1116</v>
      </c>
      <c r="G32" s="91" t="s">
        <v>1117</v>
      </c>
      <c r="H32" s="125" t="s">
        <v>2798</v>
      </c>
      <c r="I32" s="92"/>
      <c r="J32" s="125" t="s">
        <v>2799</v>
      </c>
      <c r="K32" s="125" t="s">
        <v>2800</v>
      </c>
      <c r="L32" s="92"/>
      <c r="M32" s="92"/>
      <c r="P32" s="93">
        <v>3</v>
      </c>
      <c r="Q32" s="94" t="s">
        <v>3705</v>
      </c>
      <c r="R32" s="94"/>
      <c r="S32" s="95">
        <v>2</v>
      </c>
      <c r="T32" s="96"/>
      <c r="U32" s="93"/>
      <c r="V32" s="94"/>
      <c r="W32" s="94"/>
      <c r="X32" s="95"/>
      <c r="Y32" s="96"/>
      <c r="Z32" s="79">
        <f t="shared" si="0"/>
        <v>3</v>
      </c>
      <c r="AA32" s="97">
        <f t="shared" si="1"/>
        <v>2</v>
      </c>
    </row>
    <row r="33" spans="1:27" ht="409.6">
      <c r="A33" s="2">
        <v>2017</v>
      </c>
      <c r="B33" s="2" t="s">
        <v>1118</v>
      </c>
      <c r="E33" s="126" t="s">
        <v>2807</v>
      </c>
      <c r="F33" s="91" t="s">
        <v>1119</v>
      </c>
      <c r="G33" s="91" t="s">
        <v>1120</v>
      </c>
      <c r="H33" s="125" t="s">
        <v>2798</v>
      </c>
      <c r="I33" s="92"/>
      <c r="J33" s="125" t="s">
        <v>2799</v>
      </c>
      <c r="K33" s="125" t="s">
        <v>2800</v>
      </c>
      <c r="L33" s="92"/>
      <c r="M33" s="92"/>
      <c r="P33" s="93">
        <v>3</v>
      </c>
      <c r="Q33" s="94" t="s">
        <v>3706</v>
      </c>
      <c r="R33" s="94"/>
      <c r="S33" s="95">
        <v>2</v>
      </c>
      <c r="T33" s="96"/>
      <c r="U33" s="93"/>
      <c r="V33" s="94"/>
      <c r="W33" s="94"/>
      <c r="X33" s="95"/>
      <c r="Y33" s="96"/>
      <c r="Z33" s="79">
        <f t="shared" si="0"/>
        <v>3</v>
      </c>
      <c r="AA33" s="97">
        <f t="shared" si="1"/>
        <v>2</v>
      </c>
    </row>
    <row r="34" spans="1:27" ht="409.6">
      <c r="A34" s="2">
        <v>2018</v>
      </c>
      <c r="B34" s="2" t="s">
        <v>1121</v>
      </c>
      <c r="E34" s="126" t="s">
        <v>2812</v>
      </c>
      <c r="F34" s="91" t="s">
        <v>1122</v>
      </c>
      <c r="G34" s="91" t="s">
        <v>1123</v>
      </c>
      <c r="H34" s="125" t="s">
        <v>2808</v>
      </c>
      <c r="I34" s="92"/>
      <c r="J34" s="125" t="s">
        <v>2809</v>
      </c>
      <c r="K34" s="125" t="s">
        <v>2810</v>
      </c>
      <c r="L34" s="125" t="s">
        <v>2811</v>
      </c>
      <c r="M34" s="92"/>
      <c r="P34" s="93">
        <v>3</v>
      </c>
      <c r="Q34" s="94" t="s">
        <v>3707</v>
      </c>
      <c r="R34" s="94"/>
      <c r="S34" s="95">
        <v>2</v>
      </c>
      <c r="T34" s="96"/>
      <c r="U34" s="93"/>
      <c r="V34" s="94"/>
      <c r="W34" s="94"/>
      <c r="X34" s="95"/>
      <c r="Y34" s="96"/>
      <c r="Z34" s="79">
        <f t="shared" si="0"/>
        <v>3</v>
      </c>
      <c r="AA34" s="97">
        <f t="shared" si="1"/>
        <v>2</v>
      </c>
    </row>
    <row r="35" spans="1:27" ht="409.6">
      <c r="A35" s="2">
        <v>2019</v>
      </c>
      <c r="B35" s="2" t="s">
        <v>1124</v>
      </c>
      <c r="E35" s="126" t="s">
        <v>2813</v>
      </c>
      <c r="F35" s="91" t="s">
        <v>1125</v>
      </c>
      <c r="G35" s="91" t="s">
        <v>1126</v>
      </c>
      <c r="H35" s="125" t="s">
        <v>2798</v>
      </c>
      <c r="I35" s="92"/>
      <c r="J35" s="125" t="s">
        <v>2799</v>
      </c>
      <c r="K35" s="125" t="s">
        <v>2800</v>
      </c>
      <c r="L35" s="92"/>
      <c r="M35" s="92"/>
      <c r="P35" s="93">
        <v>4</v>
      </c>
      <c r="Q35" s="94" t="s">
        <v>3708</v>
      </c>
      <c r="R35" s="94"/>
      <c r="S35" s="95">
        <v>2</v>
      </c>
      <c r="T35" s="96"/>
      <c r="U35" s="93"/>
      <c r="V35" s="94"/>
      <c r="W35" s="94"/>
      <c r="X35" s="95"/>
      <c r="Y35" s="96"/>
      <c r="Z35" s="79">
        <f t="shared" si="0"/>
        <v>4</v>
      </c>
      <c r="AA35" s="97">
        <f t="shared" si="1"/>
        <v>2</v>
      </c>
    </row>
    <row r="36" spans="1:27" ht="409.6">
      <c r="A36" s="2">
        <v>2020</v>
      </c>
      <c r="B36" s="2" t="s">
        <v>1111</v>
      </c>
      <c r="E36" s="126" t="s">
        <v>2814</v>
      </c>
      <c r="F36" s="91" t="s">
        <v>1127</v>
      </c>
      <c r="G36" s="91" t="s">
        <v>1128</v>
      </c>
      <c r="H36" s="125" t="s">
        <v>2798</v>
      </c>
      <c r="I36" s="92"/>
      <c r="J36" s="125" t="s">
        <v>2799</v>
      </c>
      <c r="K36" s="125" t="s">
        <v>2800</v>
      </c>
      <c r="L36" s="92"/>
      <c r="M36" s="92"/>
      <c r="P36" s="93">
        <v>3</v>
      </c>
      <c r="Q36" s="94" t="s">
        <v>3709</v>
      </c>
      <c r="R36" s="94"/>
      <c r="S36" s="95">
        <v>2</v>
      </c>
      <c r="T36" s="96"/>
      <c r="U36" s="93"/>
      <c r="V36" s="94"/>
      <c r="W36" s="94"/>
      <c r="X36" s="95"/>
      <c r="Y36" s="96"/>
      <c r="Z36" s="79">
        <f t="shared" si="0"/>
        <v>3</v>
      </c>
      <c r="AA36" s="97">
        <f t="shared" si="1"/>
        <v>2</v>
      </c>
    </row>
    <row r="37" spans="1:27" ht="409.6">
      <c r="A37" s="2">
        <v>2021</v>
      </c>
      <c r="B37" s="2" t="s">
        <v>1111</v>
      </c>
      <c r="E37" s="126" t="s">
        <v>2815</v>
      </c>
      <c r="F37" s="91" t="s">
        <v>1129</v>
      </c>
      <c r="G37" s="91" t="s">
        <v>1130</v>
      </c>
      <c r="H37" s="125" t="s">
        <v>2798</v>
      </c>
      <c r="I37" s="92"/>
      <c r="J37" s="125" t="s">
        <v>2799</v>
      </c>
      <c r="K37" s="125" t="s">
        <v>2800</v>
      </c>
      <c r="L37" s="92"/>
      <c r="M37" s="92"/>
      <c r="P37" s="93">
        <v>3</v>
      </c>
      <c r="Q37" s="94" t="s">
        <v>3710</v>
      </c>
      <c r="R37" s="94"/>
      <c r="S37" s="95">
        <v>1</v>
      </c>
      <c r="T37" s="96"/>
      <c r="U37" s="93"/>
      <c r="V37" s="94"/>
      <c r="W37" s="94"/>
      <c r="X37" s="95"/>
      <c r="Y37" s="96"/>
      <c r="Z37" s="79">
        <f t="shared" si="0"/>
        <v>3</v>
      </c>
      <c r="AA37" s="97">
        <f t="shared" si="1"/>
        <v>1</v>
      </c>
    </row>
    <row r="38" spans="1:27" ht="136">
      <c r="A38" s="2">
        <v>2022</v>
      </c>
      <c r="B38" s="2" t="s">
        <v>681</v>
      </c>
      <c r="E38" s="127" t="s">
        <v>2816</v>
      </c>
      <c r="F38" s="91" t="s">
        <v>1131</v>
      </c>
      <c r="G38" s="91" t="s">
        <v>1132</v>
      </c>
      <c r="H38" s="92"/>
      <c r="I38" s="92"/>
      <c r="J38" s="92"/>
      <c r="K38" s="92"/>
      <c r="L38" s="92"/>
      <c r="M38" s="92"/>
      <c r="P38" s="93">
        <v>3</v>
      </c>
      <c r="Q38" s="94" t="s">
        <v>3711</v>
      </c>
      <c r="R38" s="94"/>
      <c r="S38" s="95">
        <v>1</v>
      </c>
      <c r="T38" s="96"/>
      <c r="U38" s="93"/>
      <c r="V38" s="94"/>
      <c r="W38" s="94"/>
      <c r="X38" s="95"/>
      <c r="Y38" s="96"/>
      <c r="Z38" s="79">
        <f t="shared" si="0"/>
        <v>3</v>
      </c>
      <c r="AA38" s="97">
        <f t="shared" si="1"/>
        <v>1</v>
      </c>
    </row>
    <row r="39" spans="1:27" ht="409.6">
      <c r="A39" s="2">
        <v>2023</v>
      </c>
      <c r="B39" s="2" t="s">
        <v>1133</v>
      </c>
      <c r="E39" s="126" t="s">
        <v>2817</v>
      </c>
      <c r="F39" s="91" t="s">
        <v>1134</v>
      </c>
      <c r="G39" s="91" t="s">
        <v>1135</v>
      </c>
      <c r="H39" s="125" t="s">
        <v>2798</v>
      </c>
      <c r="I39" s="92"/>
      <c r="J39" s="125" t="s">
        <v>2799</v>
      </c>
      <c r="K39" s="125" t="s">
        <v>2800</v>
      </c>
      <c r="L39" s="92"/>
      <c r="M39" s="92"/>
      <c r="P39" s="93">
        <v>2</v>
      </c>
      <c r="Q39" s="94" t="s">
        <v>3712</v>
      </c>
      <c r="R39" s="94"/>
      <c r="S39" s="95">
        <v>1.5</v>
      </c>
      <c r="T39" s="96"/>
      <c r="U39" s="93"/>
      <c r="V39" s="94"/>
      <c r="W39" s="94"/>
      <c r="X39" s="95"/>
      <c r="Y39" s="96"/>
      <c r="Z39" s="79">
        <f t="shared" si="0"/>
        <v>2</v>
      </c>
      <c r="AA39" s="97">
        <f t="shared" si="1"/>
        <v>1.5</v>
      </c>
    </row>
    <row r="40" spans="1:27" ht="409.6">
      <c r="A40" s="2">
        <v>2024</v>
      </c>
      <c r="B40" s="2" t="s">
        <v>1136</v>
      </c>
      <c r="E40" s="126" t="s">
        <v>2818</v>
      </c>
      <c r="F40" s="91" t="s">
        <v>1137</v>
      </c>
      <c r="G40" s="91" t="s">
        <v>1138</v>
      </c>
      <c r="H40" s="125" t="s">
        <v>2798</v>
      </c>
      <c r="I40" s="92"/>
      <c r="J40" s="125" t="s">
        <v>2799</v>
      </c>
      <c r="K40" s="125" t="s">
        <v>2800</v>
      </c>
      <c r="L40" s="92"/>
      <c r="M40" s="92"/>
      <c r="P40" s="93">
        <v>3</v>
      </c>
      <c r="Q40" s="94" t="s">
        <v>3713</v>
      </c>
      <c r="R40" s="94"/>
      <c r="S40" s="95">
        <v>1.5</v>
      </c>
      <c r="T40" s="96"/>
      <c r="U40" s="93"/>
      <c r="V40" s="94"/>
      <c r="W40" s="94"/>
      <c r="X40" s="95"/>
      <c r="Y40" s="96"/>
      <c r="Z40" s="79">
        <f t="shared" si="0"/>
        <v>3</v>
      </c>
      <c r="AA40" s="97">
        <f t="shared" si="1"/>
        <v>1.5</v>
      </c>
    </row>
    <row r="41" spans="1:27" ht="170">
      <c r="A41" s="2">
        <v>2025</v>
      </c>
      <c r="B41" s="2" t="s">
        <v>681</v>
      </c>
      <c r="E41" s="127" t="s">
        <v>2819</v>
      </c>
      <c r="F41" s="91" t="s">
        <v>1139</v>
      </c>
      <c r="G41" s="91" t="s">
        <v>1140</v>
      </c>
      <c r="H41" s="92"/>
      <c r="I41" s="92"/>
      <c r="J41" s="92"/>
      <c r="K41" s="92"/>
      <c r="L41" s="92"/>
      <c r="M41" s="92"/>
      <c r="P41" s="93">
        <v>0</v>
      </c>
      <c r="Q41" s="94" t="s">
        <v>3714</v>
      </c>
      <c r="R41" s="94"/>
      <c r="S41" s="95">
        <v>0</v>
      </c>
      <c r="T41" s="96"/>
      <c r="U41" s="93"/>
      <c r="V41" s="94"/>
      <c r="W41" s="94"/>
      <c r="X41" s="95"/>
      <c r="Y41" s="96"/>
      <c r="Z41" s="79">
        <f t="shared" si="0"/>
        <v>0</v>
      </c>
      <c r="AA41" s="97">
        <f t="shared" si="1"/>
        <v>0</v>
      </c>
    </row>
    <row r="42" spans="1:27" ht="204">
      <c r="A42" s="2">
        <v>2026</v>
      </c>
      <c r="B42" s="2" t="s">
        <v>681</v>
      </c>
      <c r="E42" s="127" t="s">
        <v>2820</v>
      </c>
      <c r="F42" s="91" t="s">
        <v>1141</v>
      </c>
      <c r="G42" s="91" t="s">
        <v>1142</v>
      </c>
      <c r="H42" s="92"/>
      <c r="I42" s="92"/>
      <c r="J42" s="92"/>
      <c r="K42" s="92"/>
      <c r="L42" s="92"/>
      <c r="M42" s="92"/>
      <c r="P42" s="93">
        <v>3</v>
      </c>
      <c r="Q42" s="94" t="s">
        <v>3715</v>
      </c>
      <c r="R42" s="94"/>
      <c r="S42" s="95">
        <v>1</v>
      </c>
      <c r="T42" s="96"/>
      <c r="U42" s="93"/>
      <c r="V42" s="94"/>
      <c r="W42" s="94"/>
      <c r="X42" s="95"/>
      <c r="Y42" s="96"/>
      <c r="Z42" s="79">
        <f t="shared" si="0"/>
        <v>3</v>
      </c>
      <c r="AA42" s="97">
        <f t="shared" si="1"/>
        <v>1</v>
      </c>
    </row>
    <row r="43" spans="1:27" s="44" customFormat="1">
      <c r="A43" s="2"/>
      <c r="H43" s="2"/>
      <c r="P43" s="131"/>
      <c r="Q43" s="131"/>
      <c r="R43" s="131"/>
      <c r="S43" s="131"/>
      <c r="T43" s="131"/>
      <c r="U43" s="131"/>
      <c r="V43" s="131"/>
      <c r="W43" s="131"/>
      <c r="X43" s="131"/>
      <c r="Y43" s="131"/>
    </row>
    <row r="44" spans="1:27" s="44" customFormat="1">
      <c r="A44" s="2"/>
      <c r="H44" s="2"/>
      <c r="P44" s="131"/>
      <c r="Q44" s="131"/>
      <c r="R44" s="131"/>
      <c r="S44" s="131"/>
      <c r="T44" s="131"/>
      <c r="U44" s="131"/>
      <c r="V44" s="131"/>
      <c r="W44" s="131"/>
      <c r="X44" s="131"/>
      <c r="Y44" s="131"/>
    </row>
    <row r="45" spans="1:27" s="44" customFormat="1" ht="19">
      <c r="A45" s="2"/>
      <c r="E45" s="136" t="s">
        <v>63</v>
      </c>
      <c r="F45" s="136"/>
      <c r="G45" s="136"/>
      <c r="H45" s="2"/>
      <c r="P45" s="131"/>
      <c r="Q45" s="131"/>
      <c r="R45" s="131"/>
      <c r="S45" s="131"/>
      <c r="T45" s="131"/>
      <c r="U45" s="131"/>
      <c r="V45" s="131"/>
      <c r="W45" s="131"/>
      <c r="X45" s="131"/>
      <c r="Y45" s="131"/>
    </row>
    <row r="46" spans="1:27" s="44" customFormat="1" ht="17">
      <c r="A46" s="2"/>
      <c r="E46" s="90" t="s">
        <v>1016</v>
      </c>
      <c r="H46" s="2"/>
      <c r="P46" s="131"/>
      <c r="Q46" s="131"/>
      <c r="R46" s="131"/>
      <c r="S46" s="131"/>
      <c r="T46" s="131"/>
      <c r="U46" s="131"/>
      <c r="V46" s="131"/>
      <c r="W46" s="131"/>
      <c r="X46" s="131"/>
      <c r="Y46" s="131"/>
    </row>
    <row r="47" spans="1:27" ht="409.6">
      <c r="A47" s="2">
        <v>2027</v>
      </c>
      <c r="B47" s="2" t="s">
        <v>1143</v>
      </c>
      <c r="E47" s="126" t="s">
        <v>2823</v>
      </c>
      <c r="F47" s="91" t="s">
        <v>1144</v>
      </c>
      <c r="G47" s="91" t="s">
        <v>1145</v>
      </c>
      <c r="H47" s="125" t="s">
        <v>2821</v>
      </c>
      <c r="I47" s="92"/>
      <c r="J47" s="125" t="s">
        <v>2822</v>
      </c>
      <c r="K47" s="92"/>
      <c r="L47" s="92"/>
      <c r="M47" s="92"/>
      <c r="P47" s="93">
        <v>4</v>
      </c>
      <c r="Q47" s="94" t="s">
        <v>3716</v>
      </c>
      <c r="R47" s="94"/>
      <c r="S47" s="95">
        <v>3</v>
      </c>
      <c r="T47" s="96"/>
      <c r="U47" s="93"/>
      <c r="V47" s="94"/>
      <c r="W47" s="94"/>
      <c r="X47" s="95"/>
      <c r="Y47" s="96"/>
      <c r="Z47" s="79">
        <f t="shared" si="0"/>
        <v>4</v>
      </c>
      <c r="AA47" s="97">
        <f t="shared" si="1"/>
        <v>3</v>
      </c>
    </row>
    <row r="48" spans="1:27" ht="409.6">
      <c r="A48" s="2">
        <v>2028</v>
      </c>
      <c r="B48" s="2" t="s">
        <v>1146</v>
      </c>
      <c r="E48" s="126" t="s">
        <v>2824</v>
      </c>
      <c r="F48" s="91" t="s">
        <v>1147</v>
      </c>
      <c r="G48" s="91" t="s">
        <v>1148</v>
      </c>
      <c r="H48" s="125" t="s">
        <v>2821</v>
      </c>
      <c r="I48" s="92"/>
      <c r="J48" s="125" t="s">
        <v>2822</v>
      </c>
      <c r="K48" s="92"/>
      <c r="L48" s="92"/>
      <c r="M48" s="92"/>
      <c r="P48" s="93">
        <v>4</v>
      </c>
      <c r="Q48" s="94" t="s">
        <v>3717</v>
      </c>
      <c r="R48" s="94"/>
      <c r="S48" s="95">
        <v>2</v>
      </c>
      <c r="T48" s="96"/>
      <c r="U48" s="93"/>
      <c r="V48" s="94"/>
      <c r="W48" s="94"/>
      <c r="X48" s="95"/>
      <c r="Y48" s="96"/>
      <c r="Z48" s="79">
        <f t="shared" si="0"/>
        <v>4</v>
      </c>
      <c r="AA48" s="97">
        <f t="shared" si="1"/>
        <v>2</v>
      </c>
    </row>
    <row r="49" spans="1:27" ht="409.6">
      <c r="A49" s="2">
        <v>2029</v>
      </c>
      <c r="B49" s="2" t="s">
        <v>1149</v>
      </c>
      <c r="E49" s="126" t="s">
        <v>2827</v>
      </c>
      <c r="F49" s="91" t="s">
        <v>1150</v>
      </c>
      <c r="G49" s="91" t="s">
        <v>1151</v>
      </c>
      <c r="H49" s="125" t="s">
        <v>2825</v>
      </c>
      <c r="I49" s="92"/>
      <c r="J49" s="92"/>
      <c r="K49" s="125" t="s">
        <v>2826</v>
      </c>
      <c r="L49" s="92"/>
      <c r="M49" s="92"/>
      <c r="P49" s="93">
        <v>4</v>
      </c>
      <c r="Q49" s="94" t="s">
        <v>3718</v>
      </c>
      <c r="R49" s="94"/>
      <c r="S49" s="95">
        <v>3</v>
      </c>
      <c r="T49" s="96"/>
      <c r="U49" s="93"/>
      <c r="V49" s="94"/>
      <c r="W49" s="94"/>
      <c r="X49" s="95"/>
      <c r="Y49" s="96"/>
      <c r="Z49" s="79">
        <f t="shared" si="0"/>
        <v>4</v>
      </c>
      <c r="AA49" s="97">
        <f t="shared" si="1"/>
        <v>3</v>
      </c>
    </row>
    <row r="50" spans="1:27" ht="409.6">
      <c r="A50" s="2">
        <v>2030</v>
      </c>
      <c r="B50" s="2" t="s">
        <v>1152</v>
      </c>
      <c r="E50" s="126" t="s">
        <v>2831</v>
      </c>
      <c r="F50" s="91" t="s">
        <v>1153</v>
      </c>
      <c r="G50" s="91" t="s">
        <v>1154</v>
      </c>
      <c r="H50" s="125" t="s">
        <v>2828</v>
      </c>
      <c r="I50" s="92"/>
      <c r="J50" s="92"/>
      <c r="K50" s="125" t="s">
        <v>2829</v>
      </c>
      <c r="L50" s="125" t="s">
        <v>2830</v>
      </c>
      <c r="M50" s="92"/>
      <c r="P50" s="93">
        <v>3</v>
      </c>
      <c r="Q50" s="94" t="s">
        <v>3719</v>
      </c>
      <c r="R50" s="94"/>
      <c r="S50" s="95">
        <v>3</v>
      </c>
      <c r="T50" s="96"/>
      <c r="U50" s="93"/>
      <c r="V50" s="94"/>
      <c r="W50" s="94"/>
      <c r="X50" s="95"/>
      <c r="Y50" s="96"/>
      <c r="Z50" s="79">
        <f t="shared" si="0"/>
        <v>3</v>
      </c>
      <c r="AA50" s="97">
        <f t="shared" si="1"/>
        <v>3</v>
      </c>
    </row>
    <row r="51" spans="1:27" ht="409.6">
      <c r="A51" s="2">
        <v>2031</v>
      </c>
      <c r="B51" s="2" t="s">
        <v>1152</v>
      </c>
      <c r="E51" s="126" t="s">
        <v>2832</v>
      </c>
      <c r="F51" s="91" t="s">
        <v>1155</v>
      </c>
      <c r="G51" s="91" t="s">
        <v>1156</v>
      </c>
      <c r="H51" s="125" t="s">
        <v>2828</v>
      </c>
      <c r="I51" s="92"/>
      <c r="J51" s="92"/>
      <c r="K51" s="125" t="s">
        <v>2829</v>
      </c>
      <c r="L51" s="125" t="s">
        <v>2830</v>
      </c>
      <c r="M51" s="92"/>
      <c r="P51" s="93">
        <v>3</v>
      </c>
      <c r="Q51" s="94" t="s">
        <v>3720</v>
      </c>
      <c r="R51" s="94"/>
      <c r="S51" s="95">
        <v>3</v>
      </c>
      <c r="T51" s="96"/>
      <c r="U51" s="93"/>
      <c r="V51" s="94"/>
      <c r="W51" s="94"/>
      <c r="X51" s="95"/>
      <c r="Y51" s="96"/>
      <c r="Z51" s="79">
        <f t="shared" si="0"/>
        <v>3</v>
      </c>
      <c r="AA51" s="97">
        <f t="shared" si="1"/>
        <v>3</v>
      </c>
    </row>
    <row r="52" spans="1:27" ht="409.6">
      <c r="A52" s="2">
        <v>2032</v>
      </c>
      <c r="B52" s="2" t="s">
        <v>1157</v>
      </c>
      <c r="E52" s="126" t="s">
        <v>2836</v>
      </c>
      <c r="F52" s="91" t="s">
        <v>1158</v>
      </c>
      <c r="G52" s="91" t="s">
        <v>1159</v>
      </c>
      <c r="H52" s="125" t="s">
        <v>2833</v>
      </c>
      <c r="I52" s="92"/>
      <c r="J52" s="92"/>
      <c r="K52" s="125" t="s">
        <v>2834</v>
      </c>
      <c r="L52" s="125" t="s">
        <v>2835</v>
      </c>
      <c r="M52" s="92"/>
      <c r="P52" s="93">
        <v>3</v>
      </c>
      <c r="Q52" s="94" t="s">
        <v>3721</v>
      </c>
      <c r="R52" s="94"/>
      <c r="S52" s="95">
        <v>2</v>
      </c>
      <c r="T52" s="96"/>
      <c r="U52" s="93"/>
      <c r="V52" s="94"/>
      <c r="W52" s="94"/>
      <c r="X52" s="95"/>
      <c r="Y52" s="96"/>
      <c r="Z52" s="79">
        <f t="shared" si="0"/>
        <v>3</v>
      </c>
      <c r="AA52" s="97">
        <f t="shared" si="1"/>
        <v>2</v>
      </c>
    </row>
    <row r="53" spans="1:27" ht="102">
      <c r="A53" s="2">
        <v>2033</v>
      </c>
      <c r="B53" s="2" t="s">
        <v>681</v>
      </c>
      <c r="E53" s="127" t="s">
        <v>2837</v>
      </c>
      <c r="F53" s="91" t="s">
        <v>1161</v>
      </c>
      <c r="G53" s="91" t="s">
        <v>1159</v>
      </c>
      <c r="H53" s="92"/>
      <c r="I53" s="92"/>
      <c r="J53" s="92"/>
      <c r="K53" s="92"/>
      <c r="L53" s="92"/>
      <c r="M53" s="92"/>
      <c r="P53" s="93">
        <v>5</v>
      </c>
      <c r="Q53" s="94"/>
      <c r="R53" s="94"/>
      <c r="S53" s="95">
        <v>2</v>
      </c>
      <c r="T53" s="96" t="s">
        <v>3722</v>
      </c>
      <c r="U53" s="93"/>
      <c r="V53" s="94"/>
      <c r="W53" s="94"/>
      <c r="X53" s="95"/>
      <c r="Y53" s="96"/>
      <c r="Z53" s="79">
        <f t="shared" si="0"/>
        <v>5</v>
      </c>
      <c r="AA53" s="97">
        <f t="shared" si="1"/>
        <v>2</v>
      </c>
    </row>
    <row r="54" spans="1:27" s="44" customFormat="1" ht="153">
      <c r="A54" s="2"/>
      <c r="G54" s="44" t="s">
        <v>681</v>
      </c>
      <c r="H54" s="2"/>
      <c r="P54" s="131"/>
      <c r="Q54" s="131" t="s">
        <v>3723</v>
      </c>
      <c r="R54" s="131"/>
      <c r="S54" s="131"/>
      <c r="T54" s="131"/>
      <c r="U54" s="131"/>
      <c r="V54" s="131"/>
      <c r="W54" s="131"/>
      <c r="X54" s="131"/>
      <c r="Y54" s="131"/>
    </row>
    <row r="55" spans="1:27" s="44" customFormat="1" ht="51">
      <c r="A55" s="2"/>
      <c r="G55" s="44" t="s">
        <v>681</v>
      </c>
      <c r="H55" s="2"/>
      <c r="P55" s="131"/>
      <c r="Q55" s="131" t="s">
        <v>3724</v>
      </c>
      <c r="R55" s="131"/>
      <c r="S55" s="131"/>
      <c r="T55" s="131"/>
      <c r="U55" s="131"/>
      <c r="V55" s="131"/>
      <c r="W55" s="131"/>
      <c r="X55" s="131"/>
      <c r="Y55" s="131"/>
    </row>
    <row r="56" spans="1:27" s="44" customFormat="1" ht="17">
      <c r="A56" s="2"/>
      <c r="E56" s="90" t="s">
        <v>1162</v>
      </c>
      <c r="G56" s="44" t="s">
        <v>681</v>
      </c>
      <c r="H56" s="2"/>
      <c r="P56" s="131"/>
      <c r="Q56" s="131"/>
      <c r="R56" s="131"/>
      <c r="S56" s="131"/>
      <c r="T56" s="131"/>
      <c r="U56" s="131"/>
      <c r="V56" s="131"/>
      <c r="W56" s="131"/>
      <c r="X56" s="131"/>
      <c r="Y56" s="131"/>
    </row>
    <row r="57" spans="1:27" ht="409.6">
      <c r="A57" s="2">
        <v>2034</v>
      </c>
      <c r="B57" s="2" t="s">
        <v>1163</v>
      </c>
      <c r="E57" s="126" t="s">
        <v>2842</v>
      </c>
      <c r="F57" s="91" t="s">
        <v>1164</v>
      </c>
      <c r="G57" s="91" t="s">
        <v>1165</v>
      </c>
      <c r="H57" s="125" t="s">
        <v>2838</v>
      </c>
      <c r="I57" s="92"/>
      <c r="J57" s="125" t="s">
        <v>2839</v>
      </c>
      <c r="K57" s="125" t="s">
        <v>2840</v>
      </c>
      <c r="L57" s="125" t="s">
        <v>2841</v>
      </c>
      <c r="M57" s="92"/>
      <c r="P57" s="93">
        <v>3</v>
      </c>
      <c r="Q57" s="94" t="s">
        <v>3725</v>
      </c>
      <c r="R57" s="94"/>
      <c r="S57" s="95">
        <v>2</v>
      </c>
      <c r="T57" s="96"/>
      <c r="U57" s="93"/>
      <c r="V57" s="94"/>
      <c r="W57" s="94"/>
      <c r="X57" s="95"/>
      <c r="Y57" s="96"/>
      <c r="Z57" s="79">
        <f t="shared" si="0"/>
        <v>3</v>
      </c>
      <c r="AA57" s="97">
        <f t="shared" si="1"/>
        <v>2</v>
      </c>
    </row>
    <row r="58" spans="1:27" ht="409.6">
      <c r="A58" s="2">
        <v>2035</v>
      </c>
      <c r="B58" s="2" t="s">
        <v>1163</v>
      </c>
      <c r="E58" s="126" t="s">
        <v>2843</v>
      </c>
      <c r="F58" s="91" t="s">
        <v>1166</v>
      </c>
      <c r="G58" s="91" t="s">
        <v>1167</v>
      </c>
      <c r="H58" s="125" t="s">
        <v>2838</v>
      </c>
      <c r="I58" s="92"/>
      <c r="J58" s="125" t="s">
        <v>2839</v>
      </c>
      <c r="K58" s="125" t="s">
        <v>2840</v>
      </c>
      <c r="L58" s="125" t="s">
        <v>2841</v>
      </c>
      <c r="M58" s="92"/>
      <c r="P58" s="93">
        <v>4</v>
      </c>
      <c r="Q58" s="94" t="s">
        <v>3726</v>
      </c>
      <c r="R58" s="94"/>
      <c r="S58" s="95">
        <v>3</v>
      </c>
      <c r="T58" s="96"/>
      <c r="U58" s="93"/>
      <c r="V58" s="94"/>
      <c r="W58" s="94"/>
      <c r="X58" s="95"/>
      <c r="Y58" s="96"/>
      <c r="Z58" s="79">
        <f t="shared" si="0"/>
        <v>4</v>
      </c>
      <c r="AA58" s="97">
        <f t="shared" si="1"/>
        <v>3</v>
      </c>
    </row>
    <row r="59" spans="1:27" ht="409.6" hidden="1">
      <c r="A59" s="2">
        <v>2036</v>
      </c>
      <c r="B59" s="2" t="s">
        <v>1168</v>
      </c>
      <c r="E59" s="126" t="s">
        <v>2846</v>
      </c>
      <c r="F59" s="91" t="s">
        <v>1169</v>
      </c>
      <c r="G59" s="91" t="s">
        <v>1170</v>
      </c>
      <c r="H59" s="125" t="s">
        <v>2844</v>
      </c>
      <c r="I59" s="92"/>
      <c r="J59" s="125" t="s">
        <v>2845</v>
      </c>
      <c r="K59" s="125" t="s">
        <v>2840</v>
      </c>
      <c r="L59" s="125" t="s">
        <v>2841</v>
      </c>
      <c r="M59" s="92"/>
      <c r="P59" s="93"/>
      <c r="Q59" s="94" t="s">
        <v>3727</v>
      </c>
      <c r="R59" s="94"/>
      <c r="S59" s="95">
        <v>1</v>
      </c>
      <c r="T59" s="96"/>
      <c r="U59" s="93"/>
      <c r="V59" s="94"/>
      <c r="W59" s="94"/>
      <c r="X59" s="95"/>
      <c r="Y59" s="96"/>
      <c r="Z59" s="79" t="str">
        <f t="shared" si="0"/>
        <v/>
      </c>
      <c r="AA59" s="97">
        <f t="shared" si="1"/>
        <v>1</v>
      </c>
    </row>
    <row r="60" spans="1:27" ht="409.6">
      <c r="A60" s="2">
        <v>2037</v>
      </c>
      <c r="B60" s="2" t="s">
        <v>1171</v>
      </c>
      <c r="E60" s="126" t="s">
        <v>2847</v>
      </c>
      <c r="F60" s="91" t="s">
        <v>1172</v>
      </c>
      <c r="G60" s="91" t="s">
        <v>1173</v>
      </c>
      <c r="H60" s="125" t="s">
        <v>2838</v>
      </c>
      <c r="I60" s="92"/>
      <c r="J60" s="125" t="s">
        <v>2839</v>
      </c>
      <c r="K60" s="125" t="s">
        <v>2840</v>
      </c>
      <c r="L60" s="125" t="s">
        <v>2841</v>
      </c>
      <c r="M60" s="92"/>
      <c r="P60" s="93">
        <v>3</v>
      </c>
      <c r="Q60" s="94" t="s">
        <v>3728</v>
      </c>
      <c r="R60" s="94"/>
      <c r="S60" s="95">
        <v>1</v>
      </c>
      <c r="T60" s="96" t="s">
        <v>3691</v>
      </c>
      <c r="U60" s="93"/>
      <c r="V60" s="94"/>
      <c r="W60" s="94"/>
      <c r="X60" s="95"/>
      <c r="Y60" s="96"/>
      <c r="Z60" s="79">
        <f t="shared" si="0"/>
        <v>3</v>
      </c>
      <c r="AA60" s="97">
        <f t="shared" si="1"/>
        <v>1</v>
      </c>
    </row>
    <row r="61" spans="1:27" ht="340" hidden="1">
      <c r="A61" s="2">
        <v>2038</v>
      </c>
      <c r="B61" s="2" t="s">
        <v>681</v>
      </c>
      <c r="E61" s="127" t="s">
        <v>2848</v>
      </c>
      <c r="F61" s="91" t="s">
        <v>1174</v>
      </c>
      <c r="G61" s="91" t="s">
        <v>1175</v>
      </c>
      <c r="H61" s="92"/>
      <c r="I61" s="92"/>
      <c r="J61" s="92"/>
      <c r="K61" s="92"/>
      <c r="L61" s="92"/>
      <c r="M61" s="92"/>
      <c r="P61" s="93"/>
      <c r="Q61" s="94"/>
      <c r="R61" s="94"/>
      <c r="S61" s="95"/>
      <c r="T61" s="96"/>
      <c r="U61" s="93"/>
      <c r="V61" s="94"/>
      <c r="W61" s="94"/>
      <c r="X61" s="95"/>
      <c r="Y61" s="96"/>
      <c r="Z61" s="79" t="str">
        <f t="shared" si="0"/>
        <v/>
      </c>
      <c r="AA61" s="97" t="str">
        <f t="shared" si="1"/>
        <v/>
      </c>
    </row>
    <row r="62" spans="1:27" ht="409.6" hidden="1">
      <c r="A62" s="2">
        <v>2039</v>
      </c>
      <c r="B62" s="2" t="s">
        <v>1176</v>
      </c>
      <c r="E62" s="126" t="s">
        <v>2853</v>
      </c>
      <c r="F62" s="91" t="s">
        <v>1177</v>
      </c>
      <c r="G62" s="91" t="s">
        <v>1178</v>
      </c>
      <c r="H62" s="125" t="s">
        <v>2849</v>
      </c>
      <c r="I62" s="92"/>
      <c r="J62" s="125" t="s">
        <v>2850</v>
      </c>
      <c r="K62" s="125" t="s">
        <v>2851</v>
      </c>
      <c r="L62" s="125" t="s">
        <v>2852</v>
      </c>
      <c r="M62" s="92"/>
      <c r="P62" s="93">
        <v>2</v>
      </c>
      <c r="Q62" s="94" t="s">
        <v>3729</v>
      </c>
      <c r="R62" s="94"/>
      <c r="S62" s="95"/>
      <c r="T62" s="96"/>
      <c r="U62" s="93"/>
      <c r="V62" s="94"/>
      <c r="W62" s="94"/>
      <c r="X62" s="95"/>
      <c r="Y62" s="96"/>
      <c r="Z62" s="79">
        <f t="shared" si="0"/>
        <v>2</v>
      </c>
      <c r="AA62" s="97" t="str">
        <f t="shared" si="1"/>
        <v/>
      </c>
    </row>
    <row r="63" spans="1:27" s="44" customFormat="1" ht="34">
      <c r="A63" s="2"/>
      <c r="G63" s="44" t="s">
        <v>681</v>
      </c>
      <c r="H63" s="2"/>
      <c r="P63" s="131"/>
      <c r="Q63" s="131" t="s">
        <v>3730</v>
      </c>
      <c r="R63" s="131"/>
      <c r="S63" s="131"/>
      <c r="T63" s="131"/>
      <c r="U63" s="131"/>
      <c r="V63" s="131"/>
      <c r="W63" s="131"/>
      <c r="X63" s="131"/>
      <c r="Y63" s="131"/>
    </row>
    <row r="64" spans="1:27" s="44" customFormat="1" ht="17">
      <c r="A64" s="2"/>
      <c r="G64" s="44" t="s">
        <v>681</v>
      </c>
      <c r="H64" s="2"/>
      <c r="P64" s="131"/>
      <c r="Q64" s="131" t="s">
        <v>3731</v>
      </c>
      <c r="R64" s="131"/>
      <c r="S64" s="131"/>
      <c r="T64" s="131"/>
      <c r="U64" s="131"/>
      <c r="V64" s="131"/>
      <c r="W64" s="131"/>
      <c r="X64" s="131"/>
      <c r="Y64" s="131"/>
    </row>
    <row r="65" spans="1:27" s="44" customFormat="1" ht="17">
      <c r="A65" s="2"/>
      <c r="E65" s="90" t="s">
        <v>471</v>
      </c>
      <c r="G65" s="44" t="s">
        <v>681</v>
      </c>
      <c r="H65" s="2"/>
      <c r="P65" s="131"/>
      <c r="Q65" s="131" t="s">
        <v>3732</v>
      </c>
      <c r="R65" s="131"/>
      <c r="S65" s="131"/>
      <c r="T65" s="131"/>
      <c r="U65" s="131"/>
      <c r="V65" s="131"/>
      <c r="W65" s="131"/>
      <c r="X65" s="131"/>
      <c r="Y65" s="131"/>
    </row>
    <row r="66" spans="1:27" ht="255">
      <c r="A66" s="2">
        <v>2040</v>
      </c>
      <c r="B66" s="2" t="s">
        <v>1179</v>
      </c>
      <c r="E66" s="126" t="s">
        <v>2857</v>
      </c>
      <c r="F66" s="91" t="s">
        <v>1180</v>
      </c>
      <c r="G66" s="91" t="s">
        <v>1181</v>
      </c>
      <c r="H66" s="92"/>
      <c r="I66" s="92"/>
      <c r="J66" s="125" t="s">
        <v>2854</v>
      </c>
      <c r="K66" s="125" t="s">
        <v>2855</v>
      </c>
      <c r="L66" s="125" t="s">
        <v>2856</v>
      </c>
      <c r="M66" s="92"/>
      <c r="P66" s="93">
        <v>4</v>
      </c>
      <c r="Q66" s="94" t="s">
        <v>3717</v>
      </c>
      <c r="R66" s="94"/>
      <c r="S66" s="95">
        <v>2</v>
      </c>
      <c r="T66" s="96"/>
      <c r="U66" s="93"/>
      <c r="V66" s="94"/>
      <c r="W66" s="94"/>
      <c r="X66" s="95"/>
      <c r="Y66" s="96"/>
      <c r="Z66" s="79">
        <f t="shared" si="0"/>
        <v>4</v>
      </c>
      <c r="AA66" s="97">
        <f t="shared" si="1"/>
        <v>2</v>
      </c>
    </row>
    <row r="67" spans="1:27" ht="238">
      <c r="A67" s="2">
        <v>2041</v>
      </c>
      <c r="B67" s="2" t="s">
        <v>1182</v>
      </c>
      <c r="E67" s="126" t="s">
        <v>2858</v>
      </c>
      <c r="F67" s="91" t="s">
        <v>1183</v>
      </c>
      <c r="G67" s="91" t="s">
        <v>1184</v>
      </c>
      <c r="H67" s="92"/>
      <c r="I67" s="92"/>
      <c r="J67" s="125" t="s">
        <v>2854</v>
      </c>
      <c r="K67" s="125" t="s">
        <v>2855</v>
      </c>
      <c r="L67" s="125" t="s">
        <v>2856</v>
      </c>
      <c r="M67" s="92"/>
      <c r="P67" s="93">
        <v>3</v>
      </c>
      <c r="Q67" s="94" t="s">
        <v>3733</v>
      </c>
      <c r="R67" s="94"/>
      <c r="S67" s="95">
        <v>1.5</v>
      </c>
      <c r="T67" s="96"/>
      <c r="U67" s="93"/>
      <c r="V67" s="94"/>
      <c r="W67" s="94"/>
      <c r="X67" s="95"/>
      <c r="Y67" s="96"/>
      <c r="Z67" s="79">
        <f t="shared" si="0"/>
        <v>3</v>
      </c>
      <c r="AA67" s="97">
        <f t="shared" si="1"/>
        <v>1.5</v>
      </c>
    </row>
    <row r="68" spans="1:27" ht="238">
      <c r="A68" s="2">
        <v>2042</v>
      </c>
      <c r="B68" s="2" t="s">
        <v>1185</v>
      </c>
      <c r="E68" s="126" t="s">
        <v>2859</v>
      </c>
      <c r="F68" s="91" t="s">
        <v>1186</v>
      </c>
      <c r="G68" s="91" t="s">
        <v>1187</v>
      </c>
      <c r="H68" s="92"/>
      <c r="I68" s="92"/>
      <c r="J68" s="125" t="s">
        <v>2854</v>
      </c>
      <c r="K68" s="125" t="s">
        <v>2855</v>
      </c>
      <c r="L68" s="125" t="s">
        <v>2856</v>
      </c>
      <c r="M68" s="92"/>
      <c r="P68" s="93">
        <v>4</v>
      </c>
      <c r="Q68" s="94" t="s">
        <v>3734</v>
      </c>
      <c r="R68" s="94"/>
      <c r="S68" s="95">
        <v>1</v>
      </c>
      <c r="T68" s="96"/>
      <c r="U68" s="93"/>
      <c r="V68" s="94"/>
      <c r="W68" s="94"/>
      <c r="X68" s="95"/>
      <c r="Y68" s="96"/>
      <c r="Z68" s="79">
        <f t="shared" si="0"/>
        <v>4</v>
      </c>
      <c r="AA68" s="97">
        <f t="shared" si="1"/>
        <v>1</v>
      </c>
    </row>
    <row r="69" spans="1:27" ht="238">
      <c r="A69" s="2">
        <v>2043</v>
      </c>
      <c r="B69" s="2" t="s">
        <v>1188</v>
      </c>
      <c r="E69" s="126" t="s">
        <v>2860</v>
      </c>
      <c r="F69" s="91" t="s">
        <v>1189</v>
      </c>
      <c r="G69" s="91" t="s">
        <v>1190</v>
      </c>
      <c r="H69" s="92"/>
      <c r="I69" s="92"/>
      <c r="J69" s="125" t="s">
        <v>2854</v>
      </c>
      <c r="K69" s="125" t="s">
        <v>2855</v>
      </c>
      <c r="L69" s="125" t="s">
        <v>2856</v>
      </c>
      <c r="M69" s="92"/>
      <c r="P69" s="93">
        <v>4</v>
      </c>
      <c r="Q69" s="94" t="s">
        <v>3735</v>
      </c>
      <c r="R69" s="94"/>
      <c r="S69" s="95">
        <v>3</v>
      </c>
      <c r="T69" s="96"/>
      <c r="U69" s="93"/>
      <c r="V69" s="94"/>
      <c r="W69" s="94"/>
      <c r="X69" s="95"/>
      <c r="Y69" s="96"/>
      <c r="Z69" s="79">
        <f t="shared" si="0"/>
        <v>4</v>
      </c>
      <c r="AA69" s="97">
        <f t="shared" si="1"/>
        <v>3</v>
      </c>
    </row>
    <row r="70" spans="1:27" ht="255">
      <c r="A70" s="2">
        <v>2044</v>
      </c>
      <c r="B70" s="2" t="s">
        <v>1191</v>
      </c>
      <c r="E70" s="126" t="s">
        <v>2861</v>
      </c>
      <c r="F70" s="91" t="s">
        <v>1192</v>
      </c>
      <c r="G70" s="91" t="s">
        <v>1159</v>
      </c>
      <c r="H70" s="92"/>
      <c r="I70" s="92"/>
      <c r="J70" s="125" t="s">
        <v>2854</v>
      </c>
      <c r="K70" s="125" t="s">
        <v>2855</v>
      </c>
      <c r="L70" s="125" t="s">
        <v>2856</v>
      </c>
      <c r="M70" s="92"/>
      <c r="P70" s="93">
        <v>5</v>
      </c>
      <c r="Q70" s="94" t="s">
        <v>3736</v>
      </c>
      <c r="R70" s="94"/>
      <c r="S70" s="95">
        <v>2</v>
      </c>
      <c r="T70" s="96"/>
      <c r="U70" s="93"/>
      <c r="V70" s="94"/>
      <c r="W70" s="94"/>
      <c r="X70" s="95"/>
      <c r="Y70" s="96"/>
      <c r="Z70" s="79">
        <f t="shared" si="0"/>
        <v>5</v>
      </c>
      <c r="AA70" s="97">
        <f t="shared" si="1"/>
        <v>2</v>
      </c>
    </row>
    <row r="71" spans="1:27" s="44" customFormat="1" ht="17">
      <c r="A71" s="2"/>
      <c r="G71" s="44" t="s">
        <v>681</v>
      </c>
      <c r="H71" s="2"/>
      <c r="P71" s="131"/>
      <c r="Q71" s="131"/>
      <c r="R71" s="131"/>
      <c r="S71" s="131"/>
      <c r="T71" s="131"/>
      <c r="U71" s="131"/>
      <c r="V71" s="131"/>
      <c r="W71" s="131"/>
      <c r="X71" s="131"/>
      <c r="Y71" s="131"/>
    </row>
    <row r="72" spans="1:27" s="44" customFormat="1" ht="17">
      <c r="A72" s="2"/>
      <c r="G72" s="44" t="s">
        <v>681</v>
      </c>
      <c r="H72" s="2"/>
      <c r="P72" s="131"/>
      <c r="Q72" s="131"/>
      <c r="R72" s="131"/>
      <c r="S72" s="131"/>
      <c r="T72" s="131"/>
      <c r="U72" s="131"/>
      <c r="V72" s="131"/>
      <c r="W72" s="131"/>
      <c r="X72" s="131"/>
      <c r="Y72" s="131"/>
    </row>
    <row r="73" spans="1:27" s="44" customFormat="1" ht="17" hidden="1">
      <c r="A73" s="2"/>
      <c r="E73" s="90" t="s">
        <v>575</v>
      </c>
      <c r="G73" s="44" t="s">
        <v>681</v>
      </c>
      <c r="H73" s="2"/>
      <c r="P73" s="131"/>
      <c r="Q73" s="131"/>
      <c r="R73" s="131"/>
      <c r="S73" s="131"/>
      <c r="T73" s="131"/>
      <c r="U73" s="131"/>
      <c r="V73" s="131"/>
      <c r="W73" s="131"/>
      <c r="X73" s="131"/>
      <c r="Y73" s="131"/>
    </row>
    <row r="74" spans="1:27" ht="409.6" hidden="1">
      <c r="A74" s="2">
        <v>2045</v>
      </c>
      <c r="B74" s="2" t="s">
        <v>1193</v>
      </c>
      <c r="E74" s="126" t="s">
        <v>2864</v>
      </c>
      <c r="F74" s="91" t="s">
        <v>1194</v>
      </c>
      <c r="G74" s="91" t="s">
        <v>1195</v>
      </c>
      <c r="H74" s="125" t="s">
        <v>2862</v>
      </c>
      <c r="I74" s="92"/>
      <c r="J74" s="125" t="s">
        <v>2863</v>
      </c>
      <c r="K74" s="125" t="s">
        <v>2851</v>
      </c>
      <c r="L74" s="125" t="s">
        <v>2852</v>
      </c>
      <c r="M74" s="92"/>
      <c r="P74" s="93"/>
      <c r="Q74" s="94"/>
      <c r="R74" s="94"/>
      <c r="S74" s="95"/>
      <c r="T74" s="96"/>
      <c r="U74" s="93"/>
      <c r="V74" s="94"/>
      <c r="W74" s="94"/>
      <c r="X74" s="95"/>
      <c r="Y74" s="96"/>
      <c r="Z74" s="79" t="str">
        <f t="shared" ref="Z74:Z125" si="2">IF(U74&lt;&gt;"",U74,IF(P74&lt;&gt;"",P74,IF(N74&lt;&gt;"",N74,"")))</f>
        <v/>
      </c>
      <c r="AA74" s="97" t="str">
        <f t="shared" ref="AA74:AA125" si="3">IF(X74&lt;&gt;"",X74,IF(S74&lt;&gt;"",S74,IF(O74&lt;&gt;"",O74,"")))</f>
        <v/>
      </c>
    </row>
    <row r="75" spans="1:27" ht="221" hidden="1">
      <c r="A75" s="2">
        <v>2046</v>
      </c>
      <c r="B75" s="2" t="s">
        <v>681</v>
      </c>
      <c r="E75" s="127" t="s">
        <v>2865</v>
      </c>
      <c r="F75" s="91" t="s">
        <v>1196</v>
      </c>
      <c r="G75" s="91" t="s">
        <v>1197</v>
      </c>
      <c r="H75" s="92"/>
      <c r="I75" s="92"/>
      <c r="J75" s="92"/>
      <c r="K75" s="92"/>
      <c r="L75" s="92"/>
      <c r="M75" s="92"/>
      <c r="P75" s="93"/>
      <c r="Q75" s="94"/>
      <c r="R75" s="94"/>
      <c r="S75" s="95"/>
      <c r="T75" s="96"/>
      <c r="U75" s="93"/>
      <c r="V75" s="94"/>
      <c r="W75" s="94"/>
      <c r="X75" s="95"/>
      <c r="Y75" s="96"/>
      <c r="Z75" s="79" t="str">
        <f t="shared" si="2"/>
        <v/>
      </c>
      <c r="AA75" s="97" t="str">
        <f t="shared" si="3"/>
        <v/>
      </c>
    </row>
    <row r="76" spans="1:27" ht="238" hidden="1">
      <c r="A76" s="2">
        <v>2047</v>
      </c>
      <c r="B76" s="2" t="s">
        <v>681</v>
      </c>
      <c r="E76" s="127" t="s">
        <v>2866</v>
      </c>
      <c r="F76" s="91" t="s">
        <v>1198</v>
      </c>
      <c r="G76" s="91" t="s">
        <v>1199</v>
      </c>
      <c r="H76" s="92"/>
      <c r="I76" s="92"/>
      <c r="J76" s="92"/>
      <c r="K76" s="92"/>
      <c r="L76" s="92"/>
      <c r="M76" s="92"/>
      <c r="P76" s="93"/>
      <c r="Q76" s="94"/>
      <c r="R76" s="94"/>
      <c r="S76" s="95"/>
      <c r="T76" s="96"/>
      <c r="U76" s="93"/>
      <c r="V76" s="94"/>
      <c r="W76" s="94"/>
      <c r="X76" s="95"/>
      <c r="Y76" s="96"/>
      <c r="Z76" s="79" t="str">
        <f t="shared" si="2"/>
        <v/>
      </c>
      <c r="AA76" s="97" t="str">
        <f t="shared" si="3"/>
        <v/>
      </c>
    </row>
    <row r="77" spans="1:27" ht="323" hidden="1">
      <c r="A77" s="2">
        <v>2048</v>
      </c>
      <c r="B77" s="2" t="s">
        <v>681</v>
      </c>
      <c r="E77" s="127" t="s">
        <v>2867</v>
      </c>
      <c r="F77" s="91" t="s">
        <v>1200</v>
      </c>
      <c r="G77" s="91" t="s">
        <v>1201</v>
      </c>
      <c r="H77" s="92"/>
      <c r="I77" s="92"/>
      <c r="J77" s="92"/>
      <c r="K77" s="92"/>
      <c r="L77" s="92"/>
      <c r="M77" s="92"/>
      <c r="P77" s="93"/>
      <c r="Q77" s="94"/>
      <c r="R77" s="94"/>
      <c r="S77" s="95"/>
      <c r="T77" s="96"/>
      <c r="U77" s="93"/>
      <c r="V77" s="94"/>
      <c r="W77" s="94"/>
      <c r="X77" s="95"/>
      <c r="Y77" s="96"/>
      <c r="Z77" s="79" t="str">
        <f t="shared" si="2"/>
        <v/>
      </c>
      <c r="AA77" s="97" t="str">
        <f t="shared" si="3"/>
        <v/>
      </c>
    </row>
    <row r="78" spans="1:27" ht="170" hidden="1">
      <c r="A78" s="2">
        <v>2049</v>
      </c>
      <c r="B78" s="2" t="s">
        <v>681</v>
      </c>
      <c r="E78" s="127" t="s">
        <v>2868</v>
      </c>
      <c r="F78" s="91" t="s">
        <v>1202</v>
      </c>
      <c r="G78" s="91" t="s">
        <v>1203</v>
      </c>
      <c r="H78" s="92"/>
      <c r="I78" s="92"/>
      <c r="J78" s="92"/>
      <c r="K78" s="92"/>
      <c r="L78" s="92"/>
      <c r="M78" s="92"/>
      <c r="P78" s="93"/>
      <c r="Q78" s="94"/>
      <c r="R78" s="94"/>
      <c r="S78" s="95"/>
      <c r="T78" s="96"/>
      <c r="U78" s="93"/>
      <c r="V78" s="94"/>
      <c r="W78" s="94"/>
      <c r="X78" s="95"/>
      <c r="Y78" s="96"/>
      <c r="Z78" s="79" t="str">
        <f t="shared" si="2"/>
        <v/>
      </c>
      <c r="AA78" s="97" t="str">
        <f t="shared" si="3"/>
        <v/>
      </c>
    </row>
    <row r="79" spans="1:27" s="44" customFormat="1" ht="17" hidden="1">
      <c r="A79" s="2"/>
      <c r="G79" s="44" t="s">
        <v>681</v>
      </c>
      <c r="H79" s="2"/>
      <c r="P79" s="131"/>
      <c r="Q79" s="131"/>
      <c r="R79" s="131"/>
      <c r="S79" s="131"/>
      <c r="T79" s="131"/>
      <c r="U79" s="131"/>
      <c r="V79" s="131"/>
      <c r="W79" s="131"/>
      <c r="X79" s="131"/>
      <c r="Y79" s="131"/>
    </row>
    <row r="80" spans="1:27" s="44" customFormat="1" ht="17" hidden="1">
      <c r="A80" s="2"/>
      <c r="G80" s="44" t="s">
        <v>681</v>
      </c>
      <c r="H80" s="2"/>
      <c r="P80" s="131"/>
      <c r="Q80" s="131"/>
      <c r="R80" s="131"/>
      <c r="S80" s="131"/>
      <c r="T80" s="131"/>
      <c r="U80" s="131"/>
      <c r="V80" s="131"/>
      <c r="W80" s="131"/>
      <c r="X80" s="131"/>
      <c r="Y80" s="131"/>
    </row>
    <row r="81" spans="1:27" s="44" customFormat="1" ht="17">
      <c r="A81" s="2"/>
      <c r="E81" s="90" t="s">
        <v>1004</v>
      </c>
      <c r="G81" s="44" t="s">
        <v>681</v>
      </c>
      <c r="H81" s="2"/>
      <c r="P81" s="131"/>
      <c r="Q81" s="131"/>
      <c r="R81" s="131"/>
      <c r="S81" s="131"/>
      <c r="T81" s="131"/>
      <c r="U81" s="131"/>
      <c r="V81" s="131"/>
      <c r="W81" s="131"/>
      <c r="X81" s="131"/>
      <c r="Y81" s="131"/>
    </row>
    <row r="82" spans="1:27" ht="409.6">
      <c r="A82" s="2">
        <v>2050</v>
      </c>
      <c r="B82" s="2" t="s">
        <v>1204</v>
      </c>
      <c r="E82" s="126" t="s">
        <v>2873</v>
      </c>
      <c r="F82" s="91" t="s">
        <v>1205</v>
      </c>
      <c r="G82" s="91" t="s">
        <v>1206</v>
      </c>
      <c r="H82" s="125" t="s">
        <v>2869</v>
      </c>
      <c r="I82" s="92"/>
      <c r="J82" s="125" t="s">
        <v>2870</v>
      </c>
      <c r="K82" s="125" t="s">
        <v>2871</v>
      </c>
      <c r="L82" s="125" t="s">
        <v>2872</v>
      </c>
      <c r="M82" s="92"/>
      <c r="P82" s="93">
        <v>3</v>
      </c>
      <c r="Q82" s="94" t="s">
        <v>3737</v>
      </c>
      <c r="R82" s="94"/>
      <c r="S82" s="95">
        <v>3</v>
      </c>
      <c r="T82" s="96"/>
      <c r="U82" s="93"/>
      <c r="V82" s="94"/>
      <c r="W82" s="94"/>
      <c r="X82" s="95"/>
      <c r="Y82" s="96"/>
      <c r="Z82" s="79">
        <f t="shared" si="2"/>
        <v>3</v>
      </c>
      <c r="AA82" s="97">
        <f t="shared" si="3"/>
        <v>3</v>
      </c>
    </row>
    <row r="83" spans="1:27" ht="409.6">
      <c r="A83" s="2">
        <v>2051</v>
      </c>
      <c r="B83" s="2" t="s">
        <v>1207</v>
      </c>
      <c r="E83" s="126" t="s">
        <v>2876</v>
      </c>
      <c r="F83" s="91" t="s">
        <v>1208</v>
      </c>
      <c r="G83" s="91" t="s">
        <v>1209</v>
      </c>
      <c r="H83" s="125" t="s">
        <v>2874</v>
      </c>
      <c r="I83" s="92"/>
      <c r="J83" s="125" t="s">
        <v>2875</v>
      </c>
      <c r="K83" s="125" t="s">
        <v>2840</v>
      </c>
      <c r="L83" s="125" t="s">
        <v>2872</v>
      </c>
      <c r="M83" s="92"/>
      <c r="P83" s="93">
        <v>3</v>
      </c>
      <c r="Q83" s="94" t="s">
        <v>3737</v>
      </c>
      <c r="R83" s="94"/>
      <c r="S83" s="95">
        <v>2</v>
      </c>
      <c r="T83" s="96" t="s">
        <v>3691</v>
      </c>
      <c r="U83" s="93"/>
      <c r="V83" s="94"/>
      <c r="W83" s="94"/>
      <c r="X83" s="95"/>
      <c r="Y83" s="96"/>
      <c r="Z83" s="79">
        <f t="shared" si="2"/>
        <v>3</v>
      </c>
      <c r="AA83" s="97">
        <f t="shared" si="3"/>
        <v>2</v>
      </c>
    </row>
    <row r="84" spans="1:27" ht="409.6">
      <c r="A84" s="2">
        <v>2052</v>
      </c>
      <c r="B84" s="2" t="s">
        <v>1210</v>
      </c>
      <c r="E84" s="126" t="s">
        <v>2877</v>
      </c>
      <c r="F84" s="91" t="s">
        <v>1211</v>
      </c>
      <c r="G84" s="91" t="s">
        <v>1212</v>
      </c>
      <c r="H84" s="125" t="s">
        <v>2869</v>
      </c>
      <c r="I84" s="92"/>
      <c r="J84" s="125" t="s">
        <v>2870</v>
      </c>
      <c r="K84" s="125" t="s">
        <v>2871</v>
      </c>
      <c r="L84" s="125" t="s">
        <v>2872</v>
      </c>
      <c r="M84" s="92"/>
      <c r="P84" s="93">
        <v>3</v>
      </c>
      <c r="Q84" s="94" t="s">
        <v>3738</v>
      </c>
      <c r="R84" s="94"/>
      <c r="S84" s="95">
        <v>2</v>
      </c>
      <c r="T84" s="96" t="s">
        <v>3691</v>
      </c>
      <c r="U84" s="93"/>
      <c r="V84" s="94"/>
      <c r="W84" s="94"/>
      <c r="X84" s="95"/>
      <c r="Y84" s="96"/>
      <c r="Z84" s="79">
        <f t="shared" si="2"/>
        <v>3</v>
      </c>
      <c r="AA84" s="97">
        <f t="shared" si="3"/>
        <v>2</v>
      </c>
    </row>
    <row r="85" spans="1:27" ht="409.6">
      <c r="A85" s="2">
        <v>2053</v>
      </c>
      <c r="B85" s="2" t="s">
        <v>1213</v>
      </c>
      <c r="E85" s="126" t="s">
        <v>2878</v>
      </c>
      <c r="F85" s="91" t="s">
        <v>1214</v>
      </c>
      <c r="G85" s="91" t="s">
        <v>1215</v>
      </c>
      <c r="H85" s="125" t="s">
        <v>2869</v>
      </c>
      <c r="I85" s="92"/>
      <c r="J85" s="125" t="s">
        <v>2870</v>
      </c>
      <c r="K85" s="125" t="s">
        <v>2871</v>
      </c>
      <c r="L85" s="125" t="s">
        <v>2872</v>
      </c>
      <c r="M85" s="92"/>
      <c r="P85" s="93">
        <v>4</v>
      </c>
      <c r="Q85" s="94" t="s">
        <v>3715</v>
      </c>
      <c r="R85" s="94"/>
      <c r="S85" s="95">
        <v>1.5</v>
      </c>
      <c r="T85" s="96" t="s">
        <v>3691</v>
      </c>
      <c r="U85" s="93"/>
      <c r="V85" s="94"/>
      <c r="W85" s="94"/>
      <c r="X85" s="95"/>
      <c r="Y85" s="96"/>
      <c r="Z85" s="79">
        <f t="shared" si="2"/>
        <v>4</v>
      </c>
      <c r="AA85" s="97">
        <f t="shared" si="3"/>
        <v>1.5</v>
      </c>
    </row>
    <row r="86" spans="1:27" ht="409.6">
      <c r="A86" s="2">
        <v>2054</v>
      </c>
      <c r="B86" s="2" t="s">
        <v>1213</v>
      </c>
      <c r="E86" s="126" t="s">
        <v>2879</v>
      </c>
      <c r="F86" s="91" t="s">
        <v>1216</v>
      </c>
      <c r="G86" s="91" t="s">
        <v>1217</v>
      </c>
      <c r="H86" s="125" t="s">
        <v>2869</v>
      </c>
      <c r="I86" s="92"/>
      <c r="J86" s="125" t="s">
        <v>2870</v>
      </c>
      <c r="K86" s="125" t="s">
        <v>2871</v>
      </c>
      <c r="L86" s="125" t="s">
        <v>2872</v>
      </c>
      <c r="M86" s="92"/>
      <c r="P86" s="93">
        <v>4</v>
      </c>
      <c r="Q86" s="94" t="s">
        <v>3739</v>
      </c>
      <c r="R86" s="94"/>
      <c r="S86" s="95">
        <v>2.5</v>
      </c>
      <c r="T86" s="96"/>
      <c r="U86" s="93"/>
      <c r="V86" s="94"/>
      <c r="W86" s="94"/>
      <c r="X86" s="95"/>
      <c r="Y86" s="96"/>
      <c r="Z86" s="79">
        <f t="shared" si="2"/>
        <v>4</v>
      </c>
      <c r="AA86" s="97">
        <f t="shared" si="3"/>
        <v>2.5</v>
      </c>
    </row>
    <row r="87" spans="1:27" ht="204">
      <c r="A87" s="2">
        <v>2055</v>
      </c>
      <c r="B87" s="2" t="s">
        <v>681</v>
      </c>
      <c r="E87" s="127" t="s">
        <v>2880</v>
      </c>
      <c r="F87" s="91" t="s">
        <v>1218</v>
      </c>
      <c r="G87" s="91" t="s">
        <v>1219</v>
      </c>
      <c r="H87" s="92"/>
      <c r="I87" s="92"/>
      <c r="J87" s="92"/>
      <c r="K87" s="92"/>
      <c r="L87" s="92"/>
      <c r="M87" s="92"/>
      <c r="P87" s="93">
        <v>2</v>
      </c>
      <c r="Q87" s="94" t="s">
        <v>3740</v>
      </c>
      <c r="R87" s="94"/>
      <c r="S87" s="95">
        <v>0</v>
      </c>
      <c r="T87" s="96"/>
      <c r="U87" s="93"/>
      <c r="V87" s="94"/>
      <c r="W87" s="94"/>
      <c r="X87" s="95"/>
      <c r="Y87" s="96"/>
      <c r="Z87" s="79">
        <f t="shared" si="2"/>
        <v>2</v>
      </c>
      <c r="AA87" s="97">
        <f t="shared" si="3"/>
        <v>0</v>
      </c>
    </row>
    <row r="88" spans="1:27" ht="221">
      <c r="A88" s="2">
        <v>2056</v>
      </c>
      <c r="B88" s="2" t="s">
        <v>681</v>
      </c>
      <c r="E88" s="127" t="s">
        <v>2881</v>
      </c>
      <c r="F88" s="91" t="s">
        <v>1220</v>
      </c>
      <c r="G88" s="91" t="s">
        <v>1221</v>
      </c>
      <c r="H88" s="92"/>
      <c r="I88" s="92"/>
      <c r="J88" s="92"/>
      <c r="K88" s="92"/>
      <c r="L88" s="92"/>
      <c r="M88" s="92"/>
      <c r="P88" s="93">
        <v>2</v>
      </c>
      <c r="Q88" s="94"/>
      <c r="R88" s="94"/>
      <c r="S88" s="95">
        <v>1</v>
      </c>
      <c r="T88" s="96" t="s">
        <v>3691</v>
      </c>
      <c r="U88" s="93"/>
      <c r="V88" s="94"/>
      <c r="W88" s="94"/>
      <c r="X88" s="95"/>
      <c r="Y88" s="96"/>
      <c r="Z88" s="79">
        <f t="shared" si="2"/>
        <v>2</v>
      </c>
      <c r="AA88" s="97">
        <f t="shared" si="3"/>
        <v>1</v>
      </c>
    </row>
    <row r="89" spans="1:27" s="44" customFormat="1">
      <c r="A89" s="2"/>
      <c r="H89" s="2"/>
      <c r="P89" s="131"/>
      <c r="Q89" s="131"/>
      <c r="R89" s="131"/>
      <c r="S89" s="131"/>
      <c r="T89" s="131"/>
      <c r="U89" s="131"/>
      <c r="V89" s="131"/>
      <c r="W89" s="131"/>
      <c r="X89" s="131"/>
      <c r="Y89" s="131"/>
    </row>
    <row r="90" spans="1:27" s="44" customFormat="1">
      <c r="A90" s="2"/>
      <c r="H90" s="2"/>
      <c r="P90" s="131"/>
      <c r="Q90" s="131"/>
      <c r="R90" s="131"/>
      <c r="S90" s="131"/>
      <c r="T90" s="131"/>
      <c r="U90" s="131"/>
      <c r="V90" s="131"/>
      <c r="W90" s="131"/>
      <c r="X90" s="131"/>
      <c r="Y90" s="131"/>
    </row>
    <row r="91" spans="1:27" s="44" customFormat="1" ht="19">
      <c r="A91" s="2"/>
      <c r="E91" s="136" t="s">
        <v>576</v>
      </c>
      <c r="F91" s="136"/>
      <c r="G91" s="136"/>
      <c r="H91" s="2"/>
      <c r="P91" s="131"/>
      <c r="Q91" s="131"/>
      <c r="R91" s="131"/>
      <c r="S91" s="131"/>
      <c r="T91" s="131"/>
      <c r="U91" s="131"/>
      <c r="V91" s="131"/>
      <c r="W91" s="131"/>
      <c r="X91" s="131"/>
      <c r="Y91" s="131"/>
    </row>
    <row r="92" spans="1:27" s="44" customFormat="1" ht="17">
      <c r="A92" s="2"/>
      <c r="E92" s="90" t="s">
        <v>1222</v>
      </c>
      <c r="H92" s="2"/>
      <c r="P92" s="131"/>
      <c r="Q92" s="131"/>
      <c r="R92" s="131"/>
      <c r="S92" s="131"/>
      <c r="T92" s="131"/>
      <c r="U92" s="131"/>
      <c r="V92" s="131"/>
      <c r="W92" s="131"/>
      <c r="X92" s="131"/>
      <c r="Y92" s="131"/>
    </row>
    <row r="93" spans="1:27" ht="204">
      <c r="A93" s="2">
        <v>2057</v>
      </c>
      <c r="B93" s="2" t="s">
        <v>1223</v>
      </c>
      <c r="E93" s="127" t="s">
        <v>2882</v>
      </c>
      <c r="F93" s="91" t="s">
        <v>1224</v>
      </c>
      <c r="G93" s="91" t="s">
        <v>1225</v>
      </c>
      <c r="H93" s="92"/>
      <c r="I93" s="92"/>
      <c r="J93" s="92"/>
      <c r="K93" s="92"/>
      <c r="L93" s="92"/>
      <c r="M93" s="92"/>
      <c r="P93" s="93">
        <v>4</v>
      </c>
      <c r="Q93" s="94" t="s">
        <v>3741</v>
      </c>
      <c r="R93" s="94"/>
      <c r="S93" s="95">
        <v>3</v>
      </c>
      <c r="T93" s="96"/>
      <c r="U93" s="93"/>
      <c r="V93" s="94"/>
      <c r="W93" s="94"/>
      <c r="X93" s="95"/>
      <c r="Y93" s="96"/>
      <c r="Z93" s="79">
        <f t="shared" si="2"/>
        <v>4</v>
      </c>
      <c r="AA93" s="97">
        <f t="shared" si="3"/>
        <v>3</v>
      </c>
    </row>
    <row r="94" spans="1:27" ht="272">
      <c r="A94" s="2">
        <v>2058</v>
      </c>
      <c r="B94" s="2" t="s">
        <v>1226</v>
      </c>
      <c r="E94" s="127" t="s">
        <v>2883</v>
      </c>
      <c r="F94" s="91" t="s">
        <v>1227</v>
      </c>
      <c r="G94" s="91" t="s">
        <v>1228</v>
      </c>
      <c r="H94" s="92"/>
      <c r="I94" s="92"/>
      <c r="J94" s="92"/>
      <c r="K94" s="92"/>
      <c r="L94" s="92"/>
      <c r="M94" s="92"/>
      <c r="P94" s="93">
        <v>4</v>
      </c>
      <c r="Q94" s="94" t="s">
        <v>3742</v>
      </c>
      <c r="R94" s="94"/>
      <c r="S94" s="95">
        <v>2</v>
      </c>
      <c r="T94" s="96"/>
      <c r="U94" s="93"/>
      <c r="V94" s="94"/>
      <c r="W94" s="94"/>
      <c r="X94" s="95"/>
      <c r="Y94" s="96"/>
      <c r="Z94" s="79">
        <f t="shared" si="2"/>
        <v>4</v>
      </c>
      <c r="AA94" s="97">
        <f t="shared" si="3"/>
        <v>2</v>
      </c>
    </row>
    <row r="95" spans="1:27" ht="187">
      <c r="A95" s="2">
        <v>2059</v>
      </c>
      <c r="B95" s="2" t="s">
        <v>1229</v>
      </c>
      <c r="E95" s="127" t="s">
        <v>2884</v>
      </c>
      <c r="F95" s="91" t="s">
        <v>1230</v>
      </c>
      <c r="G95" s="91" t="s">
        <v>1231</v>
      </c>
      <c r="H95" s="92"/>
      <c r="I95" s="92"/>
      <c r="J95" s="92"/>
      <c r="K95" s="92"/>
      <c r="L95" s="92"/>
      <c r="M95" s="92"/>
      <c r="P95" s="93">
        <v>3</v>
      </c>
      <c r="Q95" s="94"/>
      <c r="R95" s="94"/>
      <c r="S95" s="95">
        <v>2</v>
      </c>
      <c r="T95" s="96" t="s">
        <v>3691</v>
      </c>
      <c r="U95" s="93"/>
      <c r="V95" s="94"/>
      <c r="W95" s="94"/>
      <c r="X95" s="95"/>
      <c r="Y95" s="96"/>
      <c r="Z95" s="79">
        <f t="shared" si="2"/>
        <v>3</v>
      </c>
      <c r="AA95" s="97">
        <f t="shared" si="3"/>
        <v>2</v>
      </c>
    </row>
    <row r="96" spans="1:27" ht="153">
      <c r="A96" s="2">
        <v>2060</v>
      </c>
      <c r="B96" s="2" t="s">
        <v>681</v>
      </c>
      <c r="E96" s="127" t="s">
        <v>2885</v>
      </c>
      <c r="F96" s="91" t="s">
        <v>1232</v>
      </c>
      <c r="G96" s="91" t="s">
        <v>1233</v>
      </c>
      <c r="H96" s="92"/>
      <c r="I96" s="92"/>
      <c r="J96" s="92"/>
      <c r="K96" s="92"/>
      <c r="L96" s="92"/>
      <c r="M96" s="92"/>
      <c r="P96" s="93">
        <v>4</v>
      </c>
      <c r="Q96" s="94" t="s">
        <v>3743</v>
      </c>
      <c r="R96" s="94"/>
      <c r="S96" s="95">
        <v>2</v>
      </c>
      <c r="T96" s="96"/>
      <c r="U96" s="93"/>
      <c r="V96" s="94"/>
      <c r="W96" s="94"/>
      <c r="X96" s="95"/>
      <c r="Y96" s="96"/>
      <c r="Z96" s="79">
        <f t="shared" si="2"/>
        <v>4</v>
      </c>
      <c r="AA96" s="97">
        <f t="shared" si="3"/>
        <v>2</v>
      </c>
    </row>
    <row r="97" spans="1:27" ht="187">
      <c r="A97" s="2">
        <v>2061</v>
      </c>
      <c r="B97" s="2" t="s">
        <v>1234</v>
      </c>
      <c r="E97" s="127" t="s">
        <v>2886</v>
      </c>
      <c r="F97" s="91" t="s">
        <v>1235</v>
      </c>
      <c r="G97" s="91" t="s">
        <v>1236</v>
      </c>
      <c r="H97" s="92"/>
      <c r="I97" s="92"/>
      <c r="J97" s="92"/>
      <c r="K97" s="92"/>
      <c r="L97" s="92"/>
      <c r="M97" s="92"/>
      <c r="P97" s="93">
        <v>4</v>
      </c>
      <c r="Q97" s="94" t="s">
        <v>3744</v>
      </c>
      <c r="R97" s="94"/>
      <c r="S97" s="95">
        <v>1</v>
      </c>
      <c r="T97" s="96" t="s">
        <v>3691</v>
      </c>
      <c r="U97" s="93"/>
      <c r="V97" s="94"/>
      <c r="W97" s="94"/>
      <c r="X97" s="95"/>
      <c r="Y97" s="96"/>
      <c r="Z97" s="79">
        <f t="shared" si="2"/>
        <v>4</v>
      </c>
      <c r="AA97" s="97">
        <f t="shared" si="3"/>
        <v>1</v>
      </c>
    </row>
    <row r="98" spans="1:27" s="44" customFormat="1" ht="17">
      <c r="A98" s="2"/>
      <c r="G98" s="44" t="s">
        <v>681</v>
      </c>
      <c r="H98" s="2"/>
      <c r="P98" s="131"/>
      <c r="Q98" s="131"/>
      <c r="R98" s="131"/>
      <c r="S98" s="131"/>
      <c r="T98" s="131"/>
      <c r="U98" s="131"/>
      <c r="V98" s="131"/>
      <c r="W98" s="131"/>
      <c r="X98" s="131"/>
      <c r="Y98" s="131"/>
    </row>
    <row r="99" spans="1:27" s="44" customFormat="1" ht="17">
      <c r="A99" s="2"/>
      <c r="G99" s="44" t="s">
        <v>681</v>
      </c>
      <c r="H99" s="2"/>
      <c r="P99" s="131"/>
      <c r="Q99" s="131"/>
      <c r="R99" s="131"/>
      <c r="S99" s="131"/>
      <c r="T99" s="131"/>
      <c r="U99" s="131"/>
      <c r="V99" s="131"/>
      <c r="W99" s="131"/>
      <c r="X99" s="131"/>
      <c r="Y99" s="131"/>
    </row>
    <row r="100" spans="1:27" s="44" customFormat="1" ht="17" hidden="1">
      <c r="A100" s="2"/>
      <c r="E100" s="90" t="s">
        <v>1237</v>
      </c>
      <c r="G100" s="44" t="s">
        <v>681</v>
      </c>
      <c r="H100" s="2"/>
      <c r="P100" s="131"/>
      <c r="Q100" s="131"/>
      <c r="R100" s="131"/>
      <c r="S100" s="131"/>
      <c r="T100" s="131"/>
      <c r="U100" s="131"/>
      <c r="V100" s="131"/>
      <c r="W100" s="131"/>
      <c r="X100" s="131"/>
      <c r="Y100" s="131"/>
    </row>
    <row r="101" spans="1:27" ht="409.6" hidden="1">
      <c r="A101" s="2">
        <v>2062</v>
      </c>
      <c r="B101" s="2" t="s">
        <v>1238</v>
      </c>
      <c r="E101" s="126" t="s">
        <v>2891</v>
      </c>
      <c r="F101" s="91" t="s">
        <v>1239</v>
      </c>
      <c r="G101" s="91" t="s">
        <v>1240</v>
      </c>
      <c r="H101" s="125" t="s">
        <v>2887</v>
      </c>
      <c r="I101" s="92"/>
      <c r="J101" s="125" t="s">
        <v>2888</v>
      </c>
      <c r="K101" s="125" t="s">
        <v>2889</v>
      </c>
      <c r="L101" s="125" t="s">
        <v>2890</v>
      </c>
      <c r="M101" s="92"/>
      <c r="P101" s="93"/>
      <c r="Q101" s="94"/>
      <c r="R101" s="94"/>
      <c r="S101" s="95"/>
      <c r="T101" s="96"/>
      <c r="U101" s="93"/>
      <c r="V101" s="94"/>
      <c r="W101" s="94"/>
      <c r="X101" s="95"/>
      <c r="Y101" s="96"/>
      <c r="Z101" s="79" t="str">
        <f t="shared" si="2"/>
        <v/>
      </c>
      <c r="AA101" s="97" t="str">
        <f t="shared" si="3"/>
        <v/>
      </c>
    </row>
    <row r="102" spans="1:27" ht="238" hidden="1">
      <c r="A102" s="2">
        <v>2063</v>
      </c>
      <c r="B102" s="2" t="s">
        <v>681</v>
      </c>
      <c r="E102" s="127" t="s">
        <v>2892</v>
      </c>
      <c r="F102" s="91" t="s">
        <v>1241</v>
      </c>
      <c r="G102" s="91" t="s">
        <v>1242</v>
      </c>
      <c r="H102" s="92"/>
      <c r="I102" s="92"/>
      <c r="J102" s="92"/>
      <c r="K102" s="92"/>
      <c r="L102" s="92"/>
      <c r="M102" s="92"/>
      <c r="P102" s="93"/>
      <c r="Q102" s="94"/>
      <c r="R102" s="94"/>
      <c r="S102" s="95"/>
      <c r="T102" s="96"/>
      <c r="U102" s="93"/>
      <c r="V102" s="94"/>
      <c r="W102" s="94"/>
      <c r="X102" s="95"/>
      <c r="Y102" s="96"/>
      <c r="Z102" s="79" t="str">
        <f t="shared" si="2"/>
        <v/>
      </c>
      <c r="AA102" s="97" t="str">
        <f t="shared" si="3"/>
        <v/>
      </c>
    </row>
    <row r="103" spans="1:27" s="44" customFormat="1" ht="17" hidden="1">
      <c r="A103" s="2"/>
      <c r="G103" s="44" t="s">
        <v>681</v>
      </c>
      <c r="H103" s="2"/>
      <c r="P103" s="131"/>
      <c r="Q103" s="131"/>
      <c r="R103" s="131"/>
      <c r="S103" s="131"/>
      <c r="T103" s="131"/>
      <c r="U103" s="131"/>
      <c r="V103" s="131"/>
      <c r="W103" s="131"/>
      <c r="X103" s="131"/>
      <c r="Y103" s="131"/>
    </row>
    <row r="104" spans="1:27" s="44" customFormat="1" ht="17" hidden="1">
      <c r="A104" s="2"/>
      <c r="G104" s="44" t="s">
        <v>681</v>
      </c>
      <c r="H104" s="2"/>
      <c r="P104" s="131"/>
      <c r="Q104" s="131"/>
      <c r="R104" s="131"/>
      <c r="S104" s="131"/>
      <c r="T104" s="131"/>
      <c r="U104" s="131"/>
      <c r="V104" s="131"/>
      <c r="W104" s="131"/>
      <c r="X104" s="131"/>
      <c r="Y104" s="131"/>
    </row>
    <row r="105" spans="1:27" s="44" customFormat="1" ht="17">
      <c r="A105" s="2"/>
      <c r="E105" s="90" t="s">
        <v>1243</v>
      </c>
      <c r="G105" s="44" t="s">
        <v>681</v>
      </c>
      <c r="H105" s="2"/>
      <c r="P105" s="131"/>
      <c r="Q105" s="131"/>
      <c r="R105" s="131"/>
      <c r="S105" s="131"/>
      <c r="T105" s="131"/>
      <c r="U105" s="131"/>
      <c r="V105" s="131"/>
      <c r="W105" s="131"/>
      <c r="X105" s="131"/>
      <c r="Y105" s="131"/>
    </row>
    <row r="106" spans="1:27" ht="409.6">
      <c r="A106" s="2">
        <v>2064</v>
      </c>
      <c r="B106" s="2" t="s">
        <v>1244</v>
      </c>
      <c r="E106" s="126" t="s">
        <v>2893</v>
      </c>
      <c r="F106" s="91" t="s">
        <v>1245</v>
      </c>
      <c r="G106" s="91" t="s">
        <v>1246</v>
      </c>
      <c r="H106" s="125" t="s">
        <v>2887</v>
      </c>
      <c r="I106" s="92"/>
      <c r="J106" s="125" t="s">
        <v>2888</v>
      </c>
      <c r="K106" s="125" t="s">
        <v>2889</v>
      </c>
      <c r="L106" s="125" t="s">
        <v>2890</v>
      </c>
      <c r="M106" s="92"/>
      <c r="P106" s="93">
        <v>4</v>
      </c>
      <c r="Q106" s="94" t="s">
        <v>3745</v>
      </c>
      <c r="R106" s="94"/>
      <c r="S106" s="95">
        <v>2</v>
      </c>
      <c r="T106" s="96"/>
      <c r="U106" s="93"/>
      <c r="V106" s="94"/>
      <c r="W106" s="94"/>
      <c r="X106" s="95"/>
      <c r="Y106" s="96"/>
      <c r="Z106" s="79">
        <f t="shared" si="2"/>
        <v>4</v>
      </c>
      <c r="AA106" s="97">
        <f t="shared" si="3"/>
        <v>2</v>
      </c>
    </row>
    <row r="107" spans="1:27" ht="221">
      <c r="A107" s="2">
        <v>2065</v>
      </c>
      <c r="B107" s="2" t="s">
        <v>681</v>
      </c>
      <c r="E107" s="127" t="s">
        <v>2894</v>
      </c>
      <c r="F107" s="91" t="s">
        <v>1247</v>
      </c>
      <c r="G107" s="91" t="s">
        <v>1248</v>
      </c>
      <c r="H107" s="92"/>
      <c r="I107" s="92"/>
      <c r="J107" s="92"/>
      <c r="K107" s="92"/>
      <c r="L107" s="92"/>
      <c r="M107" s="92"/>
      <c r="P107" s="93">
        <v>4</v>
      </c>
      <c r="Q107" s="94" t="s">
        <v>3746</v>
      </c>
      <c r="R107" s="94"/>
      <c r="S107" s="95">
        <v>2</v>
      </c>
      <c r="T107" s="96"/>
      <c r="U107" s="93"/>
      <c r="V107" s="94"/>
      <c r="W107" s="94"/>
      <c r="X107" s="95"/>
      <c r="Y107" s="96"/>
      <c r="Z107" s="79">
        <f t="shared" si="2"/>
        <v>4</v>
      </c>
      <c r="AA107" s="97">
        <f t="shared" si="3"/>
        <v>2</v>
      </c>
    </row>
    <row r="108" spans="1:27" ht="409.6">
      <c r="A108" s="2">
        <v>2066</v>
      </c>
      <c r="B108" s="2" t="s">
        <v>1249</v>
      </c>
      <c r="E108" s="126" t="s">
        <v>2895</v>
      </c>
      <c r="F108" s="91" t="s">
        <v>1250</v>
      </c>
      <c r="G108" s="91" t="s">
        <v>1251</v>
      </c>
      <c r="H108" s="125" t="s">
        <v>2887</v>
      </c>
      <c r="I108" s="92"/>
      <c r="J108" s="125" t="s">
        <v>2888</v>
      </c>
      <c r="K108" s="125" t="s">
        <v>2889</v>
      </c>
      <c r="L108" s="125" t="s">
        <v>2890</v>
      </c>
      <c r="M108" s="92"/>
      <c r="P108" s="93">
        <v>1</v>
      </c>
      <c r="Q108" s="94" t="s">
        <v>3747</v>
      </c>
      <c r="R108" s="94"/>
      <c r="S108" s="95">
        <v>1</v>
      </c>
      <c r="T108" s="96" t="s">
        <v>3691</v>
      </c>
      <c r="U108" s="93"/>
      <c r="V108" s="94"/>
      <c r="W108" s="94"/>
      <c r="X108" s="95"/>
      <c r="Y108" s="96"/>
      <c r="Z108" s="79">
        <f t="shared" si="2"/>
        <v>1</v>
      </c>
      <c r="AA108" s="97">
        <f t="shared" si="3"/>
        <v>1</v>
      </c>
    </row>
    <row r="109" spans="1:27" s="44" customFormat="1">
      <c r="A109" s="2"/>
      <c r="H109" s="2"/>
      <c r="P109" s="131"/>
      <c r="Q109" s="131"/>
      <c r="R109" s="131"/>
      <c r="S109" s="131"/>
      <c r="T109" s="131"/>
      <c r="U109" s="131"/>
      <c r="V109" s="131"/>
      <c r="W109" s="131"/>
      <c r="X109" s="131"/>
      <c r="Y109" s="131"/>
    </row>
    <row r="110" spans="1:27" s="44" customFormat="1">
      <c r="A110" s="2"/>
      <c r="H110" s="2"/>
      <c r="P110" s="131"/>
      <c r="Q110" s="131"/>
      <c r="R110" s="131"/>
      <c r="S110" s="131"/>
      <c r="T110" s="131"/>
      <c r="U110" s="131"/>
      <c r="V110" s="131"/>
      <c r="W110" s="131"/>
      <c r="X110" s="131"/>
      <c r="Y110" s="131"/>
    </row>
    <row r="111" spans="1:27" s="44" customFormat="1" ht="19" hidden="1">
      <c r="A111" s="2"/>
      <c r="E111" s="136" t="s">
        <v>1252</v>
      </c>
      <c r="F111" s="136"/>
      <c r="G111" s="136"/>
      <c r="H111" s="2"/>
      <c r="P111" s="131"/>
      <c r="Q111" s="131"/>
      <c r="R111" s="131"/>
      <c r="S111" s="131"/>
      <c r="T111" s="131"/>
      <c r="U111" s="131"/>
      <c r="V111" s="131"/>
      <c r="W111" s="131"/>
      <c r="X111" s="131"/>
      <c r="Y111" s="131"/>
    </row>
    <row r="112" spans="1:27" s="44" customFormat="1" ht="17" hidden="1">
      <c r="A112" s="2"/>
      <c r="E112" s="90" t="s">
        <v>356</v>
      </c>
      <c r="H112" s="2"/>
      <c r="P112" s="131"/>
      <c r="Q112" s="131"/>
      <c r="R112" s="131"/>
      <c r="S112" s="131"/>
      <c r="T112" s="131"/>
      <c r="U112" s="131"/>
      <c r="V112" s="131"/>
      <c r="W112" s="131"/>
      <c r="X112" s="131"/>
      <c r="Y112" s="131"/>
    </row>
    <row r="113" spans="1:27" ht="187" hidden="1">
      <c r="A113" s="2">
        <v>2067</v>
      </c>
      <c r="B113" s="2" t="s">
        <v>681</v>
      </c>
      <c r="E113" s="127" t="s">
        <v>2896</v>
      </c>
      <c r="F113" s="91" t="s">
        <v>1253</v>
      </c>
      <c r="G113" s="91" t="s">
        <v>1254</v>
      </c>
      <c r="H113" s="92"/>
      <c r="I113" s="92"/>
      <c r="J113" s="92"/>
      <c r="K113" s="92"/>
      <c r="L113" s="92"/>
      <c r="M113" s="92"/>
      <c r="P113" s="93"/>
      <c r="Q113" s="94"/>
      <c r="R113" s="94"/>
      <c r="S113" s="95"/>
      <c r="T113" s="96"/>
      <c r="U113" s="93"/>
      <c r="V113" s="94"/>
      <c r="W113" s="94"/>
      <c r="X113" s="95"/>
      <c r="Y113" s="96"/>
      <c r="Z113" s="79" t="str">
        <f t="shared" si="2"/>
        <v/>
      </c>
      <c r="AA113" s="97" t="str">
        <f t="shared" si="3"/>
        <v/>
      </c>
    </row>
    <row r="114" spans="1:27" ht="119" hidden="1">
      <c r="A114" s="2">
        <v>2068</v>
      </c>
      <c r="B114" s="2" t="s">
        <v>681</v>
      </c>
      <c r="E114" s="127" t="s">
        <v>2897</v>
      </c>
      <c r="F114" s="91" t="s">
        <v>1255</v>
      </c>
      <c r="G114" s="91" t="s">
        <v>1256</v>
      </c>
      <c r="H114" s="92"/>
      <c r="I114" s="92"/>
      <c r="J114" s="92"/>
      <c r="K114" s="92"/>
      <c r="L114" s="92"/>
      <c r="M114" s="92"/>
      <c r="P114" s="93"/>
      <c r="Q114" s="94"/>
      <c r="R114" s="94"/>
      <c r="S114" s="95"/>
      <c r="T114" s="96"/>
      <c r="U114" s="93"/>
      <c r="V114" s="94"/>
      <c r="W114" s="94"/>
      <c r="X114" s="95"/>
      <c r="Y114" s="96"/>
      <c r="Z114" s="79" t="str">
        <f t="shared" si="2"/>
        <v/>
      </c>
      <c r="AA114" s="97" t="str">
        <f t="shared" si="3"/>
        <v/>
      </c>
    </row>
    <row r="115" spans="1:27" ht="409.6" hidden="1">
      <c r="A115" s="2">
        <v>2069</v>
      </c>
      <c r="B115" s="2" t="s">
        <v>1238</v>
      </c>
      <c r="E115" s="126" t="s">
        <v>2898</v>
      </c>
      <c r="F115" s="91" t="s">
        <v>1257</v>
      </c>
      <c r="G115" s="91" t="s">
        <v>1258</v>
      </c>
      <c r="H115" s="125" t="s">
        <v>2887</v>
      </c>
      <c r="I115" s="92"/>
      <c r="J115" s="125" t="s">
        <v>2888</v>
      </c>
      <c r="K115" s="125" t="s">
        <v>2889</v>
      </c>
      <c r="L115" s="125" t="s">
        <v>2890</v>
      </c>
      <c r="M115" s="92"/>
      <c r="P115" s="93"/>
      <c r="Q115" s="94"/>
      <c r="R115" s="94"/>
      <c r="S115" s="95"/>
      <c r="T115" s="96"/>
      <c r="U115" s="93"/>
      <c r="V115" s="94"/>
      <c r="W115" s="94"/>
      <c r="X115" s="95"/>
      <c r="Y115" s="96"/>
      <c r="Z115" s="79" t="str">
        <f t="shared" si="2"/>
        <v/>
      </c>
      <c r="AA115" s="97" t="str">
        <f t="shared" si="3"/>
        <v/>
      </c>
    </row>
    <row r="116" spans="1:27" ht="409.6" hidden="1">
      <c r="A116" s="2">
        <v>2070</v>
      </c>
      <c r="B116" s="2" t="s">
        <v>1259</v>
      </c>
      <c r="E116" s="126" t="s">
        <v>2902</v>
      </c>
      <c r="F116" s="91" t="s">
        <v>1260</v>
      </c>
      <c r="G116" s="91" t="s">
        <v>1261</v>
      </c>
      <c r="H116" s="125" t="s">
        <v>2899</v>
      </c>
      <c r="I116" s="92"/>
      <c r="J116" s="125" t="s">
        <v>2900</v>
      </c>
      <c r="K116" s="92"/>
      <c r="L116" s="125" t="s">
        <v>2901</v>
      </c>
      <c r="M116" s="92"/>
      <c r="P116" s="93"/>
      <c r="Q116" s="94"/>
      <c r="R116" s="94"/>
      <c r="S116" s="95"/>
      <c r="T116" s="96"/>
      <c r="U116" s="93"/>
      <c r="V116" s="94"/>
      <c r="W116" s="94"/>
      <c r="X116" s="95"/>
      <c r="Y116" s="96"/>
      <c r="Z116" s="79" t="str">
        <f t="shared" si="2"/>
        <v/>
      </c>
      <c r="AA116" s="97" t="str">
        <f t="shared" si="3"/>
        <v/>
      </c>
    </row>
    <row r="117" spans="1:27" ht="409.6" hidden="1">
      <c r="A117" s="2">
        <v>2071</v>
      </c>
      <c r="B117" s="2" t="s">
        <v>1262</v>
      </c>
      <c r="E117" s="126" t="s">
        <v>2903</v>
      </c>
      <c r="F117" s="91" t="s">
        <v>1255</v>
      </c>
      <c r="G117" s="91" t="s">
        <v>1263</v>
      </c>
      <c r="H117" s="125" t="s">
        <v>2899</v>
      </c>
      <c r="I117" s="92"/>
      <c r="J117" s="125" t="s">
        <v>2900</v>
      </c>
      <c r="K117" s="92"/>
      <c r="L117" s="125" t="s">
        <v>2901</v>
      </c>
      <c r="M117" s="92"/>
      <c r="P117" s="93"/>
      <c r="Q117" s="94"/>
      <c r="R117" s="94"/>
      <c r="S117" s="95"/>
      <c r="T117" s="96"/>
      <c r="U117" s="93"/>
      <c r="V117" s="94"/>
      <c r="W117" s="94"/>
      <c r="X117" s="95"/>
      <c r="Y117" s="96"/>
      <c r="Z117" s="79" t="str">
        <f t="shared" si="2"/>
        <v/>
      </c>
      <c r="AA117" s="97" t="str">
        <f t="shared" si="3"/>
        <v/>
      </c>
    </row>
    <row r="118" spans="1:27" ht="409.6" hidden="1">
      <c r="A118" s="2">
        <v>2072</v>
      </c>
      <c r="B118" s="2" t="s">
        <v>1264</v>
      </c>
      <c r="E118" s="126" t="s">
        <v>2904</v>
      </c>
      <c r="F118" s="91" t="s">
        <v>1265</v>
      </c>
      <c r="G118" s="91" t="s">
        <v>1266</v>
      </c>
      <c r="H118" s="125" t="s">
        <v>2899</v>
      </c>
      <c r="I118" s="92"/>
      <c r="J118" s="125" t="s">
        <v>2900</v>
      </c>
      <c r="K118" s="92"/>
      <c r="L118" s="125" t="s">
        <v>2901</v>
      </c>
      <c r="M118" s="92"/>
      <c r="P118" s="93"/>
      <c r="Q118" s="94"/>
      <c r="R118" s="94"/>
      <c r="S118" s="95"/>
      <c r="T118" s="96"/>
      <c r="U118" s="93"/>
      <c r="V118" s="94"/>
      <c r="W118" s="94"/>
      <c r="X118" s="95"/>
      <c r="Y118" s="96"/>
      <c r="Z118" s="79" t="str">
        <f t="shared" si="2"/>
        <v/>
      </c>
      <c r="AA118" s="97" t="str">
        <f t="shared" si="3"/>
        <v/>
      </c>
    </row>
    <row r="119" spans="1:27" ht="409.6" hidden="1">
      <c r="A119" s="2">
        <v>2073</v>
      </c>
      <c r="B119" s="2" t="s">
        <v>1267</v>
      </c>
      <c r="E119" s="126" t="s">
        <v>2908</v>
      </c>
      <c r="F119" s="91" t="s">
        <v>1268</v>
      </c>
      <c r="G119" s="91" t="s">
        <v>1269</v>
      </c>
      <c r="H119" s="125" t="s">
        <v>2905</v>
      </c>
      <c r="I119" s="92"/>
      <c r="J119" s="125" t="s">
        <v>2906</v>
      </c>
      <c r="K119" s="92"/>
      <c r="L119" s="125" t="s">
        <v>2907</v>
      </c>
      <c r="M119" s="92"/>
      <c r="P119" s="93"/>
      <c r="Q119" s="94"/>
      <c r="R119" s="94"/>
      <c r="S119" s="95"/>
      <c r="T119" s="96"/>
      <c r="U119" s="93"/>
      <c r="V119" s="94"/>
      <c r="W119" s="94"/>
      <c r="X119" s="95"/>
      <c r="Y119" s="96"/>
      <c r="Z119" s="79" t="str">
        <f t="shared" si="2"/>
        <v/>
      </c>
      <c r="AA119" s="97" t="str">
        <f t="shared" si="3"/>
        <v/>
      </c>
    </row>
    <row r="120" spans="1:27" s="44" customFormat="1" ht="17" hidden="1">
      <c r="A120" s="2"/>
      <c r="G120" s="44" t="s">
        <v>681</v>
      </c>
      <c r="H120" s="2"/>
      <c r="P120" s="131"/>
      <c r="Q120" s="131"/>
      <c r="R120" s="131"/>
      <c r="S120" s="131"/>
      <c r="T120" s="131"/>
      <c r="U120" s="131"/>
      <c r="V120" s="131"/>
      <c r="W120" s="131"/>
      <c r="X120" s="131"/>
      <c r="Y120" s="131"/>
    </row>
    <row r="121" spans="1:27" s="44" customFormat="1" ht="17" hidden="1">
      <c r="A121" s="2"/>
      <c r="G121" s="44" t="s">
        <v>681</v>
      </c>
      <c r="H121" s="2"/>
      <c r="P121" s="131"/>
      <c r="Q121" s="131"/>
      <c r="R121" s="131"/>
      <c r="S121" s="131"/>
      <c r="T121" s="131"/>
      <c r="U121" s="131"/>
      <c r="V121" s="131"/>
      <c r="W121" s="131"/>
      <c r="X121" s="131"/>
      <c r="Y121" s="131"/>
    </row>
    <row r="122" spans="1:27" s="44" customFormat="1" ht="17" hidden="1">
      <c r="A122" s="2"/>
      <c r="E122" s="90" t="s">
        <v>1270</v>
      </c>
      <c r="G122" s="44" t="s">
        <v>681</v>
      </c>
      <c r="H122" s="2"/>
      <c r="P122" s="131"/>
      <c r="Q122" s="131"/>
      <c r="R122" s="131"/>
      <c r="S122" s="131"/>
      <c r="T122" s="131"/>
      <c r="U122" s="131"/>
      <c r="V122" s="131"/>
      <c r="W122" s="131"/>
      <c r="X122" s="131"/>
      <c r="Y122" s="131"/>
    </row>
    <row r="123" spans="1:27" ht="289" hidden="1">
      <c r="A123" s="2">
        <v>2074</v>
      </c>
      <c r="B123" s="2" t="s">
        <v>681</v>
      </c>
      <c r="E123" s="127" t="s">
        <v>2909</v>
      </c>
      <c r="F123" s="91" t="s">
        <v>1271</v>
      </c>
      <c r="G123" s="91" t="s">
        <v>1272</v>
      </c>
      <c r="H123" s="92"/>
      <c r="I123" s="92"/>
      <c r="J123" s="92"/>
      <c r="K123" s="92"/>
      <c r="L123" s="92"/>
      <c r="M123" s="92"/>
      <c r="P123" s="93"/>
      <c r="Q123" s="94"/>
      <c r="R123" s="94"/>
      <c r="S123" s="95"/>
      <c r="T123" s="96"/>
      <c r="U123" s="93"/>
      <c r="V123" s="94"/>
      <c r="W123" s="94"/>
      <c r="X123" s="95"/>
      <c r="Y123" s="96"/>
      <c r="Z123" s="79" t="str">
        <f t="shared" si="2"/>
        <v/>
      </c>
      <c r="AA123" s="97" t="str">
        <f t="shared" si="3"/>
        <v/>
      </c>
    </row>
    <row r="124" spans="1:27" ht="255" hidden="1">
      <c r="A124" s="2">
        <v>2075</v>
      </c>
      <c r="B124" s="2" t="s">
        <v>681</v>
      </c>
      <c r="E124" s="127" t="s">
        <v>2910</v>
      </c>
      <c r="F124" s="91" t="s">
        <v>1273</v>
      </c>
      <c r="G124" s="91" t="s">
        <v>1274</v>
      </c>
      <c r="H124" s="92"/>
      <c r="I124" s="92"/>
      <c r="J124" s="92"/>
      <c r="K124" s="92"/>
      <c r="L124" s="92"/>
      <c r="M124" s="92"/>
      <c r="P124" s="93"/>
      <c r="Q124" s="94"/>
      <c r="R124" s="94"/>
      <c r="S124" s="95"/>
      <c r="T124" s="96"/>
      <c r="U124" s="93"/>
      <c r="V124" s="94"/>
      <c r="W124" s="94"/>
      <c r="X124" s="95"/>
      <c r="Y124" s="96"/>
      <c r="Z124" s="79" t="str">
        <f t="shared" si="2"/>
        <v/>
      </c>
      <c r="AA124" s="97" t="str">
        <f t="shared" si="3"/>
        <v/>
      </c>
    </row>
    <row r="125" spans="1:27" ht="323" hidden="1">
      <c r="A125" s="2">
        <v>2076</v>
      </c>
      <c r="B125" s="2" t="s">
        <v>681</v>
      </c>
      <c r="E125" s="127" t="s">
        <v>2911</v>
      </c>
      <c r="F125" s="91" t="s">
        <v>1275</v>
      </c>
      <c r="G125" s="91" t="s">
        <v>1276</v>
      </c>
      <c r="H125" s="92"/>
      <c r="I125" s="92"/>
      <c r="J125" s="92"/>
      <c r="K125" s="92"/>
      <c r="L125" s="92"/>
      <c r="M125" s="92"/>
      <c r="P125" s="93"/>
      <c r="Q125" s="94"/>
      <c r="R125" s="94"/>
      <c r="S125" s="95"/>
      <c r="T125" s="96"/>
      <c r="U125" s="93"/>
      <c r="V125" s="94"/>
      <c r="W125" s="94"/>
      <c r="X125" s="95"/>
      <c r="Y125" s="96"/>
      <c r="Z125" s="79" t="str">
        <f t="shared" si="2"/>
        <v/>
      </c>
      <c r="AA125" s="97" t="str">
        <f t="shared" si="3"/>
        <v/>
      </c>
    </row>
    <row r="126" spans="1:27" s="44" customFormat="1" hidden="1">
      <c r="A126" s="2"/>
      <c r="H126" s="2"/>
      <c r="P126" s="131"/>
      <c r="Q126" s="131"/>
      <c r="R126" s="131"/>
      <c r="S126" s="131"/>
      <c r="T126" s="131"/>
      <c r="U126" s="131"/>
      <c r="V126" s="131"/>
      <c r="W126" s="131"/>
      <c r="X126" s="131"/>
      <c r="Y126" s="131"/>
    </row>
    <row r="127" spans="1:27" s="44" customFormat="1" hidden="1">
      <c r="A127" s="2"/>
      <c r="H127" s="2"/>
      <c r="P127" s="131"/>
      <c r="Q127" s="131"/>
      <c r="R127" s="131"/>
      <c r="S127" s="131"/>
      <c r="T127" s="131"/>
      <c r="U127" s="131"/>
      <c r="V127" s="131"/>
      <c r="W127" s="131"/>
      <c r="X127" s="131"/>
      <c r="Y127" s="131"/>
    </row>
    <row r="128" spans="1:27" s="44" customFormat="1" ht="19">
      <c r="A128" s="2"/>
      <c r="E128" s="136" t="s">
        <v>70</v>
      </c>
      <c r="F128" s="136"/>
      <c r="G128" s="136"/>
      <c r="H128" s="2"/>
      <c r="P128" s="131"/>
      <c r="Q128" s="131"/>
      <c r="R128" s="131"/>
      <c r="S128" s="131"/>
      <c r="T128" s="131"/>
      <c r="U128" s="131"/>
      <c r="V128" s="131"/>
      <c r="W128" s="131"/>
      <c r="X128" s="131"/>
      <c r="Y128" s="131"/>
    </row>
    <row r="129" spans="1:27" s="44" customFormat="1" ht="17">
      <c r="A129" s="2"/>
      <c r="E129" s="90" t="s">
        <v>1277</v>
      </c>
      <c r="H129" s="2"/>
      <c r="P129" s="131"/>
      <c r="Q129" s="131"/>
      <c r="R129" s="131"/>
      <c r="S129" s="131"/>
      <c r="T129" s="131"/>
      <c r="U129" s="131"/>
      <c r="V129" s="131"/>
      <c r="W129" s="131"/>
      <c r="X129" s="131"/>
      <c r="Y129" s="131"/>
    </row>
    <row r="130" spans="1:27" ht="409.6">
      <c r="A130" s="2">
        <v>2077</v>
      </c>
      <c r="B130" s="2" t="s">
        <v>1278</v>
      </c>
      <c r="E130" s="126" t="s">
        <v>2916</v>
      </c>
      <c r="F130" s="91" t="s">
        <v>1279</v>
      </c>
      <c r="G130" s="91" t="s">
        <v>1280</v>
      </c>
      <c r="H130" s="125" t="s">
        <v>2912</v>
      </c>
      <c r="I130" s="92"/>
      <c r="J130" s="125" t="s">
        <v>2913</v>
      </c>
      <c r="K130" s="125" t="s">
        <v>2914</v>
      </c>
      <c r="L130" s="125" t="s">
        <v>2915</v>
      </c>
      <c r="M130" s="92"/>
      <c r="P130" s="93">
        <v>3</v>
      </c>
      <c r="Q130" s="94" t="s">
        <v>3748</v>
      </c>
      <c r="R130" s="94"/>
      <c r="S130" s="95">
        <v>1</v>
      </c>
      <c r="T130" s="96" t="s">
        <v>3691</v>
      </c>
      <c r="U130" s="93"/>
      <c r="V130" s="94"/>
      <c r="W130" s="94"/>
      <c r="X130" s="95"/>
      <c r="Y130" s="96"/>
      <c r="Z130" s="79">
        <f t="shared" ref="Z130:Z136" si="4">IF(U130&lt;&gt;"",U130,IF(P130&lt;&gt;"",P130,IF(N130&lt;&gt;"",N130,"")))</f>
        <v>3</v>
      </c>
      <c r="AA130" s="97">
        <f t="shared" ref="AA130:AA136" si="5">IF(X130&lt;&gt;"",X130,IF(S130&lt;&gt;"",S130,IF(O130&lt;&gt;"",O130,"")))</f>
        <v>1</v>
      </c>
    </row>
    <row r="131" spans="1:27" ht="409.6">
      <c r="A131" s="2">
        <v>2078</v>
      </c>
      <c r="B131" s="2" t="s">
        <v>1281</v>
      </c>
      <c r="E131" s="126" t="s">
        <v>2921</v>
      </c>
      <c r="F131" s="91" t="s">
        <v>1282</v>
      </c>
      <c r="G131" s="91" t="s">
        <v>1283</v>
      </c>
      <c r="H131" s="125" t="s">
        <v>2917</v>
      </c>
      <c r="I131" s="92"/>
      <c r="J131" s="125" t="s">
        <v>2918</v>
      </c>
      <c r="K131" s="125" t="s">
        <v>2919</v>
      </c>
      <c r="L131" s="125" t="s">
        <v>2920</v>
      </c>
      <c r="M131" s="92"/>
      <c r="P131" s="93">
        <v>4</v>
      </c>
      <c r="Q131" s="94" t="s">
        <v>3749</v>
      </c>
      <c r="R131" s="94"/>
      <c r="S131" s="95">
        <v>4</v>
      </c>
      <c r="T131" s="96"/>
      <c r="U131" s="93"/>
      <c r="V131" s="94"/>
      <c r="W131" s="94"/>
      <c r="X131" s="95"/>
      <c r="Y131" s="96"/>
      <c r="Z131" s="79">
        <f t="shared" si="4"/>
        <v>4</v>
      </c>
      <c r="AA131" s="97">
        <f t="shared" si="5"/>
        <v>4</v>
      </c>
    </row>
    <row r="132" spans="1:27" ht="409.6">
      <c r="A132" s="2">
        <v>2079</v>
      </c>
      <c r="B132" s="2" t="s">
        <v>1284</v>
      </c>
      <c r="E132" s="126" t="s">
        <v>2926</v>
      </c>
      <c r="F132" s="91" t="s">
        <v>1285</v>
      </c>
      <c r="G132" s="91" t="s">
        <v>1286</v>
      </c>
      <c r="H132" s="125" t="s">
        <v>2922</v>
      </c>
      <c r="I132" s="92"/>
      <c r="J132" s="125" t="s">
        <v>2923</v>
      </c>
      <c r="K132" s="125" t="s">
        <v>2924</v>
      </c>
      <c r="L132" s="125" t="s">
        <v>2925</v>
      </c>
      <c r="M132" s="92"/>
      <c r="P132" s="93">
        <v>4</v>
      </c>
      <c r="Q132" s="94" t="s">
        <v>3749</v>
      </c>
      <c r="R132" s="94"/>
      <c r="S132" s="95">
        <v>3</v>
      </c>
      <c r="T132" s="96"/>
      <c r="U132" s="93"/>
      <c r="V132" s="94"/>
      <c r="W132" s="94"/>
      <c r="X132" s="95"/>
      <c r="Y132" s="96"/>
      <c r="Z132" s="79">
        <f t="shared" si="4"/>
        <v>4</v>
      </c>
      <c r="AA132" s="97">
        <f t="shared" si="5"/>
        <v>3</v>
      </c>
    </row>
    <row r="133" spans="1:27" ht="409.6">
      <c r="A133" s="2">
        <v>2080</v>
      </c>
      <c r="B133" s="2" t="s">
        <v>1287</v>
      </c>
      <c r="E133" s="126" t="s">
        <v>2930</v>
      </c>
      <c r="F133" s="91" t="s">
        <v>1288</v>
      </c>
      <c r="G133" s="91" t="s">
        <v>1289</v>
      </c>
      <c r="H133" s="125" t="s">
        <v>2927</v>
      </c>
      <c r="I133" s="92"/>
      <c r="J133" s="125" t="s">
        <v>2918</v>
      </c>
      <c r="K133" s="125" t="s">
        <v>2928</v>
      </c>
      <c r="L133" s="125" t="s">
        <v>2929</v>
      </c>
      <c r="M133" s="92"/>
      <c r="P133" s="93">
        <v>4</v>
      </c>
      <c r="Q133" s="94" t="s">
        <v>3750</v>
      </c>
      <c r="R133" s="94"/>
      <c r="S133" s="95">
        <v>2</v>
      </c>
      <c r="T133" s="96" t="s">
        <v>3691</v>
      </c>
      <c r="U133" s="93"/>
      <c r="V133" s="94"/>
      <c r="W133" s="94"/>
      <c r="X133" s="95"/>
      <c r="Y133" s="96"/>
      <c r="Z133" s="79">
        <f t="shared" si="4"/>
        <v>4</v>
      </c>
      <c r="AA133" s="97">
        <f t="shared" si="5"/>
        <v>2</v>
      </c>
    </row>
    <row r="134" spans="1:27" ht="153">
      <c r="A134" s="2">
        <v>2081</v>
      </c>
      <c r="B134" s="2" t="s">
        <v>681</v>
      </c>
      <c r="E134" s="127" t="s">
        <v>2931</v>
      </c>
      <c r="F134" s="91" t="s">
        <v>1290</v>
      </c>
      <c r="G134" s="91" t="s">
        <v>1291</v>
      </c>
      <c r="H134" s="92"/>
      <c r="I134" s="92"/>
      <c r="J134" s="92"/>
      <c r="K134" s="92"/>
      <c r="L134" s="92"/>
      <c r="M134" s="92"/>
      <c r="P134" s="93">
        <v>4</v>
      </c>
      <c r="Q134" s="94" t="s">
        <v>3751</v>
      </c>
      <c r="R134" s="94"/>
      <c r="S134" s="95">
        <v>4</v>
      </c>
      <c r="T134" s="96"/>
      <c r="U134" s="93"/>
      <c r="V134" s="94"/>
      <c r="W134" s="94"/>
      <c r="X134" s="95"/>
      <c r="Y134" s="96"/>
      <c r="Z134" s="79">
        <f t="shared" si="4"/>
        <v>4</v>
      </c>
      <c r="AA134" s="97">
        <f t="shared" si="5"/>
        <v>4</v>
      </c>
    </row>
    <row r="135" spans="1:27" ht="409.6">
      <c r="A135" s="2">
        <v>2082</v>
      </c>
      <c r="B135" s="2" t="s">
        <v>1292</v>
      </c>
      <c r="E135" s="126" t="s">
        <v>2932</v>
      </c>
      <c r="F135" s="91" t="s">
        <v>1293</v>
      </c>
      <c r="G135" s="91" t="s">
        <v>1294</v>
      </c>
      <c r="H135" s="125" t="s">
        <v>2927</v>
      </c>
      <c r="I135" s="92"/>
      <c r="J135" s="125" t="s">
        <v>2918</v>
      </c>
      <c r="K135" s="125" t="s">
        <v>2928</v>
      </c>
      <c r="L135" s="125" t="s">
        <v>2929</v>
      </c>
      <c r="M135" s="92"/>
      <c r="P135" s="93">
        <v>4</v>
      </c>
      <c r="Q135" s="94" t="s">
        <v>3752</v>
      </c>
      <c r="R135" s="94"/>
      <c r="S135" s="95">
        <v>2</v>
      </c>
      <c r="T135" s="96" t="s">
        <v>3691</v>
      </c>
      <c r="U135" s="93"/>
      <c r="V135" s="94"/>
      <c r="W135" s="94"/>
      <c r="X135" s="95"/>
      <c r="Y135" s="96"/>
      <c r="Z135" s="79">
        <f t="shared" si="4"/>
        <v>4</v>
      </c>
      <c r="AA135" s="97">
        <f t="shared" si="5"/>
        <v>2</v>
      </c>
    </row>
    <row r="136" spans="1:27" ht="409.6">
      <c r="A136" s="2">
        <v>2083</v>
      </c>
      <c r="B136" s="2" t="s">
        <v>1295</v>
      </c>
      <c r="E136" s="126" t="s">
        <v>2937</v>
      </c>
      <c r="F136" s="91" t="s">
        <v>1296</v>
      </c>
      <c r="G136" s="91" t="s">
        <v>1297</v>
      </c>
      <c r="H136" s="125" t="s">
        <v>2933</v>
      </c>
      <c r="I136" s="92"/>
      <c r="J136" s="125" t="s">
        <v>2934</v>
      </c>
      <c r="K136" s="125" t="s">
        <v>2935</v>
      </c>
      <c r="L136" s="125" t="s">
        <v>2936</v>
      </c>
      <c r="M136" s="92"/>
      <c r="P136" s="93">
        <v>4</v>
      </c>
      <c r="Q136" s="94" t="s">
        <v>3753</v>
      </c>
      <c r="R136" s="94"/>
      <c r="S136" s="95">
        <v>1</v>
      </c>
      <c r="T136" s="96" t="s">
        <v>3691</v>
      </c>
      <c r="U136" s="93"/>
      <c r="V136" s="94"/>
      <c r="W136" s="94"/>
      <c r="X136" s="95"/>
      <c r="Y136" s="96"/>
      <c r="Z136" s="79">
        <f t="shared" si="4"/>
        <v>4</v>
      </c>
      <c r="AA136" s="97">
        <f t="shared" si="5"/>
        <v>1</v>
      </c>
    </row>
    <row r="137" spans="1:27" s="44" customFormat="1" ht="17">
      <c r="A137" s="2"/>
      <c r="G137" s="44" t="s">
        <v>681</v>
      </c>
      <c r="H137" s="2"/>
      <c r="P137" s="131"/>
      <c r="Q137" s="131"/>
      <c r="R137" s="131"/>
      <c r="S137" s="131"/>
      <c r="T137" s="131"/>
      <c r="U137" s="131"/>
      <c r="V137" s="131"/>
      <c r="W137" s="131"/>
      <c r="X137" s="131"/>
      <c r="Y137" s="131"/>
    </row>
    <row r="138" spans="1:27" s="44" customFormat="1" ht="17">
      <c r="A138" s="2"/>
      <c r="G138" s="44" t="s">
        <v>681</v>
      </c>
      <c r="H138" s="2"/>
      <c r="P138" s="131"/>
      <c r="Q138" s="131"/>
      <c r="R138" s="131"/>
      <c r="S138" s="131"/>
      <c r="T138" s="131"/>
      <c r="U138" s="131"/>
      <c r="V138" s="131"/>
      <c r="W138" s="131"/>
      <c r="X138" s="131"/>
      <c r="Y138" s="131"/>
    </row>
    <row r="139" spans="1:27" s="44" customFormat="1" ht="17">
      <c r="A139" s="2"/>
      <c r="E139" s="90" t="s">
        <v>1298</v>
      </c>
      <c r="G139" s="44" t="s">
        <v>681</v>
      </c>
      <c r="H139" s="2"/>
      <c r="P139" s="131"/>
      <c r="Q139" s="131"/>
      <c r="R139" s="131"/>
      <c r="S139" s="131"/>
      <c r="T139" s="131"/>
      <c r="U139" s="131"/>
      <c r="V139" s="131"/>
      <c r="W139" s="131"/>
      <c r="X139" s="131"/>
      <c r="Y139" s="131"/>
    </row>
    <row r="140" spans="1:27" ht="187">
      <c r="A140" s="2">
        <v>2084</v>
      </c>
      <c r="B140" s="2" t="s">
        <v>1299</v>
      </c>
      <c r="E140" s="127" t="s">
        <v>2938</v>
      </c>
      <c r="F140" s="91" t="s">
        <v>1300</v>
      </c>
      <c r="G140" s="91" t="s">
        <v>1301</v>
      </c>
      <c r="H140" s="92"/>
      <c r="I140" s="92"/>
      <c r="J140" s="92"/>
      <c r="K140" s="92"/>
      <c r="L140" s="92"/>
      <c r="M140" s="92"/>
      <c r="P140" s="93">
        <v>4</v>
      </c>
      <c r="Q140" s="94" t="s">
        <v>3754</v>
      </c>
      <c r="R140" s="94"/>
      <c r="S140" s="95">
        <v>3</v>
      </c>
      <c r="T140" s="96" t="s">
        <v>3691</v>
      </c>
      <c r="U140" s="93"/>
      <c r="V140" s="94"/>
      <c r="W140" s="94"/>
      <c r="X140" s="95"/>
      <c r="Y140" s="96"/>
      <c r="Z140" s="79">
        <f t="shared" ref="Z140:Z156" si="6">IF(U140&lt;&gt;"",U140,IF(P140&lt;&gt;"",P140,IF(N140&lt;&gt;"",N140,"")))</f>
        <v>4</v>
      </c>
      <c r="AA140" s="97">
        <f t="shared" ref="AA140:AA156" si="7">IF(X140&lt;&gt;"",X140,IF(S140&lt;&gt;"",S140,IF(O140&lt;&gt;"",O140,"")))</f>
        <v>3</v>
      </c>
    </row>
    <row r="141" spans="1:27" ht="221">
      <c r="A141" s="2">
        <v>2085</v>
      </c>
      <c r="B141" s="2" t="s">
        <v>1302</v>
      </c>
      <c r="E141" s="127" t="s">
        <v>2939</v>
      </c>
      <c r="F141" s="91" t="s">
        <v>1303</v>
      </c>
      <c r="G141" s="91" t="s">
        <v>1304</v>
      </c>
      <c r="H141" s="92"/>
      <c r="I141" s="92"/>
      <c r="J141" s="92"/>
      <c r="K141" s="92"/>
      <c r="L141" s="92"/>
      <c r="M141" s="92"/>
      <c r="P141" s="93">
        <v>3</v>
      </c>
      <c r="Q141" s="94" t="s">
        <v>3755</v>
      </c>
      <c r="R141" s="94"/>
      <c r="S141" s="95">
        <v>3</v>
      </c>
      <c r="T141" s="96"/>
      <c r="U141" s="93"/>
      <c r="V141" s="94"/>
      <c r="W141" s="94"/>
      <c r="X141" s="95"/>
      <c r="Y141" s="96"/>
      <c r="Z141" s="79">
        <f t="shared" si="6"/>
        <v>3</v>
      </c>
      <c r="AA141" s="97">
        <f t="shared" si="7"/>
        <v>3</v>
      </c>
    </row>
    <row r="142" spans="1:27" ht="409.6">
      <c r="A142" s="2">
        <v>2086</v>
      </c>
      <c r="B142" s="2" t="s">
        <v>681</v>
      </c>
      <c r="E142" s="127" t="s">
        <v>2940</v>
      </c>
      <c r="F142" s="91" t="s">
        <v>1305</v>
      </c>
      <c r="G142" s="91" t="s">
        <v>1306</v>
      </c>
      <c r="H142" s="92"/>
      <c r="I142" s="92"/>
      <c r="J142" s="92"/>
      <c r="K142" s="92"/>
      <c r="L142" s="92"/>
      <c r="M142" s="92"/>
      <c r="P142" s="93">
        <v>4</v>
      </c>
      <c r="Q142" s="94" t="s">
        <v>3756</v>
      </c>
      <c r="R142" s="94"/>
      <c r="S142" s="95">
        <v>3</v>
      </c>
      <c r="T142" s="96"/>
      <c r="U142" s="93"/>
      <c r="V142" s="94"/>
      <c r="W142" s="94"/>
      <c r="X142" s="95"/>
      <c r="Y142" s="96"/>
      <c r="Z142" s="79">
        <f t="shared" si="6"/>
        <v>4</v>
      </c>
      <c r="AA142" s="97">
        <f t="shared" si="7"/>
        <v>3</v>
      </c>
    </row>
    <row r="143" spans="1:27" ht="170">
      <c r="A143" s="2">
        <v>2087</v>
      </c>
      <c r="B143" s="2" t="s">
        <v>681</v>
      </c>
      <c r="E143" s="127" t="s">
        <v>2941</v>
      </c>
      <c r="F143" s="91" t="s">
        <v>1307</v>
      </c>
      <c r="G143" s="91" t="s">
        <v>1308</v>
      </c>
      <c r="H143" s="92"/>
      <c r="I143" s="92"/>
      <c r="J143" s="92"/>
      <c r="K143" s="92"/>
      <c r="L143" s="92"/>
      <c r="M143" s="92"/>
      <c r="P143" s="93">
        <v>4</v>
      </c>
      <c r="Q143" s="94" t="s">
        <v>3757</v>
      </c>
      <c r="R143" s="94"/>
      <c r="S143" s="95">
        <v>4</v>
      </c>
      <c r="T143" s="96"/>
      <c r="U143" s="93"/>
      <c r="V143" s="94"/>
      <c r="W143" s="94"/>
      <c r="X143" s="95"/>
      <c r="Y143" s="96"/>
      <c r="Z143" s="79">
        <f t="shared" si="6"/>
        <v>4</v>
      </c>
      <c r="AA143" s="97">
        <f t="shared" si="7"/>
        <v>4</v>
      </c>
    </row>
    <row r="144" spans="1:27" ht="409.6">
      <c r="A144" s="2">
        <v>2088</v>
      </c>
      <c r="B144" s="2" t="s">
        <v>1309</v>
      </c>
      <c r="E144" s="126" t="s">
        <v>2945</v>
      </c>
      <c r="F144" s="91" t="s">
        <v>1310</v>
      </c>
      <c r="G144" s="91" t="s">
        <v>1311</v>
      </c>
      <c r="H144" s="125" t="s">
        <v>2942</v>
      </c>
      <c r="I144" s="92"/>
      <c r="J144" s="125" t="s">
        <v>2943</v>
      </c>
      <c r="K144" s="125" t="s">
        <v>2944</v>
      </c>
      <c r="L144" s="92"/>
      <c r="M144" s="92"/>
      <c r="P144" s="93">
        <v>0</v>
      </c>
      <c r="Q144" s="94" t="s">
        <v>3758</v>
      </c>
      <c r="R144" s="94"/>
      <c r="S144" s="95">
        <v>0</v>
      </c>
      <c r="T144" s="96"/>
      <c r="U144" s="93"/>
      <c r="V144" s="94"/>
      <c r="W144" s="94"/>
      <c r="X144" s="95"/>
      <c r="Y144" s="96"/>
      <c r="Z144" s="79">
        <f t="shared" si="6"/>
        <v>0</v>
      </c>
      <c r="AA144" s="97">
        <f t="shared" si="7"/>
        <v>0</v>
      </c>
    </row>
    <row r="145" spans="1:27" ht="409.6">
      <c r="A145" s="2">
        <v>2089</v>
      </c>
      <c r="B145" s="2" t="s">
        <v>1312</v>
      </c>
      <c r="E145" s="126" t="s">
        <v>2948</v>
      </c>
      <c r="F145" s="91" t="s">
        <v>1313</v>
      </c>
      <c r="G145" s="91" t="s">
        <v>1314</v>
      </c>
      <c r="H145" s="125" t="s">
        <v>2946</v>
      </c>
      <c r="I145" s="92"/>
      <c r="J145" s="125" t="s">
        <v>2947</v>
      </c>
      <c r="K145" s="92"/>
      <c r="L145" s="92"/>
      <c r="M145" s="92"/>
      <c r="P145" s="93">
        <v>3</v>
      </c>
      <c r="Q145" s="94" t="s">
        <v>3759</v>
      </c>
      <c r="R145" s="94"/>
      <c r="S145" s="95">
        <v>3</v>
      </c>
      <c r="T145" s="96"/>
      <c r="U145" s="93"/>
      <c r="V145" s="94"/>
      <c r="W145" s="94"/>
      <c r="X145" s="95"/>
      <c r="Y145" s="96"/>
      <c r="Z145" s="79">
        <f t="shared" si="6"/>
        <v>3</v>
      </c>
      <c r="AA145" s="97">
        <f t="shared" si="7"/>
        <v>3</v>
      </c>
    </row>
    <row r="146" spans="1:27" ht="409.6">
      <c r="A146" s="2">
        <v>2090</v>
      </c>
      <c r="B146" s="2" t="s">
        <v>681</v>
      </c>
      <c r="E146" s="127" t="s">
        <v>2949</v>
      </c>
      <c r="F146" s="91" t="s">
        <v>1315</v>
      </c>
      <c r="G146" s="91" t="s">
        <v>1316</v>
      </c>
      <c r="H146" s="92"/>
      <c r="I146" s="92"/>
      <c r="J146" s="92"/>
      <c r="K146" s="92"/>
      <c r="L146" s="92"/>
      <c r="M146" s="92"/>
      <c r="P146" s="93">
        <v>4</v>
      </c>
      <c r="Q146" s="94" t="s">
        <v>3760</v>
      </c>
      <c r="R146" s="94"/>
      <c r="S146" s="95">
        <v>3</v>
      </c>
      <c r="T146" s="96"/>
      <c r="U146" s="93"/>
      <c r="V146" s="94"/>
      <c r="W146" s="94"/>
      <c r="X146" s="95"/>
      <c r="Y146" s="96"/>
      <c r="Z146" s="79">
        <f t="shared" si="6"/>
        <v>4</v>
      </c>
      <c r="AA146" s="97">
        <f t="shared" si="7"/>
        <v>3</v>
      </c>
    </row>
    <row r="147" spans="1:27" ht="238">
      <c r="A147" s="2">
        <v>2091</v>
      </c>
      <c r="B147" s="2" t="s">
        <v>681</v>
      </c>
      <c r="E147" s="127" t="s">
        <v>2950</v>
      </c>
      <c r="F147" s="91" t="s">
        <v>1317</v>
      </c>
      <c r="G147" s="91" t="s">
        <v>1318</v>
      </c>
      <c r="H147" s="92"/>
      <c r="I147" s="92"/>
      <c r="J147" s="92"/>
      <c r="K147" s="92"/>
      <c r="L147" s="92"/>
      <c r="M147" s="92"/>
      <c r="P147" s="93">
        <v>4</v>
      </c>
      <c r="Q147" s="94" t="s">
        <v>3761</v>
      </c>
      <c r="R147" s="94"/>
      <c r="S147" s="95">
        <v>0</v>
      </c>
      <c r="T147" s="96"/>
      <c r="U147" s="93"/>
      <c r="V147" s="94"/>
      <c r="W147" s="94"/>
      <c r="X147" s="95"/>
      <c r="Y147" s="96"/>
      <c r="Z147" s="79">
        <f t="shared" si="6"/>
        <v>4</v>
      </c>
      <c r="AA147" s="97">
        <f t="shared" si="7"/>
        <v>0</v>
      </c>
    </row>
    <row r="148" spans="1:27" ht="153">
      <c r="A148" s="2">
        <v>2092</v>
      </c>
      <c r="B148" s="2" t="s">
        <v>681</v>
      </c>
      <c r="E148" s="127" t="s">
        <v>2951</v>
      </c>
      <c r="F148" s="91" t="s">
        <v>1319</v>
      </c>
      <c r="G148" s="91" t="s">
        <v>1320</v>
      </c>
      <c r="H148" s="92"/>
      <c r="I148" s="92"/>
      <c r="J148" s="92"/>
      <c r="K148" s="92"/>
      <c r="L148" s="92"/>
      <c r="M148" s="92"/>
      <c r="P148" s="93">
        <v>4</v>
      </c>
      <c r="Q148" s="94" t="s">
        <v>3761</v>
      </c>
      <c r="R148" s="94"/>
      <c r="S148" s="95">
        <v>4</v>
      </c>
      <c r="T148" s="96"/>
      <c r="U148" s="93"/>
      <c r="V148" s="94"/>
      <c r="W148" s="94"/>
      <c r="X148" s="95"/>
      <c r="Y148" s="96"/>
      <c r="Z148" s="79">
        <f t="shared" si="6"/>
        <v>4</v>
      </c>
      <c r="AA148" s="97">
        <f t="shared" si="7"/>
        <v>4</v>
      </c>
    </row>
    <row r="149" spans="1:27" ht="153">
      <c r="A149" s="2">
        <v>2093</v>
      </c>
      <c r="B149" s="2" t="s">
        <v>681</v>
      </c>
      <c r="E149" s="127" t="s">
        <v>2952</v>
      </c>
      <c r="F149" s="91" t="s">
        <v>1321</v>
      </c>
      <c r="G149" s="91" t="s">
        <v>1322</v>
      </c>
      <c r="H149" s="92"/>
      <c r="I149" s="92"/>
      <c r="J149" s="92"/>
      <c r="K149" s="92"/>
      <c r="L149" s="92"/>
      <c r="M149" s="92"/>
      <c r="P149" s="93">
        <v>0</v>
      </c>
      <c r="Q149" s="94" t="s">
        <v>3762</v>
      </c>
      <c r="R149" s="94"/>
      <c r="S149" s="95">
        <v>0</v>
      </c>
      <c r="T149" s="96"/>
      <c r="U149" s="93"/>
      <c r="V149" s="94"/>
      <c r="W149" s="94"/>
      <c r="X149" s="95"/>
      <c r="Y149" s="96"/>
      <c r="Z149" s="79">
        <f t="shared" si="6"/>
        <v>0</v>
      </c>
      <c r="AA149" s="97">
        <f t="shared" si="7"/>
        <v>0</v>
      </c>
    </row>
    <row r="150" spans="1:27" ht="153">
      <c r="A150" s="2">
        <v>2094</v>
      </c>
      <c r="B150" s="2" t="s">
        <v>681</v>
      </c>
      <c r="E150" s="127" t="s">
        <v>2953</v>
      </c>
      <c r="F150" s="91" t="s">
        <v>1323</v>
      </c>
      <c r="G150" s="91" t="s">
        <v>1324</v>
      </c>
      <c r="H150" s="92"/>
      <c r="I150" s="92"/>
      <c r="J150" s="92"/>
      <c r="K150" s="92"/>
      <c r="L150" s="92"/>
      <c r="M150" s="92"/>
      <c r="P150" s="93">
        <v>0</v>
      </c>
      <c r="Q150" s="94" t="s">
        <v>3762</v>
      </c>
      <c r="R150" s="94"/>
      <c r="S150" s="95">
        <v>0</v>
      </c>
      <c r="T150" s="96"/>
      <c r="U150" s="93"/>
      <c r="V150" s="94"/>
      <c r="W150" s="94"/>
      <c r="X150" s="95"/>
      <c r="Y150" s="96"/>
      <c r="Z150" s="79">
        <f t="shared" si="6"/>
        <v>0</v>
      </c>
      <c r="AA150" s="97">
        <f t="shared" si="7"/>
        <v>0</v>
      </c>
    </row>
    <row r="151" spans="1:27" ht="187">
      <c r="A151" s="2">
        <v>2095</v>
      </c>
      <c r="B151" s="2" t="s">
        <v>681</v>
      </c>
      <c r="E151" s="127" t="s">
        <v>2954</v>
      </c>
      <c r="F151" s="91" t="s">
        <v>1325</v>
      </c>
      <c r="G151" s="91" t="s">
        <v>1326</v>
      </c>
      <c r="H151" s="92"/>
      <c r="I151" s="92"/>
      <c r="J151" s="92"/>
      <c r="K151" s="92"/>
      <c r="L151" s="92"/>
      <c r="M151" s="92"/>
      <c r="P151" s="93">
        <v>0</v>
      </c>
      <c r="Q151" s="94" t="s">
        <v>3762</v>
      </c>
      <c r="R151" s="94"/>
      <c r="S151" s="95">
        <v>0</v>
      </c>
      <c r="T151" s="96"/>
      <c r="U151" s="93"/>
      <c r="V151" s="94"/>
      <c r="W151" s="94"/>
      <c r="X151" s="95"/>
      <c r="Y151" s="96"/>
      <c r="Z151" s="79">
        <f t="shared" si="6"/>
        <v>0</v>
      </c>
      <c r="AA151" s="97">
        <f t="shared" si="7"/>
        <v>0</v>
      </c>
    </row>
    <row r="152" spans="1:27" ht="170">
      <c r="A152" s="2">
        <v>2096</v>
      </c>
      <c r="B152" s="2" t="s">
        <v>1327</v>
      </c>
      <c r="E152" s="127" t="s">
        <v>2955</v>
      </c>
      <c r="F152" s="91" t="s">
        <v>1328</v>
      </c>
      <c r="G152" s="91" t="s">
        <v>1329</v>
      </c>
      <c r="H152" s="92"/>
      <c r="I152" s="92"/>
      <c r="J152" s="92"/>
      <c r="K152" s="92"/>
      <c r="L152" s="92"/>
      <c r="M152" s="92"/>
      <c r="P152" s="93">
        <v>0</v>
      </c>
      <c r="Q152" s="94" t="s">
        <v>3762</v>
      </c>
      <c r="R152" s="94"/>
      <c r="S152" s="95">
        <v>0</v>
      </c>
      <c r="T152" s="96"/>
      <c r="U152" s="93"/>
      <c r="V152" s="94"/>
      <c r="W152" s="94"/>
      <c r="X152" s="95"/>
      <c r="Y152" s="96"/>
      <c r="Z152" s="79">
        <f t="shared" si="6"/>
        <v>0</v>
      </c>
      <c r="AA152" s="97">
        <f t="shared" si="7"/>
        <v>0</v>
      </c>
    </row>
    <row r="153" spans="1:27" ht="136">
      <c r="A153" s="2">
        <v>2097</v>
      </c>
      <c r="B153" s="2" t="s">
        <v>681</v>
      </c>
      <c r="E153" s="127" t="s">
        <v>2956</v>
      </c>
      <c r="F153" s="91" t="s">
        <v>1330</v>
      </c>
      <c r="G153" s="91" t="s">
        <v>1331</v>
      </c>
      <c r="H153" s="92"/>
      <c r="I153" s="92"/>
      <c r="J153" s="92"/>
      <c r="K153" s="92"/>
      <c r="L153" s="92"/>
      <c r="M153" s="92"/>
      <c r="P153" s="93">
        <v>0</v>
      </c>
      <c r="Q153" s="94" t="s">
        <v>3762</v>
      </c>
      <c r="R153" s="94"/>
      <c r="S153" s="95">
        <v>0</v>
      </c>
      <c r="T153" s="96"/>
      <c r="U153" s="93"/>
      <c r="V153" s="94"/>
      <c r="W153" s="94"/>
      <c r="X153" s="95"/>
      <c r="Y153" s="96"/>
      <c r="Z153" s="79">
        <f t="shared" si="6"/>
        <v>0</v>
      </c>
      <c r="AA153" s="97">
        <f t="shared" si="7"/>
        <v>0</v>
      </c>
    </row>
    <row r="154" spans="1:27" ht="323">
      <c r="A154" s="2">
        <v>2098</v>
      </c>
      <c r="B154" s="2" t="s">
        <v>1332</v>
      </c>
      <c r="E154" s="127" t="s">
        <v>2957</v>
      </c>
      <c r="F154" s="91" t="s">
        <v>1333</v>
      </c>
      <c r="G154" s="91" t="s">
        <v>1334</v>
      </c>
      <c r="H154" s="92"/>
      <c r="I154" s="92"/>
      <c r="J154" s="92"/>
      <c r="K154" s="92"/>
      <c r="L154" s="92"/>
      <c r="M154" s="92"/>
      <c r="P154" s="93">
        <v>4</v>
      </c>
      <c r="Q154" s="94" t="s">
        <v>3763</v>
      </c>
      <c r="R154" s="94"/>
      <c r="S154" s="95">
        <v>3</v>
      </c>
      <c r="T154" s="96" t="s">
        <v>3691</v>
      </c>
      <c r="U154" s="93"/>
      <c r="V154" s="94"/>
      <c r="W154" s="94"/>
      <c r="X154" s="95"/>
      <c r="Y154" s="96"/>
      <c r="Z154" s="79">
        <f t="shared" si="6"/>
        <v>4</v>
      </c>
      <c r="AA154" s="97">
        <f t="shared" si="7"/>
        <v>3</v>
      </c>
    </row>
    <row r="155" spans="1:27" ht="238">
      <c r="A155" s="2">
        <v>2099</v>
      </c>
      <c r="B155" s="2" t="s">
        <v>1335</v>
      </c>
      <c r="E155" s="127" t="s">
        <v>2958</v>
      </c>
      <c r="F155" s="91" t="s">
        <v>1336</v>
      </c>
      <c r="G155" s="91" t="s">
        <v>1337</v>
      </c>
      <c r="H155" s="92"/>
      <c r="I155" s="92"/>
      <c r="J155" s="92"/>
      <c r="K155" s="92"/>
      <c r="L155" s="92"/>
      <c r="M155" s="92"/>
      <c r="P155" s="93">
        <v>3</v>
      </c>
      <c r="Q155" s="94" t="s">
        <v>3764</v>
      </c>
      <c r="R155" s="94"/>
      <c r="S155" s="95">
        <v>2</v>
      </c>
      <c r="T155" s="96" t="s">
        <v>3765</v>
      </c>
      <c r="U155" s="93"/>
      <c r="V155" s="94"/>
      <c r="W155" s="94"/>
      <c r="X155" s="95"/>
      <c r="Y155" s="96"/>
      <c r="Z155" s="79">
        <f t="shared" si="6"/>
        <v>3</v>
      </c>
      <c r="AA155" s="97">
        <f t="shared" si="7"/>
        <v>2</v>
      </c>
    </row>
    <row r="156" spans="1:27" ht="409.6">
      <c r="A156" s="2">
        <v>2100</v>
      </c>
      <c r="B156" s="2" t="s">
        <v>1338</v>
      </c>
      <c r="E156" s="126" t="s">
        <v>2961</v>
      </c>
      <c r="F156" s="91" t="s">
        <v>1339</v>
      </c>
      <c r="G156" s="91" t="s">
        <v>1340</v>
      </c>
      <c r="H156" s="125" t="s">
        <v>2959</v>
      </c>
      <c r="I156" s="92"/>
      <c r="J156" s="125" t="s">
        <v>2960</v>
      </c>
      <c r="K156" s="92"/>
      <c r="L156" s="92"/>
      <c r="M156" s="92"/>
      <c r="P156" s="93">
        <v>3</v>
      </c>
      <c r="Q156" s="94" t="s">
        <v>3766</v>
      </c>
      <c r="R156" s="94"/>
      <c r="S156" s="95">
        <v>3</v>
      </c>
      <c r="T156" s="96"/>
      <c r="U156" s="93"/>
      <c r="V156" s="94"/>
      <c r="W156" s="94"/>
      <c r="X156" s="95"/>
      <c r="Y156" s="96"/>
      <c r="Z156" s="79">
        <f t="shared" si="6"/>
        <v>3</v>
      </c>
      <c r="AA156" s="97">
        <f t="shared" si="7"/>
        <v>3</v>
      </c>
    </row>
    <row r="157" spans="1:27" s="44" customFormat="1" ht="17">
      <c r="A157" s="2"/>
      <c r="G157" s="44" t="s">
        <v>681</v>
      </c>
      <c r="H157" s="2"/>
      <c r="P157" s="131"/>
      <c r="Q157" s="131"/>
      <c r="R157" s="131"/>
      <c r="S157" s="131"/>
      <c r="T157" s="131"/>
      <c r="U157" s="131"/>
      <c r="V157" s="131"/>
      <c r="W157" s="131"/>
      <c r="X157" s="131"/>
      <c r="Y157" s="131"/>
    </row>
    <row r="158" spans="1:27" s="44" customFormat="1" ht="17">
      <c r="A158" s="2"/>
      <c r="G158" s="44" t="s">
        <v>681</v>
      </c>
      <c r="H158" s="2"/>
      <c r="P158" s="131"/>
      <c r="Q158" s="131"/>
      <c r="R158" s="131"/>
      <c r="S158" s="131"/>
      <c r="T158" s="131"/>
      <c r="U158" s="131"/>
      <c r="V158" s="131"/>
      <c r="W158" s="131"/>
      <c r="X158" s="131"/>
      <c r="Y158" s="131"/>
    </row>
    <row r="159" spans="1:27" s="44" customFormat="1" ht="17">
      <c r="A159" s="2"/>
      <c r="E159" s="90" t="s">
        <v>1083</v>
      </c>
      <c r="G159" s="44" t="s">
        <v>681</v>
      </c>
      <c r="H159" s="2"/>
      <c r="P159" s="131"/>
      <c r="Q159" s="131"/>
      <c r="R159" s="131"/>
      <c r="S159" s="131"/>
      <c r="T159" s="131"/>
      <c r="U159" s="131"/>
      <c r="V159" s="131"/>
      <c r="W159" s="131"/>
      <c r="X159" s="131"/>
      <c r="Y159" s="131"/>
    </row>
    <row r="160" spans="1:27" ht="372">
      <c r="A160" s="2">
        <v>2101</v>
      </c>
      <c r="B160" s="2" t="s">
        <v>1341</v>
      </c>
      <c r="E160" s="126" t="s">
        <v>2964</v>
      </c>
      <c r="F160" s="91" t="s">
        <v>1342</v>
      </c>
      <c r="G160" s="91" t="s">
        <v>1343</v>
      </c>
      <c r="H160" s="125" t="s">
        <v>2962</v>
      </c>
      <c r="I160" s="92"/>
      <c r="J160" s="125" t="s">
        <v>2963</v>
      </c>
      <c r="K160" s="92"/>
      <c r="L160" s="92"/>
      <c r="M160" s="92"/>
      <c r="P160" s="93">
        <v>4</v>
      </c>
      <c r="Q160" s="94" t="s">
        <v>438</v>
      </c>
      <c r="R160" s="94"/>
      <c r="S160" s="95">
        <v>3</v>
      </c>
      <c r="T160" s="96" t="s">
        <v>3691</v>
      </c>
      <c r="U160" s="93"/>
      <c r="V160" s="94"/>
      <c r="W160" s="94"/>
      <c r="X160" s="95"/>
      <c r="Y160" s="96"/>
      <c r="Z160" s="79">
        <f t="shared" ref="Z160:Z174" si="8">IF(U160&lt;&gt;"",U160,IF(P160&lt;&gt;"",P160,IF(N160&lt;&gt;"",N160,"")))</f>
        <v>4</v>
      </c>
      <c r="AA160" s="97">
        <f t="shared" ref="AA160:AA174" si="9">IF(X160&lt;&gt;"",X160,IF(S160&lt;&gt;"",S160,IF(O160&lt;&gt;"",O160,"")))</f>
        <v>3</v>
      </c>
    </row>
    <row r="161" spans="1:27" ht="221">
      <c r="A161" s="2">
        <v>2102</v>
      </c>
      <c r="B161" s="2" t="s">
        <v>681</v>
      </c>
      <c r="E161" s="127" t="s">
        <v>2965</v>
      </c>
      <c r="F161" s="91" t="s">
        <v>1344</v>
      </c>
      <c r="G161" s="91" t="s">
        <v>1345</v>
      </c>
      <c r="H161" s="92"/>
      <c r="I161" s="92"/>
      <c r="J161" s="92"/>
      <c r="K161" s="92"/>
      <c r="L161" s="92"/>
      <c r="M161" s="92"/>
      <c r="P161" s="93">
        <v>4</v>
      </c>
      <c r="Q161" s="94" t="s">
        <v>3692</v>
      </c>
      <c r="R161" s="94"/>
      <c r="S161" s="95">
        <v>3</v>
      </c>
      <c r="T161" s="96" t="s">
        <v>3691</v>
      </c>
      <c r="U161" s="93"/>
      <c r="V161" s="94"/>
      <c r="W161" s="94"/>
      <c r="X161" s="95"/>
      <c r="Y161" s="96"/>
      <c r="Z161" s="79">
        <f t="shared" si="8"/>
        <v>4</v>
      </c>
      <c r="AA161" s="97">
        <f t="shared" si="9"/>
        <v>3</v>
      </c>
    </row>
    <row r="162" spans="1:27" ht="187">
      <c r="A162" s="2">
        <v>2103</v>
      </c>
      <c r="B162" s="2" t="s">
        <v>681</v>
      </c>
      <c r="E162" s="127" t="s">
        <v>2966</v>
      </c>
      <c r="F162" s="91" t="s">
        <v>1346</v>
      </c>
      <c r="G162" s="91" t="s">
        <v>1347</v>
      </c>
      <c r="H162" s="92"/>
      <c r="I162" s="92"/>
      <c r="J162" s="92"/>
      <c r="K162" s="92"/>
      <c r="L162" s="92"/>
      <c r="M162" s="92"/>
      <c r="P162" s="93">
        <v>4</v>
      </c>
      <c r="Q162" s="94" t="s">
        <v>3692</v>
      </c>
      <c r="R162" s="94"/>
      <c r="S162" s="95">
        <v>2</v>
      </c>
      <c r="T162" s="96" t="s">
        <v>3691</v>
      </c>
      <c r="U162" s="93"/>
      <c r="V162" s="94"/>
      <c r="W162" s="94"/>
      <c r="X162" s="95"/>
      <c r="Y162" s="96"/>
      <c r="Z162" s="79">
        <f t="shared" si="8"/>
        <v>4</v>
      </c>
      <c r="AA162" s="97">
        <f t="shared" si="9"/>
        <v>2</v>
      </c>
    </row>
    <row r="163" spans="1:27" ht="221">
      <c r="A163" s="2">
        <v>2104</v>
      </c>
      <c r="B163" s="2" t="s">
        <v>681</v>
      </c>
      <c r="E163" s="127" t="s">
        <v>2967</v>
      </c>
      <c r="F163" s="91" t="s">
        <v>1348</v>
      </c>
      <c r="G163" s="91" t="s">
        <v>1349</v>
      </c>
      <c r="H163" s="92"/>
      <c r="I163" s="92"/>
      <c r="J163" s="92"/>
      <c r="K163" s="92"/>
      <c r="L163" s="92"/>
      <c r="M163" s="92"/>
      <c r="P163" s="93">
        <v>4</v>
      </c>
      <c r="Q163" s="94" t="s">
        <v>3767</v>
      </c>
      <c r="R163" s="94"/>
      <c r="S163" s="95">
        <v>2</v>
      </c>
      <c r="T163" s="96" t="s">
        <v>3691</v>
      </c>
      <c r="U163" s="93"/>
      <c r="V163" s="94"/>
      <c r="W163" s="94"/>
      <c r="X163" s="95"/>
      <c r="Y163" s="96"/>
      <c r="Z163" s="79">
        <f t="shared" si="8"/>
        <v>4</v>
      </c>
      <c r="AA163" s="97">
        <f t="shared" si="9"/>
        <v>2</v>
      </c>
    </row>
    <row r="164" spans="1:27" ht="409.6">
      <c r="A164" s="2">
        <v>2105</v>
      </c>
      <c r="B164" s="2" t="s">
        <v>1350</v>
      </c>
      <c r="E164" s="126" t="s">
        <v>2970</v>
      </c>
      <c r="F164" s="91" t="s">
        <v>1351</v>
      </c>
      <c r="G164" s="91" t="s">
        <v>1352</v>
      </c>
      <c r="H164" s="125" t="s">
        <v>2968</v>
      </c>
      <c r="I164" s="92"/>
      <c r="J164" s="125" t="s">
        <v>2969</v>
      </c>
      <c r="K164" s="125" t="s">
        <v>2914</v>
      </c>
      <c r="L164" s="125" t="s">
        <v>2915</v>
      </c>
      <c r="M164" s="92"/>
      <c r="P164" s="93">
        <v>4</v>
      </c>
      <c r="Q164" s="94" t="s">
        <v>3768</v>
      </c>
      <c r="R164" s="94"/>
      <c r="S164" s="95">
        <v>3</v>
      </c>
      <c r="T164" s="96"/>
      <c r="U164" s="93"/>
      <c r="V164" s="94"/>
      <c r="W164" s="94"/>
      <c r="X164" s="95"/>
      <c r="Y164" s="96"/>
      <c r="Z164" s="79">
        <f t="shared" si="8"/>
        <v>4</v>
      </c>
      <c r="AA164" s="97">
        <f t="shared" si="9"/>
        <v>3</v>
      </c>
    </row>
    <row r="165" spans="1:27" ht="187">
      <c r="A165" s="2">
        <v>2106</v>
      </c>
      <c r="B165" s="2" t="s">
        <v>681</v>
      </c>
      <c r="E165" s="127" t="s">
        <v>2971</v>
      </c>
      <c r="F165" s="91" t="s">
        <v>1353</v>
      </c>
      <c r="G165" s="91" t="s">
        <v>1354</v>
      </c>
      <c r="H165" s="92"/>
      <c r="I165" s="92"/>
      <c r="J165" s="92"/>
      <c r="K165" s="92"/>
      <c r="L165" s="92"/>
      <c r="M165" s="92"/>
      <c r="P165" s="93">
        <v>3</v>
      </c>
      <c r="Q165" s="94" t="s">
        <v>3769</v>
      </c>
      <c r="R165" s="94"/>
      <c r="S165" s="95">
        <v>2</v>
      </c>
      <c r="T165" s="96" t="s">
        <v>3691</v>
      </c>
      <c r="U165" s="93"/>
      <c r="V165" s="94"/>
      <c r="W165" s="94"/>
      <c r="X165" s="95"/>
      <c r="Y165" s="96"/>
      <c r="Z165" s="79">
        <f t="shared" si="8"/>
        <v>3</v>
      </c>
      <c r="AA165" s="97">
        <f t="shared" si="9"/>
        <v>2</v>
      </c>
    </row>
    <row r="166" spans="1:27" ht="409.6">
      <c r="A166" s="2">
        <v>2107</v>
      </c>
      <c r="B166" s="2" t="s">
        <v>1355</v>
      </c>
      <c r="E166" s="126" t="s">
        <v>2972</v>
      </c>
      <c r="F166" s="91" t="s">
        <v>1356</v>
      </c>
      <c r="G166" s="91" t="s">
        <v>1357</v>
      </c>
      <c r="H166" s="125" t="s">
        <v>2968</v>
      </c>
      <c r="I166" s="92"/>
      <c r="J166" s="125" t="s">
        <v>2969</v>
      </c>
      <c r="K166" s="125" t="s">
        <v>2914</v>
      </c>
      <c r="L166" s="125" t="s">
        <v>2915</v>
      </c>
      <c r="M166" s="92"/>
      <c r="P166" s="93">
        <v>4</v>
      </c>
      <c r="Q166" s="94" t="s">
        <v>3770</v>
      </c>
      <c r="R166" s="94"/>
      <c r="S166" s="95">
        <v>1</v>
      </c>
      <c r="T166" s="96" t="s">
        <v>3691</v>
      </c>
      <c r="U166" s="93"/>
      <c r="V166" s="94"/>
      <c r="W166" s="94"/>
      <c r="X166" s="95"/>
      <c r="Y166" s="96"/>
      <c r="Z166" s="79">
        <f t="shared" si="8"/>
        <v>4</v>
      </c>
      <c r="AA166" s="97">
        <f t="shared" si="9"/>
        <v>1</v>
      </c>
    </row>
    <row r="167" spans="1:27" ht="409.6">
      <c r="A167" s="2">
        <v>2108</v>
      </c>
      <c r="B167" s="2" t="s">
        <v>1358</v>
      </c>
      <c r="E167" s="126" t="s">
        <v>2973</v>
      </c>
      <c r="F167" s="91" t="s">
        <v>1359</v>
      </c>
      <c r="G167" s="91" t="s">
        <v>1360</v>
      </c>
      <c r="H167" s="125" t="s">
        <v>2968</v>
      </c>
      <c r="I167" s="92"/>
      <c r="J167" s="125" t="s">
        <v>2969</v>
      </c>
      <c r="K167" s="125" t="s">
        <v>2914</v>
      </c>
      <c r="L167" s="125" t="s">
        <v>2915</v>
      </c>
      <c r="M167" s="92"/>
      <c r="P167" s="93">
        <v>3</v>
      </c>
      <c r="Q167" s="94" t="s">
        <v>1037</v>
      </c>
      <c r="R167" s="94"/>
      <c r="S167" s="95">
        <v>2</v>
      </c>
      <c r="T167" s="96" t="s">
        <v>3691</v>
      </c>
      <c r="U167" s="93"/>
      <c r="V167" s="94"/>
      <c r="W167" s="94"/>
      <c r="X167" s="95"/>
      <c r="Y167" s="96"/>
      <c r="Z167" s="79">
        <f t="shared" si="8"/>
        <v>3</v>
      </c>
      <c r="AA167" s="97">
        <f t="shared" si="9"/>
        <v>2</v>
      </c>
    </row>
    <row r="168" spans="1:27" ht="409.6">
      <c r="A168" s="2">
        <v>2109</v>
      </c>
      <c r="B168" s="2" t="s">
        <v>1361</v>
      </c>
      <c r="E168" s="126" t="s">
        <v>2974</v>
      </c>
      <c r="F168" s="91" t="s">
        <v>1362</v>
      </c>
      <c r="G168" s="91" t="s">
        <v>1363</v>
      </c>
      <c r="H168" s="125" t="s">
        <v>2968</v>
      </c>
      <c r="I168" s="92"/>
      <c r="J168" s="125" t="s">
        <v>2969</v>
      </c>
      <c r="K168" s="125" t="s">
        <v>2914</v>
      </c>
      <c r="L168" s="125" t="s">
        <v>2915</v>
      </c>
      <c r="M168" s="92"/>
      <c r="P168" s="93">
        <v>4</v>
      </c>
      <c r="Q168" s="94" t="s">
        <v>3771</v>
      </c>
      <c r="R168" s="94"/>
      <c r="S168" s="95">
        <v>2</v>
      </c>
      <c r="T168" s="96" t="s">
        <v>3691</v>
      </c>
      <c r="U168" s="93"/>
      <c r="V168" s="94"/>
      <c r="W168" s="94"/>
      <c r="X168" s="95"/>
      <c r="Y168" s="96"/>
      <c r="Z168" s="79">
        <f t="shared" si="8"/>
        <v>4</v>
      </c>
      <c r="AA168" s="97">
        <f t="shared" si="9"/>
        <v>2</v>
      </c>
    </row>
    <row r="169" spans="1:27" ht="409.6">
      <c r="A169" s="2">
        <v>2110</v>
      </c>
      <c r="B169" s="2" t="s">
        <v>1364</v>
      </c>
      <c r="E169" s="126" t="s">
        <v>2975</v>
      </c>
      <c r="F169" s="91" t="s">
        <v>1365</v>
      </c>
      <c r="G169" s="91" t="s">
        <v>1366</v>
      </c>
      <c r="H169" s="125" t="s">
        <v>2968</v>
      </c>
      <c r="I169" s="92"/>
      <c r="J169" s="125" t="s">
        <v>2969</v>
      </c>
      <c r="K169" s="125" t="s">
        <v>2914</v>
      </c>
      <c r="L169" s="125" t="s">
        <v>2915</v>
      </c>
      <c r="M169" s="92"/>
      <c r="P169" s="93">
        <v>3</v>
      </c>
      <c r="Q169" s="94" t="s">
        <v>2915</v>
      </c>
      <c r="R169" s="94"/>
      <c r="S169" s="95">
        <v>1</v>
      </c>
      <c r="T169" s="96" t="s">
        <v>3691</v>
      </c>
      <c r="U169" s="93"/>
      <c r="V169" s="94"/>
      <c r="W169" s="94"/>
      <c r="X169" s="95"/>
      <c r="Y169" s="96"/>
      <c r="Z169" s="79">
        <f t="shared" si="8"/>
        <v>3</v>
      </c>
      <c r="AA169" s="97">
        <f t="shared" si="9"/>
        <v>1</v>
      </c>
    </row>
    <row r="170" spans="1:27" ht="409.6">
      <c r="A170" s="2">
        <v>2111</v>
      </c>
      <c r="B170" s="2" t="s">
        <v>1367</v>
      </c>
      <c r="E170" s="126" t="s">
        <v>2976</v>
      </c>
      <c r="F170" s="91" t="s">
        <v>1368</v>
      </c>
      <c r="G170" s="91" t="s">
        <v>1369</v>
      </c>
      <c r="H170" s="125" t="s">
        <v>2968</v>
      </c>
      <c r="I170" s="92"/>
      <c r="J170" s="125" t="s">
        <v>2969</v>
      </c>
      <c r="K170" s="125" t="s">
        <v>2914</v>
      </c>
      <c r="L170" s="125" t="s">
        <v>2915</v>
      </c>
      <c r="M170" s="92"/>
      <c r="P170" s="93">
        <v>3</v>
      </c>
      <c r="Q170" s="94" t="s">
        <v>2915</v>
      </c>
      <c r="R170" s="94"/>
      <c r="S170" s="95">
        <v>1</v>
      </c>
      <c r="T170" s="96" t="s">
        <v>3691</v>
      </c>
      <c r="U170" s="93"/>
      <c r="V170" s="94"/>
      <c r="W170" s="94"/>
      <c r="X170" s="95"/>
      <c r="Y170" s="96"/>
      <c r="Z170" s="79">
        <f t="shared" si="8"/>
        <v>3</v>
      </c>
      <c r="AA170" s="97">
        <f t="shared" si="9"/>
        <v>1</v>
      </c>
    </row>
    <row r="171" spans="1:27" ht="409.6">
      <c r="A171" s="2">
        <v>2112</v>
      </c>
      <c r="B171" s="2" t="s">
        <v>1370</v>
      </c>
      <c r="E171" s="126" t="s">
        <v>2977</v>
      </c>
      <c r="F171" s="91" t="s">
        <v>1371</v>
      </c>
      <c r="G171" s="91" t="s">
        <v>1372</v>
      </c>
      <c r="H171" s="125" t="s">
        <v>2968</v>
      </c>
      <c r="I171" s="92"/>
      <c r="J171" s="125" t="s">
        <v>2969</v>
      </c>
      <c r="K171" s="125" t="s">
        <v>2914</v>
      </c>
      <c r="L171" s="125" t="s">
        <v>2915</v>
      </c>
      <c r="M171" s="92"/>
      <c r="P171" s="93">
        <v>3</v>
      </c>
      <c r="Q171" s="94" t="s">
        <v>3772</v>
      </c>
      <c r="R171" s="94"/>
      <c r="S171" s="95">
        <v>1</v>
      </c>
      <c r="T171" s="96" t="s">
        <v>3691</v>
      </c>
      <c r="U171" s="93"/>
      <c r="V171" s="94"/>
      <c r="W171" s="94"/>
      <c r="X171" s="95"/>
      <c r="Y171" s="96"/>
      <c r="Z171" s="79">
        <f t="shared" si="8"/>
        <v>3</v>
      </c>
      <c r="AA171" s="97">
        <f t="shared" si="9"/>
        <v>1</v>
      </c>
    </row>
    <row r="172" spans="1:27" ht="238">
      <c r="A172" s="2">
        <v>2113</v>
      </c>
      <c r="B172" s="2" t="s">
        <v>681</v>
      </c>
      <c r="E172" s="127" t="s">
        <v>2978</v>
      </c>
      <c r="F172" s="91" t="s">
        <v>1373</v>
      </c>
      <c r="G172" s="91" t="s">
        <v>1374</v>
      </c>
      <c r="H172" s="92"/>
      <c r="I172" s="92"/>
      <c r="J172" s="92"/>
      <c r="K172" s="92"/>
      <c r="L172" s="92"/>
      <c r="M172" s="92"/>
      <c r="P172" s="93">
        <v>4</v>
      </c>
      <c r="Q172" s="94" t="s">
        <v>3773</v>
      </c>
      <c r="R172" s="94"/>
      <c r="S172" s="95">
        <v>1</v>
      </c>
      <c r="T172" s="96" t="s">
        <v>3691</v>
      </c>
      <c r="U172" s="93"/>
      <c r="V172" s="94"/>
      <c r="W172" s="94"/>
      <c r="X172" s="95"/>
      <c r="Y172" s="96"/>
      <c r="Z172" s="79">
        <f t="shared" si="8"/>
        <v>4</v>
      </c>
      <c r="AA172" s="97">
        <f t="shared" si="9"/>
        <v>1</v>
      </c>
    </row>
    <row r="173" spans="1:27" ht="289">
      <c r="A173" s="2">
        <v>2114</v>
      </c>
      <c r="B173" s="2" t="s">
        <v>1375</v>
      </c>
      <c r="E173" s="127" t="s">
        <v>2979</v>
      </c>
      <c r="F173" s="91" t="s">
        <v>1376</v>
      </c>
      <c r="G173" s="91" t="s">
        <v>1377</v>
      </c>
      <c r="H173" s="92"/>
      <c r="I173" s="92"/>
      <c r="J173" s="92"/>
      <c r="K173" s="92"/>
      <c r="L173" s="92"/>
      <c r="M173" s="92"/>
      <c r="P173" s="93">
        <v>4</v>
      </c>
      <c r="Q173" s="94" t="s">
        <v>3774</v>
      </c>
      <c r="R173" s="94"/>
      <c r="S173" s="95">
        <v>3</v>
      </c>
      <c r="T173" s="96"/>
      <c r="U173" s="93"/>
      <c r="V173" s="94"/>
      <c r="W173" s="94"/>
      <c r="X173" s="95"/>
      <c r="Y173" s="96"/>
      <c r="Z173" s="79">
        <f t="shared" si="8"/>
        <v>4</v>
      </c>
      <c r="AA173" s="97">
        <f t="shared" si="9"/>
        <v>3</v>
      </c>
    </row>
    <row r="174" spans="1:27" ht="153">
      <c r="A174" s="2">
        <v>2115</v>
      </c>
      <c r="B174" s="2" t="s">
        <v>681</v>
      </c>
      <c r="E174" s="127" t="s">
        <v>2980</v>
      </c>
      <c r="F174" s="91" t="s">
        <v>1378</v>
      </c>
      <c r="G174" s="91" t="s">
        <v>1379</v>
      </c>
      <c r="H174" s="92"/>
      <c r="I174" s="92"/>
      <c r="J174" s="92"/>
      <c r="K174" s="92"/>
      <c r="L174" s="92"/>
      <c r="M174" s="92"/>
      <c r="P174" s="93">
        <v>4</v>
      </c>
      <c r="Q174" s="94" t="s">
        <v>3775</v>
      </c>
      <c r="R174" s="94"/>
      <c r="S174" s="95">
        <v>1</v>
      </c>
      <c r="T174" s="96"/>
      <c r="U174" s="93"/>
      <c r="V174" s="94"/>
      <c r="W174" s="94"/>
      <c r="X174" s="95"/>
      <c r="Y174" s="96"/>
      <c r="Z174" s="79">
        <f t="shared" si="8"/>
        <v>4</v>
      </c>
      <c r="AA174" s="97">
        <f t="shared" si="9"/>
        <v>1</v>
      </c>
    </row>
    <row r="175" spans="1:27" s="44" customFormat="1" ht="17">
      <c r="A175" s="2"/>
      <c r="G175" s="44" t="s">
        <v>681</v>
      </c>
      <c r="H175" s="2"/>
      <c r="P175" s="131"/>
      <c r="Q175" s="131"/>
      <c r="R175" s="131"/>
      <c r="S175" s="131"/>
      <c r="T175" s="131"/>
      <c r="U175" s="131"/>
      <c r="V175" s="131"/>
      <c r="W175" s="131"/>
      <c r="X175" s="131"/>
      <c r="Y175" s="131"/>
    </row>
    <row r="176" spans="1:27" s="44" customFormat="1" ht="17">
      <c r="A176" s="2"/>
      <c r="G176" s="44" t="s">
        <v>681</v>
      </c>
      <c r="H176" s="2"/>
      <c r="P176" s="131"/>
      <c r="Q176" s="131"/>
      <c r="R176" s="131"/>
      <c r="S176" s="131"/>
      <c r="T176" s="131"/>
      <c r="U176" s="131"/>
      <c r="V176" s="131"/>
      <c r="W176" s="131"/>
      <c r="X176" s="131"/>
      <c r="Y176" s="131"/>
    </row>
    <row r="177" spans="1:27" s="44" customFormat="1" ht="17">
      <c r="A177" s="2"/>
      <c r="E177" s="90" t="s">
        <v>1237</v>
      </c>
      <c r="G177" s="44" t="s">
        <v>681</v>
      </c>
      <c r="H177" s="2"/>
      <c r="P177" s="131"/>
      <c r="Q177" s="131"/>
      <c r="R177" s="131"/>
      <c r="S177" s="131"/>
      <c r="T177" s="131"/>
      <c r="U177" s="131"/>
      <c r="V177" s="131"/>
      <c r="W177" s="131"/>
      <c r="X177" s="131"/>
      <c r="Y177" s="131"/>
    </row>
    <row r="178" spans="1:27" ht="409.6">
      <c r="A178" s="2">
        <v>2116</v>
      </c>
      <c r="B178" s="2" t="s">
        <v>1380</v>
      </c>
      <c r="E178" s="126" t="s">
        <v>2895</v>
      </c>
      <c r="F178" s="91" t="s">
        <v>1381</v>
      </c>
      <c r="G178" s="91" t="s">
        <v>1382</v>
      </c>
      <c r="H178" s="125" t="s">
        <v>2912</v>
      </c>
      <c r="I178" s="92"/>
      <c r="J178" s="125" t="s">
        <v>2913</v>
      </c>
      <c r="K178" s="125" t="s">
        <v>2914</v>
      </c>
      <c r="L178" s="125" t="s">
        <v>2915</v>
      </c>
      <c r="M178" s="92"/>
      <c r="P178" s="93">
        <v>4</v>
      </c>
      <c r="Q178" s="94" t="s">
        <v>3776</v>
      </c>
      <c r="R178" s="94"/>
      <c r="S178" s="95">
        <v>3</v>
      </c>
      <c r="T178" s="96"/>
      <c r="U178" s="93"/>
      <c r="V178" s="94"/>
      <c r="W178" s="94"/>
      <c r="X178" s="95"/>
      <c r="Y178" s="96"/>
      <c r="Z178" s="79">
        <f t="shared" ref="Z178:Z182" si="10">IF(U178&lt;&gt;"",U178,IF(P178&lt;&gt;"",P178,IF(N178&lt;&gt;"",N178,"")))</f>
        <v>4</v>
      </c>
      <c r="AA178" s="97">
        <f t="shared" ref="AA178:AA182" si="11">IF(X178&lt;&gt;"",X178,IF(S178&lt;&gt;"",S178,IF(O178&lt;&gt;"",O178,"")))</f>
        <v>3</v>
      </c>
    </row>
    <row r="179" spans="1:27" ht="409.6">
      <c r="A179" s="2">
        <v>2117</v>
      </c>
      <c r="B179" s="2" t="s">
        <v>1383</v>
      </c>
      <c r="E179" s="126" t="s">
        <v>2981</v>
      </c>
      <c r="F179" s="91" t="s">
        <v>1384</v>
      </c>
      <c r="G179" s="91" t="s">
        <v>1385</v>
      </c>
      <c r="H179" s="125" t="s">
        <v>2912</v>
      </c>
      <c r="I179" s="92"/>
      <c r="J179" s="125" t="s">
        <v>2913</v>
      </c>
      <c r="K179" s="125" t="s">
        <v>2914</v>
      </c>
      <c r="L179" s="125" t="s">
        <v>2915</v>
      </c>
      <c r="M179" s="92"/>
      <c r="P179" s="93">
        <v>3</v>
      </c>
      <c r="Q179" s="94" t="s">
        <v>3777</v>
      </c>
      <c r="R179" s="94"/>
      <c r="S179" s="95">
        <v>1</v>
      </c>
      <c r="T179" s="96" t="s">
        <v>3691</v>
      </c>
      <c r="U179" s="93"/>
      <c r="V179" s="94"/>
      <c r="W179" s="94"/>
      <c r="X179" s="95"/>
      <c r="Y179" s="96"/>
      <c r="Z179" s="79">
        <f t="shared" si="10"/>
        <v>3</v>
      </c>
      <c r="AA179" s="97">
        <f t="shared" si="11"/>
        <v>1</v>
      </c>
    </row>
    <row r="180" spans="1:27" ht="187">
      <c r="A180" s="2">
        <v>2118</v>
      </c>
      <c r="B180" s="2" t="s">
        <v>681</v>
      </c>
      <c r="E180" s="127" t="s">
        <v>2982</v>
      </c>
      <c r="F180" s="91" t="s">
        <v>1386</v>
      </c>
      <c r="G180" s="91" t="s">
        <v>1387</v>
      </c>
      <c r="H180" s="92"/>
      <c r="I180" s="92"/>
      <c r="J180" s="92"/>
      <c r="K180" s="92"/>
      <c r="L180" s="92"/>
      <c r="M180" s="92"/>
      <c r="P180" s="93">
        <v>4</v>
      </c>
      <c r="Q180" s="94" t="s">
        <v>3777</v>
      </c>
      <c r="R180" s="94"/>
      <c r="S180" s="95">
        <v>1</v>
      </c>
      <c r="T180" s="96" t="s">
        <v>3691</v>
      </c>
      <c r="U180" s="93"/>
      <c r="V180" s="94"/>
      <c r="W180" s="94"/>
      <c r="X180" s="95"/>
      <c r="Y180" s="96"/>
      <c r="Z180" s="79">
        <f t="shared" si="10"/>
        <v>4</v>
      </c>
      <c r="AA180" s="97">
        <f t="shared" si="11"/>
        <v>1</v>
      </c>
    </row>
    <row r="181" spans="1:27" ht="409.6">
      <c r="A181" s="2">
        <v>2119</v>
      </c>
      <c r="B181" s="2" t="s">
        <v>1388</v>
      </c>
      <c r="E181" s="126" t="s">
        <v>2983</v>
      </c>
      <c r="F181" s="91" t="s">
        <v>1389</v>
      </c>
      <c r="G181" s="91" t="s">
        <v>1390</v>
      </c>
      <c r="H181" s="125" t="s">
        <v>2912</v>
      </c>
      <c r="I181" s="92"/>
      <c r="J181" s="125" t="s">
        <v>2913</v>
      </c>
      <c r="K181" s="125" t="s">
        <v>2914</v>
      </c>
      <c r="L181" s="125" t="s">
        <v>2915</v>
      </c>
      <c r="M181" s="92"/>
      <c r="P181" s="93">
        <v>2</v>
      </c>
      <c r="Q181" s="94" t="s">
        <v>3778</v>
      </c>
      <c r="R181" s="94"/>
      <c r="S181" s="95">
        <v>1</v>
      </c>
      <c r="T181" s="96" t="s">
        <v>3691</v>
      </c>
      <c r="U181" s="93"/>
      <c r="V181" s="94"/>
      <c r="W181" s="94"/>
      <c r="X181" s="95"/>
      <c r="Y181" s="96"/>
      <c r="Z181" s="79">
        <f t="shared" si="10"/>
        <v>2</v>
      </c>
      <c r="AA181" s="97">
        <f t="shared" si="11"/>
        <v>1</v>
      </c>
    </row>
    <row r="182" spans="1:27" ht="409.6">
      <c r="A182" s="2">
        <v>2120</v>
      </c>
      <c r="B182" s="2" t="s">
        <v>1388</v>
      </c>
      <c r="E182" s="126" t="s">
        <v>2984</v>
      </c>
      <c r="F182" s="91" t="s">
        <v>1391</v>
      </c>
      <c r="G182" s="91" t="s">
        <v>1392</v>
      </c>
      <c r="H182" s="125" t="s">
        <v>2912</v>
      </c>
      <c r="I182" s="92"/>
      <c r="J182" s="125" t="s">
        <v>2913</v>
      </c>
      <c r="K182" s="125" t="s">
        <v>2914</v>
      </c>
      <c r="L182" s="125" t="s">
        <v>2915</v>
      </c>
      <c r="M182" s="92"/>
      <c r="P182" s="93">
        <v>3</v>
      </c>
      <c r="Q182" s="94" t="s">
        <v>3779</v>
      </c>
      <c r="R182" s="94"/>
      <c r="S182" s="95">
        <v>2</v>
      </c>
      <c r="T182" s="96" t="s">
        <v>3691</v>
      </c>
      <c r="U182" s="93"/>
      <c r="V182" s="94"/>
      <c r="W182" s="94"/>
      <c r="X182" s="95"/>
      <c r="Y182" s="96"/>
      <c r="Z182" s="79">
        <f t="shared" si="10"/>
        <v>3</v>
      </c>
      <c r="AA182" s="97">
        <f t="shared" si="11"/>
        <v>2</v>
      </c>
    </row>
    <row r="183" spans="1:27" s="44" customFormat="1" ht="17">
      <c r="A183" s="2"/>
      <c r="G183" s="44" t="s">
        <v>681</v>
      </c>
      <c r="H183" s="2"/>
      <c r="P183" s="131"/>
      <c r="Q183" s="131"/>
      <c r="R183" s="131"/>
      <c r="S183" s="131"/>
      <c r="T183" s="131"/>
      <c r="U183" s="131"/>
      <c r="V183" s="131"/>
      <c r="W183" s="131"/>
      <c r="X183" s="131"/>
      <c r="Y183" s="131"/>
    </row>
    <row r="184" spans="1:27" s="44" customFormat="1" ht="17">
      <c r="A184" s="2"/>
      <c r="G184" s="44" t="s">
        <v>681</v>
      </c>
      <c r="H184" s="2"/>
      <c r="P184" s="131"/>
      <c r="Q184" s="131"/>
      <c r="R184" s="131"/>
      <c r="S184" s="131"/>
      <c r="T184" s="131"/>
      <c r="U184" s="131"/>
      <c r="V184" s="131"/>
      <c r="W184" s="131"/>
      <c r="X184" s="131"/>
      <c r="Y184" s="131"/>
    </row>
    <row r="185" spans="1:27" s="44" customFormat="1" ht="17">
      <c r="A185" s="2"/>
      <c r="E185" s="90" t="s">
        <v>1393</v>
      </c>
      <c r="G185" s="44" t="s">
        <v>681</v>
      </c>
      <c r="H185" s="2"/>
      <c r="P185" s="131"/>
      <c r="Q185" s="131"/>
      <c r="R185" s="131"/>
      <c r="S185" s="131"/>
      <c r="T185" s="131"/>
      <c r="U185" s="131"/>
      <c r="V185" s="131"/>
      <c r="W185" s="131"/>
      <c r="X185" s="131"/>
      <c r="Y185" s="131"/>
    </row>
    <row r="186" spans="1:27" ht="409.6">
      <c r="A186" s="2">
        <v>2121</v>
      </c>
      <c r="B186" s="2" t="s">
        <v>1394</v>
      </c>
      <c r="E186" s="126" t="s">
        <v>2989</v>
      </c>
      <c r="F186" s="91" t="s">
        <v>1395</v>
      </c>
      <c r="G186" s="91" t="s">
        <v>1396</v>
      </c>
      <c r="H186" s="125" t="s">
        <v>2985</v>
      </c>
      <c r="I186" s="92"/>
      <c r="J186" s="125" t="s">
        <v>2986</v>
      </c>
      <c r="K186" s="125" t="s">
        <v>2987</v>
      </c>
      <c r="L186" s="125" t="s">
        <v>2988</v>
      </c>
      <c r="M186" s="92"/>
      <c r="P186" s="93">
        <v>4</v>
      </c>
      <c r="Q186" s="94" t="s">
        <v>2987</v>
      </c>
      <c r="R186" s="94"/>
      <c r="S186" s="95">
        <v>3</v>
      </c>
      <c r="T186" s="96"/>
      <c r="U186" s="93"/>
      <c r="V186" s="94"/>
      <c r="W186" s="94"/>
      <c r="X186" s="95"/>
      <c r="Y186" s="96"/>
      <c r="Z186" s="79">
        <f t="shared" ref="Z186" si="12">IF(U186&lt;&gt;"",U186,IF(P186&lt;&gt;"",P186,IF(N186&lt;&gt;"",N186,"")))</f>
        <v>4</v>
      </c>
      <c r="AA186" s="97">
        <f t="shared" ref="AA186" si="13">IF(X186&lt;&gt;"",X186,IF(S186&lt;&gt;"",S186,IF(O186&lt;&gt;"",O186,"")))</f>
        <v>3</v>
      </c>
    </row>
    <row r="187" spans="1:27" ht="409.6">
      <c r="A187" s="2">
        <v>2122</v>
      </c>
      <c r="B187" s="2" t="s">
        <v>681</v>
      </c>
      <c r="E187" s="127" t="s">
        <v>2990</v>
      </c>
      <c r="F187" s="91" t="s">
        <v>1397</v>
      </c>
      <c r="G187" s="91" t="s">
        <v>1398</v>
      </c>
      <c r="H187" s="92"/>
      <c r="I187" s="92"/>
      <c r="J187" s="92"/>
      <c r="K187" s="92"/>
      <c r="L187" s="92"/>
      <c r="M187" s="92"/>
      <c r="P187" s="93">
        <v>2</v>
      </c>
      <c r="Q187" s="94" t="s">
        <v>2987</v>
      </c>
      <c r="R187" s="94"/>
      <c r="S187" s="95">
        <v>0</v>
      </c>
      <c r="T187" s="96" t="s">
        <v>3691</v>
      </c>
      <c r="U187" s="93"/>
      <c r="V187" s="94"/>
      <c r="W187" s="94"/>
      <c r="X187" s="95"/>
      <c r="Y187" s="96"/>
      <c r="Z187" s="79">
        <f t="shared" ref="Z187:Z250" si="14">IF(U187&lt;&gt;"",U187,IF(P187&lt;&gt;"",P187,IF(N187&lt;&gt;"",N187,"")))</f>
        <v>2</v>
      </c>
      <c r="AA187" s="97">
        <f t="shared" ref="AA187:AA250" si="15">IF(X187&lt;&gt;"",X187,IF(S187&lt;&gt;"",S187,IF(O187&lt;&gt;"",O187,"")))</f>
        <v>0</v>
      </c>
    </row>
    <row r="188" spans="1:27" ht="409.6">
      <c r="A188" s="2">
        <v>2123</v>
      </c>
      <c r="B188" s="2" t="s">
        <v>1399</v>
      </c>
      <c r="E188" s="126" t="s">
        <v>2994</v>
      </c>
      <c r="F188" s="91" t="s">
        <v>1400</v>
      </c>
      <c r="G188" s="91" t="s">
        <v>1401</v>
      </c>
      <c r="H188" s="125" t="s">
        <v>2991</v>
      </c>
      <c r="I188" s="92"/>
      <c r="J188" s="125" t="s">
        <v>2992</v>
      </c>
      <c r="K188" s="125" t="s">
        <v>2993</v>
      </c>
      <c r="L188" s="92"/>
      <c r="M188" s="92"/>
      <c r="P188" s="93">
        <v>4</v>
      </c>
      <c r="Q188" s="94" t="s">
        <v>2993</v>
      </c>
      <c r="R188" s="94"/>
      <c r="S188" s="95">
        <v>4</v>
      </c>
      <c r="T188" s="96"/>
      <c r="U188" s="93"/>
      <c r="V188" s="94"/>
      <c r="W188" s="94"/>
      <c r="X188" s="95"/>
      <c r="Y188" s="96"/>
      <c r="Z188" s="79">
        <f t="shared" si="14"/>
        <v>4</v>
      </c>
      <c r="AA188" s="97">
        <f t="shared" si="15"/>
        <v>4</v>
      </c>
    </row>
    <row r="189" spans="1:27" ht="409.6">
      <c r="A189" s="2">
        <v>2124</v>
      </c>
      <c r="B189" s="2" t="s">
        <v>681</v>
      </c>
      <c r="E189" s="127" t="s">
        <v>2995</v>
      </c>
      <c r="F189" s="91" t="s">
        <v>1402</v>
      </c>
      <c r="G189" s="91" t="s">
        <v>1403</v>
      </c>
      <c r="H189" s="92"/>
      <c r="I189" s="92"/>
      <c r="J189" s="92"/>
      <c r="K189" s="92"/>
      <c r="L189" s="92"/>
      <c r="M189" s="92"/>
      <c r="P189" s="93">
        <v>3</v>
      </c>
      <c r="Q189" s="94" t="s">
        <v>3749</v>
      </c>
      <c r="R189" s="94"/>
      <c r="S189" s="95">
        <v>3</v>
      </c>
      <c r="T189" s="96"/>
      <c r="U189" s="93"/>
      <c r="V189" s="94"/>
      <c r="W189" s="94"/>
      <c r="X189" s="95"/>
      <c r="Y189" s="96"/>
      <c r="Z189" s="79">
        <f t="shared" si="14"/>
        <v>3</v>
      </c>
      <c r="AA189" s="97">
        <f t="shared" si="15"/>
        <v>3</v>
      </c>
    </row>
    <row r="190" spans="1:27" ht="409.6">
      <c r="A190" s="2">
        <v>2125</v>
      </c>
      <c r="B190" s="2" t="s">
        <v>1404</v>
      </c>
      <c r="E190" s="126" t="s">
        <v>2999</v>
      </c>
      <c r="F190" s="91" t="s">
        <v>1405</v>
      </c>
      <c r="G190" s="91" t="s">
        <v>1406</v>
      </c>
      <c r="H190" s="125" t="s">
        <v>2996</v>
      </c>
      <c r="I190" s="92"/>
      <c r="J190" s="125" t="s">
        <v>2997</v>
      </c>
      <c r="K190" s="92"/>
      <c r="L190" s="125" t="s">
        <v>2998</v>
      </c>
      <c r="M190" s="92"/>
      <c r="P190" s="93">
        <v>4</v>
      </c>
      <c r="Q190" s="94" t="s">
        <v>464</v>
      </c>
      <c r="R190" s="94"/>
      <c r="S190" s="95">
        <v>2</v>
      </c>
      <c r="T190" s="96"/>
      <c r="U190" s="93"/>
      <c r="V190" s="94"/>
      <c r="W190" s="94"/>
      <c r="X190" s="95"/>
      <c r="Y190" s="96"/>
      <c r="Z190" s="79">
        <f t="shared" si="14"/>
        <v>4</v>
      </c>
      <c r="AA190" s="97">
        <f t="shared" si="15"/>
        <v>2</v>
      </c>
    </row>
    <row r="191" spans="1:27" ht="409.6">
      <c r="A191" s="2">
        <v>2126</v>
      </c>
      <c r="B191" s="2" t="s">
        <v>1407</v>
      </c>
      <c r="E191" s="126" t="s">
        <v>3003</v>
      </c>
      <c r="F191" s="91" t="s">
        <v>1408</v>
      </c>
      <c r="G191" s="91" t="s">
        <v>1409</v>
      </c>
      <c r="H191" s="92"/>
      <c r="I191" s="92"/>
      <c r="J191" s="125" t="s">
        <v>3000</v>
      </c>
      <c r="K191" s="125" t="s">
        <v>3001</v>
      </c>
      <c r="L191" s="125" t="s">
        <v>3002</v>
      </c>
      <c r="M191" s="92"/>
      <c r="P191" s="93">
        <v>4</v>
      </c>
      <c r="Q191" s="94" t="s">
        <v>3780</v>
      </c>
      <c r="R191" s="94"/>
      <c r="S191" s="95">
        <v>4</v>
      </c>
      <c r="T191" s="96"/>
      <c r="U191" s="93"/>
      <c r="V191" s="94"/>
      <c r="W191" s="94"/>
      <c r="X191" s="95"/>
      <c r="Y191" s="96"/>
      <c r="Z191" s="79">
        <f t="shared" si="14"/>
        <v>4</v>
      </c>
      <c r="AA191" s="97">
        <f t="shared" si="15"/>
        <v>4</v>
      </c>
    </row>
    <row r="192" spans="1:27" ht="409.6">
      <c r="A192" s="2">
        <v>2127</v>
      </c>
      <c r="B192" s="2" t="s">
        <v>1410</v>
      </c>
      <c r="E192" s="126" t="s">
        <v>3007</v>
      </c>
      <c r="F192" s="91" t="s">
        <v>1411</v>
      </c>
      <c r="G192" s="91" t="s">
        <v>1412</v>
      </c>
      <c r="H192" s="125" t="s">
        <v>3004</v>
      </c>
      <c r="I192" s="92"/>
      <c r="J192" s="125" t="s">
        <v>3005</v>
      </c>
      <c r="K192" s="92"/>
      <c r="L192" s="125" t="s">
        <v>3006</v>
      </c>
      <c r="M192" s="92"/>
      <c r="P192" s="93">
        <v>3</v>
      </c>
      <c r="Q192" s="94" t="s">
        <v>455</v>
      </c>
      <c r="R192" s="94"/>
      <c r="S192" s="95">
        <v>3</v>
      </c>
      <c r="T192" s="96"/>
      <c r="U192" s="93"/>
      <c r="V192" s="94"/>
      <c r="W192" s="94"/>
      <c r="X192" s="95"/>
      <c r="Y192" s="96"/>
      <c r="Z192" s="79">
        <f t="shared" si="14"/>
        <v>3</v>
      </c>
      <c r="AA192" s="97">
        <f t="shared" si="15"/>
        <v>3</v>
      </c>
    </row>
    <row r="193" spans="1:27" ht="68">
      <c r="A193" s="2">
        <v>2128</v>
      </c>
      <c r="B193" s="2" t="s">
        <v>681</v>
      </c>
      <c r="E193" s="127" t="s">
        <v>3008</v>
      </c>
      <c r="F193" s="91" t="s">
        <v>1413</v>
      </c>
      <c r="G193" s="91" t="s">
        <v>1159</v>
      </c>
      <c r="H193" s="92"/>
      <c r="I193" s="92"/>
      <c r="J193" s="92"/>
      <c r="K193" s="92"/>
      <c r="L193" s="92"/>
      <c r="M193" s="92"/>
      <c r="P193" s="93">
        <v>4</v>
      </c>
      <c r="Q193" s="94" t="s">
        <v>3781</v>
      </c>
      <c r="R193" s="94"/>
      <c r="S193" s="95">
        <v>3</v>
      </c>
      <c r="T193" s="96"/>
      <c r="U193" s="93"/>
      <c r="V193" s="94"/>
      <c r="W193" s="94"/>
      <c r="X193" s="95"/>
      <c r="Y193" s="96"/>
      <c r="Z193" s="79">
        <f t="shared" si="14"/>
        <v>4</v>
      </c>
      <c r="AA193" s="97">
        <f t="shared" si="15"/>
        <v>3</v>
      </c>
    </row>
    <row r="194" spans="1:27" s="44" customFormat="1" ht="17">
      <c r="A194" s="2"/>
      <c r="G194" s="44" t="s">
        <v>681</v>
      </c>
      <c r="H194" s="2"/>
      <c r="P194" s="131"/>
      <c r="Q194" s="131"/>
      <c r="R194" s="131"/>
      <c r="S194" s="131"/>
      <c r="T194" s="131"/>
      <c r="U194" s="131"/>
      <c r="V194" s="131"/>
      <c r="W194" s="131"/>
      <c r="X194" s="131"/>
      <c r="Y194" s="131"/>
    </row>
    <row r="195" spans="1:27" s="44" customFormat="1" ht="17">
      <c r="A195" s="2"/>
      <c r="G195" s="44" t="s">
        <v>681</v>
      </c>
      <c r="H195" s="2"/>
      <c r="P195" s="131"/>
      <c r="Q195" s="131"/>
      <c r="R195" s="131"/>
      <c r="S195" s="131"/>
      <c r="T195" s="131"/>
      <c r="U195" s="131"/>
      <c r="V195" s="131"/>
      <c r="W195" s="131"/>
      <c r="X195" s="131"/>
      <c r="Y195" s="131"/>
    </row>
    <row r="196" spans="1:27" s="44" customFormat="1" ht="17">
      <c r="A196" s="2"/>
      <c r="E196" s="90" t="s">
        <v>1414</v>
      </c>
      <c r="G196" s="44" t="s">
        <v>681</v>
      </c>
      <c r="H196" s="2"/>
      <c r="P196" s="131"/>
      <c r="Q196" s="131"/>
      <c r="R196" s="131"/>
      <c r="S196" s="131"/>
      <c r="T196" s="131"/>
      <c r="U196" s="131"/>
      <c r="V196" s="131"/>
      <c r="W196" s="131"/>
      <c r="X196" s="131"/>
      <c r="Y196" s="131"/>
    </row>
    <row r="197" spans="1:27" ht="136">
      <c r="A197" s="2">
        <v>2129</v>
      </c>
      <c r="B197" s="2" t="s">
        <v>681</v>
      </c>
      <c r="E197" s="127" t="s">
        <v>3009</v>
      </c>
      <c r="F197" s="91" t="s">
        <v>1415</v>
      </c>
      <c r="G197" s="91" t="s">
        <v>1416</v>
      </c>
      <c r="H197" s="92"/>
      <c r="I197" s="92"/>
      <c r="J197" s="92"/>
      <c r="K197" s="92"/>
      <c r="L197" s="92"/>
      <c r="M197" s="92"/>
      <c r="P197" s="93">
        <v>4</v>
      </c>
      <c r="Q197" s="94" t="s">
        <v>3782</v>
      </c>
      <c r="R197" s="94"/>
      <c r="S197" s="95">
        <v>4</v>
      </c>
      <c r="T197" s="96"/>
      <c r="U197" s="93"/>
      <c r="V197" s="94"/>
      <c r="W197" s="94"/>
      <c r="X197" s="95"/>
      <c r="Y197" s="96"/>
      <c r="Z197" s="79">
        <f t="shared" si="14"/>
        <v>4</v>
      </c>
      <c r="AA197" s="97">
        <f t="shared" si="15"/>
        <v>4</v>
      </c>
    </row>
    <row r="198" spans="1:27" ht="409.6">
      <c r="A198" s="2">
        <v>2130</v>
      </c>
      <c r="B198" s="2" t="s">
        <v>1417</v>
      </c>
      <c r="E198" s="126" t="s">
        <v>3014</v>
      </c>
      <c r="F198" s="91" t="s">
        <v>1418</v>
      </c>
      <c r="G198" s="91" t="s">
        <v>1419</v>
      </c>
      <c r="H198" s="125" t="s">
        <v>3010</v>
      </c>
      <c r="I198" s="92"/>
      <c r="J198" s="125" t="s">
        <v>3011</v>
      </c>
      <c r="K198" s="125" t="s">
        <v>3012</v>
      </c>
      <c r="L198" s="125" t="s">
        <v>3013</v>
      </c>
      <c r="M198" s="92"/>
      <c r="P198" s="93">
        <v>4</v>
      </c>
      <c r="Q198" s="94" t="s">
        <v>3783</v>
      </c>
      <c r="R198" s="94"/>
      <c r="S198" s="95">
        <v>3</v>
      </c>
      <c r="T198" s="96"/>
      <c r="U198" s="93"/>
      <c r="V198" s="94"/>
      <c r="W198" s="94"/>
      <c r="X198" s="95"/>
      <c r="Y198" s="96"/>
      <c r="Z198" s="79">
        <f t="shared" si="14"/>
        <v>4</v>
      </c>
      <c r="AA198" s="97">
        <f t="shared" si="15"/>
        <v>3</v>
      </c>
    </row>
    <row r="199" spans="1:27" ht="409.6">
      <c r="A199" s="2">
        <v>2131</v>
      </c>
      <c r="B199" s="2" t="s">
        <v>1420</v>
      </c>
      <c r="E199" s="126" t="s">
        <v>3019</v>
      </c>
      <c r="F199" s="91" t="s">
        <v>1421</v>
      </c>
      <c r="G199" s="91" t="s">
        <v>1422</v>
      </c>
      <c r="H199" s="125" t="s">
        <v>3015</v>
      </c>
      <c r="I199" s="92"/>
      <c r="J199" s="125" t="s">
        <v>3016</v>
      </c>
      <c r="K199" s="125" t="s">
        <v>3017</v>
      </c>
      <c r="L199" s="125" t="s">
        <v>3018</v>
      </c>
      <c r="M199" s="92"/>
      <c r="P199" s="93">
        <v>4</v>
      </c>
      <c r="Q199" s="94" t="s">
        <v>3018</v>
      </c>
      <c r="R199" s="94"/>
      <c r="S199" s="95">
        <v>4</v>
      </c>
      <c r="T199" s="96"/>
      <c r="U199" s="93"/>
      <c r="V199" s="94"/>
      <c r="W199" s="94"/>
      <c r="X199" s="95"/>
      <c r="Y199" s="96"/>
      <c r="Z199" s="79">
        <f t="shared" si="14"/>
        <v>4</v>
      </c>
      <c r="AA199" s="97">
        <f t="shared" si="15"/>
        <v>4</v>
      </c>
    </row>
    <row r="200" spans="1:27" ht="409.6">
      <c r="A200" s="2">
        <v>2132</v>
      </c>
      <c r="B200" s="2" t="s">
        <v>1423</v>
      </c>
      <c r="E200" s="126" t="s">
        <v>3024</v>
      </c>
      <c r="F200" s="91" t="s">
        <v>1424</v>
      </c>
      <c r="G200" s="91" t="s">
        <v>1425</v>
      </c>
      <c r="H200" s="125" t="s">
        <v>3020</v>
      </c>
      <c r="I200" s="92"/>
      <c r="J200" s="125" t="s">
        <v>3021</v>
      </c>
      <c r="K200" s="125" t="s">
        <v>3022</v>
      </c>
      <c r="L200" s="125" t="s">
        <v>3023</v>
      </c>
      <c r="M200" s="92"/>
      <c r="P200" s="93">
        <v>4</v>
      </c>
      <c r="Q200" s="94" t="s">
        <v>3784</v>
      </c>
      <c r="R200" s="94"/>
      <c r="S200" s="95">
        <v>2</v>
      </c>
      <c r="T200" s="96"/>
      <c r="U200" s="93"/>
      <c r="V200" s="94"/>
      <c r="W200" s="94"/>
      <c r="X200" s="95"/>
      <c r="Y200" s="96"/>
      <c r="Z200" s="79">
        <f t="shared" si="14"/>
        <v>4</v>
      </c>
      <c r="AA200" s="97">
        <f t="shared" si="15"/>
        <v>2</v>
      </c>
    </row>
    <row r="201" spans="1:27" ht="409.6">
      <c r="A201" s="2">
        <v>2133</v>
      </c>
      <c r="B201" s="2" t="s">
        <v>1426</v>
      </c>
      <c r="E201" s="126" t="s">
        <v>3029</v>
      </c>
      <c r="F201" s="91" t="s">
        <v>1427</v>
      </c>
      <c r="G201" s="91" t="s">
        <v>1428</v>
      </c>
      <c r="H201" s="125" t="s">
        <v>3025</v>
      </c>
      <c r="I201" s="92"/>
      <c r="J201" s="125" t="s">
        <v>3026</v>
      </c>
      <c r="K201" s="125" t="s">
        <v>3027</v>
      </c>
      <c r="L201" s="125" t="s">
        <v>3028</v>
      </c>
      <c r="M201" s="92"/>
      <c r="P201" s="93">
        <v>4</v>
      </c>
      <c r="Q201" s="94" t="s">
        <v>3785</v>
      </c>
      <c r="R201" s="94"/>
      <c r="S201" s="95">
        <v>2</v>
      </c>
      <c r="T201" s="96"/>
      <c r="U201" s="93"/>
      <c r="V201" s="94"/>
      <c r="W201" s="94"/>
      <c r="X201" s="95"/>
      <c r="Y201" s="96"/>
      <c r="Z201" s="79">
        <f t="shared" si="14"/>
        <v>4</v>
      </c>
      <c r="AA201" s="97">
        <f t="shared" si="15"/>
        <v>2</v>
      </c>
    </row>
    <row r="202" spans="1:27" ht="409.6">
      <c r="A202" s="2">
        <v>2134</v>
      </c>
      <c r="B202" s="2" t="s">
        <v>1429</v>
      </c>
      <c r="E202" s="126" t="s">
        <v>3032</v>
      </c>
      <c r="F202" s="91" t="s">
        <v>1430</v>
      </c>
      <c r="G202" s="91" t="s">
        <v>1431</v>
      </c>
      <c r="H202" s="125" t="s">
        <v>3030</v>
      </c>
      <c r="I202" s="92"/>
      <c r="J202" s="125" t="s">
        <v>3031</v>
      </c>
      <c r="K202" s="92"/>
      <c r="L202" s="92"/>
      <c r="M202" s="92"/>
      <c r="P202" s="93">
        <v>3</v>
      </c>
      <c r="Q202" s="94" t="s">
        <v>3786</v>
      </c>
      <c r="R202" s="94"/>
      <c r="S202" s="95">
        <v>3</v>
      </c>
      <c r="T202" s="96"/>
      <c r="U202" s="93"/>
      <c r="V202" s="94"/>
      <c r="W202" s="94"/>
      <c r="X202" s="95"/>
      <c r="Y202" s="96"/>
      <c r="Z202" s="79">
        <f t="shared" si="14"/>
        <v>3</v>
      </c>
      <c r="AA202" s="97">
        <f t="shared" si="15"/>
        <v>3</v>
      </c>
    </row>
    <row r="203" spans="1:27" ht="409.6">
      <c r="A203" s="2">
        <v>2135</v>
      </c>
      <c r="B203" s="2" t="s">
        <v>1432</v>
      </c>
      <c r="E203" s="126" t="s">
        <v>3037</v>
      </c>
      <c r="F203" s="91" t="s">
        <v>1433</v>
      </c>
      <c r="G203" s="91" t="s">
        <v>1434</v>
      </c>
      <c r="H203" s="125" t="s">
        <v>3033</v>
      </c>
      <c r="I203" s="92"/>
      <c r="J203" s="125" t="s">
        <v>3034</v>
      </c>
      <c r="K203" s="125" t="s">
        <v>3035</v>
      </c>
      <c r="L203" s="125" t="s">
        <v>3036</v>
      </c>
      <c r="M203" s="92"/>
      <c r="P203" s="93">
        <v>4</v>
      </c>
      <c r="Q203" s="94" t="s">
        <v>3787</v>
      </c>
      <c r="R203" s="94"/>
      <c r="S203" s="95">
        <v>3</v>
      </c>
      <c r="T203" s="96"/>
      <c r="U203" s="93"/>
      <c r="V203" s="94"/>
      <c r="W203" s="94"/>
      <c r="X203" s="95"/>
      <c r="Y203" s="96"/>
      <c r="Z203" s="79">
        <f t="shared" si="14"/>
        <v>4</v>
      </c>
      <c r="AA203" s="97">
        <f t="shared" si="15"/>
        <v>3</v>
      </c>
    </row>
    <row r="204" spans="1:27" ht="136">
      <c r="A204" s="2">
        <v>2136</v>
      </c>
      <c r="B204" s="2" t="s">
        <v>681</v>
      </c>
      <c r="E204" s="127" t="s">
        <v>3038</v>
      </c>
      <c r="F204" s="91" t="s">
        <v>1435</v>
      </c>
      <c r="G204" s="91" t="s">
        <v>1436</v>
      </c>
      <c r="H204" s="92"/>
      <c r="I204" s="92"/>
      <c r="J204" s="92"/>
      <c r="K204" s="92"/>
      <c r="L204" s="92"/>
      <c r="M204" s="92"/>
      <c r="P204" s="93">
        <v>4</v>
      </c>
      <c r="Q204" s="94" t="s">
        <v>3788</v>
      </c>
      <c r="R204" s="94"/>
      <c r="S204" s="95">
        <v>4</v>
      </c>
      <c r="T204" s="96"/>
      <c r="U204" s="93"/>
      <c r="V204" s="94"/>
      <c r="W204" s="94"/>
      <c r="X204" s="95"/>
      <c r="Y204" s="96"/>
      <c r="Z204" s="79">
        <f t="shared" si="14"/>
        <v>4</v>
      </c>
      <c r="AA204" s="97">
        <f t="shared" si="15"/>
        <v>4</v>
      </c>
    </row>
    <row r="205" spans="1:27" ht="409.6">
      <c r="A205" s="2">
        <v>2137</v>
      </c>
      <c r="B205" s="2" t="s">
        <v>1437</v>
      </c>
      <c r="E205" s="126" t="s">
        <v>3042</v>
      </c>
      <c r="F205" s="91" t="s">
        <v>1438</v>
      </c>
      <c r="G205" s="91" t="s">
        <v>1439</v>
      </c>
      <c r="H205" s="125" t="s">
        <v>3039</v>
      </c>
      <c r="I205" s="92"/>
      <c r="J205" s="125" t="s">
        <v>3040</v>
      </c>
      <c r="K205" s="125" t="s">
        <v>3041</v>
      </c>
      <c r="L205" s="125" t="s">
        <v>3023</v>
      </c>
      <c r="M205" s="92"/>
      <c r="P205" s="93">
        <v>4</v>
      </c>
      <c r="Q205" s="94" t="s">
        <v>3787</v>
      </c>
      <c r="R205" s="94"/>
      <c r="S205" s="95">
        <v>2</v>
      </c>
      <c r="T205" s="96"/>
      <c r="U205" s="93"/>
      <c r="V205" s="94"/>
      <c r="W205" s="94"/>
      <c r="X205" s="95"/>
      <c r="Y205" s="96"/>
      <c r="Z205" s="79">
        <f t="shared" si="14"/>
        <v>4</v>
      </c>
      <c r="AA205" s="97">
        <f t="shared" si="15"/>
        <v>2</v>
      </c>
    </row>
    <row r="206" spans="1:27" ht="409.6">
      <c r="A206" s="2">
        <v>2138</v>
      </c>
      <c r="B206" s="2" t="s">
        <v>1440</v>
      </c>
      <c r="E206" s="126" t="s">
        <v>3046</v>
      </c>
      <c r="F206" s="91" t="s">
        <v>1441</v>
      </c>
      <c r="G206" s="91" t="s">
        <v>1159</v>
      </c>
      <c r="H206" s="125" t="s">
        <v>3043</v>
      </c>
      <c r="I206" s="92"/>
      <c r="J206" s="125" t="s">
        <v>3044</v>
      </c>
      <c r="K206" s="125" t="s">
        <v>3045</v>
      </c>
      <c r="L206" s="125" t="s">
        <v>3028</v>
      </c>
      <c r="M206" s="92"/>
      <c r="P206" s="93">
        <v>4</v>
      </c>
      <c r="Q206" s="94" t="s">
        <v>3028</v>
      </c>
      <c r="R206" s="94"/>
      <c r="S206" s="95">
        <v>3</v>
      </c>
      <c r="T206" s="96"/>
      <c r="U206" s="93"/>
      <c r="V206" s="94"/>
      <c r="W206" s="94"/>
      <c r="X206" s="95"/>
      <c r="Y206" s="96"/>
      <c r="Z206" s="79">
        <f t="shared" si="14"/>
        <v>4</v>
      </c>
      <c r="AA206" s="97">
        <f t="shared" si="15"/>
        <v>3</v>
      </c>
    </row>
    <row r="207" spans="1:27" ht="255">
      <c r="A207" s="2">
        <v>2139</v>
      </c>
      <c r="B207" s="2" t="s">
        <v>681</v>
      </c>
      <c r="E207" s="127" t="s">
        <v>3047</v>
      </c>
      <c r="F207" s="91" t="s">
        <v>1442</v>
      </c>
      <c r="G207" s="91" t="s">
        <v>1443</v>
      </c>
      <c r="H207" s="92"/>
      <c r="I207" s="92"/>
      <c r="J207" s="92"/>
      <c r="K207" s="92"/>
      <c r="L207" s="92"/>
      <c r="M207" s="92"/>
      <c r="P207" s="93">
        <v>4</v>
      </c>
      <c r="Q207" s="94" t="s">
        <v>3784</v>
      </c>
      <c r="R207" s="94"/>
      <c r="S207" s="95">
        <v>0</v>
      </c>
      <c r="T207" s="96"/>
      <c r="U207" s="93"/>
      <c r="V207" s="94"/>
      <c r="W207" s="94"/>
      <c r="X207" s="95"/>
      <c r="Y207" s="96"/>
      <c r="Z207" s="79">
        <f t="shared" si="14"/>
        <v>4</v>
      </c>
      <c r="AA207" s="97">
        <f t="shared" si="15"/>
        <v>0</v>
      </c>
    </row>
    <row r="208" spans="1:27" ht="409.6">
      <c r="A208" s="2">
        <v>2140</v>
      </c>
      <c r="B208" s="2" t="s">
        <v>1444</v>
      </c>
      <c r="E208" s="126" t="s">
        <v>3048</v>
      </c>
      <c r="F208" s="91" t="s">
        <v>1445</v>
      </c>
      <c r="G208" s="91" t="s">
        <v>1446</v>
      </c>
      <c r="H208" s="125" t="s">
        <v>3030</v>
      </c>
      <c r="I208" s="92"/>
      <c r="J208" s="125" t="s">
        <v>3031</v>
      </c>
      <c r="K208" s="92"/>
      <c r="L208" s="92"/>
      <c r="M208" s="92"/>
      <c r="P208" s="93">
        <v>3</v>
      </c>
      <c r="Q208" s="94" t="s">
        <v>3789</v>
      </c>
      <c r="R208" s="94"/>
      <c r="S208" s="95">
        <v>3</v>
      </c>
      <c r="T208" s="96"/>
      <c r="U208" s="93"/>
      <c r="V208" s="94"/>
      <c r="W208" s="94"/>
      <c r="X208" s="95"/>
      <c r="Y208" s="96"/>
      <c r="Z208" s="79">
        <f t="shared" si="14"/>
        <v>3</v>
      </c>
      <c r="AA208" s="97">
        <f t="shared" si="15"/>
        <v>3</v>
      </c>
    </row>
    <row r="209" spans="1:27" ht="119">
      <c r="A209" s="2">
        <v>2141</v>
      </c>
      <c r="B209" s="2" t="s">
        <v>681</v>
      </c>
      <c r="E209" s="127" t="s">
        <v>3049</v>
      </c>
      <c r="F209" s="91" t="s">
        <v>1447</v>
      </c>
      <c r="G209" s="91" t="s">
        <v>1448</v>
      </c>
      <c r="H209" s="92"/>
      <c r="I209" s="92"/>
      <c r="J209" s="92"/>
      <c r="K209" s="92"/>
      <c r="L209" s="92"/>
      <c r="M209" s="92"/>
      <c r="P209" s="93">
        <v>4</v>
      </c>
      <c r="Q209" s="94" t="s">
        <v>3790</v>
      </c>
      <c r="R209" s="94"/>
      <c r="S209" s="95">
        <v>3</v>
      </c>
      <c r="T209" s="96"/>
      <c r="U209" s="93"/>
      <c r="V209" s="94"/>
      <c r="W209" s="94"/>
      <c r="X209" s="95"/>
      <c r="Y209" s="96"/>
      <c r="Z209" s="79">
        <f t="shared" si="14"/>
        <v>4</v>
      </c>
      <c r="AA209" s="97">
        <f t="shared" si="15"/>
        <v>3</v>
      </c>
    </row>
    <row r="210" spans="1:27" s="44" customFormat="1" ht="17">
      <c r="A210" s="2"/>
      <c r="G210" s="44" t="s">
        <v>681</v>
      </c>
      <c r="H210" s="2"/>
      <c r="P210" s="131"/>
      <c r="Q210" s="131"/>
      <c r="R210" s="131"/>
      <c r="S210" s="131"/>
      <c r="T210" s="131"/>
      <c r="U210" s="131"/>
      <c r="V210" s="131"/>
      <c r="W210" s="131"/>
      <c r="X210" s="131"/>
      <c r="Y210" s="131"/>
    </row>
    <row r="211" spans="1:27" s="44" customFormat="1" ht="17">
      <c r="A211" s="2"/>
      <c r="G211" s="44" t="s">
        <v>681</v>
      </c>
      <c r="H211" s="2"/>
      <c r="P211" s="131"/>
      <c r="Q211" s="131"/>
      <c r="R211" s="131"/>
      <c r="S211" s="131"/>
      <c r="T211" s="131"/>
      <c r="U211" s="131"/>
      <c r="V211" s="131"/>
      <c r="W211" s="131"/>
      <c r="X211" s="131"/>
      <c r="Y211" s="131"/>
    </row>
    <row r="212" spans="1:27" s="44" customFormat="1" ht="17">
      <c r="A212" s="2"/>
      <c r="E212" s="90" t="s">
        <v>1449</v>
      </c>
      <c r="G212" s="44" t="s">
        <v>681</v>
      </c>
      <c r="H212" s="2"/>
      <c r="P212" s="131"/>
      <c r="Q212" s="131"/>
      <c r="R212" s="131"/>
      <c r="S212" s="131"/>
      <c r="T212" s="131"/>
      <c r="U212" s="131"/>
      <c r="V212" s="131"/>
      <c r="W212" s="131"/>
      <c r="X212" s="131"/>
      <c r="Y212" s="131"/>
    </row>
    <row r="213" spans="1:27" ht="409.6">
      <c r="A213" s="2">
        <v>2142</v>
      </c>
      <c r="B213" s="2" t="s">
        <v>1450</v>
      </c>
      <c r="E213" s="126" t="s">
        <v>3054</v>
      </c>
      <c r="F213" s="91" t="s">
        <v>1451</v>
      </c>
      <c r="G213" s="91" t="s">
        <v>1452</v>
      </c>
      <c r="H213" s="125" t="s">
        <v>3050</v>
      </c>
      <c r="I213" s="92"/>
      <c r="J213" s="125" t="s">
        <v>3051</v>
      </c>
      <c r="K213" s="125" t="s">
        <v>3052</v>
      </c>
      <c r="L213" s="125" t="s">
        <v>3053</v>
      </c>
      <c r="M213" s="92"/>
      <c r="P213" s="93">
        <v>4</v>
      </c>
      <c r="Q213" s="94" t="s">
        <v>1039</v>
      </c>
      <c r="R213" s="94"/>
      <c r="S213" s="95">
        <v>3</v>
      </c>
      <c r="T213" s="96"/>
      <c r="U213" s="93"/>
      <c r="V213" s="94"/>
      <c r="W213" s="94"/>
      <c r="X213" s="95"/>
      <c r="Y213" s="96"/>
      <c r="Z213" s="79">
        <f t="shared" si="14"/>
        <v>4</v>
      </c>
      <c r="AA213" s="97">
        <f t="shared" si="15"/>
        <v>3</v>
      </c>
    </row>
    <row r="214" spans="1:27" ht="289">
      <c r="A214" s="2">
        <v>2143</v>
      </c>
      <c r="B214" s="2" t="s">
        <v>681</v>
      </c>
      <c r="E214" s="127" t="s">
        <v>2885</v>
      </c>
      <c r="F214" s="91" t="s">
        <v>1453</v>
      </c>
      <c r="G214" s="91" t="s">
        <v>1454</v>
      </c>
      <c r="H214" s="92"/>
      <c r="I214" s="92"/>
      <c r="J214" s="92"/>
      <c r="K214" s="92"/>
      <c r="L214" s="92"/>
      <c r="M214" s="92"/>
      <c r="P214" s="93">
        <v>4</v>
      </c>
      <c r="Q214" s="94" t="s">
        <v>3791</v>
      </c>
      <c r="R214" s="94"/>
      <c r="S214" s="95">
        <v>3</v>
      </c>
      <c r="T214" s="96"/>
      <c r="U214" s="93"/>
      <c r="V214" s="94"/>
      <c r="W214" s="94"/>
      <c r="X214" s="95"/>
      <c r="Y214" s="96"/>
      <c r="Z214" s="79">
        <f t="shared" si="14"/>
        <v>4</v>
      </c>
      <c r="AA214" s="97">
        <f t="shared" si="15"/>
        <v>3</v>
      </c>
    </row>
    <row r="215" spans="1:27" ht="409.6">
      <c r="A215" s="2">
        <v>2144</v>
      </c>
      <c r="B215" s="2" t="s">
        <v>1455</v>
      </c>
      <c r="E215" s="126" t="s">
        <v>3059</v>
      </c>
      <c r="F215" s="91" t="s">
        <v>1456</v>
      </c>
      <c r="G215" s="91" t="s">
        <v>1457</v>
      </c>
      <c r="H215" s="125" t="s">
        <v>3055</v>
      </c>
      <c r="I215" s="92"/>
      <c r="J215" s="125" t="s">
        <v>3056</v>
      </c>
      <c r="K215" s="125" t="s">
        <v>3057</v>
      </c>
      <c r="L215" s="125" t="s">
        <v>3058</v>
      </c>
      <c r="M215" s="92"/>
      <c r="P215" s="93">
        <v>4</v>
      </c>
      <c r="Q215" s="94" t="s">
        <v>3792</v>
      </c>
      <c r="R215" s="94"/>
      <c r="S215" s="95">
        <v>2.5</v>
      </c>
      <c r="T215" s="96"/>
      <c r="U215" s="93"/>
      <c r="V215" s="94"/>
      <c r="W215" s="94"/>
      <c r="X215" s="95"/>
      <c r="Y215" s="96"/>
      <c r="Z215" s="79">
        <f t="shared" si="14"/>
        <v>4</v>
      </c>
      <c r="AA215" s="97">
        <f t="shared" si="15"/>
        <v>2.5</v>
      </c>
    </row>
    <row r="216" spans="1:27" ht="409.6">
      <c r="A216" s="2">
        <v>2145</v>
      </c>
      <c r="B216" s="2" t="s">
        <v>1458</v>
      </c>
      <c r="E216" s="126" t="s">
        <v>3060</v>
      </c>
      <c r="F216" s="91" t="s">
        <v>1459</v>
      </c>
      <c r="G216" s="91" t="s">
        <v>1460</v>
      </c>
      <c r="H216" s="125" t="s">
        <v>3055</v>
      </c>
      <c r="I216" s="92"/>
      <c r="J216" s="125" t="s">
        <v>3056</v>
      </c>
      <c r="K216" s="125" t="s">
        <v>3057</v>
      </c>
      <c r="L216" s="125" t="s">
        <v>3058</v>
      </c>
      <c r="M216" s="92"/>
      <c r="P216" s="93">
        <v>4</v>
      </c>
      <c r="Q216" s="94" t="s">
        <v>3792</v>
      </c>
      <c r="R216" s="94"/>
      <c r="S216" s="95">
        <v>0</v>
      </c>
      <c r="T216" s="96"/>
      <c r="U216" s="93"/>
      <c r="V216" s="94"/>
      <c r="W216" s="94"/>
      <c r="X216" s="95"/>
      <c r="Y216" s="96"/>
      <c r="Z216" s="79">
        <f t="shared" si="14"/>
        <v>4</v>
      </c>
      <c r="AA216" s="97">
        <f t="shared" si="15"/>
        <v>0</v>
      </c>
    </row>
    <row r="217" spans="1:27" ht="102">
      <c r="A217" s="2">
        <v>2146</v>
      </c>
      <c r="B217" s="2" t="s">
        <v>1461</v>
      </c>
      <c r="E217" s="127" t="s">
        <v>3061</v>
      </c>
      <c r="F217" s="91" t="s">
        <v>1462</v>
      </c>
      <c r="G217" s="91" t="s">
        <v>1463</v>
      </c>
      <c r="H217" s="92"/>
      <c r="I217" s="92"/>
      <c r="J217" s="92"/>
      <c r="K217" s="92"/>
      <c r="L217" s="92"/>
      <c r="M217" s="92"/>
      <c r="P217" s="93">
        <v>0</v>
      </c>
      <c r="Q217" s="94" t="s">
        <v>33</v>
      </c>
      <c r="R217" s="94"/>
      <c r="S217" s="95">
        <v>0</v>
      </c>
      <c r="T217" s="96"/>
      <c r="U217" s="93"/>
      <c r="V217" s="94"/>
      <c r="W217" s="94"/>
      <c r="X217" s="95"/>
      <c r="Y217" s="96"/>
      <c r="Z217" s="79">
        <f t="shared" si="14"/>
        <v>0</v>
      </c>
      <c r="AA217" s="97">
        <f t="shared" si="15"/>
        <v>0</v>
      </c>
    </row>
    <row r="218" spans="1:27" ht="409.6">
      <c r="A218" s="2">
        <v>2147</v>
      </c>
      <c r="B218" s="2" t="s">
        <v>1464</v>
      </c>
      <c r="E218" s="126" t="s">
        <v>3065</v>
      </c>
      <c r="F218" s="91" t="s">
        <v>1465</v>
      </c>
      <c r="G218" s="91" t="s">
        <v>1466</v>
      </c>
      <c r="H218" s="125" t="s">
        <v>3062</v>
      </c>
      <c r="I218" s="92"/>
      <c r="J218" s="125" t="s">
        <v>3063</v>
      </c>
      <c r="K218" s="125" t="s">
        <v>3064</v>
      </c>
      <c r="L218" s="92"/>
      <c r="M218" s="92"/>
      <c r="P218" s="93">
        <v>2</v>
      </c>
      <c r="Q218" s="94" t="s">
        <v>3793</v>
      </c>
      <c r="R218" s="94"/>
      <c r="S218" s="95">
        <v>2</v>
      </c>
      <c r="T218" s="96" t="s">
        <v>3691</v>
      </c>
      <c r="U218" s="93"/>
      <c r="V218" s="94"/>
      <c r="W218" s="94"/>
      <c r="X218" s="95"/>
      <c r="Y218" s="96"/>
      <c r="Z218" s="79">
        <f t="shared" si="14"/>
        <v>2</v>
      </c>
      <c r="AA218" s="97">
        <f t="shared" si="15"/>
        <v>2</v>
      </c>
    </row>
    <row r="219" spans="1:27" ht="388">
      <c r="A219" s="2">
        <v>2148</v>
      </c>
      <c r="B219" s="2" t="s">
        <v>681</v>
      </c>
      <c r="E219" s="127" t="s">
        <v>3066</v>
      </c>
      <c r="F219" s="91" t="s">
        <v>1467</v>
      </c>
      <c r="G219" s="91" t="s">
        <v>1468</v>
      </c>
      <c r="H219" s="92"/>
      <c r="I219" s="92"/>
      <c r="J219" s="92"/>
      <c r="K219" s="92"/>
      <c r="L219" s="92"/>
      <c r="M219" s="92"/>
      <c r="P219" s="93">
        <v>2</v>
      </c>
      <c r="Q219" s="94" t="s">
        <v>3794</v>
      </c>
      <c r="R219" s="94"/>
      <c r="S219" s="96">
        <v>2</v>
      </c>
      <c r="T219" s="96"/>
      <c r="U219" s="93"/>
      <c r="V219" s="94"/>
      <c r="W219" s="94"/>
      <c r="X219" s="95"/>
      <c r="Y219" s="96"/>
      <c r="Z219" s="79">
        <f t="shared" si="14"/>
        <v>2</v>
      </c>
      <c r="AA219" s="97">
        <f t="shared" si="15"/>
        <v>2</v>
      </c>
    </row>
    <row r="220" spans="1:27" s="44" customFormat="1">
      <c r="A220" s="2"/>
      <c r="H220" s="2"/>
      <c r="P220" s="131"/>
      <c r="Q220" s="131"/>
      <c r="R220" s="131"/>
      <c r="S220" s="131"/>
      <c r="T220" s="131"/>
      <c r="U220" s="131"/>
      <c r="V220" s="131"/>
      <c r="W220" s="131"/>
      <c r="X220" s="131"/>
      <c r="Y220" s="131"/>
    </row>
    <row r="221" spans="1:27" s="44" customFormat="1">
      <c r="A221" s="2"/>
      <c r="H221" s="2"/>
      <c r="P221" s="131"/>
      <c r="Q221" s="131"/>
      <c r="R221" s="131"/>
      <c r="S221" s="131"/>
      <c r="T221" s="131"/>
      <c r="U221" s="131"/>
      <c r="V221" s="131"/>
      <c r="W221" s="131"/>
      <c r="X221" s="131"/>
      <c r="Y221" s="131"/>
    </row>
    <row r="222" spans="1:27" s="44" customFormat="1" ht="37" hidden="1">
      <c r="A222" s="2"/>
      <c r="E222" s="137" t="s">
        <v>1469</v>
      </c>
      <c r="F222" s="137"/>
      <c r="G222" s="137"/>
      <c r="H222" s="2"/>
      <c r="P222" s="131"/>
      <c r="Q222" s="131"/>
      <c r="R222" s="131"/>
      <c r="S222" s="131"/>
      <c r="T222" s="131"/>
      <c r="U222" s="131"/>
      <c r="V222" s="131"/>
      <c r="W222" s="131"/>
      <c r="X222" s="131"/>
      <c r="Y222" s="131"/>
    </row>
    <row r="223" spans="1:27" s="44" customFormat="1" ht="19" hidden="1">
      <c r="A223" s="2"/>
      <c r="E223" s="136" t="s">
        <v>1470</v>
      </c>
      <c r="F223" s="136"/>
      <c r="G223" s="136"/>
      <c r="H223" s="2"/>
      <c r="P223" s="131"/>
      <c r="Q223" s="131"/>
      <c r="R223" s="131"/>
      <c r="S223" s="131"/>
      <c r="T223" s="131"/>
      <c r="U223" s="131"/>
      <c r="V223" s="131"/>
      <c r="W223" s="131"/>
      <c r="X223" s="131"/>
      <c r="Y223" s="131"/>
    </row>
    <row r="224" spans="1:27" s="44" customFormat="1" ht="34" hidden="1">
      <c r="A224" s="2"/>
      <c r="E224" s="90" t="s">
        <v>1471</v>
      </c>
      <c r="H224" s="2"/>
      <c r="P224" s="131"/>
      <c r="Q224" s="131"/>
      <c r="R224" s="131"/>
      <c r="S224" s="131"/>
      <c r="T224" s="131"/>
      <c r="U224" s="131"/>
      <c r="V224" s="131"/>
      <c r="W224" s="131"/>
      <c r="X224" s="131"/>
      <c r="Y224" s="131"/>
    </row>
    <row r="225" spans="1:27" ht="306" hidden="1">
      <c r="A225" s="2">
        <v>2149</v>
      </c>
      <c r="E225" s="127" t="s">
        <v>3067</v>
      </c>
      <c r="F225" s="91" t="s">
        <v>1472</v>
      </c>
      <c r="G225" s="91" t="s">
        <v>1473</v>
      </c>
      <c r="H225" s="92"/>
      <c r="I225" s="92"/>
      <c r="J225" s="92"/>
      <c r="K225" s="92"/>
      <c r="L225" s="92"/>
      <c r="M225" s="92"/>
      <c r="P225" s="93"/>
      <c r="Q225" s="94"/>
      <c r="R225" s="94"/>
      <c r="S225" s="95"/>
      <c r="T225" s="96"/>
      <c r="U225" s="93"/>
      <c r="V225" s="94"/>
      <c r="W225" s="94"/>
      <c r="X225" s="95"/>
      <c r="Y225" s="96"/>
      <c r="Z225" s="79" t="str">
        <f t="shared" si="14"/>
        <v/>
      </c>
      <c r="AA225" s="97" t="str">
        <f t="shared" si="15"/>
        <v/>
      </c>
    </row>
    <row r="226" spans="1:27" ht="238" hidden="1">
      <c r="A226" s="2">
        <v>2150</v>
      </c>
      <c r="E226" s="127" t="s">
        <v>3068</v>
      </c>
      <c r="F226" s="91" t="s">
        <v>1474</v>
      </c>
      <c r="G226" s="91" t="s">
        <v>1475</v>
      </c>
      <c r="H226" s="92"/>
      <c r="I226" s="92"/>
      <c r="J226" s="92"/>
      <c r="K226" s="92"/>
      <c r="L226" s="92"/>
      <c r="M226" s="92"/>
      <c r="P226" s="93"/>
      <c r="Q226" s="94"/>
      <c r="R226" s="94"/>
      <c r="S226" s="95"/>
      <c r="T226" s="96"/>
      <c r="U226" s="93"/>
      <c r="V226" s="94"/>
      <c r="W226" s="94"/>
      <c r="X226" s="95"/>
      <c r="Y226" s="96"/>
      <c r="Z226" s="79" t="str">
        <f t="shared" si="14"/>
        <v/>
      </c>
      <c r="AA226" s="97" t="str">
        <f t="shared" si="15"/>
        <v/>
      </c>
    </row>
    <row r="227" spans="1:27" ht="306" hidden="1">
      <c r="A227" s="2">
        <v>2151</v>
      </c>
      <c r="E227" s="127" t="s">
        <v>3069</v>
      </c>
      <c r="F227" s="91" t="s">
        <v>1476</v>
      </c>
      <c r="G227" s="91" t="s">
        <v>1477</v>
      </c>
      <c r="H227" s="92"/>
      <c r="I227" s="92"/>
      <c r="J227" s="92"/>
      <c r="K227" s="92"/>
      <c r="L227" s="92"/>
      <c r="M227" s="92"/>
      <c r="P227" s="93"/>
      <c r="Q227" s="94"/>
      <c r="R227" s="94"/>
      <c r="S227" s="95"/>
      <c r="T227" s="96"/>
      <c r="U227" s="93"/>
      <c r="V227" s="94"/>
      <c r="W227" s="94"/>
      <c r="X227" s="95"/>
      <c r="Y227" s="96"/>
      <c r="Z227" s="79" t="str">
        <f t="shared" si="14"/>
        <v/>
      </c>
      <c r="AA227" s="97" t="str">
        <f t="shared" si="15"/>
        <v/>
      </c>
    </row>
    <row r="228" spans="1:27" s="44" customFormat="1" ht="17" hidden="1">
      <c r="A228" s="2"/>
      <c r="G228" s="44" t="s">
        <v>681</v>
      </c>
      <c r="H228" s="2"/>
      <c r="P228" s="131"/>
      <c r="Q228" s="131"/>
      <c r="R228" s="131"/>
      <c r="S228" s="131"/>
      <c r="T228" s="131"/>
      <c r="U228" s="131"/>
      <c r="V228" s="131"/>
      <c r="W228" s="131"/>
      <c r="X228" s="131"/>
      <c r="Y228" s="131"/>
    </row>
    <row r="229" spans="1:27" s="44" customFormat="1" hidden="1">
      <c r="A229" s="2"/>
      <c r="H229" s="2"/>
      <c r="P229" s="131"/>
      <c r="Q229" s="131"/>
      <c r="R229" s="131"/>
      <c r="S229" s="131"/>
      <c r="T229" s="131"/>
      <c r="U229" s="131"/>
      <c r="V229" s="131"/>
      <c r="W229" s="131"/>
      <c r="X229" s="131"/>
      <c r="Y229" s="131"/>
    </row>
    <row r="230" spans="1:27" s="44" customFormat="1" ht="19" hidden="1">
      <c r="A230" s="2"/>
      <c r="E230" s="136" t="s">
        <v>915</v>
      </c>
      <c r="F230" s="136"/>
      <c r="G230" s="136"/>
      <c r="H230" s="2"/>
      <c r="P230" s="131"/>
      <c r="Q230" s="131"/>
      <c r="R230" s="131"/>
      <c r="S230" s="131"/>
      <c r="T230" s="131"/>
      <c r="U230" s="131"/>
      <c r="V230" s="131"/>
      <c r="W230" s="131"/>
      <c r="X230" s="131"/>
      <c r="Y230" s="131"/>
    </row>
    <row r="231" spans="1:27" s="44" customFormat="1" ht="34" hidden="1">
      <c r="A231" s="2"/>
      <c r="E231" s="90" t="s">
        <v>1478</v>
      </c>
      <c r="H231" s="2"/>
      <c r="P231" s="131"/>
      <c r="Q231" s="131"/>
      <c r="R231" s="131"/>
      <c r="S231" s="131"/>
      <c r="T231" s="131"/>
      <c r="U231" s="131"/>
      <c r="V231" s="131"/>
      <c r="W231" s="131"/>
      <c r="X231" s="131"/>
      <c r="Y231" s="131"/>
    </row>
    <row r="232" spans="1:27" ht="187" hidden="1">
      <c r="A232" s="2">
        <v>2152</v>
      </c>
      <c r="E232" s="127" t="s">
        <v>3070</v>
      </c>
      <c r="F232" s="91" t="s">
        <v>1479</v>
      </c>
      <c r="G232" s="91" t="s">
        <v>1480</v>
      </c>
      <c r="H232" s="92"/>
      <c r="I232" s="92"/>
      <c r="J232" s="92"/>
      <c r="K232" s="92"/>
      <c r="L232" s="92"/>
      <c r="M232" s="92"/>
      <c r="P232" s="93"/>
      <c r="Q232" s="94"/>
      <c r="R232" s="94"/>
      <c r="S232" s="95"/>
      <c r="T232" s="96"/>
      <c r="U232" s="93"/>
      <c r="V232" s="94"/>
      <c r="W232" s="94"/>
      <c r="X232" s="95"/>
      <c r="Y232" s="96"/>
      <c r="Z232" s="79" t="str">
        <f t="shared" si="14"/>
        <v/>
      </c>
      <c r="AA232" s="97" t="str">
        <f t="shared" si="15"/>
        <v/>
      </c>
    </row>
    <row r="233" spans="1:27" ht="221" hidden="1">
      <c r="A233" s="2">
        <v>2153</v>
      </c>
      <c r="E233" s="127" t="s">
        <v>3071</v>
      </c>
      <c r="F233" s="91" t="s">
        <v>1481</v>
      </c>
      <c r="G233" s="91" t="s">
        <v>1482</v>
      </c>
      <c r="H233" s="92"/>
      <c r="I233" s="92"/>
      <c r="J233" s="92"/>
      <c r="K233" s="92"/>
      <c r="L233" s="92"/>
      <c r="M233" s="92"/>
      <c r="P233" s="93"/>
      <c r="Q233" s="94"/>
      <c r="R233" s="94"/>
      <c r="S233" s="95"/>
      <c r="T233" s="96"/>
      <c r="U233" s="93"/>
      <c r="V233" s="94"/>
      <c r="W233" s="94"/>
      <c r="X233" s="95"/>
      <c r="Y233" s="96"/>
      <c r="Z233" s="79" t="str">
        <f t="shared" si="14"/>
        <v/>
      </c>
      <c r="AA233" s="97" t="str">
        <f t="shared" si="15"/>
        <v/>
      </c>
    </row>
    <row r="234" spans="1:27" s="44" customFormat="1" hidden="1">
      <c r="A234" s="2"/>
      <c r="H234" s="2"/>
      <c r="P234" s="131"/>
      <c r="Q234" s="131"/>
      <c r="R234" s="131"/>
      <c r="S234" s="131"/>
      <c r="T234" s="131"/>
      <c r="U234" s="131"/>
      <c r="V234" s="131"/>
      <c r="W234" s="131"/>
      <c r="X234" s="131"/>
      <c r="Y234" s="131"/>
    </row>
    <row r="235" spans="1:27" s="44" customFormat="1" hidden="1">
      <c r="A235" s="2"/>
      <c r="H235" s="2"/>
      <c r="P235" s="131"/>
      <c r="Q235" s="131"/>
      <c r="R235" s="131"/>
      <c r="S235" s="131"/>
      <c r="T235" s="131"/>
      <c r="U235" s="131"/>
      <c r="V235" s="131"/>
      <c r="W235" s="131"/>
      <c r="X235" s="131"/>
      <c r="Y235" s="131"/>
    </row>
    <row r="236" spans="1:27" s="44" customFormat="1" ht="19" hidden="1">
      <c r="A236" s="2"/>
      <c r="E236" s="136" t="s">
        <v>1483</v>
      </c>
      <c r="F236" s="136"/>
      <c r="G236" s="136"/>
      <c r="H236" s="2"/>
      <c r="P236" s="131"/>
      <c r="Q236" s="131"/>
      <c r="R236" s="131"/>
      <c r="S236" s="131"/>
      <c r="T236" s="131"/>
      <c r="U236" s="131"/>
      <c r="V236" s="131"/>
      <c r="W236" s="131"/>
      <c r="X236" s="131"/>
      <c r="Y236" s="131"/>
    </row>
    <row r="237" spans="1:27" s="44" customFormat="1" ht="17" hidden="1">
      <c r="A237" s="2"/>
      <c r="E237" s="90" t="s">
        <v>1484</v>
      </c>
      <c r="H237" s="2"/>
      <c r="P237" s="131"/>
      <c r="Q237" s="131"/>
      <c r="R237" s="131"/>
      <c r="S237" s="131"/>
      <c r="T237" s="131"/>
      <c r="U237" s="131"/>
      <c r="V237" s="131"/>
      <c r="W237" s="131"/>
      <c r="X237" s="131"/>
      <c r="Y237" s="131"/>
    </row>
    <row r="238" spans="1:27" ht="170" hidden="1">
      <c r="A238" s="2">
        <v>2154</v>
      </c>
      <c r="B238" s="2" t="s">
        <v>1485</v>
      </c>
      <c r="E238" s="127" t="s">
        <v>3072</v>
      </c>
      <c r="F238" s="91" t="s">
        <v>1486</v>
      </c>
      <c r="G238" s="91" t="s">
        <v>1487</v>
      </c>
      <c r="H238" s="92"/>
      <c r="I238" s="92"/>
      <c r="J238" s="92"/>
      <c r="K238" s="92"/>
      <c r="L238" s="92"/>
      <c r="M238" s="92"/>
      <c r="P238" s="93"/>
      <c r="Q238" s="94"/>
      <c r="R238" s="94"/>
      <c r="S238" s="95"/>
      <c r="T238" s="96"/>
      <c r="U238" s="93"/>
      <c r="V238" s="94"/>
      <c r="W238" s="94"/>
      <c r="X238" s="95"/>
      <c r="Y238" s="96"/>
      <c r="Z238" s="79" t="str">
        <f t="shared" si="14"/>
        <v/>
      </c>
      <c r="AA238" s="97" t="str">
        <f t="shared" si="15"/>
        <v/>
      </c>
    </row>
    <row r="239" spans="1:27" ht="170" hidden="1">
      <c r="A239" s="2">
        <v>2155</v>
      </c>
      <c r="B239" s="2" t="s">
        <v>1485</v>
      </c>
      <c r="E239" s="127" t="s">
        <v>3073</v>
      </c>
      <c r="F239" s="91" t="s">
        <v>1488</v>
      </c>
      <c r="G239" s="91" t="s">
        <v>1489</v>
      </c>
      <c r="H239" s="92"/>
      <c r="I239" s="92"/>
      <c r="J239" s="92"/>
      <c r="K239" s="92"/>
      <c r="L239" s="92"/>
      <c r="M239" s="92"/>
      <c r="P239" s="93"/>
      <c r="Q239" s="94"/>
      <c r="R239" s="94"/>
      <c r="S239" s="95"/>
      <c r="T239" s="96"/>
      <c r="U239" s="93"/>
      <c r="V239" s="94"/>
      <c r="W239" s="94"/>
      <c r="X239" s="95"/>
      <c r="Y239" s="96"/>
      <c r="Z239" s="79" t="str">
        <f t="shared" si="14"/>
        <v/>
      </c>
      <c r="AA239" s="97" t="str">
        <f t="shared" si="15"/>
        <v/>
      </c>
    </row>
    <row r="240" spans="1:27" ht="187" hidden="1">
      <c r="A240" s="2">
        <v>2156</v>
      </c>
      <c r="B240" s="2" t="s">
        <v>1490</v>
      </c>
      <c r="E240" s="127" t="s">
        <v>3074</v>
      </c>
      <c r="F240" s="91" t="s">
        <v>1491</v>
      </c>
      <c r="G240" s="91" t="s">
        <v>1492</v>
      </c>
      <c r="H240" s="92"/>
      <c r="I240" s="92"/>
      <c r="J240" s="92"/>
      <c r="K240" s="92"/>
      <c r="L240" s="92"/>
      <c r="M240" s="92"/>
      <c r="P240" s="93"/>
      <c r="Q240" s="94"/>
      <c r="R240" s="94"/>
      <c r="S240" s="95"/>
      <c r="T240" s="96"/>
      <c r="U240" s="93"/>
      <c r="V240" s="94"/>
      <c r="W240" s="94"/>
      <c r="X240" s="95"/>
      <c r="Y240" s="96"/>
      <c r="Z240" s="79" t="str">
        <f t="shared" si="14"/>
        <v/>
      </c>
      <c r="AA240" s="97" t="str">
        <f t="shared" si="15"/>
        <v/>
      </c>
    </row>
    <row r="241" spans="1:27" ht="187" hidden="1">
      <c r="A241" s="2">
        <v>2157</v>
      </c>
      <c r="B241" s="2" t="s">
        <v>1490</v>
      </c>
      <c r="E241" s="127" t="s">
        <v>3075</v>
      </c>
      <c r="F241" s="91" t="s">
        <v>1493</v>
      </c>
      <c r="G241" s="91" t="s">
        <v>1494</v>
      </c>
      <c r="H241" s="92"/>
      <c r="I241" s="92"/>
      <c r="J241" s="92"/>
      <c r="K241" s="92"/>
      <c r="L241" s="92"/>
      <c r="M241" s="92"/>
      <c r="P241" s="93"/>
      <c r="Q241" s="94"/>
      <c r="R241" s="94"/>
      <c r="S241" s="95"/>
      <c r="T241" s="96"/>
      <c r="U241" s="93"/>
      <c r="V241" s="94"/>
      <c r="W241" s="94"/>
      <c r="X241" s="95"/>
      <c r="Y241" s="96"/>
      <c r="Z241" s="79" t="str">
        <f t="shared" si="14"/>
        <v/>
      </c>
      <c r="AA241" s="97" t="str">
        <f t="shared" si="15"/>
        <v/>
      </c>
    </row>
    <row r="242" spans="1:27" ht="204" hidden="1">
      <c r="A242" s="2">
        <v>2158</v>
      </c>
      <c r="B242" s="2" t="s">
        <v>1495</v>
      </c>
      <c r="E242" s="127" t="s">
        <v>3076</v>
      </c>
      <c r="F242" s="91" t="s">
        <v>1496</v>
      </c>
      <c r="G242" s="91" t="s">
        <v>1497</v>
      </c>
      <c r="H242" s="92"/>
      <c r="I242" s="92"/>
      <c r="J242" s="92"/>
      <c r="K242" s="92"/>
      <c r="L242" s="92"/>
      <c r="M242" s="92"/>
      <c r="P242" s="93"/>
      <c r="Q242" s="94"/>
      <c r="R242" s="94"/>
      <c r="S242" s="95"/>
      <c r="T242" s="96"/>
      <c r="U242" s="93"/>
      <c r="V242" s="94"/>
      <c r="W242" s="94"/>
      <c r="X242" s="95"/>
      <c r="Y242" s="96"/>
      <c r="Z242" s="79" t="str">
        <f t="shared" si="14"/>
        <v/>
      </c>
      <c r="AA242" s="97" t="str">
        <f t="shared" si="15"/>
        <v/>
      </c>
    </row>
    <row r="243" spans="1:27" s="44" customFormat="1" ht="17" hidden="1">
      <c r="A243" s="2"/>
      <c r="G243" s="44" t="s">
        <v>681</v>
      </c>
      <c r="H243" s="2"/>
      <c r="P243" s="131"/>
      <c r="Q243" s="131"/>
      <c r="R243" s="131"/>
      <c r="S243" s="131"/>
      <c r="T243" s="131"/>
      <c r="U243" s="131"/>
      <c r="V243" s="131"/>
      <c r="W243" s="131"/>
      <c r="X243" s="131"/>
      <c r="Y243" s="131"/>
    </row>
    <row r="244" spans="1:27" s="44" customFormat="1" ht="17" hidden="1">
      <c r="A244" s="2"/>
      <c r="G244" s="44" t="s">
        <v>681</v>
      </c>
      <c r="H244" s="2"/>
      <c r="P244" s="131"/>
      <c r="Q244" s="131"/>
      <c r="R244" s="131"/>
      <c r="S244" s="131"/>
      <c r="T244" s="131"/>
      <c r="U244" s="131"/>
      <c r="V244" s="131"/>
      <c r="W244" s="131"/>
      <c r="X244" s="131"/>
      <c r="Y244" s="131"/>
    </row>
    <row r="245" spans="1:27" s="44" customFormat="1" ht="17" hidden="1">
      <c r="A245" s="2"/>
      <c r="E245" s="90" t="s">
        <v>1498</v>
      </c>
      <c r="G245" s="44" t="s">
        <v>681</v>
      </c>
      <c r="H245" s="2"/>
      <c r="P245" s="131"/>
      <c r="Q245" s="131"/>
      <c r="R245" s="131"/>
      <c r="S245" s="131"/>
      <c r="T245" s="131"/>
      <c r="U245" s="131"/>
      <c r="V245" s="131"/>
      <c r="W245" s="131"/>
      <c r="X245" s="131"/>
      <c r="Y245" s="131"/>
    </row>
    <row r="246" spans="1:27" ht="136" hidden="1">
      <c r="A246" s="2">
        <v>2159</v>
      </c>
      <c r="B246" s="2" t="s">
        <v>1499</v>
      </c>
      <c r="E246" s="127" t="s">
        <v>3077</v>
      </c>
      <c r="F246" s="91" t="s">
        <v>1500</v>
      </c>
      <c r="G246" s="91" t="s">
        <v>1501</v>
      </c>
      <c r="H246" s="92"/>
      <c r="I246" s="92"/>
      <c r="J246" s="92"/>
      <c r="K246" s="92"/>
      <c r="L246" s="92"/>
      <c r="M246" s="92"/>
      <c r="P246" s="93"/>
      <c r="Q246" s="94"/>
      <c r="R246" s="94"/>
      <c r="S246" s="95"/>
      <c r="T246" s="96"/>
      <c r="U246" s="93"/>
      <c r="V246" s="94"/>
      <c r="W246" s="94"/>
      <c r="X246" s="95"/>
      <c r="Y246" s="96"/>
      <c r="Z246" s="79" t="str">
        <f t="shared" si="14"/>
        <v/>
      </c>
      <c r="AA246" s="97" t="str">
        <f t="shared" si="15"/>
        <v/>
      </c>
    </row>
    <row r="247" spans="1:27" ht="136" hidden="1">
      <c r="A247" s="2">
        <v>2160</v>
      </c>
      <c r="B247" s="2" t="s">
        <v>1502</v>
      </c>
      <c r="E247" s="127" t="s">
        <v>3078</v>
      </c>
      <c r="F247" s="91" t="s">
        <v>1503</v>
      </c>
      <c r="G247" s="91" t="s">
        <v>1504</v>
      </c>
      <c r="H247" s="92"/>
      <c r="I247" s="92"/>
      <c r="J247" s="92"/>
      <c r="K247" s="92"/>
      <c r="L247" s="92"/>
      <c r="M247" s="92"/>
      <c r="P247" s="93"/>
      <c r="Q247" s="94"/>
      <c r="R247" s="94"/>
      <c r="S247" s="95"/>
      <c r="T247" s="96"/>
      <c r="U247" s="93"/>
      <c r="V247" s="94"/>
      <c r="W247" s="94"/>
      <c r="X247" s="95"/>
      <c r="Y247" s="96"/>
      <c r="Z247" s="79" t="str">
        <f t="shared" si="14"/>
        <v/>
      </c>
      <c r="AA247" s="97" t="str">
        <f t="shared" si="15"/>
        <v/>
      </c>
    </row>
    <row r="248" spans="1:27" ht="119" hidden="1">
      <c r="A248" s="2">
        <v>2161</v>
      </c>
      <c r="E248" s="127" t="s">
        <v>3079</v>
      </c>
      <c r="F248" s="91" t="s">
        <v>1505</v>
      </c>
      <c r="G248" s="91" t="s">
        <v>1506</v>
      </c>
      <c r="H248" s="92"/>
      <c r="I248" s="92"/>
      <c r="J248" s="92"/>
      <c r="K248" s="92"/>
      <c r="L248" s="92"/>
      <c r="M248" s="92"/>
      <c r="P248" s="93"/>
      <c r="Q248" s="94"/>
      <c r="R248" s="94"/>
      <c r="S248" s="95"/>
      <c r="T248" s="96"/>
      <c r="U248" s="93"/>
      <c r="V248" s="94"/>
      <c r="W248" s="94"/>
      <c r="X248" s="95"/>
      <c r="Y248" s="96"/>
      <c r="Z248" s="79" t="str">
        <f t="shared" si="14"/>
        <v/>
      </c>
      <c r="AA248" s="97" t="str">
        <f t="shared" si="15"/>
        <v/>
      </c>
    </row>
    <row r="249" spans="1:27" ht="204" hidden="1">
      <c r="A249" s="2">
        <v>2162</v>
      </c>
      <c r="E249" s="127" t="s">
        <v>3080</v>
      </c>
      <c r="F249" s="91" t="s">
        <v>1507</v>
      </c>
      <c r="G249" s="91" t="s">
        <v>1508</v>
      </c>
      <c r="H249" s="92"/>
      <c r="I249" s="92"/>
      <c r="J249" s="92"/>
      <c r="K249" s="92"/>
      <c r="L249" s="92"/>
      <c r="M249" s="92"/>
      <c r="P249" s="93"/>
      <c r="Q249" s="94"/>
      <c r="R249" s="94"/>
      <c r="S249" s="95"/>
      <c r="T249" s="96"/>
      <c r="U249" s="93"/>
      <c r="V249" s="94"/>
      <c r="W249" s="94"/>
      <c r="X249" s="95"/>
      <c r="Y249" s="96"/>
      <c r="Z249" s="79" t="str">
        <f t="shared" si="14"/>
        <v/>
      </c>
      <c r="AA249" s="97" t="str">
        <f t="shared" si="15"/>
        <v/>
      </c>
    </row>
    <row r="250" spans="1:27" ht="204" hidden="1">
      <c r="A250" s="2">
        <v>2163</v>
      </c>
      <c r="B250" s="2" t="s">
        <v>1509</v>
      </c>
      <c r="E250" s="127" t="s">
        <v>3081</v>
      </c>
      <c r="F250" s="91" t="s">
        <v>1510</v>
      </c>
      <c r="G250" s="91" t="s">
        <v>1511</v>
      </c>
      <c r="H250" s="92"/>
      <c r="I250" s="92"/>
      <c r="J250" s="92"/>
      <c r="K250" s="92"/>
      <c r="L250" s="92"/>
      <c r="M250" s="92"/>
      <c r="P250" s="93"/>
      <c r="Q250" s="94"/>
      <c r="R250" s="94"/>
      <c r="S250" s="95"/>
      <c r="T250" s="96"/>
      <c r="U250" s="93"/>
      <c r="V250" s="94"/>
      <c r="W250" s="94"/>
      <c r="X250" s="95"/>
      <c r="Y250" s="96"/>
      <c r="Z250" s="79" t="str">
        <f t="shared" si="14"/>
        <v/>
      </c>
      <c r="AA250" s="97" t="str">
        <f t="shared" si="15"/>
        <v/>
      </c>
    </row>
    <row r="251" spans="1:27" ht="204" hidden="1">
      <c r="A251" s="2">
        <v>2164</v>
      </c>
      <c r="E251" s="127" t="s">
        <v>3082</v>
      </c>
      <c r="F251" s="91" t="s">
        <v>1512</v>
      </c>
      <c r="G251" s="91" t="s">
        <v>1513</v>
      </c>
      <c r="H251" s="92"/>
      <c r="I251" s="92"/>
      <c r="J251" s="92"/>
      <c r="K251" s="92"/>
      <c r="L251" s="92"/>
      <c r="M251" s="92"/>
      <c r="P251" s="93"/>
      <c r="Q251" s="94"/>
      <c r="R251" s="94"/>
      <c r="S251" s="95"/>
      <c r="T251" s="96"/>
      <c r="U251" s="93"/>
      <c r="V251" s="94"/>
      <c r="W251" s="94"/>
      <c r="X251" s="95"/>
      <c r="Y251" s="96"/>
      <c r="Z251" s="79" t="str">
        <f t="shared" ref="Z251:Z260" si="16">IF(U251&lt;&gt;"",U251,IF(P251&lt;&gt;"",P251,IF(N251&lt;&gt;"",N251,"")))</f>
        <v/>
      </c>
      <c r="AA251" s="97" t="str">
        <f t="shared" ref="AA251:AA260" si="17">IF(X251&lt;&gt;"",X251,IF(S251&lt;&gt;"",S251,IF(O251&lt;&gt;"",O251,"")))</f>
        <v/>
      </c>
    </row>
    <row r="252" spans="1:27" ht="119" hidden="1">
      <c r="A252" s="2">
        <v>2165</v>
      </c>
      <c r="B252" s="2" t="s">
        <v>1514</v>
      </c>
      <c r="E252" s="127" t="s">
        <v>3083</v>
      </c>
      <c r="F252" s="91" t="s">
        <v>1515</v>
      </c>
      <c r="G252" s="91" t="s">
        <v>1516</v>
      </c>
      <c r="H252" s="92"/>
      <c r="I252" s="92"/>
      <c r="J252" s="92"/>
      <c r="K252" s="92"/>
      <c r="L252" s="92"/>
      <c r="M252" s="92"/>
      <c r="P252" s="93"/>
      <c r="Q252" s="94"/>
      <c r="R252" s="94"/>
      <c r="S252" s="95"/>
      <c r="T252" s="96"/>
      <c r="U252" s="93"/>
      <c r="V252" s="94"/>
      <c r="W252" s="94"/>
      <c r="X252" s="95"/>
      <c r="Y252" s="96"/>
      <c r="Z252" s="79" t="str">
        <f t="shared" si="16"/>
        <v/>
      </c>
      <c r="AA252" s="97" t="str">
        <f t="shared" si="17"/>
        <v/>
      </c>
    </row>
    <row r="253" spans="1:27" ht="34" hidden="1">
      <c r="A253" s="2">
        <v>2166</v>
      </c>
      <c r="B253" s="2" t="s">
        <v>1517</v>
      </c>
      <c r="E253" s="127" t="s">
        <v>3084</v>
      </c>
      <c r="F253" s="91" t="s">
        <v>1518</v>
      </c>
      <c r="G253" s="91" t="s">
        <v>1519</v>
      </c>
      <c r="H253" s="92"/>
      <c r="I253" s="92"/>
      <c r="J253" s="92"/>
      <c r="K253" s="92"/>
      <c r="L253" s="92"/>
      <c r="M253" s="92"/>
      <c r="P253" s="93"/>
      <c r="Q253" s="94"/>
      <c r="R253" s="94"/>
      <c r="S253" s="95"/>
      <c r="T253" s="96"/>
      <c r="U253" s="93"/>
      <c r="V253" s="94"/>
      <c r="W253" s="94"/>
      <c r="X253" s="95"/>
      <c r="Y253" s="96"/>
      <c r="Z253" s="79" t="str">
        <f t="shared" si="16"/>
        <v/>
      </c>
      <c r="AA253" s="97" t="str">
        <f t="shared" si="17"/>
        <v/>
      </c>
    </row>
    <row r="254" spans="1:27" s="44" customFormat="1" hidden="1">
      <c r="A254" s="2"/>
      <c r="H254" s="2"/>
      <c r="P254" s="131"/>
      <c r="Q254" s="131"/>
      <c r="R254" s="131"/>
      <c r="S254" s="131"/>
      <c r="T254" s="131"/>
      <c r="U254" s="131"/>
      <c r="V254" s="131"/>
      <c r="W254" s="131"/>
      <c r="X254" s="131"/>
      <c r="Y254" s="131"/>
    </row>
    <row r="255" spans="1:27" s="44" customFormat="1" hidden="1">
      <c r="A255" s="2"/>
      <c r="H255" s="2"/>
      <c r="P255" s="131"/>
      <c r="Q255" s="131"/>
      <c r="R255" s="131"/>
      <c r="S255" s="131"/>
      <c r="T255" s="131"/>
      <c r="U255" s="131"/>
      <c r="V255" s="131"/>
      <c r="W255" s="131"/>
      <c r="X255" s="131"/>
      <c r="Y255" s="131"/>
    </row>
    <row r="256" spans="1:27" s="44" customFormat="1" ht="19" hidden="1">
      <c r="A256" s="2"/>
      <c r="E256" s="136" t="s">
        <v>945</v>
      </c>
      <c r="F256" s="136"/>
      <c r="G256" s="136"/>
      <c r="H256" s="2"/>
      <c r="P256" s="131"/>
      <c r="Q256" s="131"/>
      <c r="R256" s="131"/>
      <c r="S256" s="131"/>
      <c r="T256" s="131"/>
      <c r="U256" s="131"/>
      <c r="V256" s="131"/>
      <c r="W256" s="131"/>
      <c r="X256" s="131"/>
      <c r="Y256" s="131"/>
    </row>
    <row r="257" spans="1:27" s="44" customFormat="1" ht="17" hidden="1">
      <c r="A257" s="2"/>
      <c r="E257" s="90" t="s">
        <v>1520</v>
      </c>
      <c r="H257" s="2"/>
      <c r="P257" s="131"/>
      <c r="Q257" s="131"/>
      <c r="R257" s="131"/>
      <c r="S257" s="131"/>
      <c r="T257" s="131"/>
      <c r="U257" s="131"/>
      <c r="V257" s="131"/>
      <c r="W257" s="131"/>
      <c r="X257" s="131"/>
      <c r="Y257" s="131"/>
    </row>
    <row r="258" spans="1:27" ht="170" hidden="1">
      <c r="A258" s="2">
        <v>2167</v>
      </c>
      <c r="E258" s="127" t="s">
        <v>3085</v>
      </c>
      <c r="F258" s="91" t="s">
        <v>1521</v>
      </c>
      <c r="G258" s="91" t="s">
        <v>1522</v>
      </c>
      <c r="H258" s="92"/>
      <c r="I258" s="92"/>
      <c r="J258" s="92"/>
      <c r="K258" s="92"/>
      <c r="L258" s="92"/>
      <c r="M258" s="92"/>
      <c r="P258" s="93"/>
      <c r="Q258" s="94"/>
      <c r="R258" s="94"/>
      <c r="S258" s="95"/>
      <c r="T258" s="96"/>
      <c r="U258" s="93"/>
      <c r="V258" s="94"/>
      <c r="W258" s="94"/>
      <c r="X258" s="95"/>
      <c r="Y258" s="96"/>
      <c r="Z258" s="79" t="str">
        <f t="shared" si="16"/>
        <v/>
      </c>
      <c r="AA258" s="97" t="str">
        <f t="shared" si="17"/>
        <v/>
      </c>
    </row>
    <row r="259" spans="1:27" ht="153" hidden="1">
      <c r="A259" s="2">
        <v>2168</v>
      </c>
      <c r="E259" s="127" t="s">
        <v>3086</v>
      </c>
      <c r="F259" s="91" t="s">
        <v>1523</v>
      </c>
      <c r="G259" s="91" t="s">
        <v>1524</v>
      </c>
      <c r="H259" s="92"/>
      <c r="I259" s="92"/>
      <c r="J259" s="92"/>
      <c r="K259" s="92"/>
      <c r="L259" s="92"/>
      <c r="M259" s="92"/>
      <c r="P259" s="93"/>
      <c r="Q259" s="94"/>
      <c r="R259" s="94"/>
      <c r="S259" s="95"/>
      <c r="T259" s="96"/>
      <c r="U259" s="93"/>
      <c r="V259" s="94"/>
      <c r="W259" s="94"/>
      <c r="X259" s="95"/>
      <c r="Y259" s="96"/>
      <c r="Z259" s="79" t="str">
        <f t="shared" si="16"/>
        <v/>
      </c>
      <c r="AA259" s="97" t="str">
        <f t="shared" si="17"/>
        <v/>
      </c>
    </row>
    <row r="260" spans="1:27" ht="119" hidden="1">
      <c r="A260" s="2">
        <v>2169</v>
      </c>
      <c r="E260" s="127" t="s">
        <v>3087</v>
      </c>
      <c r="F260" s="91" t="s">
        <v>1525</v>
      </c>
      <c r="G260" s="91" t="s">
        <v>1526</v>
      </c>
      <c r="H260" s="92"/>
      <c r="I260" s="92"/>
      <c r="J260" s="92"/>
      <c r="K260" s="92"/>
      <c r="L260" s="92"/>
      <c r="M260" s="92"/>
      <c r="P260" s="93"/>
      <c r="Q260" s="94"/>
      <c r="R260" s="94"/>
      <c r="S260" s="95"/>
      <c r="T260" s="96"/>
      <c r="U260" s="93"/>
      <c r="V260" s="94"/>
      <c r="W260" s="94"/>
      <c r="X260" s="95"/>
      <c r="Y260" s="96"/>
      <c r="Z260" s="79" t="str">
        <f t="shared" si="16"/>
        <v/>
      </c>
      <c r="AA260" s="97" t="str">
        <f t="shared" si="17"/>
        <v/>
      </c>
    </row>
    <row r="261" spans="1:27" s="44" customFormat="1" ht="17" hidden="1">
      <c r="A261" s="2"/>
      <c r="G261" s="44" t="s">
        <v>681</v>
      </c>
      <c r="H261" s="2"/>
      <c r="P261" s="131"/>
      <c r="Q261" s="131"/>
      <c r="R261" s="131"/>
      <c r="S261" s="131"/>
      <c r="T261" s="131"/>
      <c r="U261" s="131"/>
      <c r="V261" s="131"/>
      <c r="W261" s="131"/>
      <c r="X261" s="131"/>
      <c r="Y261" s="131"/>
    </row>
    <row r="262" spans="1:27" s="44" customFormat="1" ht="17" hidden="1">
      <c r="A262" s="2"/>
      <c r="G262" s="44" t="s">
        <v>681</v>
      </c>
      <c r="H262" s="2"/>
      <c r="P262" s="131"/>
      <c r="Q262" s="131"/>
      <c r="R262" s="131"/>
      <c r="S262" s="131"/>
      <c r="T262" s="131"/>
      <c r="U262" s="131"/>
      <c r="V262" s="131"/>
      <c r="W262" s="131"/>
      <c r="X262" s="131"/>
      <c r="Y262" s="131"/>
    </row>
    <row r="263" spans="1:27" s="44" customFormat="1" ht="17" hidden="1">
      <c r="A263" s="2"/>
      <c r="E263" s="90" t="s">
        <v>1527</v>
      </c>
      <c r="G263" s="44" t="s">
        <v>681</v>
      </c>
      <c r="H263" s="2"/>
      <c r="P263" s="131"/>
      <c r="Q263" s="131"/>
      <c r="R263" s="131"/>
      <c r="S263" s="131"/>
      <c r="T263" s="131"/>
      <c r="U263" s="131"/>
      <c r="V263" s="131"/>
      <c r="W263" s="131"/>
      <c r="X263" s="131"/>
      <c r="Y263" s="131"/>
    </row>
    <row r="264" spans="1:27" ht="136" hidden="1">
      <c r="A264" s="2">
        <v>2170</v>
      </c>
      <c r="B264" s="2" t="s">
        <v>1528</v>
      </c>
      <c r="E264" s="127" t="s">
        <v>3088</v>
      </c>
      <c r="F264" s="91" t="s">
        <v>1529</v>
      </c>
      <c r="G264" s="91" t="s">
        <v>1530</v>
      </c>
      <c r="H264" s="92"/>
      <c r="I264" s="92"/>
      <c r="J264" s="92"/>
      <c r="K264" s="92"/>
      <c r="L264" s="92"/>
      <c r="M264" s="92"/>
      <c r="P264" s="93"/>
      <c r="Q264" s="94"/>
      <c r="R264" s="94"/>
      <c r="S264" s="95"/>
      <c r="T264" s="96"/>
      <c r="U264" s="93"/>
      <c r="V264" s="94"/>
      <c r="W264" s="94"/>
      <c r="X264" s="95"/>
      <c r="Y264" s="96"/>
      <c r="Z264" s="79" t="str">
        <f t="shared" ref="Z264:Z321" si="18">IF(U264&lt;&gt;"",U264,IF(P264&lt;&gt;"",P264,IF(N264&lt;&gt;"",N264,"")))</f>
        <v/>
      </c>
      <c r="AA264" s="97" t="str">
        <f t="shared" ref="AA264:AA321" si="19">IF(X264&lt;&gt;"",X264,IF(S264&lt;&gt;"",S264,IF(O264&lt;&gt;"",O264,"")))</f>
        <v/>
      </c>
    </row>
    <row r="265" spans="1:27" ht="187" hidden="1">
      <c r="A265" s="2">
        <v>2171</v>
      </c>
      <c r="E265" s="127" t="s">
        <v>3079</v>
      </c>
      <c r="F265" s="91" t="s">
        <v>1531</v>
      </c>
      <c r="G265" s="91" t="s">
        <v>1532</v>
      </c>
      <c r="H265" s="92"/>
      <c r="I265" s="92"/>
      <c r="J265" s="92"/>
      <c r="K265" s="92"/>
      <c r="L265" s="92"/>
      <c r="M265" s="92"/>
      <c r="P265" s="93"/>
      <c r="Q265" s="94"/>
      <c r="R265" s="94"/>
      <c r="S265" s="95"/>
      <c r="T265" s="96"/>
      <c r="U265" s="93"/>
      <c r="V265" s="94"/>
      <c r="W265" s="94"/>
      <c r="X265" s="95"/>
      <c r="Y265" s="96"/>
      <c r="Z265" s="79" t="str">
        <f t="shared" si="18"/>
        <v/>
      </c>
      <c r="AA265" s="97" t="str">
        <f t="shared" si="19"/>
        <v/>
      </c>
    </row>
    <row r="266" spans="1:27" ht="170" hidden="1">
      <c r="A266" s="2">
        <v>2172</v>
      </c>
      <c r="E266" s="127" t="s">
        <v>3080</v>
      </c>
      <c r="F266" s="91" t="s">
        <v>1533</v>
      </c>
      <c r="G266" s="91" t="s">
        <v>1534</v>
      </c>
      <c r="H266" s="92"/>
      <c r="I266" s="92"/>
      <c r="J266" s="92"/>
      <c r="K266" s="92"/>
      <c r="L266" s="92"/>
      <c r="M266" s="92"/>
      <c r="P266" s="93"/>
      <c r="Q266" s="94"/>
      <c r="R266" s="94"/>
      <c r="S266" s="95"/>
      <c r="T266" s="96"/>
      <c r="U266" s="93"/>
      <c r="V266" s="94"/>
      <c r="W266" s="94"/>
      <c r="X266" s="95"/>
      <c r="Y266" s="96"/>
      <c r="Z266" s="79" t="str">
        <f t="shared" si="18"/>
        <v/>
      </c>
      <c r="AA266" s="97" t="str">
        <f t="shared" si="19"/>
        <v/>
      </c>
    </row>
    <row r="267" spans="1:27" ht="119" hidden="1">
      <c r="A267" s="2">
        <v>2173</v>
      </c>
      <c r="E267" s="127" t="s">
        <v>3089</v>
      </c>
      <c r="F267" s="91" t="s">
        <v>1535</v>
      </c>
      <c r="G267" s="91" t="s">
        <v>1536</v>
      </c>
      <c r="H267" s="92"/>
      <c r="I267" s="92"/>
      <c r="J267" s="92"/>
      <c r="K267" s="92"/>
      <c r="L267" s="92"/>
      <c r="M267" s="92"/>
      <c r="P267" s="93"/>
      <c r="Q267" s="94"/>
      <c r="R267" s="94"/>
      <c r="S267" s="95"/>
      <c r="T267" s="96"/>
      <c r="U267" s="93"/>
      <c r="V267" s="94"/>
      <c r="W267" s="94"/>
      <c r="X267" s="95"/>
      <c r="Y267" s="96"/>
      <c r="Z267" s="79" t="str">
        <f t="shared" si="18"/>
        <v/>
      </c>
      <c r="AA267" s="97" t="str">
        <f t="shared" si="19"/>
        <v/>
      </c>
    </row>
    <row r="268" spans="1:27" s="44" customFormat="1" ht="17" hidden="1">
      <c r="A268" s="2"/>
      <c r="G268" s="44" t="s">
        <v>681</v>
      </c>
      <c r="H268" s="2"/>
      <c r="P268" s="131"/>
      <c r="Q268" s="131"/>
      <c r="R268" s="131"/>
      <c r="S268" s="131"/>
      <c r="T268" s="131"/>
      <c r="U268" s="131"/>
      <c r="V268" s="131"/>
      <c r="W268" s="131"/>
      <c r="X268" s="131"/>
      <c r="Y268" s="131"/>
    </row>
    <row r="269" spans="1:27" s="44" customFormat="1" ht="17" hidden="1">
      <c r="A269" s="2"/>
      <c r="G269" s="44" t="s">
        <v>681</v>
      </c>
      <c r="H269" s="2"/>
      <c r="P269" s="131"/>
      <c r="Q269" s="131"/>
      <c r="R269" s="131"/>
      <c r="S269" s="131"/>
      <c r="T269" s="131"/>
      <c r="U269" s="131"/>
      <c r="V269" s="131"/>
      <c r="W269" s="131"/>
      <c r="X269" s="131"/>
      <c r="Y269" s="131"/>
    </row>
    <row r="270" spans="1:27" s="44" customFormat="1" ht="17" hidden="1">
      <c r="A270" s="2"/>
      <c r="E270" s="90" t="s">
        <v>1537</v>
      </c>
      <c r="G270" s="44" t="s">
        <v>681</v>
      </c>
      <c r="H270" s="2"/>
      <c r="P270" s="131"/>
      <c r="Q270" s="131"/>
      <c r="R270" s="131"/>
      <c r="S270" s="131"/>
      <c r="T270" s="131"/>
      <c r="U270" s="131"/>
      <c r="V270" s="131"/>
      <c r="W270" s="131"/>
      <c r="X270" s="131"/>
      <c r="Y270" s="131"/>
    </row>
    <row r="271" spans="1:27" ht="153" hidden="1">
      <c r="A271" s="2">
        <v>2174</v>
      </c>
      <c r="B271" s="2" t="s">
        <v>1538</v>
      </c>
      <c r="E271" s="127" t="s">
        <v>3090</v>
      </c>
      <c r="F271" s="91" t="s">
        <v>1539</v>
      </c>
      <c r="G271" s="91" t="s">
        <v>1540</v>
      </c>
      <c r="H271" s="92"/>
      <c r="I271" s="92"/>
      <c r="J271" s="92"/>
      <c r="K271" s="92"/>
      <c r="L271" s="92"/>
      <c r="M271" s="92"/>
      <c r="P271" s="93"/>
      <c r="Q271" s="94"/>
      <c r="R271" s="94"/>
      <c r="S271" s="95"/>
      <c r="T271" s="96"/>
      <c r="U271" s="93"/>
      <c r="V271" s="94"/>
      <c r="W271" s="94"/>
      <c r="X271" s="95"/>
      <c r="Y271" s="96"/>
      <c r="Z271" s="79" t="str">
        <f t="shared" si="18"/>
        <v/>
      </c>
      <c r="AA271" s="97" t="str">
        <f t="shared" si="19"/>
        <v/>
      </c>
    </row>
    <row r="272" spans="1:27" ht="153" hidden="1">
      <c r="A272" s="2">
        <v>2175</v>
      </c>
      <c r="B272" s="2" t="s">
        <v>1538</v>
      </c>
      <c r="E272" s="127" t="s">
        <v>3091</v>
      </c>
      <c r="F272" s="91" t="s">
        <v>1541</v>
      </c>
      <c r="G272" s="91" t="s">
        <v>1542</v>
      </c>
      <c r="H272" s="92"/>
      <c r="I272" s="92"/>
      <c r="J272" s="92"/>
      <c r="K272" s="92"/>
      <c r="L272" s="92"/>
      <c r="M272" s="92"/>
      <c r="P272" s="93"/>
      <c r="Q272" s="94"/>
      <c r="R272" s="94"/>
      <c r="S272" s="95"/>
      <c r="T272" s="96"/>
      <c r="U272" s="93"/>
      <c r="V272" s="94"/>
      <c r="W272" s="94"/>
      <c r="X272" s="95"/>
      <c r="Y272" s="96"/>
      <c r="Z272" s="79" t="str">
        <f t="shared" si="18"/>
        <v/>
      </c>
      <c r="AA272" s="97" t="str">
        <f t="shared" si="19"/>
        <v/>
      </c>
    </row>
    <row r="273" spans="1:27" ht="187" hidden="1">
      <c r="A273" s="2">
        <v>2176</v>
      </c>
      <c r="B273" s="2" t="s">
        <v>1538</v>
      </c>
      <c r="E273" s="127" t="s">
        <v>3092</v>
      </c>
      <c r="F273" s="91" t="s">
        <v>1543</v>
      </c>
      <c r="G273" s="91" t="s">
        <v>1544</v>
      </c>
      <c r="H273" s="92"/>
      <c r="I273" s="92"/>
      <c r="J273" s="92"/>
      <c r="K273" s="92"/>
      <c r="L273" s="92"/>
      <c r="M273" s="92"/>
      <c r="P273" s="93"/>
      <c r="Q273" s="94"/>
      <c r="R273" s="94"/>
      <c r="S273" s="95"/>
      <c r="T273" s="96"/>
      <c r="U273" s="93"/>
      <c r="V273" s="94"/>
      <c r="W273" s="94"/>
      <c r="X273" s="95"/>
      <c r="Y273" s="96"/>
      <c r="Z273" s="79" t="str">
        <f t="shared" si="18"/>
        <v/>
      </c>
      <c r="AA273" s="97" t="str">
        <f t="shared" si="19"/>
        <v/>
      </c>
    </row>
    <row r="274" spans="1:27" ht="170" hidden="1">
      <c r="A274" s="2">
        <v>2177</v>
      </c>
      <c r="B274" s="2" t="s">
        <v>1538</v>
      </c>
      <c r="E274" s="127" t="s">
        <v>3093</v>
      </c>
      <c r="F274" s="91" t="s">
        <v>1545</v>
      </c>
      <c r="G274" s="91" t="s">
        <v>1546</v>
      </c>
      <c r="H274" s="92"/>
      <c r="I274" s="92"/>
      <c r="J274" s="92"/>
      <c r="K274" s="92"/>
      <c r="L274" s="92"/>
      <c r="M274" s="92"/>
      <c r="P274" s="93"/>
      <c r="Q274" s="94"/>
      <c r="R274" s="94"/>
      <c r="S274" s="95"/>
      <c r="T274" s="96"/>
      <c r="U274" s="93"/>
      <c r="V274" s="94"/>
      <c r="W274" s="94"/>
      <c r="X274" s="95"/>
      <c r="Y274" s="96"/>
      <c r="Z274" s="79" t="str">
        <f t="shared" si="18"/>
        <v/>
      </c>
      <c r="AA274" s="97" t="str">
        <f t="shared" si="19"/>
        <v/>
      </c>
    </row>
    <row r="275" spans="1:27" s="44" customFormat="1" ht="17" hidden="1">
      <c r="A275" s="2"/>
      <c r="G275" s="44" t="s">
        <v>681</v>
      </c>
      <c r="H275" s="2"/>
      <c r="P275" s="131"/>
      <c r="Q275" s="131"/>
      <c r="R275" s="131"/>
      <c r="S275" s="131"/>
      <c r="T275" s="131"/>
      <c r="U275" s="131"/>
      <c r="V275" s="131"/>
      <c r="W275" s="131"/>
      <c r="X275" s="131"/>
      <c r="Y275" s="131"/>
    </row>
    <row r="276" spans="1:27" s="44" customFormat="1" ht="17" hidden="1">
      <c r="A276" s="2"/>
      <c r="G276" s="44" t="s">
        <v>681</v>
      </c>
      <c r="H276" s="2"/>
      <c r="P276" s="131"/>
      <c r="Q276" s="131"/>
      <c r="R276" s="131"/>
      <c r="S276" s="131"/>
      <c r="T276" s="131"/>
      <c r="U276" s="131"/>
      <c r="V276" s="131"/>
      <c r="W276" s="131"/>
      <c r="X276" s="131"/>
      <c r="Y276" s="131"/>
    </row>
    <row r="277" spans="1:27" s="44" customFormat="1" ht="17" hidden="1">
      <c r="A277" s="2"/>
      <c r="E277" s="90" t="s">
        <v>1547</v>
      </c>
      <c r="G277" s="44" t="s">
        <v>681</v>
      </c>
      <c r="H277" s="2"/>
      <c r="P277" s="131"/>
      <c r="Q277" s="131"/>
      <c r="R277" s="131"/>
      <c r="S277" s="131"/>
      <c r="T277" s="131"/>
      <c r="U277" s="131"/>
      <c r="V277" s="131"/>
      <c r="W277" s="131"/>
      <c r="X277" s="131"/>
      <c r="Y277" s="131"/>
    </row>
    <row r="278" spans="1:27" ht="170" hidden="1">
      <c r="A278" s="2">
        <v>2178</v>
      </c>
      <c r="B278" s="2" t="s">
        <v>1548</v>
      </c>
      <c r="E278" s="127" t="s">
        <v>3094</v>
      </c>
      <c r="F278" s="91" t="s">
        <v>1549</v>
      </c>
      <c r="G278" s="91" t="s">
        <v>1550</v>
      </c>
      <c r="H278" s="92"/>
      <c r="I278" s="92"/>
      <c r="J278" s="92"/>
      <c r="K278" s="92"/>
      <c r="L278" s="92"/>
      <c r="M278" s="92"/>
      <c r="P278" s="93"/>
      <c r="Q278" s="94"/>
      <c r="R278" s="94"/>
      <c r="S278" s="95"/>
      <c r="T278" s="96"/>
      <c r="U278" s="93"/>
      <c r="V278" s="94"/>
      <c r="W278" s="94"/>
      <c r="X278" s="95"/>
      <c r="Y278" s="96"/>
      <c r="Z278" s="79" t="str">
        <f t="shared" si="18"/>
        <v/>
      </c>
      <c r="AA278" s="97" t="str">
        <f t="shared" si="19"/>
        <v/>
      </c>
    </row>
    <row r="279" spans="1:27" ht="153" hidden="1">
      <c r="A279" s="2">
        <v>2179</v>
      </c>
      <c r="B279" s="2" t="s">
        <v>1551</v>
      </c>
      <c r="E279" s="127" t="s">
        <v>3095</v>
      </c>
      <c r="F279" s="91" t="s">
        <v>1552</v>
      </c>
      <c r="G279" s="91" t="s">
        <v>1553</v>
      </c>
      <c r="H279" s="92"/>
      <c r="I279" s="92"/>
      <c r="J279" s="92"/>
      <c r="K279" s="92"/>
      <c r="L279" s="92"/>
      <c r="M279" s="92"/>
      <c r="P279" s="93"/>
      <c r="Q279" s="94"/>
      <c r="R279" s="94"/>
      <c r="S279" s="95"/>
      <c r="T279" s="96"/>
      <c r="U279" s="93"/>
      <c r="V279" s="94"/>
      <c r="W279" s="94"/>
      <c r="X279" s="95"/>
      <c r="Y279" s="96"/>
      <c r="Z279" s="79" t="str">
        <f t="shared" si="18"/>
        <v/>
      </c>
      <c r="AA279" s="97" t="str">
        <f t="shared" si="19"/>
        <v/>
      </c>
    </row>
    <row r="280" spans="1:27" ht="170" hidden="1">
      <c r="A280" s="2">
        <v>2180</v>
      </c>
      <c r="B280" s="2" t="s">
        <v>1551</v>
      </c>
      <c r="E280" s="127" t="s">
        <v>3096</v>
      </c>
      <c r="F280" s="91" t="s">
        <v>1554</v>
      </c>
      <c r="G280" s="91" t="s">
        <v>1555</v>
      </c>
      <c r="H280" s="92"/>
      <c r="I280" s="92"/>
      <c r="J280" s="92"/>
      <c r="K280" s="92"/>
      <c r="L280" s="92"/>
      <c r="M280" s="92"/>
      <c r="P280" s="93"/>
      <c r="Q280" s="94"/>
      <c r="R280" s="94"/>
      <c r="S280" s="95"/>
      <c r="T280" s="96"/>
      <c r="U280" s="93"/>
      <c r="V280" s="94"/>
      <c r="W280" s="94"/>
      <c r="X280" s="95"/>
      <c r="Y280" s="96"/>
      <c r="Z280" s="79" t="str">
        <f t="shared" si="18"/>
        <v/>
      </c>
      <c r="AA280" s="97" t="str">
        <f t="shared" si="19"/>
        <v/>
      </c>
    </row>
    <row r="281" spans="1:27" ht="153" hidden="1">
      <c r="A281" s="2">
        <v>2181</v>
      </c>
      <c r="B281" s="2" t="s">
        <v>1551</v>
      </c>
      <c r="E281" s="127" t="s">
        <v>3097</v>
      </c>
      <c r="F281" s="91" t="s">
        <v>1556</v>
      </c>
      <c r="G281" s="91" t="s">
        <v>1557</v>
      </c>
      <c r="H281" s="92"/>
      <c r="I281" s="92"/>
      <c r="J281" s="92"/>
      <c r="K281" s="92"/>
      <c r="L281" s="92"/>
      <c r="M281" s="92"/>
      <c r="P281" s="93"/>
      <c r="Q281" s="94"/>
      <c r="R281" s="94"/>
      <c r="S281" s="95"/>
      <c r="T281" s="96"/>
      <c r="U281" s="93"/>
      <c r="V281" s="94"/>
      <c r="W281" s="94"/>
      <c r="X281" s="95"/>
      <c r="Y281" s="96"/>
      <c r="Z281" s="79" t="str">
        <f t="shared" si="18"/>
        <v/>
      </c>
      <c r="AA281" s="97" t="str">
        <f t="shared" si="19"/>
        <v/>
      </c>
    </row>
    <row r="282" spans="1:27" ht="170" hidden="1">
      <c r="A282" s="2">
        <v>2182</v>
      </c>
      <c r="B282" s="2" t="s">
        <v>1551</v>
      </c>
      <c r="E282" s="127" t="s">
        <v>3098</v>
      </c>
      <c r="F282" s="91" t="s">
        <v>1558</v>
      </c>
      <c r="G282" s="91" t="s">
        <v>1559</v>
      </c>
      <c r="H282" s="92"/>
      <c r="I282" s="92"/>
      <c r="J282" s="92"/>
      <c r="K282" s="92"/>
      <c r="L282" s="92"/>
      <c r="M282" s="92"/>
      <c r="P282" s="93"/>
      <c r="Q282" s="94"/>
      <c r="R282" s="94"/>
      <c r="S282" s="95"/>
      <c r="T282" s="96"/>
      <c r="U282" s="93"/>
      <c r="V282" s="94"/>
      <c r="W282" s="94"/>
      <c r="X282" s="95"/>
      <c r="Y282" s="96"/>
      <c r="Z282" s="79" t="str">
        <f t="shared" si="18"/>
        <v/>
      </c>
      <c r="AA282" s="97" t="str">
        <f t="shared" si="19"/>
        <v/>
      </c>
    </row>
    <row r="283" spans="1:27" ht="119" hidden="1">
      <c r="A283" s="2">
        <v>2183</v>
      </c>
      <c r="B283" s="2" t="s">
        <v>1551</v>
      </c>
      <c r="E283" s="127" t="s">
        <v>3099</v>
      </c>
      <c r="F283" s="91" t="s">
        <v>1560</v>
      </c>
      <c r="G283" s="91" t="s">
        <v>1561</v>
      </c>
      <c r="H283" s="92"/>
      <c r="I283" s="92"/>
      <c r="J283" s="92"/>
      <c r="K283" s="92"/>
      <c r="L283" s="92"/>
      <c r="M283" s="92"/>
      <c r="P283" s="93"/>
      <c r="Q283" s="94"/>
      <c r="R283" s="94"/>
      <c r="S283" s="95"/>
      <c r="T283" s="96"/>
      <c r="U283" s="93"/>
      <c r="V283" s="94"/>
      <c r="W283" s="94"/>
      <c r="X283" s="95"/>
      <c r="Y283" s="96"/>
      <c r="Z283" s="79" t="str">
        <f t="shared" si="18"/>
        <v/>
      </c>
      <c r="AA283" s="97" t="str">
        <f t="shared" si="19"/>
        <v/>
      </c>
    </row>
    <row r="284" spans="1:27" ht="119" hidden="1">
      <c r="A284" s="2">
        <v>2184</v>
      </c>
      <c r="B284" s="2" t="s">
        <v>1562</v>
      </c>
      <c r="E284" s="127" t="s">
        <v>3100</v>
      </c>
      <c r="F284" s="91" t="s">
        <v>1563</v>
      </c>
      <c r="G284" s="91" t="s">
        <v>1564</v>
      </c>
      <c r="H284" s="92"/>
      <c r="I284" s="92"/>
      <c r="J284" s="92"/>
      <c r="K284" s="92"/>
      <c r="L284" s="92"/>
      <c r="M284" s="92"/>
      <c r="P284" s="93"/>
      <c r="Q284" s="94"/>
      <c r="R284" s="94"/>
      <c r="S284" s="95"/>
      <c r="T284" s="96"/>
      <c r="U284" s="93"/>
      <c r="V284" s="94"/>
      <c r="W284" s="94"/>
      <c r="X284" s="95"/>
      <c r="Y284" s="96"/>
      <c r="Z284" s="79" t="str">
        <f t="shared" si="18"/>
        <v/>
      </c>
      <c r="AA284" s="97" t="str">
        <f t="shared" si="19"/>
        <v/>
      </c>
    </row>
    <row r="285" spans="1:27" ht="136" hidden="1">
      <c r="A285" s="2">
        <v>2185</v>
      </c>
      <c r="B285" s="2" t="s">
        <v>1551</v>
      </c>
      <c r="E285" s="127" t="s">
        <v>3101</v>
      </c>
      <c r="F285" s="91" t="s">
        <v>1565</v>
      </c>
      <c r="G285" s="91" t="s">
        <v>1566</v>
      </c>
      <c r="H285" s="92"/>
      <c r="I285" s="92"/>
      <c r="J285" s="92"/>
      <c r="K285" s="92"/>
      <c r="L285" s="92"/>
      <c r="M285" s="92"/>
      <c r="P285" s="93"/>
      <c r="Q285" s="94"/>
      <c r="R285" s="94"/>
      <c r="S285" s="95"/>
      <c r="T285" s="96"/>
      <c r="U285" s="93"/>
      <c r="V285" s="94"/>
      <c r="W285" s="94"/>
      <c r="X285" s="95"/>
      <c r="Y285" s="96"/>
      <c r="Z285" s="79" t="str">
        <f t="shared" si="18"/>
        <v/>
      </c>
      <c r="AA285" s="97" t="str">
        <f t="shared" si="19"/>
        <v/>
      </c>
    </row>
    <row r="286" spans="1:27" ht="187" hidden="1">
      <c r="A286" s="2">
        <v>2186</v>
      </c>
      <c r="B286" s="2" t="s">
        <v>1551</v>
      </c>
      <c r="E286" s="127" t="s">
        <v>3102</v>
      </c>
      <c r="F286" s="91" t="s">
        <v>1567</v>
      </c>
      <c r="G286" s="91" t="s">
        <v>1568</v>
      </c>
      <c r="H286" s="92"/>
      <c r="I286" s="92"/>
      <c r="J286" s="92"/>
      <c r="K286" s="92"/>
      <c r="L286" s="92"/>
      <c r="M286" s="92"/>
      <c r="P286" s="93"/>
      <c r="Q286" s="94"/>
      <c r="R286" s="94"/>
      <c r="S286" s="95"/>
      <c r="T286" s="96"/>
      <c r="U286" s="93"/>
      <c r="V286" s="94"/>
      <c r="W286" s="94"/>
      <c r="X286" s="95"/>
      <c r="Y286" s="96"/>
      <c r="Z286" s="79" t="str">
        <f t="shared" si="18"/>
        <v/>
      </c>
      <c r="AA286" s="97" t="str">
        <f t="shared" si="19"/>
        <v/>
      </c>
    </row>
    <row r="287" spans="1:27" ht="119" hidden="1">
      <c r="A287" s="2">
        <v>2187</v>
      </c>
      <c r="B287" s="2" t="s">
        <v>1569</v>
      </c>
      <c r="E287" s="127" t="s">
        <v>3103</v>
      </c>
      <c r="F287" s="91" t="s">
        <v>1570</v>
      </c>
      <c r="G287" s="91" t="s">
        <v>1516</v>
      </c>
      <c r="H287" s="92"/>
      <c r="I287" s="92"/>
      <c r="J287" s="92"/>
      <c r="K287" s="92"/>
      <c r="L287" s="92"/>
      <c r="M287" s="92"/>
      <c r="P287" s="93"/>
      <c r="Q287" s="94"/>
      <c r="R287" s="94"/>
      <c r="S287" s="95"/>
      <c r="T287" s="96"/>
      <c r="U287" s="93"/>
      <c r="V287" s="94"/>
      <c r="W287" s="94"/>
      <c r="X287" s="95"/>
      <c r="Y287" s="96"/>
      <c r="Z287" s="79" t="str">
        <f t="shared" si="18"/>
        <v/>
      </c>
      <c r="AA287" s="97" t="str">
        <f t="shared" si="19"/>
        <v/>
      </c>
    </row>
    <row r="288" spans="1:27" s="44" customFormat="1" ht="17" hidden="1">
      <c r="A288" s="2"/>
      <c r="G288" s="44" t="s">
        <v>681</v>
      </c>
      <c r="H288" s="2"/>
      <c r="P288" s="131"/>
      <c r="Q288" s="131"/>
      <c r="R288" s="131"/>
      <c r="S288" s="131"/>
      <c r="T288" s="131"/>
      <c r="U288" s="131"/>
      <c r="V288" s="131"/>
      <c r="W288" s="131"/>
      <c r="X288" s="131"/>
      <c r="Y288" s="131"/>
    </row>
    <row r="289" spans="1:27" s="44" customFormat="1" ht="17" hidden="1">
      <c r="A289" s="2"/>
      <c r="G289" s="44" t="s">
        <v>681</v>
      </c>
      <c r="H289" s="2"/>
      <c r="P289" s="131"/>
      <c r="Q289" s="131"/>
      <c r="R289" s="131"/>
      <c r="S289" s="131"/>
      <c r="T289" s="131"/>
      <c r="U289" s="131"/>
      <c r="V289" s="131"/>
      <c r="W289" s="131"/>
      <c r="X289" s="131"/>
      <c r="Y289" s="131"/>
    </row>
    <row r="290" spans="1:27" s="44" customFormat="1" ht="17" hidden="1">
      <c r="A290" s="2"/>
      <c r="E290" s="90" t="s">
        <v>1571</v>
      </c>
      <c r="G290" s="44" t="s">
        <v>681</v>
      </c>
      <c r="H290" s="2"/>
      <c r="P290" s="131"/>
      <c r="Q290" s="131"/>
      <c r="R290" s="131"/>
      <c r="S290" s="131"/>
      <c r="T290" s="131"/>
      <c r="U290" s="131"/>
      <c r="V290" s="131"/>
      <c r="W290" s="131"/>
      <c r="X290" s="131"/>
      <c r="Y290" s="131"/>
    </row>
    <row r="291" spans="1:27" ht="119" hidden="1">
      <c r="A291" s="2">
        <v>2188</v>
      </c>
      <c r="E291" s="127" t="s">
        <v>3104</v>
      </c>
      <c r="F291" s="91" t="s">
        <v>1572</v>
      </c>
      <c r="G291" s="91" t="s">
        <v>1573</v>
      </c>
      <c r="H291" s="92"/>
      <c r="I291" s="92"/>
      <c r="J291" s="92"/>
      <c r="K291" s="92"/>
      <c r="L291" s="92"/>
      <c r="M291" s="92"/>
      <c r="P291" s="93"/>
      <c r="Q291" s="94"/>
      <c r="R291" s="94"/>
      <c r="S291" s="95"/>
      <c r="T291" s="96"/>
      <c r="U291" s="93"/>
      <c r="V291" s="94"/>
      <c r="W291" s="94"/>
      <c r="X291" s="95"/>
      <c r="Y291" s="96"/>
      <c r="Z291" s="79" t="str">
        <f t="shared" si="18"/>
        <v/>
      </c>
      <c r="AA291" s="97" t="str">
        <f t="shared" si="19"/>
        <v/>
      </c>
    </row>
    <row r="292" spans="1:27" ht="153" hidden="1">
      <c r="A292" s="2">
        <v>2189</v>
      </c>
      <c r="E292" s="127" t="s">
        <v>3105</v>
      </c>
      <c r="F292" s="91" t="s">
        <v>1574</v>
      </c>
      <c r="G292" s="91" t="s">
        <v>1575</v>
      </c>
      <c r="H292" s="92"/>
      <c r="I292" s="92"/>
      <c r="J292" s="92"/>
      <c r="K292" s="92"/>
      <c r="L292" s="92"/>
      <c r="M292" s="92"/>
      <c r="P292" s="93"/>
      <c r="Q292" s="94"/>
      <c r="R292" s="94"/>
      <c r="S292" s="95"/>
      <c r="T292" s="96"/>
      <c r="U292" s="93"/>
      <c r="V292" s="94"/>
      <c r="W292" s="94"/>
      <c r="X292" s="95"/>
      <c r="Y292" s="96"/>
      <c r="Z292" s="79" t="str">
        <f t="shared" si="18"/>
        <v/>
      </c>
      <c r="AA292" s="97" t="str">
        <f t="shared" si="19"/>
        <v/>
      </c>
    </row>
    <row r="293" spans="1:27" ht="136" hidden="1">
      <c r="A293" s="2">
        <v>2190</v>
      </c>
      <c r="E293" s="127" t="s">
        <v>3106</v>
      </c>
      <c r="F293" s="91" t="s">
        <v>1576</v>
      </c>
      <c r="G293" s="91" t="s">
        <v>1577</v>
      </c>
      <c r="H293" s="92"/>
      <c r="I293" s="92"/>
      <c r="J293" s="92"/>
      <c r="K293" s="92"/>
      <c r="L293" s="92"/>
      <c r="M293" s="92"/>
      <c r="P293" s="93"/>
      <c r="Q293" s="94"/>
      <c r="R293" s="94"/>
      <c r="S293" s="95"/>
      <c r="T293" s="96"/>
      <c r="U293" s="93"/>
      <c r="V293" s="94"/>
      <c r="W293" s="94"/>
      <c r="X293" s="95"/>
      <c r="Y293" s="96"/>
      <c r="Z293" s="79" t="str">
        <f t="shared" si="18"/>
        <v/>
      </c>
      <c r="AA293" s="97" t="str">
        <f t="shared" si="19"/>
        <v/>
      </c>
    </row>
    <row r="294" spans="1:27" ht="187" hidden="1">
      <c r="A294" s="2">
        <v>2191</v>
      </c>
      <c r="E294" s="127" t="s">
        <v>3107</v>
      </c>
      <c r="F294" s="91" t="s">
        <v>1578</v>
      </c>
      <c r="G294" s="91" t="s">
        <v>1579</v>
      </c>
      <c r="H294" s="92"/>
      <c r="I294" s="92"/>
      <c r="J294" s="92"/>
      <c r="K294" s="92"/>
      <c r="L294" s="92"/>
      <c r="M294" s="92"/>
      <c r="P294" s="93"/>
      <c r="Q294" s="94"/>
      <c r="R294" s="94"/>
      <c r="S294" s="95"/>
      <c r="T294" s="96"/>
      <c r="U294" s="93"/>
      <c r="V294" s="94"/>
      <c r="W294" s="94"/>
      <c r="X294" s="95"/>
      <c r="Y294" s="96"/>
      <c r="Z294" s="79" t="str">
        <f t="shared" si="18"/>
        <v/>
      </c>
      <c r="AA294" s="97" t="str">
        <f t="shared" si="19"/>
        <v/>
      </c>
    </row>
    <row r="295" spans="1:27" ht="119" hidden="1">
      <c r="A295" s="2">
        <v>2192</v>
      </c>
      <c r="E295" s="127" t="s">
        <v>3108</v>
      </c>
      <c r="F295" s="91" t="s">
        <v>1580</v>
      </c>
      <c r="G295" s="91" t="s">
        <v>1581</v>
      </c>
      <c r="H295" s="92"/>
      <c r="I295" s="92"/>
      <c r="J295" s="92"/>
      <c r="K295" s="92"/>
      <c r="L295" s="92"/>
      <c r="M295" s="92"/>
      <c r="P295" s="93"/>
      <c r="Q295" s="94"/>
      <c r="R295" s="94"/>
      <c r="S295" s="95"/>
      <c r="T295" s="96"/>
      <c r="U295" s="93"/>
      <c r="V295" s="94"/>
      <c r="W295" s="94"/>
      <c r="X295" s="95"/>
      <c r="Y295" s="96"/>
      <c r="Z295" s="79" t="str">
        <f t="shared" si="18"/>
        <v/>
      </c>
      <c r="AA295" s="97" t="str">
        <f t="shared" si="19"/>
        <v/>
      </c>
    </row>
    <row r="296" spans="1:27" ht="221" hidden="1">
      <c r="A296" s="2">
        <v>2193</v>
      </c>
      <c r="E296" s="127" t="s">
        <v>3109</v>
      </c>
      <c r="F296" s="91" t="s">
        <v>1582</v>
      </c>
      <c r="G296" s="91" t="s">
        <v>1583</v>
      </c>
      <c r="H296" s="92"/>
      <c r="I296" s="92"/>
      <c r="J296" s="92"/>
      <c r="K296" s="92"/>
      <c r="L296" s="92"/>
      <c r="M296" s="92"/>
      <c r="P296" s="93"/>
      <c r="Q296" s="94"/>
      <c r="R296" s="94"/>
      <c r="S296" s="95"/>
      <c r="T296" s="96"/>
      <c r="U296" s="93"/>
      <c r="V296" s="94"/>
      <c r="W296" s="94"/>
      <c r="X296" s="95"/>
      <c r="Y296" s="96"/>
      <c r="Z296" s="79" t="str">
        <f t="shared" si="18"/>
        <v/>
      </c>
      <c r="AA296" s="97" t="str">
        <f t="shared" si="19"/>
        <v/>
      </c>
    </row>
    <row r="297" spans="1:27" ht="153" hidden="1">
      <c r="A297" s="2">
        <v>2194</v>
      </c>
      <c r="E297" s="127" t="s">
        <v>3110</v>
      </c>
      <c r="F297" s="91" t="s">
        <v>1584</v>
      </c>
      <c r="G297" s="91" t="s">
        <v>1585</v>
      </c>
      <c r="H297" s="92"/>
      <c r="I297" s="92"/>
      <c r="J297" s="92"/>
      <c r="K297" s="92"/>
      <c r="L297" s="92"/>
      <c r="M297" s="92"/>
      <c r="P297" s="93"/>
      <c r="Q297" s="94"/>
      <c r="R297" s="94"/>
      <c r="S297" s="95"/>
      <c r="T297" s="96"/>
      <c r="U297" s="93"/>
      <c r="V297" s="94"/>
      <c r="W297" s="94"/>
      <c r="X297" s="95"/>
      <c r="Y297" s="96"/>
      <c r="Z297" s="79" t="str">
        <f t="shared" si="18"/>
        <v/>
      </c>
      <c r="AA297" s="97" t="str">
        <f t="shared" si="19"/>
        <v/>
      </c>
    </row>
    <row r="298" spans="1:27" ht="170" hidden="1">
      <c r="A298" s="2">
        <v>2195</v>
      </c>
      <c r="E298" s="127" t="s">
        <v>3111</v>
      </c>
      <c r="F298" s="91" t="s">
        <v>1586</v>
      </c>
      <c r="G298" s="91" t="s">
        <v>1587</v>
      </c>
      <c r="H298" s="92"/>
      <c r="I298" s="92"/>
      <c r="J298" s="92"/>
      <c r="K298" s="92"/>
      <c r="L298" s="92"/>
      <c r="M298" s="92"/>
      <c r="P298" s="93"/>
      <c r="Q298" s="94"/>
      <c r="R298" s="94"/>
      <c r="S298" s="95"/>
      <c r="T298" s="96"/>
      <c r="U298" s="93"/>
      <c r="V298" s="94"/>
      <c r="W298" s="94"/>
      <c r="X298" s="95"/>
      <c r="Y298" s="96"/>
      <c r="Z298" s="79" t="str">
        <f t="shared" si="18"/>
        <v/>
      </c>
      <c r="AA298" s="97" t="str">
        <f t="shared" si="19"/>
        <v/>
      </c>
    </row>
    <row r="299" spans="1:27" s="44" customFormat="1" hidden="1">
      <c r="A299" s="2"/>
      <c r="H299" s="2"/>
      <c r="P299" s="131"/>
      <c r="Q299" s="131"/>
      <c r="R299" s="131"/>
      <c r="S299" s="131"/>
      <c r="T299" s="131"/>
      <c r="U299" s="131"/>
      <c r="V299" s="131"/>
      <c r="W299" s="131"/>
      <c r="X299" s="131"/>
      <c r="Y299" s="131"/>
    </row>
    <row r="300" spans="1:27" s="44" customFormat="1" hidden="1">
      <c r="A300" s="2"/>
      <c r="H300" s="2"/>
      <c r="P300" s="131"/>
      <c r="Q300" s="131"/>
      <c r="R300" s="131"/>
      <c r="S300" s="131"/>
      <c r="T300" s="131"/>
      <c r="U300" s="131"/>
      <c r="V300" s="131"/>
      <c r="W300" s="131"/>
      <c r="X300" s="131"/>
      <c r="Y300" s="131"/>
    </row>
    <row r="301" spans="1:27" s="44" customFormat="1" ht="17" hidden="1">
      <c r="A301" s="2"/>
      <c r="E301" s="90" t="s">
        <v>1588</v>
      </c>
      <c r="H301" s="2"/>
      <c r="P301" s="131"/>
      <c r="Q301" s="131"/>
      <c r="R301" s="131"/>
      <c r="S301" s="131"/>
      <c r="T301" s="131"/>
      <c r="U301" s="131"/>
      <c r="V301" s="131"/>
      <c r="W301" s="131"/>
      <c r="X301" s="131"/>
      <c r="Y301" s="131"/>
    </row>
    <row r="302" spans="1:27" ht="409.6" hidden="1">
      <c r="A302" s="2">
        <v>2196</v>
      </c>
      <c r="B302" s="2" t="s">
        <v>1589</v>
      </c>
      <c r="E302" s="126" t="s">
        <v>3114</v>
      </c>
      <c r="F302" s="91" t="s">
        <v>1590</v>
      </c>
      <c r="G302" s="91" t="s">
        <v>1591</v>
      </c>
      <c r="H302" s="125" t="s">
        <v>3112</v>
      </c>
      <c r="I302" s="92"/>
      <c r="J302" s="125" t="s">
        <v>3113</v>
      </c>
      <c r="K302" s="125" t="s">
        <v>2889</v>
      </c>
      <c r="L302" s="125" t="s">
        <v>3023</v>
      </c>
      <c r="M302" s="92"/>
      <c r="P302" s="93"/>
      <c r="Q302" s="94"/>
      <c r="R302" s="94"/>
      <c r="S302" s="95"/>
      <c r="T302" s="96"/>
      <c r="U302" s="93"/>
      <c r="V302" s="94"/>
      <c r="W302" s="94"/>
      <c r="X302" s="95"/>
      <c r="Y302" s="96"/>
      <c r="Z302" s="79" t="str">
        <f t="shared" si="18"/>
        <v/>
      </c>
      <c r="AA302" s="97" t="str">
        <f t="shared" si="19"/>
        <v/>
      </c>
    </row>
    <row r="303" spans="1:27" s="44" customFormat="1" hidden="1">
      <c r="A303" s="2"/>
      <c r="H303" s="2"/>
      <c r="P303" s="131"/>
      <c r="Q303" s="131"/>
      <c r="R303" s="131"/>
      <c r="S303" s="131"/>
      <c r="T303" s="131"/>
      <c r="U303" s="131"/>
      <c r="V303" s="131"/>
      <c r="W303" s="131"/>
      <c r="X303" s="131"/>
      <c r="Y303" s="131"/>
    </row>
    <row r="304" spans="1:27" s="44" customFormat="1" hidden="1">
      <c r="A304" s="2"/>
      <c r="H304" s="2"/>
      <c r="P304" s="131"/>
      <c r="Q304" s="131"/>
      <c r="R304" s="131"/>
      <c r="S304" s="131"/>
      <c r="T304" s="131"/>
      <c r="U304" s="131"/>
      <c r="V304" s="131"/>
      <c r="W304" s="131"/>
      <c r="X304" s="131"/>
      <c r="Y304" s="131"/>
    </row>
    <row r="305" spans="1:27" s="44" customFormat="1" ht="19" hidden="1">
      <c r="A305" s="2"/>
      <c r="E305" s="136" t="s">
        <v>356</v>
      </c>
      <c r="F305" s="136"/>
      <c r="G305" s="136"/>
      <c r="H305" s="2"/>
      <c r="P305" s="131"/>
      <c r="Q305" s="131"/>
      <c r="R305" s="131"/>
      <c r="S305" s="131"/>
      <c r="T305" s="131"/>
      <c r="U305" s="131"/>
      <c r="V305" s="131"/>
      <c r="W305" s="131"/>
      <c r="X305" s="131"/>
      <c r="Y305" s="131"/>
    </row>
    <row r="306" spans="1:27" s="44" customFormat="1" ht="17" hidden="1">
      <c r="A306" s="2"/>
      <c r="E306" s="90" t="s">
        <v>1592</v>
      </c>
      <c r="H306" s="2"/>
      <c r="P306" s="131"/>
      <c r="Q306" s="131"/>
      <c r="R306" s="131"/>
      <c r="S306" s="131"/>
      <c r="T306" s="131"/>
      <c r="U306" s="131"/>
      <c r="V306" s="131"/>
      <c r="W306" s="131"/>
      <c r="X306" s="131"/>
      <c r="Y306" s="131"/>
    </row>
    <row r="307" spans="1:27" ht="238" hidden="1">
      <c r="A307" s="2">
        <v>2197</v>
      </c>
      <c r="B307" s="2" t="s">
        <v>1593</v>
      </c>
      <c r="E307" s="127" t="s">
        <v>3115</v>
      </c>
      <c r="F307" s="91" t="s">
        <v>1594</v>
      </c>
      <c r="G307" s="91" t="s">
        <v>1595</v>
      </c>
      <c r="H307" s="92"/>
      <c r="I307" s="92"/>
      <c r="J307" s="92"/>
      <c r="K307" s="92"/>
      <c r="L307" s="92"/>
      <c r="M307" s="92"/>
      <c r="P307" s="93"/>
      <c r="Q307" s="94"/>
      <c r="R307" s="94"/>
      <c r="S307" s="95"/>
      <c r="T307" s="96"/>
      <c r="U307" s="93"/>
      <c r="V307" s="94"/>
      <c r="W307" s="94"/>
      <c r="X307" s="95"/>
      <c r="Y307" s="96"/>
      <c r="Z307" s="79" t="str">
        <f t="shared" si="18"/>
        <v/>
      </c>
      <c r="AA307" s="97" t="str">
        <f t="shared" si="19"/>
        <v/>
      </c>
    </row>
    <row r="308" spans="1:27" ht="272" hidden="1">
      <c r="A308" s="2">
        <v>2198</v>
      </c>
      <c r="B308" s="2" t="s">
        <v>1596</v>
      </c>
      <c r="E308" s="127" t="s">
        <v>3116</v>
      </c>
      <c r="F308" s="91" t="s">
        <v>1597</v>
      </c>
      <c r="G308" s="91" t="s">
        <v>1598</v>
      </c>
      <c r="H308" s="92"/>
      <c r="I308" s="92"/>
      <c r="J308" s="92"/>
      <c r="K308" s="92"/>
      <c r="L308" s="92"/>
      <c r="M308" s="92"/>
      <c r="P308" s="93"/>
      <c r="Q308" s="94"/>
      <c r="R308" s="94"/>
      <c r="S308" s="95"/>
      <c r="T308" s="96"/>
      <c r="U308" s="93"/>
      <c r="V308" s="94"/>
      <c r="W308" s="94"/>
      <c r="X308" s="95"/>
      <c r="Y308" s="96"/>
      <c r="Z308" s="79" t="str">
        <f t="shared" si="18"/>
        <v/>
      </c>
      <c r="AA308" s="97" t="str">
        <f t="shared" si="19"/>
        <v/>
      </c>
    </row>
    <row r="309" spans="1:27" ht="255" hidden="1">
      <c r="A309" s="2">
        <v>2199</v>
      </c>
      <c r="E309" s="127" t="s">
        <v>3117</v>
      </c>
      <c r="F309" s="91" t="s">
        <v>1599</v>
      </c>
      <c r="G309" s="91" t="s">
        <v>1600</v>
      </c>
      <c r="H309" s="92"/>
      <c r="I309" s="92"/>
      <c r="J309" s="92"/>
      <c r="K309" s="92"/>
      <c r="L309" s="92"/>
      <c r="M309" s="92"/>
      <c r="P309" s="93"/>
      <c r="Q309" s="94"/>
      <c r="R309" s="94"/>
      <c r="S309" s="95"/>
      <c r="T309" s="96"/>
      <c r="U309" s="93"/>
      <c r="V309" s="94"/>
      <c r="W309" s="94"/>
      <c r="X309" s="95"/>
      <c r="Y309" s="96"/>
      <c r="Z309" s="79" t="str">
        <f t="shared" si="18"/>
        <v/>
      </c>
      <c r="AA309" s="97" t="str">
        <f t="shared" si="19"/>
        <v/>
      </c>
    </row>
    <row r="310" spans="1:27" ht="170" hidden="1">
      <c r="A310" s="2">
        <v>2200</v>
      </c>
      <c r="E310" s="127" t="s">
        <v>3118</v>
      </c>
      <c r="F310" s="91" t="s">
        <v>1601</v>
      </c>
      <c r="G310" s="91" t="s">
        <v>1602</v>
      </c>
      <c r="H310" s="92"/>
      <c r="I310" s="92"/>
      <c r="J310" s="92"/>
      <c r="K310" s="92"/>
      <c r="L310" s="92"/>
      <c r="M310" s="92"/>
      <c r="P310" s="93"/>
      <c r="Q310" s="94"/>
      <c r="R310" s="94"/>
      <c r="S310" s="95"/>
      <c r="T310" s="96"/>
      <c r="U310" s="93"/>
      <c r="V310" s="94"/>
      <c r="W310" s="94"/>
      <c r="X310" s="95"/>
      <c r="Y310" s="96"/>
      <c r="Z310" s="79" t="str">
        <f t="shared" si="18"/>
        <v/>
      </c>
      <c r="AA310" s="97" t="str">
        <f t="shared" si="19"/>
        <v/>
      </c>
    </row>
    <row r="311" spans="1:27" ht="221" hidden="1">
      <c r="A311" s="2">
        <v>2201</v>
      </c>
      <c r="E311" s="127" t="s">
        <v>3119</v>
      </c>
      <c r="F311" s="91" t="s">
        <v>1603</v>
      </c>
      <c r="G311" s="91" t="s">
        <v>1604</v>
      </c>
      <c r="H311" s="92"/>
      <c r="I311" s="92"/>
      <c r="J311" s="92"/>
      <c r="K311" s="92"/>
      <c r="L311" s="92"/>
      <c r="M311" s="92"/>
      <c r="P311" s="93"/>
      <c r="Q311" s="94"/>
      <c r="R311" s="94"/>
      <c r="S311" s="95"/>
      <c r="T311" s="96"/>
      <c r="U311" s="93"/>
      <c r="V311" s="94"/>
      <c r="W311" s="94"/>
      <c r="X311" s="95"/>
      <c r="Y311" s="96"/>
      <c r="Z311" s="79" t="str">
        <f t="shared" si="18"/>
        <v/>
      </c>
      <c r="AA311" s="97" t="str">
        <f t="shared" si="19"/>
        <v/>
      </c>
    </row>
    <row r="312" spans="1:27" s="44" customFormat="1" ht="17" hidden="1">
      <c r="A312" s="2"/>
      <c r="G312" s="44" t="s">
        <v>681</v>
      </c>
      <c r="H312" s="2"/>
      <c r="P312" s="131"/>
      <c r="Q312" s="131"/>
      <c r="R312" s="131"/>
      <c r="S312" s="131"/>
      <c r="T312" s="131"/>
      <c r="U312" s="131"/>
      <c r="V312" s="131"/>
      <c r="W312" s="131"/>
      <c r="X312" s="131"/>
      <c r="Y312" s="131"/>
    </row>
    <row r="313" spans="1:27" s="44" customFormat="1" ht="17" hidden="1">
      <c r="A313" s="2"/>
      <c r="G313" s="44" t="s">
        <v>681</v>
      </c>
      <c r="H313" s="2"/>
      <c r="P313" s="131"/>
      <c r="Q313" s="131"/>
      <c r="R313" s="131"/>
      <c r="S313" s="131"/>
      <c r="T313" s="131"/>
      <c r="U313" s="131"/>
      <c r="V313" s="131"/>
      <c r="W313" s="131"/>
      <c r="X313" s="131"/>
      <c r="Y313" s="131"/>
    </row>
    <row r="314" spans="1:27" s="44" customFormat="1" ht="17" hidden="1">
      <c r="A314" s="2"/>
      <c r="E314" s="90" t="s">
        <v>1605</v>
      </c>
      <c r="G314" s="44" t="s">
        <v>681</v>
      </c>
      <c r="H314" s="2"/>
      <c r="P314" s="131"/>
      <c r="Q314" s="131"/>
      <c r="R314" s="131"/>
      <c r="S314" s="131"/>
      <c r="T314" s="131"/>
      <c r="U314" s="131"/>
      <c r="V314" s="131"/>
      <c r="W314" s="131"/>
      <c r="X314" s="131"/>
      <c r="Y314" s="131"/>
    </row>
    <row r="315" spans="1:27" ht="187" hidden="1">
      <c r="A315" s="2">
        <v>2202</v>
      </c>
      <c r="B315" s="2" t="s">
        <v>1606</v>
      </c>
      <c r="E315" s="127" t="s">
        <v>3120</v>
      </c>
      <c r="F315" s="91" t="s">
        <v>1607</v>
      </c>
      <c r="G315" s="91" t="s">
        <v>1608</v>
      </c>
      <c r="H315" s="92"/>
      <c r="I315" s="92"/>
      <c r="J315" s="92"/>
      <c r="K315" s="92"/>
      <c r="L315" s="92"/>
      <c r="M315" s="92"/>
      <c r="P315" s="93"/>
      <c r="Q315" s="94"/>
      <c r="R315" s="94"/>
      <c r="S315" s="95"/>
      <c r="T315" s="96"/>
      <c r="U315" s="93"/>
      <c r="V315" s="94"/>
      <c r="W315" s="94"/>
      <c r="X315" s="95"/>
      <c r="Y315" s="96"/>
      <c r="Z315" s="79" t="str">
        <f t="shared" si="18"/>
        <v/>
      </c>
      <c r="AA315" s="97" t="str">
        <f t="shared" si="19"/>
        <v/>
      </c>
    </row>
    <row r="316" spans="1:27" ht="221" hidden="1">
      <c r="A316" s="2">
        <v>2203</v>
      </c>
      <c r="B316" s="2" t="s">
        <v>1609</v>
      </c>
      <c r="E316" s="127" t="s">
        <v>3121</v>
      </c>
      <c r="F316" s="91" t="s">
        <v>1610</v>
      </c>
      <c r="G316" s="91" t="s">
        <v>1611</v>
      </c>
      <c r="H316" s="92"/>
      <c r="I316" s="92"/>
      <c r="J316" s="92"/>
      <c r="K316" s="92"/>
      <c r="L316" s="92"/>
      <c r="M316" s="92"/>
      <c r="P316" s="93"/>
      <c r="Q316" s="94"/>
      <c r="R316" s="94"/>
      <c r="S316" s="95"/>
      <c r="T316" s="96"/>
      <c r="U316" s="93"/>
      <c r="V316" s="94"/>
      <c r="W316" s="94"/>
      <c r="X316" s="95"/>
      <c r="Y316" s="96"/>
      <c r="Z316" s="79" t="str">
        <f t="shared" si="18"/>
        <v/>
      </c>
      <c r="AA316" s="97" t="str">
        <f t="shared" si="19"/>
        <v/>
      </c>
    </row>
    <row r="317" spans="1:27" s="44" customFormat="1" ht="17" hidden="1">
      <c r="A317" s="2"/>
      <c r="G317" s="44" t="s">
        <v>681</v>
      </c>
      <c r="H317" s="2"/>
      <c r="P317" s="131"/>
      <c r="Q317" s="131"/>
      <c r="R317" s="131"/>
      <c r="S317" s="131"/>
      <c r="T317" s="131"/>
      <c r="U317" s="131"/>
      <c r="V317" s="131"/>
      <c r="W317" s="131"/>
      <c r="X317" s="131"/>
      <c r="Y317" s="131"/>
    </row>
    <row r="318" spans="1:27" s="44" customFormat="1" ht="17" hidden="1">
      <c r="A318" s="2"/>
      <c r="G318" s="44" t="s">
        <v>681</v>
      </c>
      <c r="H318" s="2"/>
      <c r="P318" s="131"/>
      <c r="Q318" s="131"/>
      <c r="R318" s="131"/>
      <c r="S318" s="131"/>
      <c r="T318" s="131"/>
      <c r="U318" s="131"/>
      <c r="V318" s="131"/>
      <c r="W318" s="131"/>
      <c r="X318" s="131"/>
      <c r="Y318" s="131"/>
    </row>
    <row r="319" spans="1:27" s="44" customFormat="1" ht="17" hidden="1">
      <c r="A319" s="2"/>
      <c r="E319" s="90" t="s">
        <v>1612</v>
      </c>
      <c r="G319" s="44" t="s">
        <v>681</v>
      </c>
      <c r="H319" s="2"/>
      <c r="P319" s="131"/>
      <c r="Q319" s="131"/>
      <c r="R319" s="131"/>
      <c r="S319" s="131"/>
      <c r="T319" s="131"/>
      <c r="U319" s="131"/>
      <c r="V319" s="131"/>
      <c r="W319" s="131"/>
      <c r="X319" s="131"/>
      <c r="Y319" s="131"/>
    </row>
    <row r="320" spans="1:27" ht="204" hidden="1">
      <c r="A320" s="2">
        <v>2204</v>
      </c>
      <c r="E320" s="127" t="s">
        <v>3122</v>
      </c>
      <c r="F320" s="91" t="s">
        <v>1613</v>
      </c>
      <c r="G320" s="91" t="s">
        <v>1614</v>
      </c>
      <c r="H320" s="92"/>
      <c r="I320" s="92"/>
      <c r="J320" s="92"/>
      <c r="K320" s="92"/>
      <c r="L320" s="92"/>
      <c r="M320" s="92"/>
      <c r="P320" s="93"/>
      <c r="Q320" s="94"/>
      <c r="R320" s="94"/>
      <c r="S320" s="95"/>
      <c r="T320" s="96"/>
      <c r="U320" s="93"/>
      <c r="V320" s="94"/>
      <c r="W320" s="94"/>
      <c r="X320" s="95"/>
      <c r="Y320" s="96"/>
      <c r="Z320" s="79" t="str">
        <f t="shared" si="18"/>
        <v/>
      </c>
      <c r="AA320" s="97" t="str">
        <f t="shared" si="19"/>
        <v/>
      </c>
    </row>
    <row r="321" spans="1:27" ht="170" hidden="1">
      <c r="A321" s="2">
        <v>2205</v>
      </c>
      <c r="B321" s="2" t="s">
        <v>1615</v>
      </c>
      <c r="E321" s="127" t="s">
        <v>3123</v>
      </c>
      <c r="F321" s="91" t="s">
        <v>1616</v>
      </c>
      <c r="G321" s="91" t="s">
        <v>1617</v>
      </c>
      <c r="H321" s="92"/>
      <c r="I321" s="92"/>
      <c r="J321" s="92"/>
      <c r="K321" s="92"/>
      <c r="L321" s="92"/>
      <c r="M321" s="92"/>
      <c r="P321" s="93"/>
      <c r="Q321" s="94"/>
      <c r="R321" s="94"/>
      <c r="S321" s="95"/>
      <c r="T321" s="96"/>
      <c r="U321" s="93"/>
      <c r="V321" s="94"/>
      <c r="W321" s="94"/>
      <c r="X321" s="95"/>
      <c r="Y321" s="96"/>
      <c r="Z321" s="79" t="str">
        <f t="shared" si="18"/>
        <v/>
      </c>
      <c r="AA321" s="97" t="str">
        <f t="shared" si="19"/>
        <v/>
      </c>
    </row>
    <row r="322" spans="1:27" s="44" customFormat="1" hidden="1">
      <c r="A322" s="2"/>
      <c r="H322" s="2"/>
      <c r="P322" s="131"/>
      <c r="Q322" s="131"/>
      <c r="R322" s="131"/>
      <c r="S322" s="131"/>
      <c r="T322" s="131"/>
      <c r="U322" s="131"/>
      <c r="V322" s="131"/>
      <c r="W322" s="131"/>
      <c r="X322" s="131"/>
      <c r="Y322" s="131"/>
    </row>
    <row r="323" spans="1:27" s="44" customFormat="1" hidden="1">
      <c r="A323" s="2"/>
      <c r="H323" s="2"/>
      <c r="P323" s="131"/>
      <c r="Q323" s="131"/>
      <c r="R323" s="131"/>
      <c r="S323" s="131"/>
      <c r="T323" s="131"/>
      <c r="U323" s="131"/>
      <c r="V323" s="131"/>
      <c r="W323" s="131"/>
      <c r="X323" s="131"/>
      <c r="Y323" s="131"/>
    </row>
    <row r="324" spans="1:27" s="44" customFormat="1" ht="19" hidden="1">
      <c r="A324" s="2"/>
      <c r="E324" s="136" t="s">
        <v>576</v>
      </c>
      <c r="F324" s="136"/>
      <c r="G324" s="136"/>
      <c r="H324" s="2"/>
      <c r="P324" s="131"/>
      <c r="Q324" s="131"/>
      <c r="R324" s="131"/>
      <c r="S324" s="131"/>
      <c r="T324" s="131"/>
      <c r="U324" s="131"/>
      <c r="V324" s="131"/>
      <c r="W324" s="131"/>
      <c r="X324" s="131"/>
      <c r="Y324" s="131"/>
    </row>
    <row r="325" spans="1:27" s="44" customFormat="1" ht="17" hidden="1">
      <c r="A325" s="2"/>
      <c r="E325" s="90" t="s">
        <v>563</v>
      </c>
      <c r="H325" s="2"/>
      <c r="P325" s="131"/>
      <c r="Q325" s="131"/>
      <c r="R325" s="131"/>
      <c r="S325" s="131"/>
      <c r="T325" s="131"/>
      <c r="U325" s="131"/>
      <c r="V325" s="131"/>
      <c r="W325" s="131"/>
      <c r="X325" s="131"/>
      <c r="Y325" s="131"/>
    </row>
    <row r="326" spans="1:27" ht="136" hidden="1">
      <c r="A326" s="2">
        <v>2206</v>
      </c>
      <c r="B326" s="2" t="s">
        <v>1618</v>
      </c>
      <c r="E326" s="127" t="s">
        <v>3124</v>
      </c>
      <c r="F326" s="91" t="s">
        <v>1619</v>
      </c>
      <c r="G326" s="91" t="s">
        <v>1620</v>
      </c>
      <c r="H326" s="92"/>
      <c r="I326" s="92"/>
      <c r="J326" s="92"/>
      <c r="K326" s="92"/>
      <c r="L326" s="92"/>
      <c r="M326" s="92"/>
      <c r="P326" s="93"/>
      <c r="Q326" s="94"/>
      <c r="R326" s="94"/>
      <c r="S326" s="95"/>
      <c r="T326" s="96"/>
      <c r="U326" s="93"/>
      <c r="V326" s="94"/>
      <c r="W326" s="94"/>
      <c r="X326" s="95"/>
      <c r="Y326" s="96"/>
      <c r="Z326" s="79" t="str">
        <f t="shared" ref="Z326:Z389" si="20">IF(U326&lt;&gt;"",U326,IF(P326&lt;&gt;"",P326,IF(N326&lt;&gt;"",N326,"")))</f>
        <v/>
      </c>
      <c r="AA326" s="97" t="str">
        <f t="shared" ref="AA326:AA389" si="21">IF(X326&lt;&gt;"",X326,IF(S326&lt;&gt;"",S326,IF(O326&lt;&gt;"",O326,"")))</f>
        <v/>
      </c>
    </row>
    <row r="327" spans="1:27" s="44" customFormat="1" ht="17" hidden="1">
      <c r="A327" s="2"/>
      <c r="G327" s="44" t="s">
        <v>681</v>
      </c>
      <c r="H327" s="2"/>
      <c r="P327" s="131"/>
      <c r="Q327" s="131"/>
      <c r="R327" s="131"/>
      <c r="S327" s="131"/>
      <c r="T327" s="131"/>
      <c r="U327" s="131"/>
      <c r="V327" s="131"/>
      <c r="W327" s="131"/>
      <c r="X327" s="131"/>
      <c r="Y327" s="131"/>
    </row>
    <row r="328" spans="1:27" s="44" customFormat="1" ht="17" hidden="1">
      <c r="A328" s="2"/>
      <c r="G328" s="44" t="s">
        <v>681</v>
      </c>
      <c r="H328" s="2"/>
      <c r="P328" s="131"/>
      <c r="Q328" s="131"/>
      <c r="R328" s="131"/>
      <c r="S328" s="131"/>
      <c r="T328" s="131"/>
      <c r="U328" s="131"/>
      <c r="V328" s="131"/>
      <c r="W328" s="131"/>
      <c r="X328" s="131"/>
      <c r="Y328" s="131"/>
    </row>
    <row r="329" spans="1:27" s="44" customFormat="1" ht="17" hidden="1">
      <c r="A329" s="2"/>
      <c r="E329" s="90" t="s">
        <v>1243</v>
      </c>
      <c r="G329" s="44" t="s">
        <v>681</v>
      </c>
      <c r="H329" s="2"/>
      <c r="P329" s="131"/>
      <c r="Q329" s="131"/>
      <c r="R329" s="131"/>
      <c r="S329" s="131"/>
      <c r="T329" s="131"/>
      <c r="U329" s="131"/>
      <c r="V329" s="131"/>
      <c r="W329" s="131"/>
      <c r="X329" s="131"/>
      <c r="Y329" s="131"/>
    </row>
    <row r="330" spans="1:27" ht="340" hidden="1">
      <c r="A330" s="2">
        <v>2207</v>
      </c>
      <c r="E330" s="127" t="s">
        <v>3125</v>
      </c>
      <c r="F330" s="91" t="s">
        <v>1621</v>
      </c>
      <c r="G330" s="91" t="s">
        <v>1622</v>
      </c>
      <c r="H330" s="92"/>
      <c r="I330" s="92"/>
      <c r="J330" s="92"/>
      <c r="K330" s="92"/>
      <c r="L330" s="92"/>
      <c r="M330" s="92"/>
      <c r="P330" s="93"/>
      <c r="Q330" s="94"/>
      <c r="R330" s="94"/>
      <c r="S330" s="95"/>
      <c r="T330" s="96"/>
      <c r="U330" s="93"/>
      <c r="V330" s="94"/>
      <c r="W330" s="94"/>
      <c r="X330" s="95"/>
      <c r="Y330" s="96"/>
      <c r="Z330" s="79" t="str">
        <f t="shared" si="20"/>
        <v/>
      </c>
      <c r="AA330" s="97" t="str">
        <f t="shared" si="21"/>
        <v/>
      </c>
    </row>
    <row r="331" spans="1:27" ht="238" hidden="1">
      <c r="A331" s="2">
        <v>2208</v>
      </c>
      <c r="B331" s="2" t="s">
        <v>1623</v>
      </c>
      <c r="E331" s="127" t="s">
        <v>3126</v>
      </c>
      <c r="F331" s="91" t="s">
        <v>1624</v>
      </c>
      <c r="G331" s="91" t="s">
        <v>1625</v>
      </c>
      <c r="H331" s="92"/>
      <c r="I331" s="92"/>
      <c r="J331" s="92"/>
      <c r="K331" s="92"/>
      <c r="L331" s="92"/>
      <c r="M331" s="92"/>
      <c r="P331" s="93"/>
      <c r="Q331" s="94"/>
      <c r="R331" s="94"/>
      <c r="S331" s="95"/>
      <c r="T331" s="96"/>
      <c r="U331" s="93"/>
      <c r="V331" s="94"/>
      <c r="W331" s="94"/>
      <c r="X331" s="95"/>
      <c r="Y331" s="96"/>
      <c r="Z331" s="79" t="str">
        <f t="shared" si="20"/>
        <v/>
      </c>
      <c r="AA331" s="97" t="str">
        <f t="shared" si="21"/>
        <v/>
      </c>
    </row>
    <row r="332" spans="1:27" s="44" customFormat="1" ht="17" hidden="1">
      <c r="A332" s="2"/>
      <c r="G332" s="44" t="s">
        <v>681</v>
      </c>
      <c r="H332" s="2"/>
      <c r="P332" s="131"/>
      <c r="Q332" s="131"/>
      <c r="R332" s="131"/>
      <c r="S332" s="131"/>
      <c r="T332" s="131"/>
      <c r="U332" s="131"/>
      <c r="V332" s="131"/>
      <c r="W332" s="131"/>
      <c r="X332" s="131"/>
      <c r="Y332" s="131"/>
    </row>
    <row r="333" spans="1:27" s="44" customFormat="1" ht="17" hidden="1">
      <c r="A333" s="2"/>
      <c r="G333" s="44" t="s">
        <v>681</v>
      </c>
      <c r="H333" s="2"/>
      <c r="P333" s="131"/>
      <c r="Q333" s="131"/>
      <c r="R333" s="131"/>
      <c r="S333" s="131"/>
      <c r="T333" s="131"/>
      <c r="U333" s="131"/>
      <c r="V333" s="131"/>
      <c r="W333" s="131"/>
      <c r="X333" s="131"/>
      <c r="Y333" s="131"/>
    </row>
    <row r="334" spans="1:27" s="44" customFormat="1" ht="17" hidden="1">
      <c r="A334" s="2"/>
      <c r="E334" s="90" t="s">
        <v>915</v>
      </c>
      <c r="G334" s="44" t="s">
        <v>681</v>
      </c>
      <c r="H334" s="2"/>
      <c r="P334" s="131"/>
      <c r="Q334" s="131"/>
      <c r="R334" s="131"/>
      <c r="S334" s="131"/>
      <c r="T334" s="131"/>
      <c r="U334" s="131"/>
      <c r="V334" s="131"/>
      <c r="W334" s="131"/>
      <c r="X334" s="131"/>
      <c r="Y334" s="131"/>
    </row>
    <row r="335" spans="1:27" ht="204" hidden="1">
      <c r="A335" s="2">
        <v>2209</v>
      </c>
      <c r="B335" s="2" t="s">
        <v>1626</v>
      </c>
      <c r="E335" s="127" t="s">
        <v>3127</v>
      </c>
      <c r="F335" s="91" t="s">
        <v>1627</v>
      </c>
      <c r="G335" s="91" t="s">
        <v>1628</v>
      </c>
      <c r="H335" s="92"/>
      <c r="I335" s="92"/>
      <c r="J335" s="92"/>
      <c r="K335" s="92"/>
      <c r="L335" s="92"/>
      <c r="M335" s="92"/>
      <c r="P335" s="93"/>
      <c r="Q335" s="94"/>
      <c r="R335" s="94"/>
      <c r="S335" s="95"/>
      <c r="T335" s="96"/>
      <c r="U335" s="93"/>
      <c r="V335" s="94"/>
      <c r="W335" s="94"/>
      <c r="X335" s="95"/>
      <c r="Y335" s="96"/>
      <c r="Z335" s="79" t="str">
        <f t="shared" si="20"/>
        <v/>
      </c>
      <c r="AA335" s="97" t="str">
        <f t="shared" si="21"/>
        <v/>
      </c>
    </row>
    <row r="336" spans="1:27" s="44" customFormat="1" ht="17" hidden="1">
      <c r="A336" s="2"/>
      <c r="G336" s="44" t="s">
        <v>681</v>
      </c>
      <c r="H336" s="2"/>
      <c r="P336" s="131"/>
      <c r="Q336" s="131"/>
      <c r="R336" s="131"/>
      <c r="S336" s="131"/>
      <c r="T336" s="131"/>
      <c r="U336" s="131"/>
      <c r="V336" s="131"/>
      <c r="W336" s="131"/>
      <c r="X336" s="131"/>
      <c r="Y336" s="131"/>
    </row>
    <row r="337" spans="1:27" s="44" customFormat="1" ht="17" hidden="1">
      <c r="A337" s="2"/>
      <c r="G337" s="44" t="s">
        <v>681</v>
      </c>
      <c r="H337" s="2"/>
      <c r="P337" s="131"/>
      <c r="Q337" s="131"/>
      <c r="R337" s="131"/>
      <c r="S337" s="131"/>
      <c r="T337" s="131"/>
      <c r="U337" s="131"/>
      <c r="V337" s="131"/>
      <c r="W337" s="131"/>
      <c r="X337" s="131"/>
      <c r="Y337" s="131"/>
    </row>
    <row r="338" spans="1:27" s="44" customFormat="1" ht="17" hidden="1">
      <c r="A338" s="2"/>
      <c r="E338" s="90" t="s">
        <v>1483</v>
      </c>
      <c r="G338" s="44" t="s">
        <v>681</v>
      </c>
      <c r="H338" s="2"/>
      <c r="P338" s="131"/>
      <c r="Q338" s="131"/>
      <c r="R338" s="131"/>
      <c r="S338" s="131"/>
      <c r="T338" s="131"/>
      <c r="U338" s="131"/>
      <c r="V338" s="131"/>
      <c r="W338" s="131"/>
      <c r="X338" s="131"/>
      <c r="Y338" s="131"/>
    </row>
    <row r="339" spans="1:27" ht="221" hidden="1">
      <c r="A339" s="2">
        <v>2210</v>
      </c>
      <c r="B339" s="2" t="s">
        <v>1629</v>
      </c>
      <c r="E339" s="127" t="s">
        <v>3128</v>
      </c>
      <c r="F339" s="91" t="s">
        <v>1630</v>
      </c>
      <c r="G339" s="91" t="s">
        <v>1631</v>
      </c>
      <c r="H339" s="92"/>
      <c r="I339" s="92"/>
      <c r="J339" s="92"/>
      <c r="K339" s="92"/>
      <c r="L339" s="92"/>
      <c r="M339" s="92"/>
      <c r="P339" s="93"/>
      <c r="Q339" s="94"/>
      <c r="R339" s="94"/>
      <c r="S339" s="95"/>
      <c r="T339" s="96"/>
      <c r="U339" s="93"/>
      <c r="V339" s="94"/>
      <c r="W339" s="94"/>
      <c r="X339" s="95"/>
      <c r="Y339" s="96"/>
      <c r="Z339" s="79" t="str">
        <f t="shared" si="20"/>
        <v/>
      </c>
      <c r="AA339" s="97" t="str">
        <f t="shared" si="21"/>
        <v/>
      </c>
    </row>
    <row r="340" spans="1:27" ht="221" hidden="1">
      <c r="A340" s="2">
        <v>2211</v>
      </c>
      <c r="E340" s="127" t="s">
        <v>3129</v>
      </c>
      <c r="F340" s="91" t="s">
        <v>1632</v>
      </c>
      <c r="G340" s="91" t="s">
        <v>1633</v>
      </c>
      <c r="H340" s="92"/>
      <c r="I340" s="92"/>
      <c r="J340" s="92"/>
      <c r="K340" s="92"/>
      <c r="L340" s="92"/>
      <c r="M340" s="92"/>
      <c r="P340" s="93"/>
      <c r="Q340" s="94"/>
      <c r="R340" s="94"/>
      <c r="S340" s="95"/>
      <c r="T340" s="96"/>
      <c r="U340" s="93"/>
      <c r="V340" s="94"/>
      <c r="W340" s="94"/>
      <c r="X340" s="95"/>
      <c r="Y340" s="96"/>
      <c r="Z340" s="79" t="str">
        <f t="shared" si="20"/>
        <v/>
      </c>
      <c r="AA340" s="97" t="str">
        <f t="shared" si="21"/>
        <v/>
      </c>
    </row>
    <row r="341" spans="1:27" ht="221" hidden="1">
      <c r="A341" s="2">
        <v>2212</v>
      </c>
      <c r="B341" s="2" t="s">
        <v>1634</v>
      </c>
      <c r="E341" s="127" t="s">
        <v>3130</v>
      </c>
      <c r="F341" s="91" t="s">
        <v>1635</v>
      </c>
      <c r="G341" s="91" t="s">
        <v>1636</v>
      </c>
      <c r="H341" s="92"/>
      <c r="I341" s="92"/>
      <c r="J341" s="92"/>
      <c r="K341" s="92"/>
      <c r="L341" s="92"/>
      <c r="M341" s="92"/>
      <c r="P341" s="93"/>
      <c r="Q341" s="94"/>
      <c r="R341" s="94"/>
      <c r="S341" s="95"/>
      <c r="T341" s="96"/>
      <c r="U341" s="93"/>
      <c r="V341" s="94"/>
      <c r="W341" s="94"/>
      <c r="X341" s="95"/>
      <c r="Y341" s="96"/>
      <c r="Z341" s="79" t="str">
        <f t="shared" si="20"/>
        <v/>
      </c>
      <c r="AA341" s="97" t="str">
        <f t="shared" si="21"/>
        <v/>
      </c>
    </row>
    <row r="342" spans="1:27" s="44" customFormat="1" hidden="1">
      <c r="A342" s="2"/>
      <c r="H342" s="2"/>
      <c r="P342" s="131"/>
      <c r="Q342" s="131"/>
      <c r="R342" s="131"/>
      <c r="S342" s="131"/>
      <c r="T342" s="131"/>
      <c r="U342" s="131"/>
      <c r="V342" s="131"/>
      <c r="W342" s="131"/>
      <c r="X342" s="131"/>
      <c r="Y342" s="131"/>
    </row>
    <row r="343" spans="1:27" s="44" customFormat="1" hidden="1">
      <c r="A343" s="2"/>
      <c r="H343" s="2"/>
      <c r="P343" s="131"/>
      <c r="Q343" s="131"/>
      <c r="R343" s="131"/>
      <c r="S343" s="131"/>
      <c r="T343" s="131"/>
      <c r="U343" s="131"/>
      <c r="V343" s="131"/>
      <c r="W343" s="131"/>
      <c r="X343" s="131"/>
      <c r="Y343" s="131"/>
    </row>
    <row r="344" spans="1:27" s="44" customFormat="1" ht="17" hidden="1">
      <c r="A344" s="2"/>
      <c r="E344" s="90" t="s">
        <v>576</v>
      </c>
      <c r="H344" s="2"/>
      <c r="P344" s="131"/>
      <c r="Q344" s="131"/>
      <c r="R344" s="131"/>
      <c r="S344" s="131"/>
      <c r="T344" s="131"/>
      <c r="U344" s="131"/>
      <c r="V344" s="131"/>
      <c r="W344" s="131"/>
      <c r="X344" s="131"/>
      <c r="Y344" s="131"/>
    </row>
    <row r="345" spans="1:27" ht="85" hidden="1">
      <c r="A345" s="2">
        <v>2213</v>
      </c>
      <c r="E345" s="127" t="s">
        <v>2837</v>
      </c>
      <c r="F345" s="91" t="s">
        <v>1637</v>
      </c>
      <c r="G345" s="91" t="s">
        <v>1159</v>
      </c>
      <c r="H345" s="92"/>
      <c r="I345" s="92"/>
      <c r="J345" s="92"/>
      <c r="K345" s="92"/>
      <c r="L345" s="92"/>
      <c r="M345" s="92"/>
      <c r="P345" s="93"/>
      <c r="Q345" s="94"/>
      <c r="R345" s="94"/>
      <c r="S345" s="95"/>
      <c r="T345" s="96"/>
      <c r="U345" s="93"/>
      <c r="V345" s="94"/>
      <c r="W345" s="94"/>
      <c r="X345" s="95"/>
      <c r="Y345" s="96"/>
      <c r="Z345" s="79" t="str">
        <f t="shared" si="20"/>
        <v/>
      </c>
      <c r="AA345" s="97" t="str">
        <f t="shared" si="21"/>
        <v/>
      </c>
    </row>
    <row r="346" spans="1:27" s="44" customFormat="1" hidden="1">
      <c r="A346" s="2"/>
      <c r="H346" s="2"/>
      <c r="P346" s="131"/>
      <c r="Q346" s="131"/>
      <c r="R346" s="131"/>
      <c r="S346" s="131"/>
      <c r="T346" s="131"/>
      <c r="U346" s="131"/>
      <c r="V346" s="131"/>
      <c r="W346" s="131"/>
      <c r="X346" s="131"/>
      <c r="Y346" s="131"/>
    </row>
    <row r="347" spans="1:27" s="44" customFormat="1" hidden="1">
      <c r="A347" s="2"/>
      <c r="H347" s="2"/>
      <c r="P347" s="131"/>
      <c r="Q347" s="131"/>
      <c r="R347" s="131"/>
      <c r="S347" s="131"/>
      <c r="T347" s="131"/>
      <c r="U347" s="131"/>
      <c r="V347" s="131"/>
      <c r="W347" s="131"/>
      <c r="X347" s="131"/>
      <c r="Y347" s="131"/>
    </row>
    <row r="348" spans="1:27" s="44" customFormat="1" ht="37">
      <c r="A348" s="2"/>
      <c r="E348" s="137" t="s">
        <v>1638</v>
      </c>
      <c r="F348" s="137"/>
      <c r="G348" s="137"/>
      <c r="H348" s="2"/>
      <c r="P348" s="131"/>
      <c r="Q348" s="131"/>
      <c r="R348" s="131"/>
      <c r="S348" s="131"/>
      <c r="T348" s="131"/>
      <c r="U348" s="131"/>
      <c r="V348" s="131"/>
      <c r="W348" s="131"/>
      <c r="X348" s="131"/>
      <c r="Y348" s="131"/>
    </row>
    <row r="349" spans="1:27" s="44" customFormat="1" ht="19">
      <c r="A349" s="2"/>
      <c r="E349" s="136" t="s">
        <v>1639</v>
      </c>
      <c r="F349" s="136"/>
      <c r="G349" s="136"/>
      <c r="H349" s="2"/>
      <c r="P349" s="131"/>
      <c r="Q349" s="131"/>
      <c r="R349" s="131"/>
      <c r="S349" s="131"/>
      <c r="T349" s="131"/>
      <c r="U349" s="131"/>
      <c r="V349" s="131"/>
      <c r="W349" s="131"/>
      <c r="X349" s="131"/>
      <c r="Y349" s="131"/>
    </row>
    <row r="350" spans="1:27" ht="409.6">
      <c r="A350" s="2">
        <v>2214</v>
      </c>
      <c r="B350" s="2" t="s">
        <v>1640</v>
      </c>
      <c r="E350" s="126" t="s">
        <v>3133</v>
      </c>
      <c r="F350" s="91" t="s">
        <v>1641</v>
      </c>
      <c r="G350" s="91" t="s">
        <v>1642</v>
      </c>
      <c r="H350" s="125" t="s">
        <v>3131</v>
      </c>
      <c r="I350" s="92"/>
      <c r="J350" s="125" t="s">
        <v>3132</v>
      </c>
      <c r="K350" s="92"/>
      <c r="L350" s="92"/>
      <c r="M350" s="92"/>
      <c r="P350" s="93">
        <v>4</v>
      </c>
      <c r="Q350" s="94" t="s">
        <v>3795</v>
      </c>
      <c r="R350" s="94"/>
      <c r="S350" s="95">
        <v>3</v>
      </c>
      <c r="T350" s="96"/>
      <c r="U350" s="93"/>
      <c r="V350" s="94"/>
      <c r="W350" s="94"/>
      <c r="X350" s="95"/>
      <c r="Y350" s="96"/>
      <c r="Z350" s="79">
        <f t="shared" si="20"/>
        <v>4</v>
      </c>
      <c r="AA350" s="97">
        <f t="shared" si="21"/>
        <v>3</v>
      </c>
    </row>
    <row r="351" spans="1:27" ht="409.6">
      <c r="A351" s="2">
        <v>2215</v>
      </c>
      <c r="B351" s="2" t="s">
        <v>1640</v>
      </c>
      <c r="E351" s="126" t="s">
        <v>3134</v>
      </c>
      <c r="F351" s="91" t="s">
        <v>1643</v>
      </c>
      <c r="G351" s="91" t="s">
        <v>1642</v>
      </c>
      <c r="H351" s="125" t="s">
        <v>3131</v>
      </c>
      <c r="I351" s="92"/>
      <c r="J351" s="125" t="s">
        <v>3132</v>
      </c>
      <c r="K351" s="92"/>
      <c r="L351" s="92"/>
      <c r="M351" s="92"/>
      <c r="P351" s="93">
        <v>5</v>
      </c>
      <c r="Q351" s="94" t="s">
        <v>3795</v>
      </c>
      <c r="R351" s="94"/>
      <c r="S351" s="95">
        <v>3</v>
      </c>
      <c r="T351" s="96"/>
      <c r="U351" s="93"/>
      <c r="V351" s="94"/>
      <c r="W351" s="94"/>
      <c r="X351" s="95"/>
      <c r="Y351" s="96"/>
      <c r="Z351" s="79">
        <f t="shared" si="20"/>
        <v>5</v>
      </c>
      <c r="AA351" s="97">
        <f t="shared" si="21"/>
        <v>3</v>
      </c>
    </row>
    <row r="352" spans="1:27" ht="409.6">
      <c r="A352" s="2">
        <v>2216</v>
      </c>
      <c r="B352" s="2" t="s">
        <v>1644</v>
      </c>
      <c r="E352" s="126" t="s">
        <v>3138</v>
      </c>
      <c r="F352" s="91" t="s">
        <v>1645</v>
      </c>
      <c r="G352" s="91" t="s">
        <v>1642</v>
      </c>
      <c r="H352" s="125" t="s">
        <v>3135</v>
      </c>
      <c r="I352" s="92"/>
      <c r="J352" s="125" t="s">
        <v>3136</v>
      </c>
      <c r="K352" s="92"/>
      <c r="L352" s="125" t="s">
        <v>3137</v>
      </c>
      <c r="M352" s="92"/>
      <c r="P352" s="93">
        <v>4</v>
      </c>
      <c r="Q352" s="94" t="s">
        <v>3796</v>
      </c>
      <c r="R352" s="94"/>
      <c r="S352" s="95">
        <v>2</v>
      </c>
      <c r="T352" s="96"/>
      <c r="U352" s="93"/>
      <c r="V352" s="94"/>
      <c r="W352" s="94"/>
      <c r="X352" s="95"/>
      <c r="Y352" s="96"/>
      <c r="Z352" s="79">
        <f t="shared" si="20"/>
        <v>4</v>
      </c>
      <c r="AA352" s="97">
        <f t="shared" si="21"/>
        <v>2</v>
      </c>
    </row>
    <row r="353" spans="1:27" ht="409.6">
      <c r="A353" s="2">
        <v>2217</v>
      </c>
      <c r="B353" s="2" t="s">
        <v>1646</v>
      </c>
      <c r="E353" s="126" t="s">
        <v>3141</v>
      </c>
      <c r="F353" s="91" t="s">
        <v>1647</v>
      </c>
      <c r="G353" s="91" t="s">
        <v>1642</v>
      </c>
      <c r="H353" s="125" t="s">
        <v>3139</v>
      </c>
      <c r="I353" s="92"/>
      <c r="J353" s="125" t="s">
        <v>3140</v>
      </c>
      <c r="K353" s="92"/>
      <c r="L353" s="125" t="s">
        <v>3137</v>
      </c>
      <c r="M353" s="92"/>
      <c r="P353" s="93">
        <v>4</v>
      </c>
      <c r="Q353" s="94" t="s">
        <v>489</v>
      </c>
      <c r="R353" s="94"/>
      <c r="S353" s="95">
        <v>2</v>
      </c>
      <c r="T353" s="96"/>
      <c r="U353" s="93"/>
      <c r="V353" s="94"/>
      <c r="W353" s="94"/>
      <c r="X353" s="95"/>
      <c r="Y353" s="96"/>
      <c r="Z353" s="79">
        <f t="shared" si="20"/>
        <v>4</v>
      </c>
      <c r="AA353" s="97">
        <f t="shared" si="21"/>
        <v>2</v>
      </c>
    </row>
    <row r="354" spans="1:27" ht="306">
      <c r="A354" s="2">
        <v>2218</v>
      </c>
      <c r="B354" s="2" t="s">
        <v>681</v>
      </c>
      <c r="E354" s="127" t="s">
        <v>3142</v>
      </c>
      <c r="F354" s="91" t="s">
        <v>1648</v>
      </c>
      <c r="G354" s="91" t="s">
        <v>1642</v>
      </c>
      <c r="H354" s="92"/>
      <c r="I354" s="92"/>
      <c r="J354" s="92"/>
      <c r="K354" s="92"/>
      <c r="L354" s="92"/>
      <c r="M354" s="92"/>
      <c r="P354" s="93">
        <v>4</v>
      </c>
      <c r="Q354" s="94" t="s">
        <v>3797</v>
      </c>
      <c r="R354" s="94"/>
      <c r="S354" s="95">
        <v>3</v>
      </c>
      <c r="T354" s="96"/>
      <c r="U354" s="93"/>
      <c r="V354" s="94"/>
      <c r="W354" s="94"/>
      <c r="X354" s="95"/>
      <c r="Y354" s="96"/>
      <c r="Z354" s="79">
        <f t="shared" si="20"/>
        <v>4</v>
      </c>
      <c r="AA354" s="97">
        <f t="shared" si="21"/>
        <v>3</v>
      </c>
    </row>
    <row r="355" spans="1:27" ht="306">
      <c r="A355" s="2">
        <v>2219</v>
      </c>
      <c r="B355" s="2" t="s">
        <v>681</v>
      </c>
      <c r="E355" s="127" t="s">
        <v>3143</v>
      </c>
      <c r="F355" s="91" t="s">
        <v>1649</v>
      </c>
      <c r="G355" s="91" t="s">
        <v>1642</v>
      </c>
      <c r="H355" s="92"/>
      <c r="I355" s="92"/>
      <c r="J355" s="92"/>
      <c r="K355" s="92"/>
      <c r="L355" s="92"/>
      <c r="M355" s="92"/>
      <c r="P355" s="93">
        <v>4</v>
      </c>
      <c r="Q355" s="94" t="s">
        <v>3798</v>
      </c>
      <c r="R355" s="94"/>
      <c r="S355" s="95">
        <v>3</v>
      </c>
      <c r="T355" s="96"/>
      <c r="U355" s="93"/>
      <c r="V355" s="94"/>
      <c r="W355" s="94"/>
      <c r="X355" s="95"/>
      <c r="Y355" s="96"/>
      <c r="Z355" s="79">
        <f t="shared" si="20"/>
        <v>4</v>
      </c>
      <c r="AA355" s="97">
        <f t="shared" si="21"/>
        <v>3</v>
      </c>
    </row>
    <row r="356" spans="1:27" ht="409.6">
      <c r="A356" s="2">
        <v>2220</v>
      </c>
      <c r="B356" s="2" t="s">
        <v>681</v>
      </c>
      <c r="E356" s="127" t="s">
        <v>3144</v>
      </c>
      <c r="F356" s="91" t="s">
        <v>1650</v>
      </c>
      <c r="G356" s="91" t="s">
        <v>1642</v>
      </c>
      <c r="H356" s="92"/>
      <c r="I356" s="92"/>
      <c r="J356" s="92"/>
      <c r="K356" s="92"/>
      <c r="L356" s="92"/>
      <c r="M356" s="92"/>
      <c r="P356" s="93">
        <v>4</v>
      </c>
      <c r="Q356" s="94" t="s">
        <v>3799</v>
      </c>
      <c r="R356" s="94"/>
      <c r="S356" s="95">
        <v>3</v>
      </c>
      <c r="T356" s="96"/>
      <c r="U356" s="93"/>
      <c r="V356" s="94"/>
      <c r="W356" s="94"/>
      <c r="X356" s="95"/>
      <c r="Y356" s="96"/>
      <c r="Z356" s="79">
        <f t="shared" si="20"/>
        <v>4</v>
      </c>
      <c r="AA356" s="97">
        <f t="shared" si="21"/>
        <v>3</v>
      </c>
    </row>
    <row r="357" spans="1:27" ht="306">
      <c r="A357" s="2">
        <v>2221</v>
      </c>
      <c r="B357" s="2" t="s">
        <v>681</v>
      </c>
      <c r="E357" s="127" t="s">
        <v>3145</v>
      </c>
      <c r="F357" s="91" t="s">
        <v>1651</v>
      </c>
      <c r="G357" s="91" t="s">
        <v>1642</v>
      </c>
      <c r="H357" s="92"/>
      <c r="I357" s="92"/>
      <c r="J357" s="92"/>
      <c r="K357" s="92"/>
      <c r="L357" s="92"/>
      <c r="M357" s="92"/>
      <c r="P357" s="93">
        <v>3</v>
      </c>
      <c r="Q357" s="94" t="s">
        <v>3800</v>
      </c>
      <c r="R357" s="94"/>
      <c r="S357" s="95">
        <v>2</v>
      </c>
      <c r="T357" s="96"/>
      <c r="U357" s="93"/>
      <c r="V357" s="94"/>
      <c r="W357" s="94"/>
      <c r="X357" s="95"/>
      <c r="Y357" s="96"/>
      <c r="Z357" s="79">
        <f t="shared" si="20"/>
        <v>3</v>
      </c>
      <c r="AA357" s="97">
        <f t="shared" si="21"/>
        <v>2</v>
      </c>
    </row>
    <row r="358" spans="1:27" ht="306">
      <c r="A358" s="2">
        <v>2222</v>
      </c>
      <c r="B358" s="2" t="s">
        <v>681</v>
      </c>
      <c r="E358" s="127" t="s">
        <v>3146</v>
      </c>
      <c r="F358" s="91" t="s">
        <v>1652</v>
      </c>
      <c r="G358" s="91" t="s">
        <v>1642</v>
      </c>
      <c r="H358" s="92"/>
      <c r="I358" s="92"/>
      <c r="J358" s="92"/>
      <c r="K358" s="92"/>
      <c r="L358" s="92"/>
      <c r="M358" s="92"/>
      <c r="P358" s="93">
        <v>1</v>
      </c>
      <c r="Q358" s="94" t="s">
        <v>3801</v>
      </c>
      <c r="R358" s="94"/>
      <c r="S358" s="95">
        <v>1</v>
      </c>
      <c r="T358" s="96"/>
      <c r="U358" s="93"/>
      <c r="V358" s="94"/>
      <c r="W358" s="94"/>
      <c r="X358" s="95"/>
      <c r="Y358" s="96"/>
      <c r="Z358" s="79">
        <f t="shared" si="20"/>
        <v>1</v>
      </c>
      <c r="AA358" s="97">
        <f t="shared" si="21"/>
        <v>1</v>
      </c>
    </row>
    <row r="359" spans="1:27" ht="306">
      <c r="A359" s="2">
        <v>2223</v>
      </c>
      <c r="B359" s="2" t="s">
        <v>1653</v>
      </c>
      <c r="E359" s="126" t="s">
        <v>3149</v>
      </c>
      <c r="F359" s="91" t="s">
        <v>1654</v>
      </c>
      <c r="G359" s="91" t="s">
        <v>1642</v>
      </c>
      <c r="H359" s="125" t="s">
        <v>3147</v>
      </c>
      <c r="I359" s="92"/>
      <c r="J359" s="125" t="s">
        <v>3148</v>
      </c>
      <c r="K359" s="92"/>
      <c r="L359" s="92"/>
      <c r="M359" s="92"/>
      <c r="P359" s="93">
        <v>3</v>
      </c>
      <c r="Q359" s="94" t="s">
        <v>493</v>
      </c>
      <c r="R359" s="94"/>
      <c r="S359" s="95">
        <v>3</v>
      </c>
      <c r="T359" s="96"/>
      <c r="U359" s="93"/>
      <c r="V359" s="94"/>
      <c r="W359" s="94"/>
      <c r="X359" s="95"/>
      <c r="Y359" s="96"/>
      <c r="Z359" s="79">
        <f t="shared" si="20"/>
        <v>3</v>
      </c>
      <c r="AA359" s="97">
        <f t="shared" si="21"/>
        <v>3</v>
      </c>
    </row>
    <row r="360" spans="1:27" ht="306">
      <c r="A360" s="2">
        <v>2224</v>
      </c>
      <c r="B360" s="2" t="s">
        <v>681</v>
      </c>
      <c r="E360" s="127" t="s">
        <v>3150</v>
      </c>
      <c r="F360" s="91" t="s">
        <v>1655</v>
      </c>
      <c r="G360" s="91" t="s">
        <v>1642</v>
      </c>
      <c r="H360" s="92"/>
      <c r="I360" s="92"/>
      <c r="J360" s="92"/>
      <c r="K360" s="92"/>
      <c r="L360" s="92"/>
      <c r="M360" s="92"/>
      <c r="P360" s="93">
        <v>4</v>
      </c>
      <c r="Q360" s="94" t="s">
        <v>3802</v>
      </c>
      <c r="R360" s="94"/>
      <c r="S360" s="95">
        <v>4</v>
      </c>
      <c r="T360" s="96"/>
      <c r="U360" s="93"/>
      <c r="V360" s="94"/>
      <c r="W360" s="94"/>
      <c r="X360" s="95"/>
      <c r="Y360" s="96"/>
      <c r="Z360" s="79">
        <f t="shared" si="20"/>
        <v>4</v>
      </c>
      <c r="AA360" s="97">
        <f t="shared" si="21"/>
        <v>4</v>
      </c>
    </row>
    <row r="361" spans="1:27" ht="306">
      <c r="A361" s="2">
        <v>2225</v>
      </c>
      <c r="B361" s="2" t="s">
        <v>681</v>
      </c>
      <c r="E361" s="127" t="s">
        <v>3151</v>
      </c>
      <c r="F361" s="91" t="s">
        <v>1656</v>
      </c>
      <c r="G361" s="91" t="s">
        <v>1642</v>
      </c>
      <c r="H361" s="92"/>
      <c r="I361" s="92"/>
      <c r="J361" s="92"/>
      <c r="K361" s="92"/>
      <c r="L361" s="92"/>
      <c r="M361" s="92"/>
      <c r="P361" s="93">
        <v>4</v>
      </c>
      <c r="Q361" s="94" t="s">
        <v>3803</v>
      </c>
      <c r="R361" s="94"/>
      <c r="S361" s="95">
        <v>3</v>
      </c>
      <c r="T361" s="96"/>
      <c r="U361" s="93"/>
      <c r="V361" s="94"/>
      <c r="W361" s="94"/>
      <c r="X361" s="95"/>
      <c r="Y361" s="96"/>
      <c r="Z361" s="79">
        <f t="shared" si="20"/>
        <v>4</v>
      </c>
      <c r="AA361" s="97">
        <f t="shared" si="21"/>
        <v>3</v>
      </c>
    </row>
    <row r="362" spans="1:27" ht="409.6">
      <c r="A362" s="2">
        <v>2226</v>
      </c>
      <c r="B362" s="2" t="s">
        <v>1644</v>
      </c>
      <c r="E362" s="126" t="s">
        <v>3152</v>
      </c>
      <c r="F362" s="91" t="s">
        <v>1657</v>
      </c>
      <c r="G362" s="91" t="s">
        <v>1642</v>
      </c>
      <c r="H362" s="125" t="s">
        <v>3135</v>
      </c>
      <c r="I362" s="92"/>
      <c r="J362" s="125" t="s">
        <v>3136</v>
      </c>
      <c r="K362" s="92"/>
      <c r="L362" s="125" t="s">
        <v>3137</v>
      </c>
      <c r="M362" s="92"/>
      <c r="P362" s="93">
        <v>4</v>
      </c>
      <c r="Q362" s="94" t="s">
        <v>3804</v>
      </c>
      <c r="R362" s="94"/>
      <c r="S362" s="95">
        <v>2</v>
      </c>
      <c r="T362" s="96"/>
      <c r="U362" s="93"/>
      <c r="V362" s="94"/>
      <c r="W362" s="94"/>
      <c r="X362" s="95"/>
      <c r="Y362" s="96"/>
      <c r="Z362" s="79">
        <f t="shared" si="20"/>
        <v>4</v>
      </c>
      <c r="AA362" s="97">
        <f t="shared" si="21"/>
        <v>2</v>
      </c>
    </row>
    <row r="363" spans="1:27" ht="306" hidden="1">
      <c r="A363" s="2">
        <v>2227</v>
      </c>
      <c r="B363" s="2" t="s">
        <v>681</v>
      </c>
      <c r="E363" s="127" t="s">
        <v>3153</v>
      </c>
      <c r="F363" s="91" t="s">
        <v>1658</v>
      </c>
      <c r="G363" s="91" t="s">
        <v>1642</v>
      </c>
      <c r="H363" s="92"/>
      <c r="I363" s="92"/>
      <c r="J363" s="92"/>
      <c r="K363" s="92"/>
      <c r="L363" s="92"/>
      <c r="M363" s="92"/>
      <c r="P363" s="93">
        <v>3</v>
      </c>
      <c r="Q363" s="94" t="s">
        <v>3805</v>
      </c>
      <c r="R363" s="94"/>
      <c r="S363" s="95"/>
      <c r="T363" s="96"/>
      <c r="U363" s="93"/>
      <c r="V363" s="94"/>
      <c r="W363" s="94"/>
      <c r="X363" s="95"/>
      <c r="Y363" s="96"/>
      <c r="Z363" s="79">
        <f t="shared" si="20"/>
        <v>3</v>
      </c>
      <c r="AA363" s="97" t="str">
        <f t="shared" si="21"/>
        <v/>
      </c>
    </row>
    <row r="364" spans="1:27" ht="306" hidden="1">
      <c r="A364" s="2">
        <v>2228</v>
      </c>
      <c r="B364" s="2" t="s">
        <v>681</v>
      </c>
      <c r="E364" s="127" t="s">
        <v>3154</v>
      </c>
      <c r="F364" s="91" t="s">
        <v>1659</v>
      </c>
      <c r="G364" s="91" t="s">
        <v>1642</v>
      </c>
      <c r="H364" s="92"/>
      <c r="I364" s="92"/>
      <c r="J364" s="92"/>
      <c r="K364" s="92"/>
      <c r="L364" s="92"/>
      <c r="M364" s="92"/>
      <c r="P364" s="93">
        <v>3</v>
      </c>
      <c r="Q364" s="94" t="s">
        <v>3805</v>
      </c>
      <c r="R364" s="94"/>
      <c r="S364" s="95"/>
      <c r="T364" s="96"/>
      <c r="U364" s="93"/>
      <c r="V364" s="94"/>
      <c r="W364" s="94"/>
      <c r="X364" s="95"/>
      <c r="Y364" s="96"/>
      <c r="Z364" s="79">
        <f t="shared" si="20"/>
        <v>3</v>
      </c>
      <c r="AA364" s="97" t="str">
        <f t="shared" si="21"/>
        <v/>
      </c>
    </row>
    <row r="365" spans="1:27" ht="306" hidden="1">
      <c r="A365" s="2">
        <v>2229</v>
      </c>
      <c r="B365" s="2" t="s">
        <v>1660</v>
      </c>
      <c r="E365" s="127" t="s">
        <v>3155</v>
      </c>
      <c r="F365" s="91" t="s">
        <v>1661</v>
      </c>
      <c r="G365" s="91" t="s">
        <v>1642</v>
      </c>
      <c r="H365" s="92"/>
      <c r="I365" s="92"/>
      <c r="J365" s="92"/>
      <c r="K365" s="92"/>
      <c r="L365" s="92"/>
      <c r="M365" s="92"/>
      <c r="P365" s="93">
        <v>4</v>
      </c>
      <c r="Q365" s="94" t="s">
        <v>3806</v>
      </c>
      <c r="R365" s="94"/>
      <c r="S365" s="95"/>
      <c r="T365" s="96"/>
      <c r="U365" s="93"/>
      <c r="V365" s="94"/>
      <c r="W365" s="94"/>
      <c r="X365" s="95"/>
      <c r="Y365" s="96"/>
      <c r="Z365" s="79">
        <f t="shared" si="20"/>
        <v>4</v>
      </c>
      <c r="AA365" s="97" t="str">
        <f t="shared" si="21"/>
        <v/>
      </c>
    </row>
    <row r="366" spans="1:27" ht="409.6">
      <c r="A366" s="2">
        <v>2230</v>
      </c>
      <c r="B366" s="2" t="s">
        <v>1662</v>
      </c>
      <c r="E366" s="126" t="s">
        <v>3158</v>
      </c>
      <c r="F366" s="91" t="s">
        <v>1663</v>
      </c>
      <c r="G366" s="91" t="s">
        <v>1642</v>
      </c>
      <c r="H366" s="125" t="s">
        <v>3156</v>
      </c>
      <c r="I366" s="92"/>
      <c r="J366" s="125" t="s">
        <v>3157</v>
      </c>
      <c r="K366" s="92"/>
      <c r="L366" s="125" t="s">
        <v>2901</v>
      </c>
      <c r="M366" s="92"/>
      <c r="P366" s="93">
        <v>5</v>
      </c>
      <c r="Q366" s="94" t="s">
        <v>3807</v>
      </c>
      <c r="R366" s="94"/>
      <c r="S366" s="95">
        <v>4</v>
      </c>
      <c r="T366" s="96"/>
      <c r="U366" s="93"/>
      <c r="V366" s="94"/>
      <c r="W366" s="94"/>
      <c r="X366" s="95"/>
      <c r="Y366" s="96"/>
      <c r="Z366" s="79">
        <f t="shared" si="20"/>
        <v>5</v>
      </c>
      <c r="AA366" s="97">
        <f t="shared" si="21"/>
        <v>4</v>
      </c>
    </row>
    <row r="367" spans="1:27" ht="306" hidden="1">
      <c r="A367" s="2">
        <v>2231</v>
      </c>
      <c r="B367" s="2" t="s">
        <v>1664</v>
      </c>
      <c r="E367" s="126" t="s">
        <v>3159</v>
      </c>
      <c r="F367" s="91" t="s">
        <v>1665</v>
      </c>
      <c r="G367" s="91" t="s">
        <v>1642</v>
      </c>
      <c r="H367" s="125" t="s">
        <v>3147</v>
      </c>
      <c r="I367" s="92"/>
      <c r="J367" s="125" t="s">
        <v>3148</v>
      </c>
      <c r="K367" s="92"/>
      <c r="L367" s="92"/>
      <c r="M367" s="92"/>
      <c r="P367" s="93">
        <v>2</v>
      </c>
      <c r="Q367" s="94" t="s">
        <v>3808</v>
      </c>
      <c r="R367" s="94"/>
      <c r="S367" s="95"/>
      <c r="T367" s="96"/>
      <c r="U367" s="93"/>
      <c r="V367" s="94"/>
      <c r="W367" s="94"/>
      <c r="X367" s="95"/>
      <c r="Y367" s="96"/>
      <c r="Z367" s="79">
        <f t="shared" si="20"/>
        <v>2</v>
      </c>
      <c r="AA367" s="97" t="str">
        <f t="shared" si="21"/>
        <v/>
      </c>
    </row>
    <row r="368" spans="1:27" ht="409.6" hidden="1">
      <c r="A368" s="2">
        <v>2232</v>
      </c>
      <c r="B368" s="2" t="s">
        <v>681</v>
      </c>
      <c r="E368" s="127" t="s">
        <v>3160</v>
      </c>
      <c r="F368" s="91" t="s">
        <v>1666</v>
      </c>
      <c r="G368" s="91" t="s">
        <v>1642</v>
      </c>
      <c r="H368" s="92"/>
      <c r="I368" s="92"/>
      <c r="J368" s="92"/>
      <c r="K368" s="92"/>
      <c r="L368" s="92"/>
      <c r="M368" s="92"/>
      <c r="P368" s="93">
        <v>3</v>
      </c>
      <c r="Q368" s="94" t="s">
        <v>3749</v>
      </c>
      <c r="R368" s="94"/>
      <c r="S368" s="95"/>
      <c r="T368" s="96"/>
      <c r="U368" s="93"/>
      <c r="V368" s="94"/>
      <c r="W368" s="94"/>
      <c r="X368" s="95"/>
      <c r="Y368" s="96"/>
      <c r="Z368" s="79">
        <f t="shared" si="20"/>
        <v>3</v>
      </c>
      <c r="AA368" s="97" t="str">
        <f t="shared" si="21"/>
        <v/>
      </c>
    </row>
    <row r="369" spans="1:27" s="44" customFormat="1" ht="17">
      <c r="A369" s="2" t="s">
        <v>681</v>
      </c>
      <c r="H369" s="2"/>
      <c r="P369" s="131"/>
      <c r="Q369" s="131"/>
      <c r="R369" s="131"/>
      <c r="S369" s="131"/>
      <c r="T369" s="131"/>
      <c r="U369" s="131"/>
      <c r="V369" s="131"/>
      <c r="W369" s="131"/>
      <c r="X369" s="131"/>
      <c r="Y369" s="131"/>
    </row>
    <row r="370" spans="1:27" s="44" customFormat="1" ht="17">
      <c r="A370" s="2" t="s">
        <v>681</v>
      </c>
      <c r="H370" s="2"/>
      <c r="P370" s="131"/>
      <c r="Q370" s="131"/>
      <c r="R370" s="131"/>
      <c r="S370" s="131"/>
      <c r="T370" s="131"/>
      <c r="U370" s="131"/>
      <c r="V370" s="131"/>
      <c r="W370" s="131"/>
      <c r="X370" s="131"/>
      <c r="Y370" s="131"/>
    </row>
    <row r="371" spans="1:27" s="44" customFormat="1" ht="19" hidden="1">
      <c r="A371" s="2" t="s">
        <v>681</v>
      </c>
      <c r="E371" s="136" t="s">
        <v>1667</v>
      </c>
      <c r="F371" s="136"/>
      <c r="G371" s="136"/>
      <c r="H371" s="2"/>
      <c r="P371" s="131"/>
      <c r="Q371" s="131"/>
      <c r="R371" s="131"/>
      <c r="S371" s="131"/>
      <c r="T371" s="131"/>
      <c r="U371" s="131"/>
      <c r="V371" s="131"/>
      <c r="W371" s="131"/>
      <c r="X371" s="131"/>
      <c r="Y371" s="131"/>
    </row>
    <row r="372" spans="1:27" ht="306" hidden="1">
      <c r="A372" s="2">
        <v>2233</v>
      </c>
      <c r="E372" s="127" t="s">
        <v>3161</v>
      </c>
      <c r="F372" s="91" t="s">
        <v>1668</v>
      </c>
      <c r="G372" s="91" t="s">
        <v>1642</v>
      </c>
      <c r="H372" s="92"/>
      <c r="I372" s="92"/>
      <c r="J372" s="92"/>
      <c r="K372" s="92"/>
      <c r="L372" s="92"/>
      <c r="M372" s="92"/>
      <c r="P372" s="93"/>
      <c r="Q372" s="94"/>
      <c r="R372" s="94"/>
      <c r="S372" s="95"/>
      <c r="T372" s="96"/>
      <c r="U372" s="93"/>
      <c r="V372" s="94"/>
      <c r="W372" s="94"/>
      <c r="X372" s="95"/>
      <c r="Y372" s="96"/>
      <c r="Z372" s="79" t="str">
        <f t="shared" si="20"/>
        <v/>
      </c>
      <c r="AA372" s="97" t="str">
        <f t="shared" si="21"/>
        <v/>
      </c>
    </row>
    <row r="373" spans="1:27" s="44" customFormat="1" ht="17" hidden="1">
      <c r="A373" s="2" t="s">
        <v>681</v>
      </c>
      <c r="H373" s="2"/>
      <c r="P373" s="131"/>
      <c r="Q373" s="131"/>
      <c r="R373" s="131"/>
      <c r="S373" s="131"/>
      <c r="T373" s="131"/>
      <c r="U373" s="131"/>
      <c r="V373" s="131"/>
      <c r="W373" s="131"/>
      <c r="X373" s="131"/>
      <c r="Y373" s="131"/>
    </row>
    <row r="374" spans="1:27" s="44" customFormat="1" ht="17" hidden="1">
      <c r="A374" s="2" t="s">
        <v>681</v>
      </c>
      <c r="H374" s="2"/>
      <c r="P374" s="131"/>
      <c r="Q374" s="131"/>
      <c r="R374" s="131"/>
      <c r="S374" s="131"/>
      <c r="T374" s="131"/>
      <c r="U374" s="131"/>
      <c r="V374" s="131"/>
      <c r="W374" s="131"/>
      <c r="X374" s="131"/>
      <c r="Y374" s="131"/>
    </row>
    <row r="375" spans="1:27" s="44" customFormat="1" ht="19" hidden="1">
      <c r="A375" s="2" t="s">
        <v>681</v>
      </c>
      <c r="E375" s="136" t="s">
        <v>1669</v>
      </c>
      <c r="F375" s="136"/>
      <c r="G375" s="136"/>
      <c r="H375" s="2"/>
      <c r="P375" s="131"/>
      <c r="Q375" s="131"/>
      <c r="R375" s="131"/>
      <c r="S375" s="131"/>
      <c r="T375" s="131"/>
      <c r="U375" s="131"/>
      <c r="V375" s="131"/>
      <c r="W375" s="131"/>
      <c r="X375" s="131"/>
      <c r="Y375" s="131"/>
    </row>
    <row r="376" spans="1:27" ht="306" hidden="1">
      <c r="A376" s="2">
        <v>2234</v>
      </c>
      <c r="B376" s="2" t="s">
        <v>681</v>
      </c>
      <c r="E376" s="127" t="s">
        <v>3162</v>
      </c>
      <c r="F376" s="91" t="s">
        <v>1670</v>
      </c>
      <c r="G376" s="91" t="s">
        <v>1642</v>
      </c>
      <c r="H376" s="92"/>
      <c r="I376" s="92"/>
      <c r="J376" s="92"/>
      <c r="K376" s="92"/>
      <c r="L376" s="92"/>
      <c r="M376" s="92"/>
      <c r="P376" s="93"/>
      <c r="Q376" s="94"/>
      <c r="R376" s="94"/>
      <c r="S376" s="95"/>
      <c r="T376" s="96"/>
      <c r="U376" s="93"/>
      <c r="V376" s="94"/>
      <c r="W376" s="94"/>
      <c r="X376" s="95"/>
      <c r="Y376" s="96"/>
      <c r="Z376" s="79" t="str">
        <f t="shared" si="20"/>
        <v/>
      </c>
      <c r="AA376" s="97" t="str">
        <f t="shared" si="21"/>
        <v/>
      </c>
    </row>
    <row r="377" spans="1:27" ht="409.6" hidden="1">
      <c r="A377" s="2">
        <v>2235</v>
      </c>
      <c r="B377" s="2" t="s">
        <v>1671</v>
      </c>
      <c r="E377" s="126" t="s">
        <v>3163</v>
      </c>
      <c r="F377" s="91" t="s">
        <v>1672</v>
      </c>
      <c r="G377" s="91" t="s">
        <v>1642</v>
      </c>
      <c r="H377" s="125" t="s">
        <v>3131</v>
      </c>
      <c r="I377" s="92"/>
      <c r="J377" s="125" t="s">
        <v>3132</v>
      </c>
      <c r="K377" s="92"/>
      <c r="L377" s="92"/>
      <c r="M377" s="92"/>
      <c r="P377" s="93"/>
      <c r="Q377" s="94"/>
      <c r="R377" s="94"/>
      <c r="S377" s="95"/>
      <c r="T377" s="96"/>
      <c r="U377" s="93"/>
      <c r="V377" s="94"/>
      <c r="W377" s="94"/>
      <c r="X377" s="95"/>
      <c r="Y377" s="96"/>
      <c r="Z377" s="79" t="str">
        <f t="shared" si="20"/>
        <v/>
      </c>
      <c r="AA377" s="97" t="str">
        <f t="shared" si="21"/>
        <v/>
      </c>
    </row>
    <row r="378" spans="1:27" ht="306" hidden="1">
      <c r="A378" s="2">
        <v>2236</v>
      </c>
      <c r="B378" s="2" t="s">
        <v>1673</v>
      </c>
      <c r="E378" s="127" t="s">
        <v>3164</v>
      </c>
      <c r="F378" s="91" t="s">
        <v>1674</v>
      </c>
      <c r="G378" s="91" t="s">
        <v>1642</v>
      </c>
      <c r="H378" s="92"/>
      <c r="I378" s="92"/>
      <c r="J378" s="92"/>
      <c r="K378" s="92"/>
      <c r="L378" s="92"/>
      <c r="M378" s="92"/>
      <c r="P378" s="93"/>
      <c r="Q378" s="94"/>
      <c r="R378" s="94"/>
      <c r="S378" s="95"/>
      <c r="T378" s="96"/>
      <c r="U378" s="93"/>
      <c r="V378" s="94"/>
      <c r="W378" s="94"/>
      <c r="X378" s="95"/>
      <c r="Y378" s="96"/>
      <c r="Z378" s="79" t="str">
        <f t="shared" si="20"/>
        <v/>
      </c>
      <c r="AA378" s="97" t="str">
        <f t="shared" si="21"/>
        <v/>
      </c>
    </row>
    <row r="379" spans="1:27" s="44" customFormat="1" ht="17" hidden="1">
      <c r="A379" s="2" t="s">
        <v>681</v>
      </c>
      <c r="H379" s="2"/>
      <c r="P379" s="131"/>
      <c r="Q379" s="131"/>
      <c r="R379" s="131"/>
      <c r="S379" s="131"/>
      <c r="T379" s="131"/>
      <c r="U379" s="131"/>
      <c r="V379" s="131"/>
      <c r="W379" s="131"/>
      <c r="X379" s="131"/>
      <c r="Y379" s="131"/>
    </row>
    <row r="380" spans="1:27" s="44" customFormat="1" ht="17" hidden="1">
      <c r="A380" s="2" t="s">
        <v>681</v>
      </c>
      <c r="H380" s="2"/>
      <c r="P380" s="131"/>
      <c r="Q380" s="131"/>
      <c r="R380" s="131"/>
      <c r="S380" s="131"/>
      <c r="T380" s="131"/>
      <c r="U380" s="131"/>
      <c r="V380" s="131"/>
      <c r="W380" s="131"/>
      <c r="X380" s="131"/>
      <c r="Y380" s="131"/>
    </row>
    <row r="381" spans="1:27" s="44" customFormat="1" ht="37" hidden="1">
      <c r="A381" s="2" t="s">
        <v>681</v>
      </c>
      <c r="E381" s="137" t="s">
        <v>1675</v>
      </c>
      <c r="F381" s="137"/>
      <c r="G381" s="137"/>
      <c r="H381" s="2"/>
      <c r="P381" s="131"/>
      <c r="Q381" s="131"/>
      <c r="R381" s="131"/>
      <c r="S381" s="131"/>
      <c r="T381" s="131"/>
      <c r="U381" s="131"/>
      <c r="V381" s="131"/>
      <c r="W381" s="131"/>
      <c r="X381" s="131"/>
      <c r="Y381" s="131"/>
    </row>
    <row r="382" spans="1:27" s="44" customFormat="1" ht="19" hidden="1">
      <c r="A382" s="2" t="s">
        <v>681</v>
      </c>
      <c r="E382" s="136" t="s">
        <v>573</v>
      </c>
      <c r="F382" s="136"/>
      <c r="G382" s="136"/>
      <c r="H382" s="2"/>
      <c r="P382" s="131"/>
      <c r="Q382" s="131"/>
      <c r="R382" s="131"/>
      <c r="S382" s="131"/>
      <c r="T382" s="131"/>
      <c r="U382" s="131"/>
      <c r="V382" s="131"/>
      <c r="W382" s="131"/>
      <c r="X382" s="131"/>
      <c r="Y382" s="131"/>
    </row>
    <row r="383" spans="1:27" s="44" customFormat="1" ht="51" hidden="1">
      <c r="A383" s="2" t="s">
        <v>681</v>
      </c>
      <c r="E383" s="90" t="s">
        <v>585</v>
      </c>
      <c r="F383" s="91" t="s">
        <v>1676</v>
      </c>
      <c r="H383" s="2"/>
      <c r="P383" s="131"/>
      <c r="Q383" s="131"/>
      <c r="R383" s="131"/>
      <c r="S383" s="131"/>
      <c r="T383" s="131"/>
      <c r="U383" s="131"/>
      <c r="V383" s="131"/>
      <c r="W383" s="131"/>
      <c r="X383" s="131"/>
      <c r="Y383" s="131"/>
    </row>
    <row r="384" spans="1:27" ht="136" hidden="1">
      <c r="A384" s="2">
        <v>2237</v>
      </c>
      <c r="B384" s="2" t="s">
        <v>1677</v>
      </c>
      <c r="C384" s="2">
        <v>244</v>
      </c>
      <c r="D384" s="1" t="s">
        <v>681</v>
      </c>
      <c r="E384" s="127" t="s">
        <v>3165</v>
      </c>
      <c r="F384" s="91" t="s">
        <v>1678</v>
      </c>
      <c r="G384" s="91" t="s">
        <v>1679</v>
      </c>
      <c r="H384" s="92"/>
      <c r="I384" s="92"/>
      <c r="J384" s="92"/>
      <c r="K384" s="92"/>
      <c r="L384" s="92"/>
      <c r="M384" s="92"/>
      <c r="P384" s="93"/>
      <c r="Q384" s="94"/>
      <c r="R384" s="94"/>
      <c r="S384" s="95"/>
      <c r="T384" s="96"/>
      <c r="U384" s="93"/>
      <c r="V384" s="94"/>
      <c r="W384" s="94"/>
      <c r="X384" s="95"/>
      <c r="Y384" s="96"/>
      <c r="Z384" s="79" t="str">
        <f t="shared" si="20"/>
        <v/>
      </c>
      <c r="AA384" s="97" t="str">
        <f t="shared" si="21"/>
        <v/>
      </c>
    </row>
    <row r="385" spans="1:27" ht="170" hidden="1">
      <c r="A385" s="2">
        <v>2238</v>
      </c>
      <c r="B385" s="2" t="s">
        <v>1680</v>
      </c>
      <c r="C385" s="2">
        <v>246</v>
      </c>
      <c r="D385" s="1" t="s">
        <v>583</v>
      </c>
      <c r="E385" s="127" t="s">
        <v>3166</v>
      </c>
      <c r="F385" s="91" t="s">
        <v>594</v>
      </c>
      <c r="G385" s="91" t="s">
        <v>1681</v>
      </c>
      <c r="H385" s="92"/>
      <c r="I385" s="92"/>
      <c r="J385" s="92"/>
      <c r="K385" s="92"/>
      <c r="L385" s="92"/>
      <c r="M385" s="92"/>
      <c r="P385" s="93"/>
      <c r="Q385" s="94"/>
      <c r="R385" s="94"/>
      <c r="S385" s="95"/>
      <c r="T385" s="96"/>
      <c r="U385" s="93"/>
      <c r="V385" s="94"/>
      <c r="W385" s="94"/>
      <c r="X385" s="95"/>
      <c r="Y385" s="96"/>
      <c r="Z385" s="79" t="str">
        <f t="shared" si="20"/>
        <v/>
      </c>
      <c r="AA385" s="97" t="str">
        <f t="shared" si="21"/>
        <v/>
      </c>
    </row>
    <row r="386" spans="1:27" ht="136" hidden="1">
      <c r="A386" s="2">
        <v>2239</v>
      </c>
      <c r="B386" s="2" t="s">
        <v>1682</v>
      </c>
      <c r="C386" s="2">
        <v>245</v>
      </c>
      <c r="D386" s="1" t="s">
        <v>583</v>
      </c>
      <c r="E386" s="127" t="s">
        <v>3167</v>
      </c>
      <c r="F386" s="91" t="s">
        <v>591</v>
      </c>
      <c r="G386" s="91" t="s">
        <v>1683</v>
      </c>
      <c r="H386" s="92"/>
      <c r="I386" s="92"/>
      <c r="J386" s="92"/>
      <c r="K386" s="92"/>
      <c r="L386" s="92"/>
      <c r="M386" s="92"/>
      <c r="P386" s="93"/>
      <c r="Q386" s="94"/>
      <c r="R386" s="94"/>
      <c r="S386" s="95"/>
      <c r="T386" s="96"/>
      <c r="U386" s="93"/>
      <c r="V386" s="94"/>
      <c r="W386" s="94"/>
      <c r="X386" s="95"/>
      <c r="Y386" s="96"/>
      <c r="Z386" s="79" t="str">
        <f t="shared" si="20"/>
        <v/>
      </c>
      <c r="AA386" s="97" t="str">
        <f t="shared" si="21"/>
        <v/>
      </c>
    </row>
    <row r="387" spans="1:27" ht="119" hidden="1">
      <c r="A387" s="2">
        <v>2240</v>
      </c>
      <c r="B387" s="2" t="s">
        <v>1684</v>
      </c>
      <c r="C387" s="2">
        <v>249</v>
      </c>
      <c r="D387" s="1" t="s">
        <v>583</v>
      </c>
      <c r="E387" s="127" t="s">
        <v>3168</v>
      </c>
      <c r="F387" s="91" t="s">
        <v>603</v>
      </c>
      <c r="G387" s="91" t="s">
        <v>1685</v>
      </c>
      <c r="H387" s="92"/>
      <c r="I387" s="92"/>
      <c r="J387" s="92"/>
      <c r="K387" s="92"/>
      <c r="L387" s="92"/>
      <c r="M387" s="92"/>
      <c r="P387" s="93"/>
      <c r="Q387" s="94"/>
      <c r="R387" s="94"/>
      <c r="S387" s="95"/>
      <c r="T387" s="96"/>
      <c r="U387" s="93"/>
      <c r="V387" s="94"/>
      <c r="W387" s="94"/>
      <c r="X387" s="95"/>
      <c r="Y387" s="96"/>
      <c r="Z387" s="79" t="str">
        <f t="shared" si="20"/>
        <v/>
      </c>
      <c r="AA387" s="97" t="str">
        <f t="shared" si="21"/>
        <v/>
      </c>
    </row>
    <row r="388" spans="1:27" ht="153" hidden="1">
      <c r="A388" s="2">
        <v>2241</v>
      </c>
      <c r="B388" s="2" t="s">
        <v>1686</v>
      </c>
      <c r="C388" s="2">
        <v>247</v>
      </c>
      <c r="D388" s="1" t="s">
        <v>681</v>
      </c>
      <c r="E388" s="127" t="s">
        <v>3169</v>
      </c>
      <c r="F388" s="91" t="s">
        <v>597</v>
      </c>
      <c r="G388" s="91" t="s">
        <v>1687</v>
      </c>
      <c r="H388" s="92"/>
      <c r="I388" s="92"/>
      <c r="J388" s="92"/>
      <c r="K388" s="92"/>
      <c r="L388" s="92"/>
      <c r="M388" s="92"/>
      <c r="P388" s="93"/>
      <c r="Q388" s="94"/>
      <c r="R388" s="94"/>
      <c r="S388" s="95"/>
      <c r="T388" s="96"/>
      <c r="U388" s="93"/>
      <c r="V388" s="94"/>
      <c r="W388" s="94"/>
      <c r="X388" s="95"/>
      <c r="Y388" s="96"/>
      <c r="Z388" s="79" t="str">
        <f t="shared" si="20"/>
        <v/>
      </c>
      <c r="AA388" s="97" t="str">
        <f t="shared" si="21"/>
        <v/>
      </c>
    </row>
    <row r="389" spans="1:27" ht="170" hidden="1">
      <c r="A389" s="2">
        <v>2242</v>
      </c>
      <c r="C389" s="2" t="s">
        <v>1688</v>
      </c>
      <c r="D389" s="1" t="s">
        <v>681</v>
      </c>
      <c r="E389" s="127" t="s">
        <v>3170</v>
      </c>
      <c r="F389" s="91" t="s">
        <v>1689</v>
      </c>
      <c r="G389" s="91" t="s">
        <v>1690</v>
      </c>
      <c r="H389" s="92"/>
      <c r="I389" s="92"/>
      <c r="J389" s="92"/>
      <c r="K389" s="92"/>
      <c r="L389" s="92"/>
      <c r="M389" s="92"/>
      <c r="P389" s="93"/>
      <c r="Q389" s="94"/>
      <c r="R389" s="94"/>
      <c r="S389" s="95"/>
      <c r="T389" s="96"/>
      <c r="U389" s="93"/>
      <c r="V389" s="94"/>
      <c r="W389" s="94"/>
      <c r="X389" s="95"/>
      <c r="Y389" s="96"/>
      <c r="Z389" s="79" t="str">
        <f t="shared" si="20"/>
        <v/>
      </c>
      <c r="AA389" s="97" t="str">
        <f t="shared" si="21"/>
        <v/>
      </c>
    </row>
    <row r="390" spans="1:27" ht="187" hidden="1">
      <c r="A390" s="2">
        <v>2243</v>
      </c>
      <c r="B390" s="2" t="s">
        <v>1691</v>
      </c>
      <c r="C390" s="2">
        <v>250</v>
      </c>
      <c r="D390" s="1" t="s">
        <v>583</v>
      </c>
      <c r="E390" s="127" t="s">
        <v>3171</v>
      </c>
      <c r="F390" s="91" t="s">
        <v>606</v>
      </c>
      <c r="G390" s="91" t="s">
        <v>1692</v>
      </c>
      <c r="H390" s="92"/>
      <c r="I390" s="92"/>
      <c r="J390" s="92"/>
      <c r="K390" s="92"/>
      <c r="L390" s="92"/>
      <c r="M390" s="92"/>
      <c r="P390" s="93"/>
      <c r="Q390" s="94"/>
      <c r="R390" s="94"/>
      <c r="S390" s="95"/>
      <c r="T390" s="96"/>
      <c r="U390" s="93"/>
      <c r="V390" s="94"/>
      <c r="W390" s="94"/>
      <c r="X390" s="95"/>
      <c r="Y390" s="96"/>
      <c r="Z390" s="79" t="str">
        <f t="shared" ref="Z390:Z448" si="22">IF(U390&lt;&gt;"",U390,IF(P390&lt;&gt;"",P390,IF(N390&lt;&gt;"",N390,"")))</f>
        <v/>
      </c>
      <c r="AA390" s="97" t="str">
        <f t="shared" ref="AA390:AA448" si="23">IF(X390&lt;&gt;"",X390,IF(S390&lt;&gt;"",S390,IF(O390&lt;&gt;"",O390,"")))</f>
        <v/>
      </c>
    </row>
    <row r="391" spans="1:27" ht="187" hidden="1">
      <c r="A391" s="2">
        <v>2244</v>
      </c>
      <c r="C391" s="2" t="s">
        <v>1688</v>
      </c>
      <c r="D391" s="1" t="s">
        <v>681</v>
      </c>
      <c r="E391" s="127" t="s">
        <v>3172</v>
      </c>
      <c r="F391" s="91" t="s">
        <v>1693</v>
      </c>
      <c r="G391" s="91" t="s">
        <v>1694</v>
      </c>
      <c r="H391" s="92"/>
      <c r="I391" s="92"/>
      <c r="J391" s="92"/>
      <c r="K391" s="92"/>
      <c r="L391" s="92"/>
      <c r="M391" s="92"/>
      <c r="P391" s="93"/>
      <c r="Q391" s="94"/>
      <c r="R391" s="94"/>
      <c r="S391" s="95"/>
      <c r="T391" s="96"/>
      <c r="U391" s="93"/>
      <c r="V391" s="94"/>
      <c r="W391" s="94"/>
      <c r="X391" s="95"/>
      <c r="Y391" s="96"/>
      <c r="Z391" s="79" t="str">
        <f t="shared" si="22"/>
        <v/>
      </c>
      <c r="AA391" s="97" t="str">
        <f t="shared" si="23"/>
        <v/>
      </c>
    </row>
    <row r="392" spans="1:27" ht="170" hidden="1">
      <c r="A392" s="2">
        <v>2245</v>
      </c>
      <c r="B392" s="2" t="s">
        <v>1695</v>
      </c>
      <c r="C392" s="2">
        <v>257</v>
      </c>
      <c r="D392" s="1" t="s">
        <v>583</v>
      </c>
      <c r="E392" s="127" t="s">
        <v>3173</v>
      </c>
      <c r="F392" s="91" t="s">
        <v>628</v>
      </c>
      <c r="G392" s="91" t="s">
        <v>1696</v>
      </c>
      <c r="H392" s="92"/>
      <c r="I392" s="92"/>
      <c r="J392" s="92"/>
      <c r="K392" s="92"/>
      <c r="L392" s="92"/>
      <c r="M392" s="92"/>
      <c r="P392" s="93"/>
      <c r="Q392" s="94"/>
      <c r="R392" s="94"/>
      <c r="S392" s="95"/>
      <c r="T392" s="96"/>
      <c r="U392" s="93"/>
      <c r="V392" s="94"/>
      <c r="W392" s="94"/>
      <c r="X392" s="95"/>
      <c r="Y392" s="96"/>
      <c r="Z392" s="79" t="str">
        <f t="shared" si="22"/>
        <v/>
      </c>
      <c r="AA392" s="97" t="str">
        <f t="shared" si="23"/>
        <v/>
      </c>
    </row>
    <row r="393" spans="1:27" ht="306" hidden="1">
      <c r="A393" s="2">
        <v>2246</v>
      </c>
      <c r="B393" s="2" t="s">
        <v>1697</v>
      </c>
      <c r="C393" s="2">
        <v>390</v>
      </c>
      <c r="D393" s="1" t="s">
        <v>583</v>
      </c>
      <c r="E393" s="127" t="s">
        <v>3174</v>
      </c>
      <c r="F393" s="91" t="s">
        <v>1698</v>
      </c>
      <c r="G393" s="91" t="s">
        <v>1699</v>
      </c>
      <c r="H393" s="92"/>
      <c r="I393" s="92"/>
      <c r="J393" s="92"/>
      <c r="K393" s="92"/>
      <c r="L393" s="92"/>
      <c r="M393" s="92"/>
      <c r="P393" s="93"/>
      <c r="Q393" s="94"/>
      <c r="R393" s="94"/>
      <c r="S393" s="95"/>
      <c r="T393" s="96"/>
      <c r="U393" s="93"/>
      <c r="V393" s="94"/>
      <c r="W393" s="94"/>
      <c r="X393" s="95"/>
      <c r="Y393" s="96"/>
      <c r="Z393" s="79" t="str">
        <f t="shared" si="22"/>
        <v/>
      </c>
      <c r="AA393" s="97" t="str">
        <f t="shared" si="23"/>
        <v/>
      </c>
    </row>
    <row r="394" spans="1:27" ht="153" hidden="1">
      <c r="A394" s="2">
        <v>2247</v>
      </c>
      <c r="C394" s="2" t="s">
        <v>1688</v>
      </c>
      <c r="D394" s="1" t="s">
        <v>681</v>
      </c>
      <c r="E394" s="127" t="s">
        <v>3175</v>
      </c>
      <c r="F394" s="91" t="s">
        <v>1700</v>
      </c>
      <c r="G394" s="91" t="s">
        <v>1701</v>
      </c>
      <c r="H394" s="92"/>
      <c r="I394" s="92"/>
      <c r="J394" s="92"/>
      <c r="K394" s="92"/>
      <c r="L394" s="92"/>
      <c r="M394" s="92"/>
      <c r="P394" s="93"/>
      <c r="Q394" s="94"/>
      <c r="R394" s="94"/>
      <c r="S394" s="95"/>
      <c r="T394" s="96"/>
      <c r="U394" s="93"/>
      <c r="V394" s="94"/>
      <c r="W394" s="94"/>
      <c r="X394" s="95"/>
      <c r="Y394" s="96"/>
      <c r="Z394" s="79" t="str">
        <f t="shared" si="22"/>
        <v/>
      </c>
      <c r="AA394" s="97" t="str">
        <f t="shared" si="23"/>
        <v/>
      </c>
    </row>
    <row r="395" spans="1:27" ht="153" hidden="1">
      <c r="A395" s="2">
        <v>2248</v>
      </c>
      <c r="B395" s="2" t="s">
        <v>1702</v>
      </c>
      <c r="C395" s="2">
        <v>394</v>
      </c>
      <c r="D395" s="1" t="s">
        <v>583</v>
      </c>
      <c r="E395" s="127" t="s">
        <v>3176</v>
      </c>
      <c r="F395" s="91" t="s">
        <v>1014</v>
      </c>
      <c r="G395" s="91" t="s">
        <v>1703</v>
      </c>
      <c r="H395" s="92"/>
      <c r="I395" s="92"/>
      <c r="J395" s="92"/>
      <c r="K395" s="92"/>
      <c r="L395" s="92"/>
      <c r="M395" s="92"/>
      <c r="P395" s="93"/>
      <c r="Q395" s="94"/>
      <c r="R395" s="94"/>
      <c r="S395" s="95"/>
      <c r="T395" s="96"/>
      <c r="U395" s="93"/>
      <c r="V395" s="94"/>
      <c r="W395" s="94"/>
      <c r="X395" s="95"/>
      <c r="Y395" s="96"/>
      <c r="Z395" s="79" t="str">
        <f t="shared" si="22"/>
        <v/>
      </c>
      <c r="AA395" s="97" t="str">
        <f t="shared" si="23"/>
        <v/>
      </c>
    </row>
    <row r="396" spans="1:27" ht="68" hidden="1">
      <c r="A396" s="2">
        <v>2249</v>
      </c>
      <c r="C396" s="2" t="s">
        <v>1688</v>
      </c>
      <c r="D396" s="1" t="s">
        <v>681</v>
      </c>
      <c r="E396" s="127" t="s">
        <v>3177</v>
      </c>
      <c r="F396" s="91" t="s">
        <v>1704</v>
      </c>
      <c r="G396" s="91" t="s">
        <v>1705</v>
      </c>
      <c r="H396" s="92"/>
      <c r="I396" s="92"/>
      <c r="J396" s="92"/>
      <c r="K396" s="92"/>
      <c r="L396" s="92"/>
      <c r="M396" s="92"/>
      <c r="P396" s="93"/>
      <c r="Q396" s="94"/>
      <c r="R396" s="94"/>
      <c r="S396" s="95"/>
      <c r="T396" s="96"/>
      <c r="U396" s="93"/>
      <c r="V396" s="94"/>
      <c r="W396" s="94"/>
      <c r="X396" s="95"/>
      <c r="Y396" s="96"/>
      <c r="Z396" s="79" t="str">
        <f t="shared" si="22"/>
        <v/>
      </c>
      <c r="AA396" s="97" t="str">
        <f t="shared" si="23"/>
        <v/>
      </c>
    </row>
    <row r="397" spans="1:27" ht="34" hidden="1">
      <c r="A397" s="2">
        <v>2250</v>
      </c>
      <c r="C397" s="2" t="s">
        <v>1688</v>
      </c>
      <c r="D397" s="1" t="s">
        <v>681</v>
      </c>
      <c r="E397" s="127" t="s">
        <v>3178</v>
      </c>
      <c r="F397" s="91" t="s">
        <v>1706</v>
      </c>
      <c r="G397" s="91" t="s">
        <v>1705</v>
      </c>
      <c r="H397" s="92"/>
      <c r="I397" s="92"/>
      <c r="J397" s="92"/>
      <c r="K397" s="92"/>
      <c r="L397" s="92"/>
      <c r="M397" s="92"/>
      <c r="P397" s="93"/>
      <c r="Q397" s="94"/>
      <c r="R397" s="94"/>
      <c r="S397" s="95"/>
      <c r="T397" s="96"/>
      <c r="U397" s="93"/>
      <c r="V397" s="94"/>
      <c r="W397" s="94"/>
      <c r="X397" s="95"/>
      <c r="Y397" s="96"/>
      <c r="Z397" s="79" t="str">
        <f t="shared" si="22"/>
        <v/>
      </c>
      <c r="AA397" s="97" t="str">
        <f t="shared" si="23"/>
        <v/>
      </c>
    </row>
    <row r="398" spans="1:27" s="44" customFormat="1" ht="17" hidden="1">
      <c r="A398" s="2" t="s">
        <v>681</v>
      </c>
      <c r="B398" s="2" t="s">
        <v>681</v>
      </c>
      <c r="G398" s="44" t="s">
        <v>681</v>
      </c>
      <c r="H398" s="2"/>
      <c r="P398" s="131"/>
      <c r="Q398" s="131"/>
      <c r="R398" s="131"/>
      <c r="S398" s="131"/>
      <c r="T398" s="131"/>
      <c r="U398" s="131"/>
      <c r="V398" s="131"/>
      <c r="W398" s="131"/>
      <c r="X398" s="131"/>
      <c r="Y398" s="131"/>
    </row>
    <row r="399" spans="1:27" s="44" customFormat="1" ht="17" hidden="1">
      <c r="A399" s="2" t="s">
        <v>681</v>
      </c>
      <c r="B399" s="2" t="s">
        <v>681</v>
      </c>
      <c r="G399" s="44" t="s">
        <v>681</v>
      </c>
      <c r="H399" s="2"/>
      <c r="P399" s="131"/>
      <c r="Q399" s="131"/>
      <c r="R399" s="131"/>
      <c r="S399" s="131"/>
      <c r="T399" s="131"/>
      <c r="U399" s="131"/>
      <c r="V399" s="131"/>
      <c r="W399" s="131"/>
      <c r="X399" s="131"/>
      <c r="Y399" s="131"/>
    </row>
    <row r="400" spans="1:27" s="44" customFormat="1" ht="17" hidden="1">
      <c r="A400" s="2" t="s">
        <v>681</v>
      </c>
      <c r="B400" s="2" t="s">
        <v>681</v>
      </c>
      <c r="E400" s="90" t="s">
        <v>608</v>
      </c>
      <c r="G400" s="44" t="s">
        <v>681</v>
      </c>
      <c r="H400" s="2"/>
      <c r="P400" s="131"/>
      <c r="Q400" s="131"/>
      <c r="R400" s="131"/>
      <c r="S400" s="131"/>
      <c r="T400" s="131"/>
      <c r="U400" s="131"/>
      <c r="V400" s="131"/>
      <c r="W400" s="131"/>
      <c r="X400" s="131"/>
      <c r="Y400" s="131"/>
    </row>
    <row r="401" spans="1:27" ht="153" hidden="1">
      <c r="A401" s="2">
        <v>2251</v>
      </c>
      <c r="B401" s="2" t="s">
        <v>1707</v>
      </c>
      <c r="C401" s="2">
        <v>251</v>
      </c>
      <c r="D401" s="1" t="s">
        <v>583</v>
      </c>
      <c r="E401" s="127" t="s">
        <v>3179</v>
      </c>
      <c r="F401" s="91" t="s">
        <v>610</v>
      </c>
      <c r="G401" s="91" t="s">
        <v>1708</v>
      </c>
      <c r="H401" s="92"/>
      <c r="I401" s="92"/>
      <c r="J401" s="92"/>
      <c r="K401" s="92"/>
      <c r="L401" s="92"/>
      <c r="M401" s="92"/>
      <c r="P401" s="93"/>
      <c r="Q401" s="94"/>
      <c r="R401" s="94"/>
      <c r="S401" s="95"/>
      <c r="T401" s="96"/>
      <c r="U401" s="93"/>
      <c r="V401" s="94"/>
      <c r="W401" s="94"/>
      <c r="X401" s="95"/>
      <c r="Y401" s="96"/>
      <c r="Z401" s="79" t="str">
        <f t="shared" si="22"/>
        <v/>
      </c>
      <c r="AA401" s="97" t="str">
        <f t="shared" si="23"/>
        <v/>
      </c>
    </row>
    <row r="402" spans="1:27" ht="136" hidden="1">
      <c r="A402" s="2">
        <v>2252</v>
      </c>
      <c r="B402" s="2" t="s">
        <v>1709</v>
      </c>
      <c r="C402" s="2">
        <v>252</v>
      </c>
      <c r="D402" s="1" t="s">
        <v>583</v>
      </c>
      <c r="E402" s="127" t="s">
        <v>3180</v>
      </c>
      <c r="F402" s="91" t="s">
        <v>613</v>
      </c>
      <c r="G402" s="91" t="s">
        <v>1710</v>
      </c>
      <c r="H402" s="92"/>
      <c r="I402" s="92"/>
      <c r="J402" s="92"/>
      <c r="K402" s="92"/>
      <c r="L402" s="92"/>
      <c r="M402" s="92"/>
      <c r="P402" s="93"/>
      <c r="Q402" s="94"/>
      <c r="R402" s="94"/>
      <c r="S402" s="95"/>
      <c r="T402" s="96"/>
      <c r="U402" s="93"/>
      <c r="V402" s="94"/>
      <c r="W402" s="94"/>
      <c r="X402" s="95"/>
      <c r="Y402" s="96"/>
      <c r="Z402" s="79" t="str">
        <f t="shared" si="22"/>
        <v/>
      </c>
      <c r="AA402" s="97" t="str">
        <f t="shared" si="23"/>
        <v/>
      </c>
    </row>
    <row r="403" spans="1:27" ht="119" hidden="1">
      <c r="A403" s="2">
        <v>2253</v>
      </c>
      <c r="B403" s="2" t="s">
        <v>1711</v>
      </c>
      <c r="C403" s="2">
        <v>254</v>
      </c>
      <c r="D403" s="1" t="s">
        <v>583</v>
      </c>
      <c r="E403" s="127" t="s">
        <v>3181</v>
      </c>
      <c r="F403" s="91" t="s">
        <v>619</v>
      </c>
      <c r="G403" s="91" t="s">
        <v>1712</v>
      </c>
      <c r="H403" s="92"/>
      <c r="I403" s="92"/>
      <c r="J403" s="92"/>
      <c r="K403" s="92"/>
      <c r="L403" s="92"/>
      <c r="M403" s="92"/>
      <c r="P403" s="93"/>
      <c r="Q403" s="94"/>
      <c r="R403" s="94"/>
      <c r="S403" s="95"/>
      <c r="T403" s="96"/>
      <c r="U403" s="93"/>
      <c r="V403" s="94"/>
      <c r="W403" s="94"/>
      <c r="X403" s="95"/>
      <c r="Y403" s="96"/>
      <c r="Z403" s="79" t="str">
        <f t="shared" si="22"/>
        <v/>
      </c>
      <c r="AA403" s="97" t="str">
        <f t="shared" si="23"/>
        <v/>
      </c>
    </row>
    <row r="404" spans="1:27" ht="170" hidden="1">
      <c r="A404" s="2">
        <v>2254</v>
      </c>
      <c r="C404" s="2" t="s">
        <v>1688</v>
      </c>
      <c r="D404" s="1" t="s">
        <v>681</v>
      </c>
      <c r="E404" s="127" t="s">
        <v>3182</v>
      </c>
      <c r="F404" s="91" t="s">
        <v>1713</v>
      </c>
      <c r="G404" s="91" t="s">
        <v>1714</v>
      </c>
      <c r="H404" s="92"/>
      <c r="I404" s="92"/>
      <c r="J404" s="92"/>
      <c r="K404" s="92"/>
      <c r="L404" s="92"/>
      <c r="M404" s="92"/>
      <c r="P404" s="93"/>
      <c r="Q404" s="94"/>
      <c r="R404" s="94"/>
      <c r="S404" s="95"/>
      <c r="T404" s="96"/>
      <c r="U404" s="93"/>
      <c r="V404" s="94"/>
      <c r="W404" s="94"/>
      <c r="X404" s="95"/>
      <c r="Y404" s="96"/>
      <c r="Z404" s="79" t="str">
        <f t="shared" si="22"/>
        <v/>
      </c>
      <c r="AA404" s="97" t="str">
        <f t="shared" si="23"/>
        <v/>
      </c>
    </row>
    <row r="405" spans="1:27" ht="136" hidden="1">
      <c r="A405" s="2">
        <v>2255</v>
      </c>
      <c r="B405" s="2" t="s">
        <v>1715</v>
      </c>
      <c r="C405" s="2">
        <v>256</v>
      </c>
      <c r="D405" s="1" t="s">
        <v>583</v>
      </c>
      <c r="E405" s="127" t="s">
        <v>3183</v>
      </c>
      <c r="F405" s="91" t="s">
        <v>625</v>
      </c>
      <c r="G405" s="91" t="s">
        <v>1716</v>
      </c>
      <c r="H405" s="92"/>
      <c r="I405" s="92"/>
      <c r="J405" s="92"/>
      <c r="K405" s="92"/>
      <c r="L405" s="92"/>
      <c r="M405" s="92"/>
      <c r="P405" s="93"/>
      <c r="Q405" s="94"/>
      <c r="R405" s="94"/>
      <c r="S405" s="95"/>
      <c r="T405" s="96"/>
      <c r="U405" s="93"/>
      <c r="V405" s="94"/>
      <c r="W405" s="94"/>
      <c r="X405" s="95"/>
      <c r="Y405" s="96"/>
      <c r="Z405" s="79" t="str">
        <f t="shared" si="22"/>
        <v/>
      </c>
      <c r="AA405" s="97" t="str">
        <f t="shared" si="23"/>
        <v/>
      </c>
    </row>
    <row r="406" spans="1:27" ht="136" hidden="1">
      <c r="A406" s="2">
        <v>2256</v>
      </c>
      <c r="B406" s="2" t="s">
        <v>1717</v>
      </c>
      <c r="C406" s="2">
        <v>262</v>
      </c>
      <c r="D406" s="1" t="s">
        <v>681</v>
      </c>
      <c r="E406" s="127" t="s">
        <v>3184</v>
      </c>
      <c r="F406" s="91" t="s">
        <v>643</v>
      </c>
      <c r="G406" s="91" t="s">
        <v>1718</v>
      </c>
      <c r="H406" s="92"/>
      <c r="I406" s="92"/>
      <c r="J406" s="92"/>
      <c r="K406" s="92"/>
      <c r="L406" s="92"/>
      <c r="M406" s="92"/>
      <c r="P406" s="93"/>
      <c r="Q406" s="94"/>
      <c r="R406" s="94"/>
      <c r="S406" s="95"/>
      <c r="T406" s="96"/>
      <c r="U406" s="93"/>
      <c r="V406" s="94"/>
      <c r="W406" s="94"/>
      <c r="X406" s="95"/>
      <c r="Y406" s="96"/>
      <c r="Z406" s="79" t="str">
        <f t="shared" si="22"/>
        <v/>
      </c>
      <c r="AA406" s="97" t="str">
        <f t="shared" si="23"/>
        <v/>
      </c>
    </row>
    <row r="407" spans="1:27" ht="34" hidden="1">
      <c r="A407" s="2">
        <v>2257</v>
      </c>
      <c r="C407" s="2" t="s">
        <v>1688</v>
      </c>
      <c r="D407" s="1" t="s">
        <v>681</v>
      </c>
      <c r="E407" s="127" t="s">
        <v>3185</v>
      </c>
      <c r="F407" s="91" t="s">
        <v>1719</v>
      </c>
      <c r="G407" s="91" t="s">
        <v>1720</v>
      </c>
      <c r="H407" s="92"/>
      <c r="I407" s="92"/>
      <c r="J407" s="92"/>
      <c r="K407" s="92"/>
      <c r="L407" s="92"/>
      <c r="M407" s="92"/>
      <c r="P407" s="93"/>
      <c r="Q407" s="94"/>
      <c r="R407" s="94"/>
      <c r="S407" s="95"/>
      <c r="T407" s="96"/>
      <c r="U407" s="93"/>
      <c r="V407" s="94"/>
      <c r="W407" s="94"/>
      <c r="X407" s="95"/>
      <c r="Y407" s="96"/>
      <c r="Z407" s="79" t="str">
        <f t="shared" si="22"/>
        <v/>
      </c>
      <c r="AA407" s="97" t="str">
        <f t="shared" si="23"/>
        <v/>
      </c>
    </row>
    <row r="408" spans="1:27" s="44" customFormat="1" ht="17" hidden="1">
      <c r="A408" s="2" t="s">
        <v>681</v>
      </c>
      <c r="B408" s="2" t="s">
        <v>681</v>
      </c>
      <c r="H408" s="2"/>
      <c r="P408" s="131"/>
      <c r="Q408" s="131"/>
      <c r="R408" s="131"/>
      <c r="S408" s="131"/>
      <c r="T408" s="131"/>
      <c r="U408" s="131"/>
      <c r="V408" s="131"/>
      <c r="W408" s="131"/>
      <c r="X408" s="131"/>
      <c r="Y408" s="131"/>
    </row>
    <row r="409" spans="1:27" s="44" customFormat="1" ht="17" hidden="1">
      <c r="A409" s="2" t="s">
        <v>681</v>
      </c>
      <c r="B409" s="2" t="s">
        <v>681</v>
      </c>
      <c r="H409" s="2"/>
      <c r="P409" s="131"/>
      <c r="Q409" s="131"/>
      <c r="R409" s="131"/>
      <c r="S409" s="131"/>
      <c r="T409" s="131"/>
      <c r="U409" s="131"/>
      <c r="V409" s="131"/>
      <c r="W409" s="131"/>
      <c r="X409" s="131"/>
      <c r="Y409" s="131"/>
    </row>
    <row r="410" spans="1:27" s="44" customFormat="1" ht="19" hidden="1">
      <c r="A410" s="2" t="s">
        <v>681</v>
      </c>
      <c r="B410" s="2" t="s">
        <v>681</v>
      </c>
      <c r="E410" s="136" t="s">
        <v>711</v>
      </c>
      <c r="F410" s="136"/>
      <c r="G410" s="136"/>
      <c r="H410" s="2"/>
      <c r="P410" s="131"/>
      <c r="Q410" s="131"/>
      <c r="R410" s="131"/>
      <c r="S410" s="131"/>
      <c r="T410" s="131"/>
      <c r="U410" s="131"/>
      <c r="V410" s="131"/>
      <c r="W410" s="131"/>
      <c r="X410" s="131"/>
      <c r="Y410" s="131"/>
    </row>
    <row r="411" spans="1:27" s="44" customFormat="1" ht="17" hidden="1">
      <c r="A411" s="2" t="s">
        <v>681</v>
      </c>
      <c r="B411" s="2" t="s">
        <v>681</v>
      </c>
      <c r="E411" s="90" t="s">
        <v>1721</v>
      </c>
      <c r="H411" s="2"/>
      <c r="P411" s="131"/>
      <c r="Q411" s="131"/>
      <c r="R411" s="131"/>
      <c r="S411" s="131"/>
      <c r="T411" s="131"/>
      <c r="U411" s="131"/>
      <c r="V411" s="131"/>
      <c r="W411" s="131"/>
      <c r="X411" s="131"/>
      <c r="Y411" s="131"/>
    </row>
    <row r="412" spans="1:27" ht="136" hidden="1">
      <c r="A412" s="2">
        <v>2258</v>
      </c>
      <c r="B412" s="2" t="s">
        <v>1722</v>
      </c>
      <c r="C412" s="2">
        <v>290</v>
      </c>
      <c r="D412" s="1" t="s">
        <v>583</v>
      </c>
      <c r="E412" s="127" t="s">
        <v>3186</v>
      </c>
      <c r="F412" s="91" t="s">
        <v>713</v>
      </c>
      <c r="G412" s="91" t="s">
        <v>1723</v>
      </c>
      <c r="H412" s="92"/>
      <c r="I412" s="92"/>
      <c r="J412" s="92"/>
      <c r="K412" s="92"/>
      <c r="L412" s="92"/>
      <c r="M412" s="92"/>
      <c r="P412" s="93"/>
      <c r="Q412" s="94"/>
      <c r="R412" s="94"/>
      <c r="S412" s="95"/>
      <c r="T412" s="96"/>
      <c r="U412" s="93"/>
      <c r="V412" s="94"/>
      <c r="W412" s="94"/>
      <c r="X412" s="95"/>
      <c r="Y412" s="96"/>
      <c r="Z412" s="79" t="str">
        <f t="shared" si="22"/>
        <v/>
      </c>
      <c r="AA412" s="97" t="str">
        <f t="shared" si="23"/>
        <v/>
      </c>
    </row>
    <row r="413" spans="1:27" ht="136" hidden="1">
      <c r="A413" s="2">
        <v>2259</v>
      </c>
      <c r="B413" s="2" t="s">
        <v>1724</v>
      </c>
      <c r="C413" s="2">
        <v>292</v>
      </c>
      <c r="D413" s="1" t="s">
        <v>583</v>
      </c>
      <c r="E413" s="127" t="s">
        <v>3183</v>
      </c>
      <c r="F413" s="91" t="s">
        <v>718</v>
      </c>
      <c r="G413" s="91" t="s">
        <v>1725</v>
      </c>
      <c r="H413" s="92"/>
      <c r="I413" s="92"/>
      <c r="J413" s="92"/>
      <c r="K413" s="92"/>
      <c r="L413" s="92"/>
      <c r="M413" s="92"/>
      <c r="P413" s="93"/>
      <c r="Q413" s="94"/>
      <c r="R413" s="94"/>
      <c r="S413" s="95"/>
      <c r="T413" s="96"/>
      <c r="U413" s="93"/>
      <c r="V413" s="94"/>
      <c r="W413" s="94"/>
      <c r="X413" s="95"/>
      <c r="Y413" s="96"/>
      <c r="Z413" s="79" t="str">
        <f t="shared" si="22"/>
        <v/>
      </c>
      <c r="AA413" s="97" t="str">
        <f t="shared" si="23"/>
        <v/>
      </c>
    </row>
    <row r="414" spans="1:27" ht="187" hidden="1">
      <c r="A414" s="2">
        <v>2260</v>
      </c>
      <c r="B414" s="2" t="s">
        <v>1726</v>
      </c>
      <c r="C414" s="2">
        <v>293</v>
      </c>
      <c r="D414" s="1" t="s">
        <v>681</v>
      </c>
      <c r="E414" s="127" t="s">
        <v>3080</v>
      </c>
      <c r="F414" s="91" t="s">
        <v>721</v>
      </c>
      <c r="G414" s="91" t="s">
        <v>1727</v>
      </c>
      <c r="H414" s="92"/>
      <c r="I414" s="92"/>
      <c r="J414" s="92"/>
      <c r="K414" s="92"/>
      <c r="L414" s="92"/>
      <c r="M414" s="92"/>
      <c r="P414" s="93"/>
      <c r="Q414" s="94"/>
      <c r="R414" s="94"/>
      <c r="S414" s="95"/>
      <c r="T414" s="96"/>
      <c r="U414" s="93"/>
      <c r="V414" s="94"/>
      <c r="W414" s="94"/>
      <c r="X414" s="95"/>
      <c r="Y414" s="96"/>
      <c r="Z414" s="79" t="str">
        <f t="shared" si="22"/>
        <v/>
      </c>
      <c r="AA414" s="97" t="str">
        <f t="shared" si="23"/>
        <v/>
      </c>
    </row>
    <row r="415" spans="1:27" ht="102" hidden="1">
      <c r="A415" s="2">
        <v>2261</v>
      </c>
      <c r="B415" s="2" t="s">
        <v>1728</v>
      </c>
      <c r="C415" s="2">
        <v>294</v>
      </c>
      <c r="D415" s="1" t="s">
        <v>583</v>
      </c>
      <c r="E415" s="127" t="s">
        <v>3187</v>
      </c>
      <c r="F415" s="91" t="s">
        <v>723</v>
      </c>
      <c r="G415" s="91" t="s">
        <v>1729</v>
      </c>
      <c r="H415" s="92"/>
      <c r="I415" s="92"/>
      <c r="J415" s="92"/>
      <c r="K415" s="92"/>
      <c r="L415" s="92"/>
      <c r="M415" s="92"/>
      <c r="P415" s="93"/>
      <c r="Q415" s="94"/>
      <c r="R415" s="94"/>
      <c r="S415" s="95"/>
      <c r="T415" s="96"/>
      <c r="U415" s="93"/>
      <c r="V415" s="94"/>
      <c r="W415" s="94"/>
      <c r="X415" s="95"/>
      <c r="Y415" s="96"/>
      <c r="Z415" s="79" t="str">
        <f t="shared" si="22"/>
        <v/>
      </c>
      <c r="AA415" s="97" t="str">
        <f t="shared" si="23"/>
        <v/>
      </c>
    </row>
    <row r="416" spans="1:27" ht="102" hidden="1">
      <c r="A416" s="2">
        <v>2262</v>
      </c>
      <c r="B416" s="2" t="s">
        <v>1730</v>
      </c>
      <c r="C416" s="2">
        <v>295</v>
      </c>
      <c r="D416" s="1" t="s">
        <v>583</v>
      </c>
      <c r="E416" s="127" t="s">
        <v>3188</v>
      </c>
      <c r="F416" s="91" t="s">
        <v>726</v>
      </c>
      <c r="G416" s="91" t="s">
        <v>1731</v>
      </c>
      <c r="H416" s="92"/>
      <c r="I416" s="92"/>
      <c r="J416" s="92"/>
      <c r="K416" s="92"/>
      <c r="L416" s="92"/>
      <c r="M416" s="92"/>
      <c r="P416" s="93"/>
      <c r="Q416" s="94"/>
      <c r="R416" s="94"/>
      <c r="S416" s="95"/>
      <c r="T416" s="96"/>
      <c r="U416" s="93"/>
      <c r="V416" s="94"/>
      <c r="W416" s="94"/>
      <c r="X416" s="95"/>
      <c r="Y416" s="96"/>
      <c r="Z416" s="79" t="str">
        <f t="shared" si="22"/>
        <v/>
      </c>
      <c r="AA416" s="97" t="str">
        <f t="shared" si="23"/>
        <v/>
      </c>
    </row>
    <row r="417" spans="1:27" ht="102" hidden="1">
      <c r="A417" s="2">
        <v>2263</v>
      </c>
      <c r="B417" s="2" t="s">
        <v>1732</v>
      </c>
      <c r="C417" s="2">
        <v>296</v>
      </c>
      <c r="D417" s="1" t="s">
        <v>583</v>
      </c>
      <c r="E417" s="127" t="s">
        <v>3189</v>
      </c>
      <c r="F417" s="91" t="s">
        <v>729</v>
      </c>
      <c r="G417" s="91" t="s">
        <v>1733</v>
      </c>
      <c r="H417" s="92"/>
      <c r="I417" s="92"/>
      <c r="J417" s="92"/>
      <c r="K417" s="92"/>
      <c r="L417" s="92"/>
      <c r="M417" s="92"/>
      <c r="P417" s="93"/>
      <c r="Q417" s="94"/>
      <c r="R417" s="94"/>
      <c r="S417" s="95"/>
      <c r="T417" s="96"/>
      <c r="U417" s="93"/>
      <c r="V417" s="94"/>
      <c r="W417" s="94"/>
      <c r="X417" s="95"/>
      <c r="Y417" s="96"/>
      <c r="Z417" s="79" t="str">
        <f t="shared" si="22"/>
        <v/>
      </c>
      <c r="AA417" s="97" t="str">
        <f t="shared" si="23"/>
        <v/>
      </c>
    </row>
    <row r="418" spans="1:27" ht="85" hidden="1">
      <c r="A418" s="2">
        <v>2264</v>
      </c>
      <c r="B418" s="2" t="s">
        <v>1734</v>
      </c>
      <c r="C418" s="2">
        <v>298</v>
      </c>
      <c r="D418" s="1" t="s">
        <v>583</v>
      </c>
      <c r="E418" s="127" t="s">
        <v>3190</v>
      </c>
      <c r="F418" s="91" t="s">
        <v>735</v>
      </c>
      <c r="G418" s="91" t="s">
        <v>1735</v>
      </c>
      <c r="H418" s="92"/>
      <c r="I418" s="92"/>
      <c r="J418" s="92"/>
      <c r="K418" s="92"/>
      <c r="L418" s="92"/>
      <c r="M418" s="92"/>
      <c r="P418" s="93"/>
      <c r="Q418" s="94"/>
      <c r="R418" s="94"/>
      <c r="S418" s="95"/>
      <c r="T418" s="96"/>
      <c r="U418" s="93"/>
      <c r="V418" s="94"/>
      <c r="W418" s="94"/>
      <c r="X418" s="95"/>
      <c r="Y418" s="96"/>
      <c r="Z418" s="79" t="str">
        <f t="shared" si="22"/>
        <v/>
      </c>
      <c r="AA418" s="97" t="str">
        <f t="shared" si="23"/>
        <v/>
      </c>
    </row>
    <row r="419" spans="1:27" ht="119" hidden="1">
      <c r="A419" s="2">
        <v>2265</v>
      </c>
      <c r="B419" s="2" t="s">
        <v>1736</v>
      </c>
      <c r="C419" s="2">
        <v>299</v>
      </c>
      <c r="D419" s="1" t="s">
        <v>583</v>
      </c>
      <c r="E419" s="127" t="s">
        <v>3191</v>
      </c>
      <c r="F419" s="91" t="s">
        <v>738</v>
      </c>
      <c r="G419" s="91" t="s">
        <v>1737</v>
      </c>
      <c r="H419" s="92"/>
      <c r="I419" s="92"/>
      <c r="J419" s="92"/>
      <c r="K419" s="92"/>
      <c r="L419" s="92"/>
      <c r="M419" s="92"/>
      <c r="P419" s="93"/>
      <c r="Q419" s="94"/>
      <c r="R419" s="94"/>
      <c r="S419" s="95"/>
      <c r="T419" s="96"/>
      <c r="U419" s="93"/>
      <c r="V419" s="94"/>
      <c r="W419" s="94"/>
      <c r="X419" s="95"/>
      <c r="Y419" s="96"/>
      <c r="Z419" s="79" t="str">
        <f t="shared" si="22"/>
        <v/>
      </c>
      <c r="AA419" s="97" t="str">
        <f t="shared" si="23"/>
        <v/>
      </c>
    </row>
    <row r="420" spans="1:27" ht="85" hidden="1">
      <c r="A420" s="2">
        <v>2266</v>
      </c>
      <c r="B420" s="2" t="s">
        <v>1738</v>
      </c>
      <c r="C420" s="2">
        <v>300</v>
      </c>
      <c r="D420" s="1" t="s">
        <v>583</v>
      </c>
      <c r="E420" s="127" t="s">
        <v>3192</v>
      </c>
      <c r="F420" s="91" t="s">
        <v>1739</v>
      </c>
      <c r="G420" s="91" t="s">
        <v>1740</v>
      </c>
      <c r="H420" s="92"/>
      <c r="I420" s="92"/>
      <c r="J420" s="92"/>
      <c r="K420" s="92"/>
      <c r="L420" s="92"/>
      <c r="M420" s="92"/>
      <c r="P420" s="93"/>
      <c r="Q420" s="94"/>
      <c r="R420" s="94"/>
      <c r="S420" s="95"/>
      <c r="T420" s="96"/>
      <c r="U420" s="93"/>
      <c r="V420" s="94"/>
      <c r="W420" s="94"/>
      <c r="X420" s="95"/>
      <c r="Y420" s="96"/>
      <c r="Z420" s="79" t="str">
        <f t="shared" si="22"/>
        <v/>
      </c>
      <c r="AA420" s="97" t="str">
        <f t="shared" si="23"/>
        <v/>
      </c>
    </row>
    <row r="421" spans="1:27" ht="119" hidden="1">
      <c r="A421" s="2">
        <v>2267</v>
      </c>
      <c r="B421" s="2" t="s">
        <v>1741</v>
      </c>
      <c r="C421" s="2">
        <v>303</v>
      </c>
      <c r="D421" s="1" t="s">
        <v>583</v>
      </c>
      <c r="E421" s="127" t="s">
        <v>3193</v>
      </c>
      <c r="F421" s="91" t="s">
        <v>750</v>
      </c>
      <c r="G421" s="91" t="s">
        <v>1742</v>
      </c>
      <c r="H421" s="92"/>
      <c r="I421" s="92"/>
      <c r="J421" s="92"/>
      <c r="K421" s="92"/>
      <c r="L421" s="92"/>
      <c r="M421" s="92"/>
      <c r="P421" s="93"/>
      <c r="Q421" s="94"/>
      <c r="R421" s="94"/>
      <c r="S421" s="95"/>
      <c r="T421" s="96"/>
      <c r="U421" s="93"/>
      <c r="V421" s="94"/>
      <c r="W421" s="94"/>
      <c r="X421" s="95"/>
      <c r="Y421" s="96"/>
      <c r="Z421" s="79" t="str">
        <f t="shared" si="22"/>
        <v/>
      </c>
      <c r="AA421" s="97" t="str">
        <f t="shared" si="23"/>
        <v/>
      </c>
    </row>
    <row r="422" spans="1:27" ht="136" hidden="1">
      <c r="A422" s="2">
        <v>2268</v>
      </c>
      <c r="B422" s="2" t="s">
        <v>1743</v>
      </c>
      <c r="C422" s="2">
        <v>304</v>
      </c>
      <c r="D422" s="1" t="s">
        <v>583</v>
      </c>
      <c r="E422" s="127" t="s">
        <v>3194</v>
      </c>
      <c r="F422" s="91" t="s">
        <v>753</v>
      </c>
      <c r="G422" s="91" t="s">
        <v>1744</v>
      </c>
      <c r="H422" s="92"/>
      <c r="I422" s="92"/>
      <c r="J422" s="92"/>
      <c r="K422" s="92"/>
      <c r="L422" s="92"/>
      <c r="M422" s="92"/>
      <c r="P422" s="93"/>
      <c r="Q422" s="94"/>
      <c r="R422" s="94"/>
      <c r="S422" s="95"/>
      <c r="T422" s="96"/>
      <c r="U422" s="93"/>
      <c r="V422" s="94"/>
      <c r="W422" s="94"/>
      <c r="X422" s="95"/>
      <c r="Y422" s="96"/>
      <c r="Z422" s="79" t="str">
        <f t="shared" si="22"/>
        <v/>
      </c>
      <c r="AA422" s="97" t="str">
        <f t="shared" si="23"/>
        <v/>
      </c>
    </row>
    <row r="423" spans="1:27" ht="136" hidden="1">
      <c r="A423" s="2">
        <v>2269</v>
      </c>
      <c r="B423" s="2" t="s">
        <v>1745</v>
      </c>
      <c r="C423" s="2">
        <v>310</v>
      </c>
      <c r="D423" s="1" t="s">
        <v>681</v>
      </c>
      <c r="E423" s="127" t="s">
        <v>3181</v>
      </c>
      <c r="F423" s="91" t="s">
        <v>769</v>
      </c>
      <c r="G423" s="91" t="s">
        <v>1746</v>
      </c>
      <c r="H423" s="92"/>
      <c r="I423" s="92"/>
      <c r="J423" s="92"/>
      <c r="K423" s="92"/>
      <c r="L423" s="92"/>
      <c r="M423" s="92"/>
      <c r="P423" s="93"/>
      <c r="Q423" s="94"/>
      <c r="R423" s="94"/>
      <c r="S423" s="95"/>
      <c r="T423" s="96"/>
      <c r="U423" s="93"/>
      <c r="V423" s="94"/>
      <c r="W423" s="94"/>
      <c r="X423" s="95"/>
      <c r="Y423" s="96"/>
      <c r="Z423" s="79" t="str">
        <f t="shared" si="22"/>
        <v/>
      </c>
      <c r="AA423" s="97" t="str">
        <f t="shared" si="23"/>
        <v/>
      </c>
    </row>
    <row r="424" spans="1:27" ht="153" hidden="1">
      <c r="A424" s="2">
        <v>2270</v>
      </c>
      <c r="B424" s="2" t="s">
        <v>1747</v>
      </c>
      <c r="C424" s="2">
        <v>311</v>
      </c>
      <c r="D424" s="1" t="s">
        <v>583</v>
      </c>
      <c r="E424" s="127" t="s">
        <v>3195</v>
      </c>
      <c r="F424" s="91" t="s">
        <v>683</v>
      </c>
      <c r="G424" s="91" t="s">
        <v>1748</v>
      </c>
      <c r="H424" s="92"/>
      <c r="I424" s="92"/>
      <c r="J424" s="92"/>
      <c r="K424" s="92"/>
      <c r="L424" s="92"/>
      <c r="M424" s="92"/>
      <c r="P424" s="93"/>
      <c r="Q424" s="94"/>
      <c r="R424" s="94"/>
      <c r="S424" s="95"/>
      <c r="T424" s="96"/>
      <c r="U424" s="93"/>
      <c r="V424" s="94"/>
      <c r="W424" s="94"/>
      <c r="X424" s="95"/>
      <c r="Y424" s="96"/>
      <c r="Z424" s="79" t="str">
        <f t="shared" si="22"/>
        <v/>
      </c>
      <c r="AA424" s="97" t="str">
        <f t="shared" si="23"/>
        <v/>
      </c>
    </row>
    <row r="425" spans="1:27" ht="102" hidden="1">
      <c r="A425" s="2">
        <v>2271</v>
      </c>
      <c r="B425" s="2" t="s">
        <v>1749</v>
      </c>
      <c r="C425" s="2">
        <v>312</v>
      </c>
      <c r="D425" s="1" t="s">
        <v>583</v>
      </c>
      <c r="E425" s="127" t="s">
        <v>3196</v>
      </c>
      <c r="F425" s="91" t="s">
        <v>772</v>
      </c>
      <c r="G425" s="91" t="s">
        <v>1750</v>
      </c>
      <c r="H425" s="92"/>
      <c r="I425" s="92"/>
      <c r="J425" s="92"/>
      <c r="K425" s="92"/>
      <c r="L425" s="92"/>
      <c r="M425" s="92"/>
      <c r="P425" s="93"/>
      <c r="Q425" s="94"/>
      <c r="R425" s="94"/>
      <c r="S425" s="95"/>
      <c r="T425" s="96"/>
      <c r="U425" s="93"/>
      <c r="V425" s="94"/>
      <c r="W425" s="94"/>
      <c r="X425" s="95"/>
      <c r="Y425" s="96"/>
      <c r="Z425" s="79" t="str">
        <f t="shared" si="22"/>
        <v/>
      </c>
      <c r="AA425" s="97" t="str">
        <f t="shared" si="23"/>
        <v/>
      </c>
    </row>
    <row r="426" spans="1:27" ht="119" hidden="1">
      <c r="A426" s="2">
        <v>2272</v>
      </c>
      <c r="B426" s="2" t="s">
        <v>1751</v>
      </c>
      <c r="C426" s="2">
        <v>313</v>
      </c>
      <c r="D426" s="1" t="s">
        <v>583</v>
      </c>
      <c r="E426" s="127" t="s">
        <v>3197</v>
      </c>
      <c r="F426" s="91" t="s">
        <v>775</v>
      </c>
      <c r="G426" s="91" t="s">
        <v>1752</v>
      </c>
      <c r="H426" s="92"/>
      <c r="I426" s="92"/>
      <c r="J426" s="92"/>
      <c r="K426" s="92"/>
      <c r="L426" s="92"/>
      <c r="M426" s="92"/>
      <c r="P426" s="93"/>
      <c r="Q426" s="94"/>
      <c r="R426" s="94"/>
      <c r="S426" s="95"/>
      <c r="T426" s="96"/>
      <c r="U426" s="93"/>
      <c r="V426" s="94"/>
      <c r="W426" s="94"/>
      <c r="X426" s="95"/>
      <c r="Y426" s="96"/>
      <c r="Z426" s="79" t="str">
        <f t="shared" si="22"/>
        <v/>
      </c>
      <c r="AA426" s="97" t="str">
        <f t="shared" si="23"/>
        <v/>
      </c>
    </row>
    <row r="427" spans="1:27" ht="153" hidden="1">
      <c r="A427" s="2">
        <v>2273</v>
      </c>
      <c r="B427" s="2" t="s">
        <v>1753</v>
      </c>
      <c r="C427" s="2">
        <v>314</v>
      </c>
      <c r="D427" s="1" t="s">
        <v>583</v>
      </c>
      <c r="E427" s="127" t="s">
        <v>3198</v>
      </c>
      <c r="F427" s="91" t="s">
        <v>778</v>
      </c>
      <c r="G427" s="91" t="s">
        <v>1754</v>
      </c>
      <c r="H427" s="92"/>
      <c r="I427" s="92"/>
      <c r="J427" s="92"/>
      <c r="K427" s="92"/>
      <c r="L427" s="92"/>
      <c r="M427" s="92"/>
      <c r="P427" s="93"/>
      <c r="Q427" s="94"/>
      <c r="R427" s="94"/>
      <c r="S427" s="95"/>
      <c r="T427" s="96"/>
      <c r="U427" s="93"/>
      <c r="V427" s="94"/>
      <c r="W427" s="94"/>
      <c r="X427" s="95"/>
      <c r="Y427" s="96"/>
      <c r="Z427" s="79" t="str">
        <f t="shared" si="22"/>
        <v/>
      </c>
      <c r="AA427" s="97" t="str">
        <f t="shared" si="23"/>
        <v/>
      </c>
    </row>
    <row r="428" spans="1:27" ht="119" hidden="1">
      <c r="A428" s="2">
        <v>2274</v>
      </c>
      <c r="B428" s="2" t="s">
        <v>1755</v>
      </c>
      <c r="C428" s="2">
        <v>315</v>
      </c>
      <c r="D428" s="1" t="s">
        <v>583</v>
      </c>
      <c r="E428" s="127" t="s">
        <v>3199</v>
      </c>
      <c r="F428" s="91" t="s">
        <v>781</v>
      </c>
      <c r="G428" s="91" t="s">
        <v>1756</v>
      </c>
      <c r="H428" s="92"/>
      <c r="I428" s="92"/>
      <c r="J428" s="92"/>
      <c r="K428" s="92"/>
      <c r="L428" s="92"/>
      <c r="M428" s="92"/>
      <c r="P428" s="93"/>
      <c r="Q428" s="94"/>
      <c r="R428" s="94"/>
      <c r="S428" s="95"/>
      <c r="T428" s="96"/>
      <c r="U428" s="93"/>
      <c r="V428" s="94"/>
      <c r="W428" s="94"/>
      <c r="X428" s="95"/>
      <c r="Y428" s="96"/>
      <c r="Z428" s="79" t="str">
        <f t="shared" si="22"/>
        <v/>
      </c>
      <c r="AA428" s="97" t="str">
        <f t="shared" si="23"/>
        <v/>
      </c>
    </row>
    <row r="429" spans="1:27" ht="136" hidden="1">
      <c r="A429" s="2">
        <v>2275</v>
      </c>
      <c r="B429" s="2" t="s">
        <v>1757</v>
      </c>
      <c r="C429" s="2">
        <v>316</v>
      </c>
      <c r="D429" s="1" t="s">
        <v>583</v>
      </c>
      <c r="E429" s="127" t="s">
        <v>3200</v>
      </c>
      <c r="F429" s="91" t="s">
        <v>784</v>
      </c>
      <c r="G429" s="91" t="s">
        <v>1758</v>
      </c>
      <c r="H429" s="92"/>
      <c r="I429" s="92"/>
      <c r="J429" s="92"/>
      <c r="K429" s="92"/>
      <c r="L429" s="92"/>
      <c r="M429" s="92"/>
      <c r="P429" s="93"/>
      <c r="Q429" s="94"/>
      <c r="R429" s="94"/>
      <c r="S429" s="95"/>
      <c r="T429" s="96"/>
      <c r="U429" s="93"/>
      <c r="V429" s="94"/>
      <c r="W429" s="94"/>
      <c r="X429" s="95"/>
      <c r="Y429" s="96"/>
      <c r="Z429" s="79" t="str">
        <f t="shared" si="22"/>
        <v/>
      </c>
      <c r="AA429" s="97" t="str">
        <f t="shared" si="23"/>
        <v/>
      </c>
    </row>
    <row r="430" spans="1:27" ht="102" hidden="1">
      <c r="A430" s="2">
        <v>2276</v>
      </c>
      <c r="B430" s="2" t="s">
        <v>1759</v>
      </c>
      <c r="C430" s="2">
        <v>317</v>
      </c>
      <c r="D430" s="1" t="s">
        <v>583</v>
      </c>
      <c r="E430" s="127" t="s">
        <v>3201</v>
      </c>
      <c r="F430" s="91" t="s">
        <v>787</v>
      </c>
      <c r="G430" s="91" t="s">
        <v>1760</v>
      </c>
      <c r="H430" s="92"/>
      <c r="I430" s="92"/>
      <c r="J430" s="92"/>
      <c r="K430" s="92"/>
      <c r="L430" s="92"/>
      <c r="M430" s="92"/>
      <c r="P430" s="93"/>
      <c r="Q430" s="94"/>
      <c r="R430" s="94"/>
      <c r="S430" s="95"/>
      <c r="T430" s="96"/>
      <c r="U430" s="93"/>
      <c r="V430" s="94"/>
      <c r="W430" s="94"/>
      <c r="X430" s="95"/>
      <c r="Y430" s="96"/>
      <c r="Z430" s="79" t="str">
        <f t="shared" si="22"/>
        <v/>
      </c>
      <c r="AA430" s="97" t="str">
        <f t="shared" si="23"/>
        <v/>
      </c>
    </row>
    <row r="431" spans="1:27" ht="119" hidden="1">
      <c r="A431" s="2">
        <v>2277</v>
      </c>
      <c r="B431" s="2" t="s">
        <v>1761</v>
      </c>
      <c r="C431" s="2">
        <v>318</v>
      </c>
      <c r="D431" s="1" t="s">
        <v>583</v>
      </c>
      <c r="E431" s="127" t="s">
        <v>3202</v>
      </c>
      <c r="F431" s="91" t="s">
        <v>790</v>
      </c>
      <c r="G431" s="91" t="s">
        <v>1762</v>
      </c>
      <c r="H431" s="92"/>
      <c r="I431" s="92"/>
      <c r="J431" s="92"/>
      <c r="K431" s="92"/>
      <c r="L431" s="92"/>
      <c r="M431" s="92"/>
      <c r="P431" s="93"/>
      <c r="Q431" s="94"/>
      <c r="R431" s="94"/>
      <c r="S431" s="95"/>
      <c r="T431" s="96"/>
      <c r="U431" s="93"/>
      <c r="V431" s="94"/>
      <c r="W431" s="94"/>
      <c r="X431" s="95"/>
      <c r="Y431" s="96"/>
      <c r="Z431" s="79" t="str">
        <f t="shared" si="22"/>
        <v/>
      </c>
      <c r="AA431" s="97" t="str">
        <f t="shared" si="23"/>
        <v/>
      </c>
    </row>
    <row r="432" spans="1:27" ht="34" hidden="1">
      <c r="A432" s="2">
        <v>2278</v>
      </c>
      <c r="C432" s="2" t="s">
        <v>1688</v>
      </c>
      <c r="D432" s="1" t="s">
        <v>681</v>
      </c>
      <c r="E432" s="127" t="s">
        <v>3203</v>
      </c>
      <c r="F432" s="91" t="s">
        <v>1763</v>
      </c>
      <c r="G432" s="91" t="s">
        <v>1720</v>
      </c>
      <c r="H432" s="92"/>
      <c r="I432" s="92"/>
      <c r="J432" s="92"/>
      <c r="K432" s="92"/>
      <c r="L432" s="92"/>
      <c r="M432" s="92"/>
      <c r="P432" s="93"/>
      <c r="Q432" s="94"/>
      <c r="R432" s="94"/>
      <c r="S432" s="95"/>
      <c r="T432" s="96"/>
      <c r="U432" s="93"/>
      <c r="V432" s="94"/>
      <c r="W432" s="94"/>
      <c r="X432" s="95"/>
      <c r="Y432" s="96"/>
      <c r="Z432" s="79" t="str">
        <f t="shared" si="22"/>
        <v/>
      </c>
      <c r="AA432" s="97" t="str">
        <f t="shared" si="23"/>
        <v/>
      </c>
    </row>
    <row r="433" spans="1:27" s="44" customFormat="1" ht="17" hidden="1">
      <c r="A433" s="2" t="s">
        <v>681</v>
      </c>
      <c r="B433" s="2" t="s">
        <v>681</v>
      </c>
      <c r="G433" s="44" t="s">
        <v>681</v>
      </c>
      <c r="H433" s="2"/>
      <c r="P433" s="131"/>
      <c r="Q433" s="131"/>
      <c r="R433" s="131"/>
      <c r="S433" s="131"/>
      <c r="T433" s="131"/>
      <c r="U433" s="131"/>
      <c r="V433" s="131"/>
      <c r="W433" s="131"/>
      <c r="X433" s="131"/>
      <c r="Y433" s="131"/>
    </row>
    <row r="434" spans="1:27" s="44" customFormat="1" ht="17" hidden="1">
      <c r="A434" s="2" t="s">
        <v>681</v>
      </c>
      <c r="B434" s="2" t="s">
        <v>681</v>
      </c>
      <c r="G434" s="44" t="s">
        <v>681</v>
      </c>
      <c r="H434" s="2"/>
      <c r="P434" s="131"/>
      <c r="Q434" s="131"/>
      <c r="R434" s="131"/>
      <c r="S434" s="131"/>
      <c r="T434" s="131"/>
      <c r="U434" s="131"/>
      <c r="V434" s="131"/>
      <c r="W434" s="131"/>
      <c r="X434" s="131"/>
      <c r="Y434" s="131"/>
    </row>
    <row r="435" spans="1:27" s="44" customFormat="1" ht="34" hidden="1">
      <c r="A435" s="2" t="s">
        <v>681</v>
      </c>
      <c r="B435" s="2" t="s">
        <v>681</v>
      </c>
      <c r="E435" s="90" t="s">
        <v>792</v>
      </c>
      <c r="F435" s="91" t="s">
        <v>1764</v>
      </c>
      <c r="G435" s="44" t="s">
        <v>681</v>
      </c>
      <c r="H435" s="2"/>
      <c r="P435" s="131"/>
      <c r="Q435" s="131"/>
      <c r="R435" s="131"/>
      <c r="S435" s="131"/>
      <c r="T435" s="131"/>
      <c r="U435" s="131"/>
      <c r="V435" s="131"/>
      <c r="W435" s="131"/>
      <c r="X435" s="131"/>
      <c r="Y435" s="131"/>
    </row>
    <row r="436" spans="1:27" ht="170" hidden="1">
      <c r="A436" s="2">
        <v>2279</v>
      </c>
      <c r="C436" s="2" t="s">
        <v>1688</v>
      </c>
      <c r="D436" s="1" t="s">
        <v>681</v>
      </c>
      <c r="E436" s="127" t="s">
        <v>3204</v>
      </c>
      <c r="F436" s="91" t="s">
        <v>1765</v>
      </c>
      <c r="G436" s="91" t="s">
        <v>1766</v>
      </c>
      <c r="H436" s="92"/>
      <c r="I436" s="92"/>
      <c r="J436" s="92"/>
      <c r="K436" s="92"/>
      <c r="L436" s="92"/>
      <c r="M436" s="92"/>
      <c r="P436" s="93"/>
      <c r="Q436" s="94"/>
      <c r="R436" s="94"/>
      <c r="S436" s="95"/>
      <c r="T436" s="96"/>
      <c r="U436" s="93"/>
      <c r="V436" s="94"/>
      <c r="W436" s="94"/>
      <c r="X436" s="95"/>
      <c r="Y436" s="96"/>
      <c r="Z436" s="79" t="str">
        <f t="shared" si="22"/>
        <v/>
      </c>
      <c r="AA436" s="97" t="str">
        <f t="shared" si="23"/>
        <v/>
      </c>
    </row>
    <row r="437" spans="1:27" ht="170" hidden="1">
      <c r="A437" s="2">
        <v>2280</v>
      </c>
      <c r="B437" s="2" t="s">
        <v>1767</v>
      </c>
      <c r="C437" s="2">
        <v>319</v>
      </c>
      <c r="D437" s="1" t="s">
        <v>583</v>
      </c>
      <c r="E437" s="127" t="s">
        <v>3205</v>
      </c>
      <c r="F437" s="91" t="s">
        <v>794</v>
      </c>
      <c r="G437" s="91" t="s">
        <v>1768</v>
      </c>
      <c r="H437" s="92"/>
      <c r="I437" s="92"/>
      <c r="J437" s="92"/>
      <c r="K437" s="92"/>
      <c r="L437" s="92"/>
      <c r="M437" s="92"/>
      <c r="P437" s="93"/>
      <c r="Q437" s="94"/>
      <c r="R437" s="94"/>
      <c r="S437" s="95"/>
      <c r="T437" s="96"/>
      <c r="U437" s="93"/>
      <c r="V437" s="94"/>
      <c r="W437" s="94"/>
      <c r="X437" s="95"/>
      <c r="Y437" s="96"/>
      <c r="Z437" s="79" t="str">
        <f t="shared" si="22"/>
        <v/>
      </c>
      <c r="AA437" s="97" t="str">
        <f t="shared" si="23"/>
        <v/>
      </c>
    </row>
    <row r="438" spans="1:27" ht="136" hidden="1">
      <c r="A438" s="2">
        <v>2281</v>
      </c>
      <c r="B438" s="2" t="s">
        <v>1769</v>
      </c>
      <c r="C438" s="2">
        <v>320</v>
      </c>
      <c r="D438" s="1" t="s">
        <v>583</v>
      </c>
      <c r="E438" s="127" t="s">
        <v>3206</v>
      </c>
      <c r="F438" s="91" t="s">
        <v>797</v>
      </c>
      <c r="G438" s="91" t="s">
        <v>1770</v>
      </c>
      <c r="H438" s="92"/>
      <c r="I438" s="92"/>
      <c r="J438" s="92"/>
      <c r="K438" s="92"/>
      <c r="L438" s="92"/>
      <c r="M438" s="92"/>
      <c r="P438" s="93"/>
      <c r="Q438" s="94"/>
      <c r="R438" s="94"/>
      <c r="S438" s="95"/>
      <c r="T438" s="96"/>
      <c r="U438" s="93"/>
      <c r="V438" s="94"/>
      <c r="W438" s="94"/>
      <c r="X438" s="95"/>
      <c r="Y438" s="96"/>
      <c r="Z438" s="79" t="str">
        <f t="shared" si="22"/>
        <v/>
      </c>
      <c r="AA438" s="97" t="str">
        <f t="shared" si="23"/>
        <v/>
      </c>
    </row>
    <row r="439" spans="1:27" ht="85" hidden="1">
      <c r="A439" s="2">
        <v>2282</v>
      </c>
      <c r="B439" s="2" t="s">
        <v>1771</v>
      </c>
      <c r="C439" s="2">
        <v>321</v>
      </c>
      <c r="D439" s="1" t="s">
        <v>583</v>
      </c>
      <c r="E439" s="127" t="s">
        <v>3207</v>
      </c>
      <c r="F439" s="91" t="s">
        <v>800</v>
      </c>
      <c r="G439" s="91" t="s">
        <v>1772</v>
      </c>
      <c r="H439" s="92"/>
      <c r="I439" s="92"/>
      <c r="J439" s="92"/>
      <c r="K439" s="92"/>
      <c r="L439" s="92"/>
      <c r="M439" s="92"/>
      <c r="P439" s="93"/>
      <c r="Q439" s="94"/>
      <c r="R439" s="94"/>
      <c r="S439" s="95"/>
      <c r="T439" s="96"/>
      <c r="U439" s="93"/>
      <c r="V439" s="94"/>
      <c r="W439" s="94"/>
      <c r="X439" s="95"/>
      <c r="Y439" s="96"/>
      <c r="Z439" s="79" t="str">
        <f t="shared" si="22"/>
        <v/>
      </c>
      <c r="AA439" s="97" t="str">
        <f t="shared" si="23"/>
        <v/>
      </c>
    </row>
    <row r="440" spans="1:27" s="44" customFormat="1" ht="17" hidden="1">
      <c r="A440" s="2" t="s">
        <v>681</v>
      </c>
      <c r="B440" s="2" t="s">
        <v>681</v>
      </c>
      <c r="G440" s="44" t="s">
        <v>681</v>
      </c>
      <c r="H440" s="2"/>
      <c r="P440" s="131"/>
      <c r="Q440" s="131"/>
      <c r="R440" s="131"/>
      <c r="S440" s="131"/>
      <c r="T440" s="131"/>
      <c r="U440" s="131"/>
      <c r="V440" s="131"/>
      <c r="W440" s="131"/>
      <c r="X440" s="131"/>
      <c r="Y440" s="131"/>
    </row>
    <row r="441" spans="1:27" s="44" customFormat="1" ht="17" hidden="1">
      <c r="A441" s="2" t="s">
        <v>681</v>
      </c>
      <c r="B441" s="2" t="s">
        <v>681</v>
      </c>
      <c r="G441" s="44" t="s">
        <v>681</v>
      </c>
      <c r="H441" s="2"/>
      <c r="P441" s="131"/>
      <c r="Q441" s="131"/>
      <c r="R441" s="131"/>
      <c r="S441" s="131"/>
      <c r="T441" s="131"/>
      <c r="U441" s="131"/>
      <c r="V441" s="131"/>
      <c r="W441" s="131"/>
      <c r="X441" s="131"/>
      <c r="Y441" s="131"/>
    </row>
    <row r="442" spans="1:27" s="44" customFormat="1" ht="34" hidden="1">
      <c r="A442" s="2" t="s">
        <v>681</v>
      </c>
      <c r="B442" s="2" t="s">
        <v>681</v>
      </c>
      <c r="E442" s="90" t="s">
        <v>802</v>
      </c>
      <c r="F442" s="91" t="s">
        <v>1773</v>
      </c>
      <c r="G442" s="44" t="s">
        <v>681</v>
      </c>
      <c r="H442" s="2"/>
      <c r="P442" s="131"/>
      <c r="Q442" s="131"/>
      <c r="R442" s="131"/>
      <c r="S442" s="131"/>
      <c r="T442" s="131"/>
      <c r="U442" s="131"/>
      <c r="V442" s="131"/>
      <c r="W442" s="131"/>
      <c r="X442" s="131"/>
      <c r="Y442" s="131"/>
    </row>
    <row r="443" spans="1:27" ht="102" hidden="1">
      <c r="A443" s="2">
        <v>2283</v>
      </c>
      <c r="B443" s="2" t="s">
        <v>1774</v>
      </c>
      <c r="C443" s="2">
        <v>322</v>
      </c>
      <c r="D443" s="1" t="s">
        <v>583</v>
      </c>
      <c r="E443" s="127" t="s">
        <v>3208</v>
      </c>
      <c r="F443" s="91" t="s">
        <v>804</v>
      </c>
      <c r="G443" s="91" t="s">
        <v>1775</v>
      </c>
      <c r="H443" s="92"/>
      <c r="I443" s="92"/>
      <c r="J443" s="92"/>
      <c r="K443" s="92"/>
      <c r="L443" s="92"/>
      <c r="M443" s="92"/>
      <c r="P443" s="93"/>
      <c r="Q443" s="94"/>
      <c r="R443" s="94"/>
      <c r="S443" s="95"/>
      <c r="T443" s="96"/>
      <c r="U443" s="93"/>
      <c r="V443" s="94"/>
      <c r="W443" s="94"/>
      <c r="X443" s="95"/>
      <c r="Y443" s="96"/>
      <c r="Z443" s="79" t="str">
        <f t="shared" si="22"/>
        <v/>
      </c>
      <c r="AA443" s="97" t="str">
        <f t="shared" si="23"/>
        <v/>
      </c>
    </row>
    <row r="444" spans="1:27" ht="136" hidden="1">
      <c r="A444" s="2">
        <v>2284</v>
      </c>
      <c r="B444" s="2" t="s">
        <v>1776</v>
      </c>
      <c r="C444" s="2">
        <v>323</v>
      </c>
      <c r="D444" s="1" t="s">
        <v>681</v>
      </c>
      <c r="E444" s="127" t="s">
        <v>3209</v>
      </c>
      <c r="F444" s="91" t="s">
        <v>807</v>
      </c>
      <c r="G444" s="91" t="s">
        <v>1777</v>
      </c>
      <c r="H444" s="92"/>
      <c r="I444" s="92"/>
      <c r="J444" s="92"/>
      <c r="K444" s="92"/>
      <c r="L444" s="92"/>
      <c r="M444" s="92"/>
      <c r="P444" s="93"/>
      <c r="Q444" s="94"/>
      <c r="R444" s="94"/>
      <c r="S444" s="95"/>
      <c r="T444" s="96"/>
      <c r="U444" s="93"/>
      <c r="V444" s="94"/>
      <c r="W444" s="94"/>
      <c r="X444" s="95"/>
      <c r="Y444" s="96"/>
      <c r="Z444" s="79" t="str">
        <f t="shared" si="22"/>
        <v/>
      </c>
      <c r="AA444" s="97" t="str">
        <f t="shared" si="23"/>
        <v/>
      </c>
    </row>
    <row r="445" spans="1:27" ht="187" hidden="1">
      <c r="A445" s="2">
        <v>2285</v>
      </c>
      <c r="C445" s="2" t="s">
        <v>1688</v>
      </c>
      <c r="D445" s="1" t="s">
        <v>681</v>
      </c>
      <c r="E445" s="127" t="s">
        <v>3210</v>
      </c>
      <c r="F445" s="91" t="s">
        <v>1778</v>
      </c>
      <c r="G445" s="91" t="s">
        <v>1779</v>
      </c>
      <c r="H445" s="92"/>
      <c r="I445" s="92"/>
      <c r="J445" s="92"/>
      <c r="K445" s="92"/>
      <c r="L445" s="92"/>
      <c r="M445" s="92"/>
      <c r="P445" s="93"/>
      <c r="Q445" s="94"/>
      <c r="R445" s="94"/>
      <c r="S445" s="95"/>
      <c r="T445" s="96"/>
      <c r="U445" s="93"/>
      <c r="V445" s="94"/>
      <c r="W445" s="94"/>
      <c r="X445" s="95"/>
      <c r="Y445" s="96"/>
      <c r="Z445" s="79" t="str">
        <f t="shared" si="22"/>
        <v/>
      </c>
      <c r="AA445" s="97" t="str">
        <f t="shared" si="23"/>
        <v/>
      </c>
    </row>
    <row r="446" spans="1:27" ht="119" hidden="1">
      <c r="A446" s="2">
        <v>2286</v>
      </c>
      <c r="C446" s="2" t="s">
        <v>1688</v>
      </c>
      <c r="D446" s="1" t="s">
        <v>681</v>
      </c>
      <c r="E446" s="127" t="s">
        <v>3211</v>
      </c>
      <c r="F446" s="91" t="s">
        <v>1780</v>
      </c>
      <c r="G446" s="91" t="s">
        <v>1781</v>
      </c>
      <c r="H446" s="92"/>
      <c r="I446" s="92"/>
      <c r="J446" s="92"/>
      <c r="K446" s="92"/>
      <c r="L446" s="92"/>
      <c r="M446" s="92"/>
      <c r="P446" s="93"/>
      <c r="Q446" s="94"/>
      <c r="R446" s="94"/>
      <c r="S446" s="95"/>
      <c r="T446" s="96"/>
      <c r="U446" s="93"/>
      <c r="V446" s="94"/>
      <c r="W446" s="94"/>
      <c r="X446" s="95"/>
      <c r="Y446" s="96"/>
      <c r="Z446" s="79" t="str">
        <f t="shared" si="22"/>
        <v/>
      </c>
      <c r="AA446" s="97" t="str">
        <f t="shared" si="23"/>
        <v/>
      </c>
    </row>
    <row r="447" spans="1:27" ht="170" hidden="1">
      <c r="A447" s="2">
        <v>2287</v>
      </c>
      <c r="C447" s="2" t="s">
        <v>1688</v>
      </c>
      <c r="D447" s="1" t="s">
        <v>681</v>
      </c>
      <c r="E447" s="127" t="s">
        <v>3212</v>
      </c>
      <c r="F447" s="91" t="s">
        <v>1782</v>
      </c>
      <c r="G447" s="91" t="s">
        <v>1783</v>
      </c>
      <c r="H447" s="92"/>
      <c r="I447" s="92"/>
      <c r="J447" s="92"/>
      <c r="K447" s="92"/>
      <c r="L447" s="92"/>
      <c r="M447" s="92"/>
      <c r="P447" s="93"/>
      <c r="Q447" s="94"/>
      <c r="R447" s="94"/>
      <c r="S447" s="95"/>
      <c r="T447" s="96"/>
      <c r="U447" s="93"/>
      <c r="V447" s="94"/>
      <c r="W447" s="94"/>
      <c r="X447" s="95"/>
      <c r="Y447" s="96"/>
      <c r="Z447" s="79" t="str">
        <f t="shared" si="22"/>
        <v/>
      </c>
      <c r="AA447" s="97" t="str">
        <f t="shared" si="23"/>
        <v/>
      </c>
    </row>
    <row r="448" spans="1:27" ht="34" hidden="1">
      <c r="A448" s="2">
        <v>2288</v>
      </c>
      <c r="C448" s="2" t="s">
        <v>1688</v>
      </c>
      <c r="D448" s="1" t="s">
        <v>681</v>
      </c>
      <c r="E448" s="127" t="s">
        <v>3213</v>
      </c>
      <c r="F448" s="91" t="s">
        <v>1784</v>
      </c>
      <c r="G448" s="91" t="s">
        <v>1720</v>
      </c>
      <c r="H448" s="92"/>
      <c r="I448" s="92"/>
      <c r="J448" s="92"/>
      <c r="K448" s="92"/>
      <c r="L448" s="92"/>
      <c r="M448" s="92"/>
      <c r="P448" s="93"/>
      <c r="Q448" s="94"/>
      <c r="R448" s="94"/>
      <c r="S448" s="95"/>
      <c r="T448" s="96"/>
      <c r="U448" s="93"/>
      <c r="V448" s="94"/>
      <c r="W448" s="94"/>
      <c r="X448" s="95"/>
      <c r="Y448" s="96"/>
      <c r="Z448" s="79" t="str">
        <f t="shared" si="22"/>
        <v/>
      </c>
      <c r="AA448" s="97" t="str">
        <f t="shared" si="23"/>
        <v/>
      </c>
    </row>
    <row r="449" spans="1:27" s="44" customFormat="1" ht="17" hidden="1">
      <c r="A449" s="2" t="s">
        <v>681</v>
      </c>
      <c r="B449" s="2" t="s">
        <v>681</v>
      </c>
      <c r="H449" s="2"/>
      <c r="P449" s="131"/>
      <c r="Q449" s="131"/>
      <c r="R449" s="131"/>
      <c r="S449" s="131"/>
      <c r="T449" s="131"/>
      <c r="U449" s="131"/>
      <c r="V449" s="131"/>
      <c r="W449" s="131"/>
      <c r="X449" s="131"/>
      <c r="Y449" s="131"/>
    </row>
    <row r="450" spans="1:27" s="44" customFormat="1" ht="17" hidden="1">
      <c r="A450" s="2" t="s">
        <v>681</v>
      </c>
      <c r="B450" s="2" t="s">
        <v>681</v>
      </c>
      <c r="H450" s="2"/>
      <c r="P450" s="131"/>
      <c r="Q450" s="131"/>
      <c r="R450" s="131"/>
      <c r="S450" s="131"/>
      <c r="T450" s="131"/>
      <c r="U450" s="131"/>
      <c r="V450" s="131"/>
      <c r="W450" s="131"/>
      <c r="X450" s="131"/>
      <c r="Y450" s="131"/>
    </row>
    <row r="451" spans="1:27" s="44" customFormat="1" ht="17" hidden="1">
      <c r="A451" s="2" t="s">
        <v>681</v>
      </c>
      <c r="B451" s="2" t="s">
        <v>681</v>
      </c>
      <c r="E451" s="90" t="s">
        <v>809</v>
      </c>
      <c r="H451" s="2"/>
      <c r="P451" s="131"/>
      <c r="Q451" s="131"/>
      <c r="R451" s="131"/>
      <c r="S451" s="131"/>
      <c r="T451" s="131"/>
      <c r="U451" s="131"/>
      <c r="V451" s="131"/>
      <c r="W451" s="131"/>
      <c r="X451" s="131"/>
      <c r="Y451" s="131"/>
    </row>
    <row r="452" spans="1:27" ht="170" hidden="1">
      <c r="A452" s="2">
        <v>2289</v>
      </c>
      <c r="B452" s="2" t="s">
        <v>1785</v>
      </c>
      <c r="C452" s="2">
        <v>324</v>
      </c>
      <c r="D452" s="1" t="s">
        <v>583</v>
      </c>
      <c r="E452" s="127" t="s">
        <v>3214</v>
      </c>
      <c r="F452" s="91" t="s">
        <v>811</v>
      </c>
      <c r="G452" s="91" t="s">
        <v>1786</v>
      </c>
      <c r="H452" s="92"/>
      <c r="I452" s="92"/>
      <c r="J452" s="92"/>
      <c r="K452" s="92"/>
      <c r="L452" s="92"/>
      <c r="M452" s="92"/>
      <c r="P452" s="93"/>
      <c r="Q452" s="94"/>
      <c r="R452" s="94"/>
      <c r="S452" s="95"/>
      <c r="T452" s="96"/>
      <c r="U452" s="93"/>
      <c r="V452" s="94"/>
      <c r="W452" s="94"/>
      <c r="X452" s="95"/>
      <c r="Y452" s="96"/>
      <c r="Z452" s="79" t="str">
        <f t="shared" ref="Z452:Z515" si="24">IF(U452&lt;&gt;"",U452,IF(P452&lt;&gt;"",P452,IF(N452&lt;&gt;"",N452,"")))</f>
        <v/>
      </c>
      <c r="AA452" s="97" t="str">
        <f t="shared" ref="AA452:AA515" si="25">IF(X452&lt;&gt;"",X452,IF(S452&lt;&gt;"",S452,IF(O452&lt;&gt;"",O452,"")))</f>
        <v/>
      </c>
    </row>
    <row r="453" spans="1:27" ht="136" hidden="1">
      <c r="A453" s="2">
        <v>2290</v>
      </c>
      <c r="B453" s="2" t="s">
        <v>1787</v>
      </c>
      <c r="C453" s="2">
        <v>325</v>
      </c>
      <c r="D453" s="1" t="s">
        <v>681</v>
      </c>
      <c r="E453" s="127" t="s">
        <v>3215</v>
      </c>
      <c r="F453" s="91" t="s">
        <v>814</v>
      </c>
      <c r="G453" s="91" t="s">
        <v>1788</v>
      </c>
      <c r="H453" s="92"/>
      <c r="I453" s="92"/>
      <c r="J453" s="92"/>
      <c r="K453" s="92"/>
      <c r="L453" s="92"/>
      <c r="M453" s="92"/>
      <c r="P453" s="93"/>
      <c r="Q453" s="94"/>
      <c r="R453" s="94"/>
      <c r="S453" s="95"/>
      <c r="T453" s="96"/>
      <c r="U453" s="93"/>
      <c r="V453" s="94"/>
      <c r="W453" s="94"/>
      <c r="X453" s="95"/>
      <c r="Y453" s="96"/>
      <c r="Z453" s="79" t="str">
        <f t="shared" si="24"/>
        <v/>
      </c>
      <c r="AA453" s="97" t="str">
        <f t="shared" si="25"/>
        <v/>
      </c>
    </row>
    <row r="454" spans="1:27" ht="170" hidden="1">
      <c r="A454" s="2">
        <v>2291</v>
      </c>
      <c r="B454" s="2" t="s">
        <v>1789</v>
      </c>
      <c r="C454" s="2">
        <v>326</v>
      </c>
      <c r="D454" s="1" t="s">
        <v>681</v>
      </c>
      <c r="E454" s="127" t="s">
        <v>3216</v>
      </c>
      <c r="F454" s="91" t="s">
        <v>817</v>
      </c>
      <c r="G454" s="91" t="s">
        <v>1790</v>
      </c>
      <c r="H454" s="92"/>
      <c r="I454" s="92"/>
      <c r="J454" s="92"/>
      <c r="K454" s="92"/>
      <c r="L454" s="92"/>
      <c r="M454" s="92"/>
      <c r="P454" s="93"/>
      <c r="Q454" s="94"/>
      <c r="R454" s="94"/>
      <c r="S454" s="95"/>
      <c r="T454" s="96"/>
      <c r="U454" s="93"/>
      <c r="V454" s="94"/>
      <c r="W454" s="94"/>
      <c r="X454" s="95"/>
      <c r="Y454" s="96"/>
      <c r="Z454" s="79" t="str">
        <f t="shared" si="24"/>
        <v/>
      </c>
      <c r="AA454" s="97" t="str">
        <f t="shared" si="25"/>
        <v/>
      </c>
    </row>
    <row r="455" spans="1:27" ht="119" hidden="1">
      <c r="A455" s="2">
        <v>2292</v>
      </c>
      <c r="B455" s="2" t="s">
        <v>1791</v>
      </c>
      <c r="C455" s="2">
        <v>327</v>
      </c>
      <c r="D455" s="1" t="s">
        <v>583</v>
      </c>
      <c r="E455" s="127" t="s">
        <v>3217</v>
      </c>
      <c r="F455" s="91" t="s">
        <v>820</v>
      </c>
      <c r="G455" s="91" t="s">
        <v>1792</v>
      </c>
      <c r="H455" s="92"/>
      <c r="I455" s="92"/>
      <c r="J455" s="92"/>
      <c r="K455" s="92"/>
      <c r="L455" s="92"/>
      <c r="M455" s="92"/>
      <c r="P455" s="93"/>
      <c r="Q455" s="94"/>
      <c r="R455" s="94"/>
      <c r="S455" s="95"/>
      <c r="T455" s="96"/>
      <c r="U455" s="93"/>
      <c r="V455" s="94"/>
      <c r="W455" s="94"/>
      <c r="X455" s="95"/>
      <c r="Y455" s="96"/>
      <c r="Z455" s="79" t="str">
        <f t="shared" si="24"/>
        <v/>
      </c>
      <c r="AA455" s="97" t="str">
        <f t="shared" si="25"/>
        <v/>
      </c>
    </row>
    <row r="456" spans="1:27" ht="170" hidden="1">
      <c r="A456" s="2">
        <v>2293</v>
      </c>
      <c r="B456" s="2" t="s">
        <v>1793</v>
      </c>
      <c r="C456" s="2">
        <v>328</v>
      </c>
      <c r="D456" s="1" t="s">
        <v>583</v>
      </c>
      <c r="E456" s="127" t="s">
        <v>3218</v>
      </c>
      <c r="F456" s="91" t="s">
        <v>823</v>
      </c>
      <c r="G456" s="91" t="s">
        <v>1794</v>
      </c>
      <c r="H456" s="92"/>
      <c r="I456" s="92"/>
      <c r="J456" s="92"/>
      <c r="K456" s="92"/>
      <c r="L456" s="92"/>
      <c r="M456" s="92"/>
      <c r="P456" s="93"/>
      <c r="Q456" s="94"/>
      <c r="R456" s="94"/>
      <c r="S456" s="95"/>
      <c r="T456" s="96"/>
      <c r="U456" s="93"/>
      <c r="V456" s="94"/>
      <c r="W456" s="94"/>
      <c r="X456" s="95"/>
      <c r="Y456" s="96"/>
      <c r="Z456" s="79" t="str">
        <f t="shared" si="24"/>
        <v/>
      </c>
      <c r="AA456" s="97" t="str">
        <f t="shared" si="25"/>
        <v/>
      </c>
    </row>
    <row r="457" spans="1:27" ht="170" hidden="1">
      <c r="A457" s="2">
        <v>2294</v>
      </c>
      <c r="B457" s="2" t="s">
        <v>1795</v>
      </c>
      <c r="C457" s="2">
        <v>329</v>
      </c>
      <c r="D457" s="1" t="s">
        <v>583</v>
      </c>
      <c r="E457" s="127" t="s">
        <v>3219</v>
      </c>
      <c r="F457" s="91" t="s">
        <v>826</v>
      </c>
      <c r="G457" s="91" t="s">
        <v>1796</v>
      </c>
      <c r="H457" s="92"/>
      <c r="I457" s="92"/>
      <c r="J457" s="92"/>
      <c r="K457" s="92"/>
      <c r="L457" s="92"/>
      <c r="M457" s="92"/>
      <c r="P457" s="93"/>
      <c r="Q457" s="94"/>
      <c r="R457" s="94"/>
      <c r="S457" s="95"/>
      <c r="T457" s="96"/>
      <c r="U457" s="93"/>
      <c r="V457" s="94"/>
      <c r="W457" s="94"/>
      <c r="X457" s="95"/>
      <c r="Y457" s="96"/>
      <c r="Z457" s="79" t="str">
        <f t="shared" si="24"/>
        <v/>
      </c>
      <c r="AA457" s="97" t="str">
        <f t="shared" si="25"/>
        <v/>
      </c>
    </row>
    <row r="458" spans="1:27" ht="119" hidden="1">
      <c r="A458" s="2">
        <v>2295</v>
      </c>
      <c r="B458" s="2" t="s">
        <v>1797</v>
      </c>
      <c r="C458" s="2">
        <v>330</v>
      </c>
      <c r="D458" s="1" t="s">
        <v>681</v>
      </c>
      <c r="E458" s="127" t="s">
        <v>3220</v>
      </c>
      <c r="F458" s="91" t="s">
        <v>829</v>
      </c>
      <c r="G458" s="91" t="s">
        <v>1798</v>
      </c>
      <c r="H458" s="92"/>
      <c r="I458" s="92"/>
      <c r="J458" s="92"/>
      <c r="K458" s="92"/>
      <c r="L458" s="92"/>
      <c r="M458" s="92"/>
      <c r="P458" s="93"/>
      <c r="Q458" s="94"/>
      <c r="R458" s="94"/>
      <c r="S458" s="95"/>
      <c r="T458" s="96"/>
      <c r="U458" s="93"/>
      <c r="V458" s="94"/>
      <c r="W458" s="94"/>
      <c r="X458" s="95"/>
      <c r="Y458" s="96"/>
      <c r="Z458" s="79" t="str">
        <f t="shared" si="24"/>
        <v/>
      </c>
      <c r="AA458" s="97" t="str">
        <f t="shared" si="25"/>
        <v/>
      </c>
    </row>
    <row r="459" spans="1:27" ht="153" hidden="1">
      <c r="A459" s="2">
        <v>2296</v>
      </c>
      <c r="B459" s="2" t="s">
        <v>1799</v>
      </c>
      <c r="C459" s="2">
        <v>331</v>
      </c>
      <c r="D459" s="1" t="s">
        <v>583</v>
      </c>
      <c r="E459" s="127" t="s">
        <v>3221</v>
      </c>
      <c r="F459" s="91" t="s">
        <v>832</v>
      </c>
      <c r="G459" s="91" t="s">
        <v>1800</v>
      </c>
      <c r="H459" s="92"/>
      <c r="I459" s="92"/>
      <c r="J459" s="92"/>
      <c r="K459" s="92"/>
      <c r="L459" s="92"/>
      <c r="M459" s="92"/>
      <c r="P459" s="93"/>
      <c r="Q459" s="94"/>
      <c r="R459" s="94"/>
      <c r="S459" s="95"/>
      <c r="T459" s="96"/>
      <c r="U459" s="93"/>
      <c r="V459" s="94"/>
      <c r="W459" s="94"/>
      <c r="X459" s="95"/>
      <c r="Y459" s="96"/>
      <c r="Z459" s="79" t="str">
        <f t="shared" si="24"/>
        <v/>
      </c>
      <c r="AA459" s="97" t="str">
        <f t="shared" si="25"/>
        <v/>
      </c>
    </row>
    <row r="460" spans="1:27" ht="153" hidden="1">
      <c r="A460" s="2">
        <v>2297</v>
      </c>
      <c r="B460" s="2" t="s">
        <v>1801</v>
      </c>
      <c r="C460" s="2">
        <v>332</v>
      </c>
      <c r="D460" s="1" t="s">
        <v>583</v>
      </c>
      <c r="E460" s="127" t="s">
        <v>3222</v>
      </c>
      <c r="F460" s="91" t="s">
        <v>835</v>
      </c>
      <c r="G460" s="91" t="s">
        <v>1802</v>
      </c>
      <c r="H460" s="92"/>
      <c r="I460" s="92"/>
      <c r="J460" s="92"/>
      <c r="K460" s="92"/>
      <c r="L460" s="92"/>
      <c r="M460" s="92"/>
      <c r="P460" s="93"/>
      <c r="Q460" s="94"/>
      <c r="R460" s="94"/>
      <c r="S460" s="95"/>
      <c r="T460" s="96"/>
      <c r="U460" s="93"/>
      <c r="V460" s="94"/>
      <c r="W460" s="94"/>
      <c r="X460" s="95"/>
      <c r="Y460" s="96"/>
      <c r="Z460" s="79" t="str">
        <f t="shared" si="24"/>
        <v/>
      </c>
      <c r="AA460" s="97" t="str">
        <f t="shared" si="25"/>
        <v/>
      </c>
    </row>
    <row r="461" spans="1:27" ht="136" hidden="1">
      <c r="A461" s="2">
        <v>2298</v>
      </c>
      <c r="B461" s="2" t="s">
        <v>1803</v>
      </c>
      <c r="C461" s="2">
        <v>333</v>
      </c>
      <c r="D461" s="1" t="s">
        <v>583</v>
      </c>
      <c r="E461" s="127" t="s">
        <v>3223</v>
      </c>
      <c r="F461" s="91" t="s">
        <v>838</v>
      </c>
      <c r="G461" s="91" t="s">
        <v>1804</v>
      </c>
      <c r="H461" s="92"/>
      <c r="I461" s="92"/>
      <c r="J461" s="92"/>
      <c r="K461" s="92"/>
      <c r="L461" s="92"/>
      <c r="M461" s="92"/>
      <c r="P461" s="93"/>
      <c r="Q461" s="94"/>
      <c r="R461" s="94"/>
      <c r="S461" s="95"/>
      <c r="T461" s="96"/>
      <c r="U461" s="93"/>
      <c r="V461" s="94"/>
      <c r="W461" s="94"/>
      <c r="X461" s="95"/>
      <c r="Y461" s="96"/>
      <c r="Z461" s="79" t="str">
        <f t="shared" si="24"/>
        <v/>
      </c>
      <c r="AA461" s="97" t="str">
        <f t="shared" si="25"/>
        <v/>
      </c>
    </row>
    <row r="462" spans="1:27" ht="34" hidden="1">
      <c r="A462" s="2">
        <v>2299</v>
      </c>
      <c r="C462" s="2" t="s">
        <v>1688</v>
      </c>
      <c r="D462" s="1" t="s">
        <v>681</v>
      </c>
      <c r="E462" s="127" t="s">
        <v>3224</v>
      </c>
      <c r="F462" s="91" t="s">
        <v>1805</v>
      </c>
      <c r="G462" s="91" t="s">
        <v>1705</v>
      </c>
      <c r="H462" s="92"/>
      <c r="I462" s="92"/>
      <c r="J462" s="92"/>
      <c r="K462" s="92"/>
      <c r="L462" s="92"/>
      <c r="M462" s="92"/>
      <c r="P462" s="93"/>
      <c r="Q462" s="94"/>
      <c r="R462" s="94"/>
      <c r="S462" s="95"/>
      <c r="T462" s="96"/>
      <c r="U462" s="93"/>
      <c r="V462" s="94"/>
      <c r="W462" s="94"/>
      <c r="X462" s="95"/>
      <c r="Y462" s="96"/>
      <c r="Z462" s="79" t="str">
        <f t="shared" si="24"/>
        <v/>
      </c>
      <c r="AA462" s="97" t="str">
        <f t="shared" si="25"/>
        <v/>
      </c>
    </row>
    <row r="463" spans="1:27" s="44" customFormat="1" ht="17" hidden="1">
      <c r="A463" s="2" t="s">
        <v>681</v>
      </c>
      <c r="B463" s="2" t="s">
        <v>681</v>
      </c>
      <c r="H463" s="2"/>
      <c r="P463" s="131"/>
      <c r="Q463" s="131"/>
      <c r="R463" s="131"/>
      <c r="S463" s="131"/>
      <c r="T463" s="131"/>
      <c r="U463" s="131"/>
      <c r="V463" s="131"/>
      <c r="W463" s="131"/>
      <c r="X463" s="131"/>
      <c r="Y463" s="131"/>
    </row>
    <row r="464" spans="1:27" s="44" customFormat="1" ht="17" hidden="1">
      <c r="A464" s="2" t="s">
        <v>681</v>
      </c>
      <c r="B464" s="2" t="s">
        <v>681</v>
      </c>
      <c r="H464" s="2"/>
      <c r="P464" s="131"/>
      <c r="Q464" s="131"/>
      <c r="R464" s="131"/>
      <c r="S464" s="131"/>
      <c r="T464" s="131"/>
      <c r="U464" s="131"/>
      <c r="V464" s="131"/>
      <c r="W464" s="131"/>
      <c r="X464" s="131"/>
      <c r="Y464" s="131"/>
    </row>
    <row r="465" spans="1:27" s="44" customFormat="1" ht="19" hidden="1">
      <c r="A465" s="2" t="s">
        <v>681</v>
      </c>
      <c r="B465" s="2" t="s">
        <v>681</v>
      </c>
      <c r="E465" s="136" t="s">
        <v>579</v>
      </c>
      <c r="F465" s="136"/>
      <c r="G465" s="136"/>
      <c r="H465" s="2"/>
      <c r="P465" s="131"/>
      <c r="Q465" s="131"/>
      <c r="R465" s="131"/>
      <c r="S465" s="131"/>
      <c r="T465" s="131"/>
      <c r="U465" s="131"/>
      <c r="V465" s="131"/>
      <c r="W465" s="131"/>
      <c r="X465" s="131"/>
      <c r="Y465" s="131"/>
    </row>
    <row r="466" spans="1:27" s="44" customFormat="1" ht="34" hidden="1">
      <c r="A466" s="2" t="s">
        <v>681</v>
      </c>
      <c r="B466" s="2" t="s">
        <v>681</v>
      </c>
      <c r="E466" s="90" t="s">
        <v>1806</v>
      </c>
      <c r="F466" s="91" t="s">
        <v>1807</v>
      </c>
      <c r="H466" s="2"/>
      <c r="P466" s="131"/>
      <c r="Q466" s="131"/>
      <c r="R466" s="131"/>
      <c r="S466" s="131"/>
      <c r="T466" s="131"/>
      <c r="U466" s="131"/>
      <c r="V466" s="131"/>
      <c r="W466" s="131"/>
      <c r="X466" s="131"/>
      <c r="Y466" s="131"/>
    </row>
    <row r="467" spans="1:27" ht="153" hidden="1">
      <c r="A467" s="2">
        <v>2300</v>
      </c>
      <c r="B467" s="2" t="s">
        <v>1808</v>
      </c>
      <c r="C467" s="2">
        <v>334</v>
      </c>
      <c r="D467" s="1" t="s">
        <v>681</v>
      </c>
      <c r="E467" s="127" t="s">
        <v>3225</v>
      </c>
      <c r="F467" s="91" t="s">
        <v>840</v>
      </c>
      <c r="G467" s="91" t="s">
        <v>1809</v>
      </c>
      <c r="H467" s="92"/>
      <c r="I467" s="92"/>
      <c r="J467" s="92"/>
      <c r="K467" s="92"/>
      <c r="L467" s="92"/>
      <c r="M467" s="92"/>
      <c r="P467" s="93"/>
      <c r="Q467" s="94"/>
      <c r="R467" s="94"/>
      <c r="S467" s="95"/>
      <c r="T467" s="96"/>
      <c r="U467" s="93"/>
      <c r="V467" s="94"/>
      <c r="W467" s="94"/>
      <c r="X467" s="95"/>
      <c r="Y467" s="96"/>
      <c r="Z467" s="79" t="str">
        <f t="shared" si="24"/>
        <v/>
      </c>
      <c r="AA467" s="97" t="str">
        <f t="shared" si="25"/>
        <v/>
      </c>
    </row>
    <row r="468" spans="1:27" ht="204" hidden="1">
      <c r="A468" s="2">
        <v>2301</v>
      </c>
      <c r="B468" s="2" t="s">
        <v>1810</v>
      </c>
      <c r="C468" s="2">
        <v>335</v>
      </c>
      <c r="D468" s="1" t="s">
        <v>583</v>
      </c>
      <c r="E468" s="127" t="s">
        <v>3226</v>
      </c>
      <c r="F468" s="91" t="s">
        <v>843</v>
      </c>
      <c r="G468" s="91" t="s">
        <v>1811</v>
      </c>
      <c r="H468" s="92"/>
      <c r="I468" s="92"/>
      <c r="J468" s="92"/>
      <c r="K468" s="92"/>
      <c r="L468" s="92"/>
      <c r="M468" s="92"/>
      <c r="P468" s="93"/>
      <c r="Q468" s="94"/>
      <c r="R468" s="94"/>
      <c r="S468" s="95"/>
      <c r="T468" s="96"/>
      <c r="U468" s="93"/>
      <c r="V468" s="94"/>
      <c r="W468" s="94"/>
      <c r="X468" s="95"/>
      <c r="Y468" s="96"/>
      <c r="Z468" s="79" t="str">
        <f t="shared" si="24"/>
        <v/>
      </c>
      <c r="AA468" s="97" t="str">
        <f t="shared" si="25"/>
        <v/>
      </c>
    </row>
    <row r="469" spans="1:27" ht="153" hidden="1">
      <c r="A469" s="2">
        <v>2302</v>
      </c>
      <c r="B469" s="2" t="s">
        <v>1812</v>
      </c>
      <c r="C469" s="2">
        <v>340</v>
      </c>
      <c r="D469" s="1" t="s">
        <v>681</v>
      </c>
      <c r="E469" s="127" t="s">
        <v>3227</v>
      </c>
      <c r="F469" s="91" t="s">
        <v>859</v>
      </c>
      <c r="G469" s="91" t="s">
        <v>1813</v>
      </c>
      <c r="H469" s="92"/>
      <c r="I469" s="92"/>
      <c r="J469" s="92"/>
      <c r="K469" s="92"/>
      <c r="L469" s="92"/>
      <c r="M469" s="92"/>
      <c r="P469" s="93"/>
      <c r="Q469" s="94"/>
      <c r="R469" s="94"/>
      <c r="S469" s="95"/>
      <c r="T469" s="96"/>
      <c r="U469" s="93"/>
      <c r="V469" s="94"/>
      <c r="W469" s="94"/>
      <c r="X469" s="95"/>
      <c r="Y469" s="96"/>
      <c r="Z469" s="79" t="str">
        <f t="shared" si="24"/>
        <v/>
      </c>
      <c r="AA469" s="97" t="str">
        <f t="shared" si="25"/>
        <v/>
      </c>
    </row>
    <row r="470" spans="1:27" ht="187" hidden="1">
      <c r="A470" s="2">
        <v>2303</v>
      </c>
      <c r="B470" s="2" t="s">
        <v>1814</v>
      </c>
      <c r="C470" s="2">
        <v>341</v>
      </c>
      <c r="D470" s="1" t="s">
        <v>681</v>
      </c>
      <c r="E470" s="127" t="s">
        <v>3228</v>
      </c>
      <c r="F470" s="91" t="s">
        <v>862</v>
      </c>
      <c r="G470" s="91" t="s">
        <v>1815</v>
      </c>
      <c r="H470" s="92"/>
      <c r="I470" s="92"/>
      <c r="J470" s="92"/>
      <c r="K470" s="92"/>
      <c r="L470" s="92"/>
      <c r="M470" s="92"/>
      <c r="P470" s="93"/>
      <c r="Q470" s="94"/>
      <c r="R470" s="94"/>
      <c r="S470" s="95"/>
      <c r="T470" s="96"/>
      <c r="U470" s="93"/>
      <c r="V470" s="94"/>
      <c r="W470" s="94"/>
      <c r="X470" s="95"/>
      <c r="Y470" s="96"/>
      <c r="Z470" s="79" t="str">
        <f t="shared" si="24"/>
        <v/>
      </c>
      <c r="AA470" s="97" t="str">
        <f t="shared" si="25"/>
        <v/>
      </c>
    </row>
    <row r="471" spans="1:27" ht="170" hidden="1">
      <c r="A471" s="2">
        <v>2304</v>
      </c>
      <c r="B471" s="2" t="s">
        <v>1816</v>
      </c>
      <c r="C471" s="2">
        <v>343</v>
      </c>
      <c r="D471" s="1" t="s">
        <v>583</v>
      </c>
      <c r="E471" s="127" t="s">
        <v>3229</v>
      </c>
      <c r="F471" s="91" t="s">
        <v>868</v>
      </c>
      <c r="G471" s="91" t="s">
        <v>1817</v>
      </c>
      <c r="H471" s="92"/>
      <c r="I471" s="92"/>
      <c r="J471" s="92"/>
      <c r="K471" s="92"/>
      <c r="L471" s="92"/>
      <c r="M471" s="92"/>
      <c r="P471" s="93"/>
      <c r="Q471" s="94"/>
      <c r="R471" s="94"/>
      <c r="S471" s="95"/>
      <c r="T471" s="96"/>
      <c r="U471" s="93"/>
      <c r="V471" s="94"/>
      <c r="W471" s="94"/>
      <c r="X471" s="95"/>
      <c r="Y471" s="96"/>
      <c r="Z471" s="79" t="str">
        <f t="shared" si="24"/>
        <v/>
      </c>
      <c r="AA471" s="97" t="str">
        <f t="shared" si="25"/>
        <v/>
      </c>
    </row>
    <row r="472" spans="1:27" ht="238" hidden="1">
      <c r="A472" s="2">
        <v>2305</v>
      </c>
      <c r="B472" s="2" t="s">
        <v>1818</v>
      </c>
      <c r="C472" s="2">
        <v>347</v>
      </c>
      <c r="D472" s="1" t="s">
        <v>681</v>
      </c>
      <c r="E472" s="127" t="s">
        <v>3230</v>
      </c>
      <c r="F472" s="91" t="s">
        <v>880</v>
      </c>
      <c r="G472" s="91" t="s">
        <v>1819</v>
      </c>
      <c r="H472" s="92"/>
      <c r="I472" s="92"/>
      <c r="J472" s="92"/>
      <c r="K472" s="92"/>
      <c r="L472" s="92"/>
      <c r="M472" s="92"/>
      <c r="P472" s="93"/>
      <c r="Q472" s="94"/>
      <c r="R472" s="94"/>
      <c r="S472" s="95"/>
      <c r="T472" s="96"/>
      <c r="U472" s="93"/>
      <c r="V472" s="94"/>
      <c r="W472" s="94"/>
      <c r="X472" s="95"/>
      <c r="Y472" s="96"/>
      <c r="Z472" s="79" t="str">
        <f t="shared" si="24"/>
        <v/>
      </c>
      <c r="AA472" s="97" t="str">
        <f t="shared" si="25"/>
        <v/>
      </c>
    </row>
    <row r="473" spans="1:27" ht="119" hidden="1">
      <c r="A473" s="2">
        <v>2306</v>
      </c>
      <c r="B473" s="2" t="s">
        <v>1820</v>
      </c>
      <c r="C473" s="2">
        <v>348</v>
      </c>
      <c r="D473" s="1" t="s">
        <v>583</v>
      </c>
      <c r="E473" s="127" t="s">
        <v>3231</v>
      </c>
      <c r="F473" s="91" t="s">
        <v>883</v>
      </c>
      <c r="G473" s="91" t="s">
        <v>1821</v>
      </c>
      <c r="H473" s="92"/>
      <c r="I473" s="92"/>
      <c r="J473" s="92"/>
      <c r="K473" s="92"/>
      <c r="L473" s="92"/>
      <c r="M473" s="92"/>
      <c r="P473" s="93"/>
      <c r="Q473" s="94"/>
      <c r="R473" s="94"/>
      <c r="S473" s="95"/>
      <c r="T473" s="96"/>
      <c r="U473" s="93"/>
      <c r="V473" s="94"/>
      <c r="W473" s="94"/>
      <c r="X473" s="95"/>
      <c r="Y473" s="96"/>
      <c r="Z473" s="79" t="str">
        <f t="shared" si="24"/>
        <v/>
      </c>
      <c r="AA473" s="97" t="str">
        <f t="shared" si="25"/>
        <v/>
      </c>
    </row>
    <row r="474" spans="1:27" ht="272" hidden="1">
      <c r="A474" s="2">
        <v>2307</v>
      </c>
      <c r="B474" s="2" t="s">
        <v>1822</v>
      </c>
      <c r="C474" s="2">
        <v>349</v>
      </c>
      <c r="D474" s="1" t="s">
        <v>681</v>
      </c>
      <c r="E474" s="127" t="s">
        <v>3232</v>
      </c>
      <c r="F474" s="91" t="s">
        <v>886</v>
      </c>
      <c r="G474" s="91" t="s">
        <v>1823</v>
      </c>
      <c r="H474" s="92"/>
      <c r="I474" s="92"/>
      <c r="J474" s="92"/>
      <c r="K474" s="92"/>
      <c r="L474" s="92"/>
      <c r="M474" s="92"/>
      <c r="P474" s="93"/>
      <c r="Q474" s="94"/>
      <c r="R474" s="94"/>
      <c r="S474" s="95"/>
      <c r="T474" s="96"/>
      <c r="U474" s="93"/>
      <c r="V474" s="94"/>
      <c r="W474" s="94"/>
      <c r="X474" s="95"/>
      <c r="Y474" s="96"/>
      <c r="Z474" s="79" t="str">
        <f t="shared" si="24"/>
        <v/>
      </c>
      <c r="AA474" s="97" t="str">
        <f t="shared" si="25"/>
        <v/>
      </c>
    </row>
    <row r="475" spans="1:27" ht="51" hidden="1">
      <c r="A475" s="2">
        <v>2308</v>
      </c>
      <c r="C475" s="2" t="s">
        <v>1688</v>
      </c>
      <c r="D475" s="1" t="s">
        <v>681</v>
      </c>
      <c r="E475" s="127" t="s">
        <v>3233</v>
      </c>
      <c r="F475" s="91" t="s">
        <v>1824</v>
      </c>
      <c r="G475" s="91" t="s">
        <v>1720</v>
      </c>
      <c r="H475" s="92"/>
      <c r="I475" s="92"/>
      <c r="J475" s="92"/>
      <c r="K475" s="92"/>
      <c r="L475" s="92"/>
      <c r="M475" s="92"/>
      <c r="P475" s="93"/>
      <c r="Q475" s="94"/>
      <c r="R475" s="94"/>
      <c r="S475" s="95"/>
      <c r="T475" s="96"/>
      <c r="U475" s="93"/>
      <c r="V475" s="94"/>
      <c r="W475" s="94"/>
      <c r="X475" s="95"/>
      <c r="Y475" s="96"/>
      <c r="Z475" s="79" t="str">
        <f t="shared" si="24"/>
        <v/>
      </c>
      <c r="AA475" s="97" t="str">
        <f t="shared" si="25"/>
        <v/>
      </c>
    </row>
    <row r="476" spans="1:27" s="44" customFormat="1" ht="17" hidden="1">
      <c r="A476" s="2" t="s">
        <v>681</v>
      </c>
      <c r="B476" s="2" t="s">
        <v>681</v>
      </c>
      <c r="G476" s="44" t="s">
        <v>681</v>
      </c>
      <c r="H476" s="2"/>
      <c r="P476" s="131"/>
      <c r="Q476" s="131"/>
      <c r="R476" s="131"/>
      <c r="S476" s="131"/>
      <c r="T476" s="131"/>
      <c r="U476" s="131"/>
      <c r="V476" s="131"/>
      <c r="W476" s="131"/>
      <c r="X476" s="131"/>
      <c r="Y476" s="131"/>
    </row>
    <row r="477" spans="1:27" s="44" customFormat="1" ht="17" hidden="1">
      <c r="A477" s="2" t="s">
        <v>681</v>
      </c>
      <c r="B477" s="2" t="s">
        <v>681</v>
      </c>
      <c r="G477" s="44" t="s">
        <v>681</v>
      </c>
      <c r="H477" s="2"/>
      <c r="P477" s="131"/>
      <c r="Q477" s="131"/>
      <c r="R477" s="131"/>
      <c r="S477" s="131"/>
      <c r="T477" s="131"/>
      <c r="U477" s="131"/>
      <c r="V477" s="131"/>
      <c r="W477" s="131"/>
      <c r="X477" s="131"/>
      <c r="Y477" s="131"/>
    </row>
    <row r="478" spans="1:27" s="44" customFormat="1" ht="34" hidden="1">
      <c r="A478" s="2" t="s">
        <v>681</v>
      </c>
      <c r="B478" s="2" t="s">
        <v>681</v>
      </c>
      <c r="E478" s="90" t="s">
        <v>845</v>
      </c>
      <c r="F478" s="91" t="s">
        <v>1825</v>
      </c>
      <c r="G478" s="44" t="s">
        <v>681</v>
      </c>
      <c r="H478" s="2"/>
      <c r="P478" s="131"/>
      <c r="Q478" s="131"/>
      <c r="R478" s="131"/>
      <c r="S478" s="131"/>
      <c r="T478" s="131"/>
      <c r="U478" s="131"/>
      <c r="V478" s="131"/>
      <c r="W478" s="131"/>
      <c r="X478" s="131"/>
      <c r="Y478" s="131"/>
    </row>
    <row r="479" spans="1:27" ht="204" hidden="1">
      <c r="A479" s="2">
        <v>2309</v>
      </c>
      <c r="B479" s="2" t="s">
        <v>1826</v>
      </c>
      <c r="C479" s="2">
        <v>336</v>
      </c>
      <c r="D479" s="1" t="s">
        <v>681</v>
      </c>
      <c r="E479" s="127" t="s">
        <v>3234</v>
      </c>
      <c r="F479" s="91" t="s">
        <v>847</v>
      </c>
      <c r="G479" s="91" t="s">
        <v>1827</v>
      </c>
      <c r="H479" s="92"/>
      <c r="I479" s="92"/>
      <c r="J479" s="92"/>
      <c r="K479" s="92"/>
      <c r="L479" s="92"/>
      <c r="M479" s="92"/>
      <c r="P479" s="93"/>
      <c r="Q479" s="94"/>
      <c r="R479" s="94"/>
      <c r="S479" s="95"/>
      <c r="T479" s="96"/>
      <c r="U479" s="93"/>
      <c r="V479" s="94"/>
      <c r="W479" s="94"/>
      <c r="X479" s="95"/>
      <c r="Y479" s="96"/>
      <c r="Z479" s="79" t="str">
        <f t="shared" si="24"/>
        <v/>
      </c>
      <c r="AA479" s="97" t="str">
        <f t="shared" si="25"/>
        <v/>
      </c>
    </row>
    <row r="480" spans="1:27" ht="187" hidden="1">
      <c r="A480" s="2">
        <v>2310</v>
      </c>
      <c r="B480" s="2" t="s">
        <v>1828</v>
      </c>
      <c r="C480" s="2">
        <v>337</v>
      </c>
      <c r="D480" s="1" t="s">
        <v>681</v>
      </c>
      <c r="E480" s="127" t="s">
        <v>3235</v>
      </c>
      <c r="F480" s="91" t="s">
        <v>850</v>
      </c>
      <c r="G480" s="91" t="s">
        <v>1829</v>
      </c>
      <c r="H480" s="92"/>
      <c r="I480" s="92"/>
      <c r="J480" s="92"/>
      <c r="K480" s="92"/>
      <c r="L480" s="92"/>
      <c r="M480" s="92"/>
      <c r="P480" s="93"/>
      <c r="Q480" s="94"/>
      <c r="R480" s="94"/>
      <c r="S480" s="95"/>
      <c r="T480" s="96"/>
      <c r="U480" s="93"/>
      <c r="V480" s="94"/>
      <c r="W480" s="94"/>
      <c r="X480" s="95"/>
      <c r="Y480" s="96"/>
      <c r="Z480" s="79" t="str">
        <f t="shared" si="24"/>
        <v/>
      </c>
      <c r="AA480" s="97" t="str">
        <f t="shared" si="25"/>
        <v/>
      </c>
    </row>
    <row r="481" spans="1:27" ht="204" hidden="1">
      <c r="A481" s="2">
        <v>2311</v>
      </c>
      <c r="B481" s="2" t="s">
        <v>1830</v>
      </c>
      <c r="C481" s="2">
        <v>338</v>
      </c>
      <c r="D481" s="1" t="s">
        <v>681</v>
      </c>
      <c r="E481" s="127" t="s">
        <v>3236</v>
      </c>
      <c r="F481" s="91" t="s">
        <v>853</v>
      </c>
      <c r="G481" s="91" t="s">
        <v>1831</v>
      </c>
      <c r="H481" s="92"/>
      <c r="I481" s="92"/>
      <c r="J481" s="92"/>
      <c r="K481" s="92"/>
      <c r="L481" s="92"/>
      <c r="M481" s="92"/>
      <c r="P481" s="93"/>
      <c r="Q481" s="94"/>
      <c r="R481" s="94"/>
      <c r="S481" s="95"/>
      <c r="T481" s="96"/>
      <c r="U481" s="93"/>
      <c r="V481" s="94"/>
      <c r="W481" s="94"/>
      <c r="X481" s="95"/>
      <c r="Y481" s="96"/>
      <c r="Z481" s="79" t="str">
        <f t="shared" si="24"/>
        <v/>
      </c>
      <c r="AA481" s="97" t="str">
        <f t="shared" si="25"/>
        <v/>
      </c>
    </row>
    <row r="482" spans="1:27" ht="153" hidden="1">
      <c r="A482" s="2">
        <v>2312</v>
      </c>
      <c r="B482" s="2" t="s">
        <v>1832</v>
      </c>
      <c r="C482" s="2">
        <v>339</v>
      </c>
      <c r="D482" s="1" t="s">
        <v>681</v>
      </c>
      <c r="E482" s="127" t="s">
        <v>3237</v>
      </c>
      <c r="F482" s="91" t="s">
        <v>856</v>
      </c>
      <c r="G482" s="91" t="s">
        <v>1833</v>
      </c>
      <c r="H482" s="92"/>
      <c r="I482" s="92"/>
      <c r="J482" s="92"/>
      <c r="K482" s="92"/>
      <c r="L482" s="92"/>
      <c r="M482" s="92"/>
      <c r="P482" s="93"/>
      <c r="Q482" s="94"/>
      <c r="R482" s="94"/>
      <c r="S482" s="95"/>
      <c r="T482" s="96"/>
      <c r="U482" s="93"/>
      <c r="V482" s="94"/>
      <c r="W482" s="94"/>
      <c r="X482" s="95"/>
      <c r="Y482" s="96"/>
      <c r="Z482" s="79" t="str">
        <f t="shared" si="24"/>
        <v/>
      </c>
      <c r="AA482" s="97" t="str">
        <f t="shared" si="25"/>
        <v/>
      </c>
    </row>
    <row r="483" spans="1:27" ht="221" hidden="1">
      <c r="A483" s="2">
        <v>2313</v>
      </c>
      <c r="B483" s="2" t="s">
        <v>1834</v>
      </c>
      <c r="C483" s="2">
        <v>342</v>
      </c>
      <c r="D483" s="1" t="s">
        <v>681</v>
      </c>
      <c r="E483" s="127" t="s">
        <v>3238</v>
      </c>
      <c r="F483" s="91" t="s">
        <v>865</v>
      </c>
      <c r="G483" s="91" t="s">
        <v>1835</v>
      </c>
      <c r="H483" s="92"/>
      <c r="I483" s="92"/>
      <c r="J483" s="92"/>
      <c r="K483" s="92"/>
      <c r="L483" s="92"/>
      <c r="M483" s="92"/>
      <c r="P483" s="93"/>
      <c r="Q483" s="94"/>
      <c r="R483" s="94"/>
      <c r="S483" s="95"/>
      <c r="T483" s="96"/>
      <c r="U483" s="93"/>
      <c r="V483" s="94"/>
      <c r="W483" s="94"/>
      <c r="X483" s="95"/>
      <c r="Y483" s="96"/>
      <c r="Z483" s="79" t="str">
        <f t="shared" si="24"/>
        <v/>
      </c>
      <c r="AA483" s="97" t="str">
        <f t="shared" si="25"/>
        <v/>
      </c>
    </row>
    <row r="484" spans="1:27" ht="153" hidden="1">
      <c r="A484" s="2">
        <v>2314</v>
      </c>
      <c r="B484" s="2" t="s">
        <v>1836</v>
      </c>
      <c r="C484" s="2">
        <v>344</v>
      </c>
      <c r="D484" s="1" t="s">
        <v>583</v>
      </c>
      <c r="E484" s="127" t="s">
        <v>3239</v>
      </c>
      <c r="F484" s="91" t="s">
        <v>871</v>
      </c>
      <c r="G484" s="91" t="s">
        <v>1837</v>
      </c>
      <c r="H484" s="92"/>
      <c r="I484" s="92"/>
      <c r="J484" s="92"/>
      <c r="K484" s="92"/>
      <c r="L484" s="92"/>
      <c r="M484" s="92"/>
      <c r="P484" s="93"/>
      <c r="Q484" s="94"/>
      <c r="R484" s="94"/>
      <c r="S484" s="95"/>
      <c r="T484" s="96"/>
      <c r="U484" s="93"/>
      <c r="V484" s="94"/>
      <c r="W484" s="94"/>
      <c r="X484" s="95"/>
      <c r="Y484" s="96"/>
      <c r="Z484" s="79" t="str">
        <f t="shared" si="24"/>
        <v/>
      </c>
      <c r="AA484" s="97" t="str">
        <f t="shared" si="25"/>
        <v/>
      </c>
    </row>
    <row r="485" spans="1:27" ht="187" hidden="1">
      <c r="A485" s="2">
        <v>2315</v>
      </c>
      <c r="B485" s="2" t="s">
        <v>1838</v>
      </c>
      <c r="C485" s="2">
        <v>345</v>
      </c>
      <c r="D485" s="1" t="s">
        <v>583</v>
      </c>
      <c r="E485" s="127" t="s">
        <v>3240</v>
      </c>
      <c r="F485" s="91" t="s">
        <v>874</v>
      </c>
      <c r="G485" s="91" t="s">
        <v>1839</v>
      </c>
      <c r="H485" s="92"/>
      <c r="I485" s="92"/>
      <c r="J485" s="92"/>
      <c r="K485" s="92"/>
      <c r="L485" s="92"/>
      <c r="M485" s="92"/>
      <c r="P485" s="93"/>
      <c r="Q485" s="94"/>
      <c r="R485" s="94"/>
      <c r="S485" s="95"/>
      <c r="T485" s="96"/>
      <c r="U485" s="93"/>
      <c r="V485" s="94"/>
      <c r="W485" s="94"/>
      <c r="X485" s="95"/>
      <c r="Y485" s="96"/>
      <c r="Z485" s="79" t="str">
        <f t="shared" si="24"/>
        <v/>
      </c>
      <c r="AA485" s="97" t="str">
        <f t="shared" si="25"/>
        <v/>
      </c>
    </row>
    <row r="486" spans="1:27" ht="119" hidden="1">
      <c r="A486" s="2">
        <v>2316</v>
      </c>
      <c r="B486" s="2" t="s">
        <v>1840</v>
      </c>
      <c r="C486" s="2">
        <v>346</v>
      </c>
      <c r="D486" s="1" t="s">
        <v>583</v>
      </c>
      <c r="E486" s="127" t="s">
        <v>3241</v>
      </c>
      <c r="F486" s="91" t="s">
        <v>877</v>
      </c>
      <c r="G486" s="91" t="s">
        <v>1841</v>
      </c>
      <c r="H486" s="92"/>
      <c r="I486" s="92"/>
      <c r="J486" s="92"/>
      <c r="K486" s="92"/>
      <c r="L486" s="92"/>
      <c r="M486" s="92"/>
      <c r="P486" s="93"/>
      <c r="Q486" s="94"/>
      <c r="R486" s="94"/>
      <c r="S486" s="95"/>
      <c r="T486" s="96"/>
      <c r="U486" s="93"/>
      <c r="V486" s="94"/>
      <c r="W486" s="94"/>
      <c r="X486" s="95"/>
      <c r="Y486" s="96"/>
      <c r="Z486" s="79" t="str">
        <f t="shared" si="24"/>
        <v/>
      </c>
      <c r="AA486" s="97" t="str">
        <f t="shared" si="25"/>
        <v/>
      </c>
    </row>
    <row r="487" spans="1:27" s="44" customFormat="1" ht="17" hidden="1">
      <c r="A487" s="2" t="s">
        <v>681</v>
      </c>
      <c r="B487" s="2" t="s">
        <v>681</v>
      </c>
      <c r="G487" s="44" t="s">
        <v>681</v>
      </c>
      <c r="H487" s="2"/>
      <c r="P487" s="131"/>
      <c r="Q487" s="131"/>
      <c r="R487" s="131"/>
      <c r="S487" s="131"/>
      <c r="T487" s="131"/>
      <c r="U487" s="131"/>
      <c r="V487" s="131"/>
      <c r="W487" s="131"/>
      <c r="X487" s="131"/>
      <c r="Y487" s="131"/>
    </row>
    <row r="488" spans="1:27" s="44" customFormat="1" ht="17" hidden="1">
      <c r="A488" s="2" t="s">
        <v>681</v>
      </c>
      <c r="B488" s="2" t="s">
        <v>681</v>
      </c>
      <c r="G488" s="44" t="s">
        <v>681</v>
      </c>
      <c r="H488" s="2"/>
      <c r="P488" s="131"/>
      <c r="Q488" s="131"/>
      <c r="R488" s="131"/>
      <c r="S488" s="131"/>
      <c r="T488" s="131"/>
      <c r="U488" s="131"/>
      <c r="V488" s="131"/>
      <c r="W488" s="131"/>
      <c r="X488" s="131"/>
      <c r="Y488" s="131"/>
    </row>
    <row r="489" spans="1:27" s="44" customFormat="1" ht="51" hidden="1">
      <c r="A489" s="2" t="s">
        <v>681</v>
      </c>
      <c r="B489" s="2" t="s">
        <v>681</v>
      </c>
      <c r="E489" s="90" t="s">
        <v>1842</v>
      </c>
      <c r="F489" s="91" t="s">
        <v>1843</v>
      </c>
      <c r="G489" s="44" t="s">
        <v>681</v>
      </c>
      <c r="H489" s="2"/>
      <c r="P489" s="131"/>
      <c r="Q489" s="131"/>
      <c r="R489" s="131"/>
      <c r="S489" s="131"/>
      <c r="T489" s="131"/>
      <c r="U489" s="131"/>
      <c r="V489" s="131"/>
      <c r="W489" s="131"/>
      <c r="X489" s="131"/>
      <c r="Y489" s="131"/>
    </row>
    <row r="490" spans="1:27" ht="153" hidden="1">
      <c r="A490" s="2">
        <v>2317</v>
      </c>
      <c r="C490" s="2" t="s">
        <v>1688</v>
      </c>
      <c r="D490" s="1" t="s">
        <v>681</v>
      </c>
      <c r="E490" s="127" t="s">
        <v>3242</v>
      </c>
      <c r="F490" s="91" t="s">
        <v>1844</v>
      </c>
      <c r="G490" s="91" t="s">
        <v>1845</v>
      </c>
      <c r="H490" s="92"/>
      <c r="I490" s="92"/>
      <c r="J490" s="92"/>
      <c r="K490" s="92"/>
      <c r="L490" s="92"/>
      <c r="M490" s="92"/>
      <c r="P490" s="93"/>
      <c r="Q490" s="94"/>
      <c r="R490" s="94"/>
      <c r="S490" s="95"/>
      <c r="T490" s="96"/>
      <c r="U490" s="93"/>
      <c r="V490" s="94"/>
      <c r="W490" s="94"/>
      <c r="X490" s="95"/>
      <c r="Y490" s="96"/>
      <c r="Z490" s="79" t="str">
        <f t="shared" si="24"/>
        <v/>
      </c>
      <c r="AA490" s="97" t="str">
        <f t="shared" si="25"/>
        <v/>
      </c>
    </row>
    <row r="491" spans="1:27" ht="187" hidden="1">
      <c r="A491" s="2">
        <v>2318</v>
      </c>
      <c r="C491" s="2" t="s">
        <v>1688</v>
      </c>
      <c r="D491" s="1" t="s">
        <v>681</v>
      </c>
      <c r="E491" s="127" t="s">
        <v>3243</v>
      </c>
      <c r="F491" s="91" t="s">
        <v>1846</v>
      </c>
      <c r="G491" s="91" t="s">
        <v>1847</v>
      </c>
      <c r="H491" s="92"/>
      <c r="I491" s="92"/>
      <c r="J491" s="92"/>
      <c r="K491" s="92"/>
      <c r="L491" s="92"/>
      <c r="M491" s="92"/>
      <c r="P491" s="93"/>
      <c r="Q491" s="94"/>
      <c r="R491" s="94"/>
      <c r="S491" s="95"/>
      <c r="T491" s="96"/>
      <c r="U491" s="93"/>
      <c r="V491" s="94"/>
      <c r="W491" s="94"/>
      <c r="X491" s="95"/>
      <c r="Y491" s="96"/>
      <c r="Z491" s="79" t="str">
        <f t="shared" si="24"/>
        <v/>
      </c>
      <c r="AA491" s="97" t="str">
        <f t="shared" si="25"/>
        <v/>
      </c>
    </row>
    <row r="492" spans="1:27" ht="136" hidden="1">
      <c r="A492" s="2">
        <v>2319</v>
      </c>
      <c r="C492" s="2" t="s">
        <v>1688</v>
      </c>
      <c r="D492" s="1" t="s">
        <v>681</v>
      </c>
      <c r="E492" s="127" t="s">
        <v>3244</v>
      </c>
      <c r="F492" s="91" t="s">
        <v>1848</v>
      </c>
      <c r="G492" s="91" t="s">
        <v>1849</v>
      </c>
      <c r="H492" s="92"/>
      <c r="I492" s="92"/>
      <c r="J492" s="92"/>
      <c r="K492" s="92"/>
      <c r="L492" s="92"/>
      <c r="M492" s="92"/>
      <c r="P492" s="93"/>
      <c r="Q492" s="94"/>
      <c r="R492" s="94"/>
      <c r="S492" s="95"/>
      <c r="T492" s="96"/>
      <c r="U492" s="93"/>
      <c r="V492" s="94"/>
      <c r="W492" s="94"/>
      <c r="X492" s="95"/>
      <c r="Y492" s="96"/>
      <c r="Z492" s="79" t="str">
        <f t="shared" si="24"/>
        <v/>
      </c>
      <c r="AA492" s="97" t="str">
        <f t="shared" si="25"/>
        <v/>
      </c>
    </row>
    <row r="493" spans="1:27" ht="136" hidden="1">
      <c r="A493" s="2">
        <v>2320</v>
      </c>
      <c r="C493" s="2" t="s">
        <v>1688</v>
      </c>
      <c r="D493" s="1" t="s">
        <v>681</v>
      </c>
      <c r="E493" s="127" t="s">
        <v>3245</v>
      </c>
      <c r="F493" s="91" t="s">
        <v>1850</v>
      </c>
      <c r="G493" s="91" t="s">
        <v>1851</v>
      </c>
      <c r="H493" s="92"/>
      <c r="I493" s="92"/>
      <c r="J493" s="92"/>
      <c r="K493" s="92"/>
      <c r="L493" s="92"/>
      <c r="M493" s="92"/>
      <c r="P493" s="93"/>
      <c r="Q493" s="94"/>
      <c r="R493" s="94"/>
      <c r="S493" s="95"/>
      <c r="T493" s="96"/>
      <c r="U493" s="93"/>
      <c r="V493" s="94"/>
      <c r="W493" s="94"/>
      <c r="X493" s="95"/>
      <c r="Y493" s="96"/>
      <c r="Z493" s="79" t="str">
        <f t="shared" si="24"/>
        <v/>
      </c>
      <c r="AA493" s="97" t="str">
        <f t="shared" si="25"/>
        <v/>
      </c>
    </row>
    <row r="494" spans="1:27" ht="136" hidden="1">
      <c r="A494" s="2">
        <v>2321</v>
      </c>
      <c r="C494" s="2" t="s">
        <v>1688</v>
      </c>
      <c r="D494" s="1" t="s">
        <v>681</v>
      </c>
      <c r="E494" s="127" t="s">
        <v>3246</v>
      </c>
      <c r="F494" s="91" t="s">
        <v>1852</v>
      </c>
      <c r="G494" s="91" t="s">
        <v>1853</v>
      </c>
      <c r="H494" s="92"/>
      <c r="I494" s="92"/>
      <c r="J494" s="92"/>
      <c r="K494" s="92"/>
      <c r="L494" s="92"/>
      <c r="M494" s="92"/>
      <c r="P494" s="93"/>
      <c r="Q494" s="94"/>
      <c r="R494" s="94"/>
      <c r="S494" s="95"/>
      <c r="T494" s="96"/>
      <c r="U494" s="93"/>
      <c r="V494" s="94"/>
      <c r="W494" s="94"/>
      <c r="X494" s="95"/>
      <c r="Y494" s="96"/>
      <c r="Z494" s="79" t="str">
        <f t="shared" si="24"/>
        <v/>
      </c>
      <c r="AA494" s="97" t="str">
        <f t="shared" si="25"/>
        <v/>
      </c>
    </row>
    <row r="495" spans="1:27" s="44" customFormat="1" ht="17" hidden="1">
      <c r="A495" s="2" t="s">
        <v>681</v>
      </c>
      <c r="B495" s="2" t="s">
        <v>681</v>
      </c>
      <c r="H495" s="2"/>
      <c r="P495" s="131"/>
      <c r="Q495" s="131"/>
      <c r="R495" s="131"/>
      <c r="S495" s="131"/>
      <c r="T495" s="131"/>
      <c r="U495" s="131"/>
      <c r="V495" s="131"/>
      <c r="W495" s="131"/>
      <c r="X495" s="131"/>
      <c r="Y495" s="131"/>
    </row>
    <row r="496" spans="1:27" s="44" customFormat="1" ht="17" hidden="1">
      <c r="A496" s="2" t="s">
        <v>681</v>
      </c>
      <c r="B496" s="2" t="s">
        <v>681</v>
      </c>
      <c r="H496" s="2"/>
      <c r="P496" s="131"/>
      <c r="Q496" s="131"/>
      <c r="R496" s="131"/>
      <c r="S496" s="131"/>
      <c r="T496" s="131"/>
      <c r="U496" s="131"/>
      <c r="V496" s="131"/>
      <c r="W496" s="131"/>
      <c r="X496" s="131"/>
      <c r="Y496" s="131"/>
    </row>
    <row r="497" spans="1:27" s="44" customFormat="1" ht="19" hidden="1">
      <c r="A497" s="2" t="s">
        <v>681</v>
      </c>
      <c r="B497" s="2" t="s">
        <v>681</v>
      </c>
      <c r="E497" s="136" t="s">
        <v>915</v>
      </c>
      <c r="F497" s="136"/>
      <c r="G497" s="136"/>
      <c r="H497" s="2"/>
      <c r="P497" s="131"/>
      <c r="Q497" s="131"/>
      <c r="R497" s="131"/>
      <c r="S497" s="131"/>
      <c r="T497" s="131"/>
      <c r="U497" s="131"/>
      <c r="V497" s="131"/>
      <c r="W497" s="131"/>
      <c r="X497" s="131"/>
      <c r="Y497" s="131"/>
    </row>
    <row r="498" spans="1:27" s="44" customFormat="1" ht="17" hidden="1">
      <c r="A498" s="2" t="s">
        <v>681</v>
      </c>
      <c r="B498" s="2" t="s">
        <v>681</v>
      </c>
      <c r="E498" s="90" t="s">
        <v>1854</v>
      </c>
      <c r="H498" s="2"/>
      <c r="P498" s="131"/>
      <c r="Q498" s="131"/>
      <c r="R498" s="131"/>
      <c r="S498" s="131"/>
      <c r="T498" s="131"/>
      <c r="U498" s="131"/>
      <c r="V498" s="131"/>
      <c r="W498" s="131"/>
      <c r="X498" s="131"/>
      <c r="Y498" s="131"/>
    </row>
    <row r="499" spans="1:27" ht="119" hidden="1">
      <c r="A499" s="2">
        <v>2322</v>
      </c>
      <c r="B499" s="2" t="s">
        <v>1855</v>
      </c>
      <c r="C499" s="2">
        <v>359</v>
      </c>
      <c r="D499" s="1" t="s">
        <v>583</v>
      </c>
      <c r="E499" s="127" t="s">
        <v>3247</v>
      </c>
      <c r="F499" s="91" t="s">
        <v>918</v>
      </c>
      <c r="G499" s="91" t="s">
        <v>1856</v>
      </c>
      <c r="H499" s="92"/>
      <c r="I499" s="92"/>
      <c r="J499" s="92"/>
      <c r="K499" s="92"/>
      <c r="L499" s="92"/>
      <c r="M499" s="92"/>
      <c r="P499" s="93"/>
      <c r="Q499" s="94"/>
      <c r="R499" s="94"/>
      <c r="S499" s="95"/>
      <c r="T499" s="96"/>
      <c r="U499" s="93"/>
      <c r="V499" s="94"/>
      <c r="W499" s="94"/>
      <c r="X499" s="95"/>
      <c r="Y499" s="96"/>
      <c r="Z499" s="79" t="str">
        <f t="shared" si="24"/>
        <v/>
      </c>
      <c r="AA499" s="97" t="str">
        <f t="shared" si="25"/>
        <v/>
      </c>
    </row>
    <row r="500" spans="1:27" ht="136" hidden="1">
      <c r="A500" s="2">
        <v>2323</v>
      </c>
      <c r="B500" s="2" t="s">
        <v>1857</v>
      </c>
      <c r="C500" s="2">
        <v>360</v>
      </c>
      <c r="D500" s="1" t="s">
        <v>583</v>
      </c>
      <c r="E500" s="127" t="s">
        <v>3248</v>
      </c>
      <c r="F500" s="91" t="s">
        <v>921</v>
      </c>
      <c r="G500" s="91" t="s">
        <v>1858</v>
      </c>
      <c r="H500" s="92"/>
      <c r="I500" s="92"/>
      <c r="J500" s="92"/>
      <c r="K500" s="92"/>
      <c r="L500" s="92"/>
      <c r="M500" s="92"/>
      <c r="P500" s="93"/>
      <c r="Q500" s="94"/>
      <c r="R500" s="94"/>
      <c r="S500" s="95"/>
      <c r="T500" s="96"/>
      <c r="U500" s="93"/>
      <c r="V500" s="94"/>
      <c r="W500" s="94"/>
      <c r="X500" s="95"/>
      <c r="Y500" s="96"/>
      <c r="Z500" s="79" t="str">
        <f t="shared" si="24"/>
        <v/>
      </c>
      <c r="AA500" s="97" t="str">
        <f t="shared" si="25"/>
        <v/>
      </c>
    </row>
    <row r="501" spans="1:27" ht="153" hidden="1">
      <c r="A501" s="2">
        <v>2324</v>
      </c>
      <c r="B501" s="2" t="s">
        <v>1859</v>
      </c>
      <c r="C501" s="2">
        <v>361</v>
      </c>
      <c r="D501" s="1" t="s">
        <v>681</v>
      </c>
      <c r="E501" s="127" t="s">
        <v>3249</v>
      </c>
      <c r="F501" s="91" t="s">
        <v>923</v>
      </c>
      <c r="G501" s="91" t="s">
        <v>1860</v>
      </c>
      <c r="H501" s="92"/>
      <c r="I501" s="92"/>
      <c r="J501" s="92"/>
      <c r="K501" s="92"/>
      <c r="L501" s="92"/>
      <c r="M501" s="92"/>
      <c r="P501" s="93"/>
      <c r="Q501" s="94"/>
      <c r="R501" s="94"/>
      <c r="S501" s="95"/>
      <c r="T501" s="96"/>
      <c r="U501" s="93"/>
      <c r="V501" s="94"/>
      <c r="W501" s="94"/>
      <c r="X501" s="95"/>
      <c r="Y501" s="96"/>
      <c r="Z501" s="79" t="str">
        <f t="shared" si="24"/>
        <v/>
      </c>
      <c r="AA501" s="97" t="str">
        <f t="shared" si="25"/>
        <v/>
      </c>
    </row>
    <row r="502" spans="1:27" ht="187" hidden="1">
      <c r="A502" s="2">
        <v>2325</v>
      </c>
      <c r="B502" s="2" t="s">
        <v>1861</v>
      </c>
      <c r="C502" s="2">
        <v>362</v>
      </c>
      <c r="D502" s="1" t="s">
        <v>583</v>
      </c>
      <c r="E502" s="127" t="s">
        <v>3250</v>
      </c>
      <c r="F502" s="91" t="s">
        <v>926</v>
      </c>
      <c r="G502" s="91" t="s">
        <v>1862</v>
      </c>
      <c r="H502" s="92"/>
      <c r="I502" s="92"/>
      <c r="J502" s="92"/>
      <c r="K502" s="92"/>
      <c r="L502" s="92"/>
      <c r="M502" s="92"/>
      <c r="P502" s="93"/>
      <c r="Q502" s="94"/>
      <c r="R502" s="94"/>
      <c r="S502" s="95"/>
      <c r="T502" s="96"/>
      <c r="U502" s="93"/>
      <c r="V502" s="94"/>
      <c r="W502" s="94"/>
      <c r="X502" s="95"/>
      <c r="Y502" s="96"/>
      <c r="Z502" s="79" t="str">
        <f t="shared" si="24"/>
        <v/>
      </c>
      <c r="AA502" s="97" t="str">
        <f t="shared" si="25"/>
        <v/>
      </c>
    </row>
    <row r="503" spans="1:27" ht="119" hidden="1">
      <c r="A503" s="2">
        <v>2326</v>
      </c>
      <c r="B503" s="2" t="s">
        <v>1863</v>
      </c>
      <c r="C503" s="2">
        <v>367</v>
      </c>
      <c r="D503" s="1" t="s">
        <v>583</v>
      </c>
      <c r="E503" s="127" t="s">
        <v>3251</v>
      </c>
      <c r="F503" s="91" t="s">
        <v>940</v>
      </c>
      <c r="G503" s="91" t="s">
        <v>1864</v>
      </c>
      <c r="H503" s="92"/>
      <c r="I503" s="92"/>
      <c r="J503" s="92"/>
      <c r="K503" s="92"/>
      <c r="L503" s="92"/>
      <c r="M503" s="92"/>
      <c r="P503" s="93"/>
      <c r="Q503" s="94"/>
      <c r="R503" s="94"/>
      <c r="S503" s="95"/>
      <c r="T503" s="96"/>
      <c r="U503" s="93"/>
      <c r="V503" s="94"/>
      <c r="W503" s="94"/>
      <c r="X503" s="95"/>
      <c r="Y503" s="96"/>
      <c r="Z503" s="79" t="str">
        <f t="shared" si="24"/>
        <v/>
      </c>
      <c r="AA503" s="97" t="str">
        <f t="shared" si="25"/>
        <v/>
      </c>
    </row>
    <row r="504" spans="1:27" ht="119" hidden="1">
      <c r="A504" s="2">
        <v>2327</v>
      </c>
      <c r="B504" s="2" t="s">
        <v>1865</v>
      </c>
      <c r="C504" s="2">
        <v>368</v>
      </c>
      <c r="D504" s="1" t="s">
        <v>583</v>
      </c>
      <c r="E504" s="127" t="s">
        <v>3252</v>
      </c>
      <c r="F504" s="91" t="s">
        <v>943</v>
      </c>
      <c r="G504" s="91" t="s">
        <v>1866</v>
      </c>
      <c r="H504" s="92"/>
      <c r="I504" s="92"/>
      <c r="J504" s="92"/>
      <c r="K504" s="92"/>
      <c r="L504" s="92"/>
      <c r="M504" s="92"/>
      <c r="P504" s="93"/>
      <c r="Q504" s="94"/>
      <c r="R504" s="94"/>
      <c r="S504" s="95"/>
      <c r="T504" s="96"/>
      <c r="U504" s="93"/>
      <c r="V504" s="94"/>
      <c r="W504" s="94"/>
      <c r="X504" s="95"/>
      <c r="Y504" s="96"/>
      <c r="Z504" s="79" t="str">
        <f t="shared" si="24"/>
        <v/>
      </c>
      <c r="AA504" s="97" t="str">
        <f t="shared" si="25"/>
        <v/>
      </c>
    </row>
    <row r="505" spans="1:27" ht="51" hidden="1">
      <c r="A505" s="2">
        <v>2328</v>
      </c>
      <c r="C505" s="2" t="s">
        <v>1688</v>
      </c>
      <c r="D505" s="1" t="s">
        <v>681</v>
      </c>
      <c r="E505" s="127" t="s">
        <v>3253</v>
      </c>
      <c r="F505" s="91" t="s">
        <v>1867</v>
      </c>
      <c r="G505" s="91" t="s">
        <v>1868</v>
      </c>
      <c r="H505" s="92"/>
      <c r="I505" s="92"/>
      <c r="J505" s="92"/>
      <c r="K505" s="92"/>
      <c r="L505" s="92"/>
      <c r="M505" s="92"/>
      <c r="P505" s="93"/>
      <c r="Q505" s="94"/>
      <c r="R505" s="94"/>
      <c r="S505" s="95"/>
      <c r="T505" s="96"/>
      <c r="U505" s="93"/>
      <c r="V505" s="94"/>
      <c r="W505" s="94"/>
      <c r="X505" s="95"/>
      <c r="Y505" s="96"/>
      <c r="Z505" s="79" t="str">
        <f t="shared" si="24"/>
        <v/>
      </c>
      <c r="AA505" s="97" t="str">
        <f t="shared" si="25"/>
        <v/>
      </c>
    </row>
    <row r="506" spans="1:27" ht="34" hidden="1">
      <c r="A506" s="2">
        <v>2329</v>
      </c>
      <c r="C506" s="2" t="s">
        <v>1688</v>
      </c>
      <c r="D506" s="1" t="s">
        <v>681</v>
      </c>
      <c r="E506" s="127" t="s">
        <v>3254</v>
      </c>
      <c r="F506" s="91" t="s">
        <v>1869</v>
      </c>
      <c r="G506" s="91" t="s">
        <v>1868</v>
      </c>
      <c r="H506" s="92"/>
      <c r="I506" s="92"/>
      <c r="J506" s="92"/>
      <c r="K506" s="92"/>
      <c r="L506" s="92"/>
      <c r="M506" s="92"/>
      <c r="P506" s="93"/>
      <c r="Q506" s="94"/>
      <c r="R506" s="94"/>
      <c r="S506" s="95"/>
      <c r="T506" s="96"/>
      <c r="U506" s="93"/>
      <c r="V506" s="94"/>
      <c r="W506" s="94"/>
      <c r="X506" s="95"/>
      <c r="Y506" s="96"/>
      <c r="Z506" s="79" t="str">
        <f t="shared" si="24"/>
        <v/>
      </c>
      <c r="AA506" s="97" t="str">
        <f t="shared" si="25"/>
        <v/>
      </c>
    </row>
    <row r="507" spans="1:27" s="44" customFormat="1" ht="17" hidden="1">
      <c r="A507" s="2" t="s">
        <v>681</v>
      </c>
      <c r="B507" s="2" t="s">
        <v>681</v>
      </c>
      <c r="H507" s="2"/>
      <c r="P507" s="131"/>
      <c r="Q507" s="131"/>
      <c r="R507" s="131"/>
      <c r="S507" s="131"/>
      <c r="T507" s="131"/>
      <c r="U507" s="131"/>
      <c r="V507" s="131"/>
      <c r="W507" s="131"/>
      <c r="X507" s="131"/>
      <c r="Y507" s="131"/>
    </row>
    <row r="508" spans="1:27" s="44" customFormat="1" ht="17" hidden="1">
      <c r="A508" s="2" t="s">
        <v>681</v>
      </c>
      <c r="B508" s="2" t="s">
        <v>681</v>
      </c>
      <c r="H508" s="2"/>
      <c r="P508" s="131"/>
      <c r="Q508" s="131"/>
      <c r="R508" s="131"/>
      <c r="S508" s="131"/>
      <c r="T508" s="131"/>
      <c r="U508" s="131"/>
      <c r="V508" s="131"/>
      <c r="W508" s="131"/>
      <c r="X508" s="131"/>
      <c r="Y508" s="131"/>
    </row>
    <row r="509" spans="1:27" s="44" customFormat="1" ht="19" hidden="1">
      <c r="A509" s="2" t="s">
        <v>681</v>
      </c>
      <c r="B509" s="2" t="s">
        <v>681</v>
      </c>
      <c r="E509" s="136" t="s">
        <v>1870</v>
      </c>
      <c r="F509" s="136"/>
      <c r="G509" s="136"/>
      <c r="H509" s="2"/>
      <c r="P509" s="131"/>
      <c r="Q509" s="131"/>
      <c r="R509" s="131"/>
      <c r="S509" s="131"/>
      <c r="T509" s="131"/>
      <c r="U509" s="131"/>
      <c r="V509" s="131"/>
      <c r="W509" s="131"/>
      <c r="X509" s="131"/>
      <c r="Y509" s="131"/>
    </row>
    <row r="510" spans="1:27" s="44" customFormat="1" ht="17" hidden="1">
      <c r="A510" s="2" t="s">
        <v>681</v>
      </c>
      <c r="B510" s="2" t="s">
        <v>681</v>
      </c>
      <c r="E510" s="90" t="s">
        <v>1854</v>
      </c>
      <c r="H510" s="2"/>
      <c r="P510" s="131"/>
      <c r="Q510" s="131"/>
      <c r="R510" s="131"/>
      <c r="S510" s="131"/>
      <c r="T510" s="131"/>
      <c r="U510" s="131"/>
      <c r="V510" s="131"/>
      <c r="W510" s="131"/>
      <c r="X510" s="131"/>
      <c r="Y510" s="131"/>
    </row>
    <row r="511" spans="1:27" ht="170" hidden="1">
      <c r="A511" s="2">
        <v>2330</v>
      </c>
      <c r="C511" s="2" t="s">
        <v>1688</v>
      </c>
      <c r="D511" s="1" t="s">
        <v>681</v>
      </c>
      <c r="E511" s="127" t="s">
        <v>3255</v>
      </c>
      <c r="F511" s="91" t="s">
        <v>1871</v>
      </c>
      <c r="G511" s="91" t="s">
        <v>1872</v>
      </c>
      <c r="H511" s="92"/>
      <c r="I511" s="92"/>
      <c r="J511" s="92"/>
      <c r="K511" s="92"/>
      <c r="L511" s="92"/>
      <c r="M511" s="92"/>
      <c r="P511" s="93"/>
      <c r="Q511" s="94"/>
      <c r="R511" s="94"/>
      <c r="S511" s="95"/>
      <c r="T511" s="96"/>
      <c r="U511" s="93"/>
      <c r="V511" s="94"/>
      <c r="W511" s="94"/>
      <c r="X511" s="95"/>
      <c r="Y511" s="96"/>
      <c r="Z511" s="79" t="str">
        <f t="shared" si="24"/>
        <v/>
      </c>
      <c r="AA511" s="97" t="str">
        <f t="shared" si="25"/>
        <v/>
      </c>
    </row>
    <row r="512" spans="1:27" ht="187" hidden="1">
      <c r="A512" s="2">
        <v>2331</v>
      </c>
      <c r="C512" s="2" t="s">
        <v>1688</v>
      </c>
      <c r="D512" s="1" t="s">
        <v>681</v>
      </c>
      <c r="E512" s="127" t="s">
        <v>3256</v>
      </c>
      <c r="F512" s="91" t="s">
        <v>1873</v>
      </c>
      <c r="G512" s="91" t="s">
        <v>1874</v>
      </c>
      <c r="H512" s="92"/>
      <c r="I512" s="92"/>
      <c r="J512" s="92"/>
      <c r="K512" s="92"/>
      <c r="L512" s="92"/>
      <c r="M512" s="92"/>
      <c r="P512" s="93"/>
      <c r="Q512" s="94"/>
      <c r="R512" s="94"/>
      <c r="S512" s="95"/>
      <c r="T512" s="96"/>
      <c r="U512" s="93"/>
      <c r="V512" s="94"/>
      <c r="W512" s="94"/>
      <c r="X512" s="95"/>
      <c r="Y512" s="96"/>
      <c r="Z512" s="79" t="str">
        <f t="shared" si="24"/>
        <v/>
      </c>
      <c r="AA512" s="97" t="str">
        <f t="shared" si="25"/>
        <v/>
      </c>
    </row>
    <row r="513" spans="1:27" ht="170" hidden="1">
      <c r="A513" s="2">
        <v>2332</v>
      </c>
      <c r="C513" s="2" t="s">
        <v>1688</v>
      </c>
      <c r="D513" s="1" t="s">
        <v>681</v>
      </c>
      <c r="E513" s="127" t="s">
        <v>3257</v>
      </c>
      <c r="F513" s="91" t="s">
        <v>1875</v>
      </c>
      <c r="G513" s="91" t="s">
        <v>1876</v>
      </c>
      <c r="H513" s="92"/>
      <c r="I513" s="92"/>
      <c r="J513" s="92"/>
      <c r="K513" s="92"/>
      <c r="L513" s="92"/>
      <c r="M513" s="92"/>
      <c r="P513" s="93"/>
      <c r="Q513" s="94"/>
      <c r="R513" s="94"/>
      <c r="S513" s="95"/>
      <c r="T513" s="96"/>
      <c r="U513" s="93"/>
      <c r="V513" s="94"/>
      <c r="W513" s="94"/>
      <c r="X513" s="95"/>
      <c r="Y513" s="96"/>
      <c r="Z513" s="79" t="str">
        <f t="shared" si="24"/>
        <v/>
      </c>
      <c r="AA513" s="97" t="str">
        <f t="shared" si="25"/>
        <v/>
      </c>
    </row>
    <row r="514" spans="1:27" ht="221" hidden="1">
      <c r="A514" s="2">
        <v>2333</v>
      </c>
      <c r="C514" s="2" t="s">
        <v>1688</v>
      </c>
      <c r="D514" s="1" t="s">
        <v>681</v>
      </c>
      <c r="E514" s="127" t="s">
        <v>3258</v>
      </c>
      <c r="F514" s="91" t="s">
        <v>907</v>
      </c>
      <c r="G514" s="91" t="s">
        <v>1877</v>
      </c>
      <c r="H514" s="92"/>
      <c r="I514" s="92"/>
      <c r="J514" s="92"/>
      <c r="K514" s="92"/>
      <c r="L514" s="92"/>
      <c r="M514" s="92"/>
      <c r="P514" s="93"/>
      <c r="Q514" s="94"/>
      <c r="R514" s="94"/>
      <c r="S514" s="95"/>
      <c r="T514" s="96"/>
      <c r="U514" s="93"/>
      <c r="V514" s="94"/>
      <c r="W514" s="94"/>
      <c r="X514" s="95"/>
      <c r="Y514" s="96"/>
      <c r="Z514" s="79" t="str">
        <f t="shared" si="24"/>
        <v/>
      </c>
      <c r="AA514" s="97" t="str">
        <f t="shared" si="25"/>
        <v/>
      </c>
    </row>
    <row r="515" spans="1:27" ht="153" hidden="1">
      <c r="A515" s="2">
        <v>2334</v>
      </c>
      <c r="C515" s="2" t="s">
        <v>1688</v>
      </c>
      <c r="D515" s="1" t="s">
        <v>681</v>
      </c>
      <c r="E515" s="127" t="s">
        <v>3259</v>
      </c>
      <c r="F515" s="91" t="s">
        <v>1878</v>
      </c>
      <c r="G515" s="91" t="s">
        <v>1879</v>
      </c>
      <c r="H515" s="92"/>
      <c r="I515" s="92"/>
      <c r="J515" s="92"/>
      <c r="K515" s="92"/>
      <c r="L515" s="92"/>
      <c r="M515" s="92"/>
      <c r="P515" s="93"/>
      <c r="Q515" s="94"/>
      <c r="R515" s="94"/>
      <c r="S515" s="95"/>
      <c r="T515" s="96"/>
      <c r="U515" s="93"/>
      <c r="V515" s="94"/>
      <c r="W515" s="94"/>
      <c r="X515" s="95"/>
      <c r="Y515" s="96"/>
      <c r="Z515" s="79" t="str">
        <f t="shared" si="24"/>
        <v/>
      </c>
      <c r="AA515" s="97" t="str">
        <f t="shared" si="25"/>
        <v/>
      </c>
    </row>
    <row r="516" spans="1:27" ht="153" hidden="1">
      <c r="A516" s="2">
        <v>2335</v>
      </c>
      <c r="C516" s="2" t="s">
        <v>1688</v>
      </c>
      <c r="D516" s="1" t="s">
        <v>681</v>
      </c>
      <c r="E516" s="127" t="s">
        <v>3260</v>
      </c>
      <c r="F516" s="91" t="s">
        <v>1880</v>
      </c>
      <c r="G516" s="91" t="s">
        <v>1881</v>
      </c>
      <c r="H516" s="92"/>
      <c r="I516" s="92"/>
      <c r="J516" s="92"/>
      <c r="K516" s="92"/>
      <c r="L516" s="92"/>
      <c r="M516" s="92"/>
      <c r="P516" s="93"/>
      <c r="Q516" s="94"/>
      <c r="R516" s="94"/>
      <c r="S516" s="95"/>
      <c r="T516" s="96"/>
      <c r="U516" s="93"/>
      <c r="V516" s="94"/>
      <c r="W516" s="94"/>
      <c r="X516" s="95"/>
      <c r="Y516" s="96"/>
      <c r="Z516" s="79" t="str">
        <f t="shared" ref="Z516:Z579" si="26">IF(U516&lt;&gt;"",U516,IF(P516&lt;&gt;"",P516,IF(N516&lt;&gt;"",N516,"")))</f>
        <v/>
      </c>
      <c r="AA516" s="97" t="str">
        <f t="shared" ref="AA516:AA579" si="27">IF(X516&lt;&gt;"",X516,IF(S516&lt;&gt;"",S516,IF(O516&lt;&gt;"",O516,"")))</f>
        <v/>
      </c>
    </row>
    <row r="517" spans="1:27" s="44" customFormat="1" ht="17" hidden="1">
      <c r="A517" s="2" t="s">
        <v>681</v>
      </c>
      <c r="B517" s="2" t="s">
        <v>681</v>
      </c>
      <c r="H517" s="2"/>
      <c r="P517" s="131"/>
      <c r="Q517" s="131"/>
      <c r="R517" s="131"/>
      <c r="S517" s="131"/>
      <c r="T517" s="131"/>
      <c r="U517" s="131"/>
      <c r="V517" s="131"/>
      <c r="W517" s="131"/>
      <c r="X517" s="131"/>
      <c r="Y517" s="131"/>
    </row>
    <row r="518" spans="1:27" s="44" customFormat="1" ht="17" hidden="1">
      <c r="A518" s="2" t="s">
        <v>681</v>
      </c>
      <c r="B518" s="2" t="s">
        <v>681</v>
      </c>
      <c r="H518" s="2"/>
      <c r="P518" s="131"/>
      <c r="Q518" s="131"/>
      <c r="R518" s="131"/>
      <c r="S518" s="131"/>
      <c r="T518" s="131"/>
      <c r="U518" s="131"/>
      <c r="V518" s="131"/>
      <c r="W518" s="131"/>
      <c r="X518" s="131"/>
      <c r="Y518" s="131"/>
    </row>
    <row r="519" spans="1:27" s="44" customFormat="1" ht="37" hidden="1">
      <c r="A519" s="2" t="s">
        <v>681</v>
      </c>
      <c r="B519" s="2" t="s">
        <v>681</v>
      </c>
      <c r="E519" s="137" t="s">
        <v>1252</v>
      </c>
      <c r="F519" s="137"/>
      <c r="G519" s="137"/>
      <c r="H519" s="2"/>
      <c r="P519" s="131"/>
      <c r="Q519" s="131"/>
      <c r="R519" s="131"/>
      <c r="S519" s="131"/>
      <c r="T519" s="131"/>
      <c r="U519" s="131"/>
      <c r="V519" s="131"/>
      <c r="W519" s="131"/>
      <c r="X519" s="131"/>
      <c r="Y519" s="131"/>
    </row>
    <row r="520" spans="1:27" s="44" customFormat="1" ht="19" hidden="1">
      <c r="A520" s="2" t="s">
        <v>681</v>
      </c>
      <c r="B520" s="2" t="s">
        <v>681</v>
      </c>
      <c r="E520" s="136" t="s">
        <v>1882</v>
      </c>
      <c r="F520" s="136"/>
      <c r="G520" s="136"/>
      <c r="H520" s="2"/>
      <c r="P520" s="131"/>
      <c r="Q520" s="131"/>
      <c r="R520" s="131"/>
      <c r="S520" s="131"/>
      <c r="T520" s="131"/>
      <c r="U520" s="131"/>
      <c r="V520" s="131"/>
      <c r="W520" s="131"/>
      <c r="X520" s="131"/>
      <c r="Y520" s="131"/>
    </row>
    <row r="521" spans="1:27" ht="153" hidden="1">
      <c r="A521" s="2">
        <v>2336</v>
      </c>
      <c r="B521" s="2" t="s">
        <v>1883</v>
      </c>
      <c r="C521" s="2">
        <v>504</v>
      </c>
      <c r="E521" s="127" t="s">
        <v>3261</v>
      </c>
      <c r="F521" s="91" t="s">
        <v>1884</v>
      </c>
      <c r="G521" s="91" t="s">
        <v>1885</v>
      </c>
      <c r="H521" s="92"/>
      <c r="I521" s="92"/>
      <c r="J521" s="92"/>
      <c r="K521" s="92"/>
      <c r="L521" s="92"/>
      <c r="M521" s="92"/>
      <c r="P521" s="93"/>
      <c r="Q521" s="94"/>
      <c r="R521" s="94"/>
      <c r="S521" s="95"/>
      <c r="T521" s="96"/>
      <c r="U521" s="93"/>
      <c r="V521" s="94"/>
      <c r="W521" s="94"/>
      <c r="X521" s="95"/>
      <c r="Y521" s="96"/>
      <c r="Z521" s="79" t="str">
        <f t="shared" si="26"/>
        <v/>
      </c>
      <c r="AA521" s="97" t="str">
        <f t="shared" si="27"/>
        <v/>
      </c>
    </row>
    <row r="522" spans="1:27" ht="187" hidden="1">
      <c r="A522" s="2">
        <v>2337</v>
      </c>
      <c r="B522" s="2" t="s">
        <v>1886</v>
      </c>
      <c r="C522" s="2">
        <v>506</v>
      </c>
      <c r="E522" s="127" t="s">
        <v>3262</v>
      </c>
      <c r="F522" s="91" t="s">
        <v>677</v>
      </c>
      <c r="G522" s="91" t="s">
        <v>1887</v>
      </c>
      <c r="H522" s="92"/>
      <c r="I522" s="92"/>
      <c r="J522" s="92"/>
      <c r="K522" s="92"/>
      <c r="L522" s="92"/>
      <c r="M522" s="92"/>
      <c r="P522" s="93"/>
      <c r="Q522" s="94"/>
      <c r="R522" s="94"/>
      <c r="S522" s="95"/>
      <c r="T522" s="96"/>
      <c r="U522" s="93"/>
      <c r="V522" s="94"/>
      <c r="W522" s="94"/>
      <c r="X522" s="95"/>
      <c r="Y522" s="96"/>
      <c r="Z522" s="79" t="str">
        <f t="shared" si="26"/>
        <v/>
      </c>
      <c r="AA522" s="97" t="str">
        <f t="shared" si="27"/>
        <v/>
      </c>
    </row>
    <row r="523" spans="1:27" ht="187" hidden="1">
      <c r="A523" s="2">
        <v>2338</v>
      </c>
      <c r="C523" s="2" t="s">
        <v>1688</v>
      </c>
      <c r="E523" s="127" t="s">
        <v>3263</v>
      </c>
      <c r="F523" s="91" t="s">
        <v>1888</v>
      </c>
      <c r="G523" s="91" t="s">
        <v>1889</v>
      </c>
      <c r="H523" s="92"/>
      <c r="I523" s="92"/>
      <c r="J523" s="92"/>
      <c r="K523" s="92"/>
      <c r="L523" s="92"/>
      <c r="M523" s="92"/>
      <c r="P523" s="93"/>
      <c r="Q523" s="94"/>
      <c r="R523" s="94"/>
      <c r="S523" s="95"/>
      <c r="T523" s="96"/>
      <c r="U523" s="93"/>
      <c r="V523" s="94"/>
      <c r="W523" s="94"/>
      <c r="X523" s="95"/>
      <c r="Y523" s="96"/>
      <c r="Z523" s="79" t="str">
        <f t="shared" si="26"/>
        <v/>
      </c>
      <c r="AA523" s="97" t="str">
        <f t="shared" si="27"/>
        <v/>
      </c>
    </row>
    <row r="524" spans="1:27" ht="204" hidden="1">
      <c r="A524" s="2">
        <v>2339</v>
      </c>
      <c r="B524" s="2" t="s">
        <v>1890</v>
      </c>
      <c r="C524" s="2">
        <v>510</v>
      </c>
      <c r="E524" s="127" t="s">
        <v>3264</v>
      </c>
      <c r="F524" s="91" t="s">
        <v>1891</v>
      </c>
      <c r="G524" s="91" t="s">
        <v>1892</v>
      </c>
      <c r="H524" s="92"/>
      <c r="I524" s="92"/>
      <c r="J524" s="92"/>
      <c r="K524" s="92"/>
      <c r="L524" s="92"/>
      <c r="M524" s="92"/>
      <c r="P524" s="93"/>
      <c r="Q524" s="94"/>
      <c r="R524" s="94"/>
      <c r="S524" s="95"/>
      <c r="T524" s="96"/>
      <c r="U524" s="93"/>
      <c r="V524" s="94"/>
      <c r="W524" s="94"/>
      <c r="X524" s="95"/>
      <c r="Y524" s="96"/>
      <c r="Z524" s="79" t="str">
        <f t="shared" si="26"/>
        <v/>
      </c>
      <c r="AA524" s="97" t="str">
        <f t="shared" si="27"/>
        <v/>
      </c>
    </row>
    <row r="525" spans="1:27" ht="170" hidden="1">
      <c r="A525" s="2">
        <v>2340</v>
      </c>
      <c r="B525" s="2" t="s">
        <v>1893</v>
      </c>
      <c r="C525" s="2">
        <v>516</v>
      </c>
      <c r="E525" s="127" t="s">
        <v>3265</v>
      </c>
      <c r="F525" s="91" t="s">
        <v>1894</v>
      </c>
      <c r="G525" s="91" t="s">
        <v>1895</v>
      </c>
      <c r="H525" s="92"/>
      <c r="I525" s="92"/>
      <c r="J525" s="92"/>
      <c r="K525" s="92"/>
      <c r="L525" s="92"/>
      <c r="M525" s="92"/>
      <c r="P525" s="93"/>
      <c r="Q525" s="94"/>
      <c r="R525" s="94"/>
      <c r="S525" s="95"/>
      <c r="T525" s="96"/>
      <c r="U525" s="93"/>
      <c r="V525" s="94"/>
      <c r="W525" s="94"/>
      <c r="X525" s="95"/>
      <c r="Y525" s="96"/>
      <c r="Z525" s="79" t="str">
        <f t="shared" si="26"/>
        <v/>
      </c>
      <c r="AA525" s="97" t="str">
        <f t="shared" si="27"/>
        <v/>
      </c>
    </row>
    <row r="526" spans="1:27" ht="153" hidden="1">
      <c r="A526" s="2">
        <v>2341</v>
      </c>
      <c r="B526" s="2" t="s">
        <v>1896</v>
      </c>
      <c r="C526" s="2">
        <v>518</v>
      </c>
      <c r="E526" s="127" t="s">
        <v>3266</v>
      </c>
      <c r="F526" s="91" t="s">
        <v>1897</v>
      </c>
      <c r="G526" s="91" t="s">
        <v>1898</v>
      </c>
      <c r="H526" s="92"/>
      <c r="I526" s="92"/>
      <c r="J526" s="92"/>
      <c r="K526" s="92"/>
      <c r="L526" s="92"/>
      <c r="M526" s="92"/>
      <c r="P526" s="93"/>
      <c r="Q526" s="94"/>
      <c r="R526" s="94"/>
      <c r="S526" s="95"/>
      <c r="T526" s="96"/>
      <c r="U526" s="93"/>
      <c r="V526" s="94"/>
      <c r="W526" s="94"/>
      <c r="X526" s="95"/>
      <c r="Y526" s="96"/>
      <c r="Z526" s="79" t="str">
        <f t="shared" si="26"/>
        <v/>
      </c>
      <c r="AA526" s="97" t="str">
        <f t="shared" si="27"/>
        <v/>
      </c>
    </row>
    <row r="527" spans="1:27" ht="119" hidden="1">
      <c r="A527" s="2">
        <v>2342</v>
      </c>
      <c r="B527" s="2" t="s">
        <v>1899</v>
      </c>
      <c r="C527" s="2">
        <v>519</v>
      </c>
      <c r="E527" s="127" t="s">
        <v>3267</v>
      </c>
      <c r="F527" s="91" t="s">
        <v>1900</v>
      </c>
      <c r="G527" s="91" t="s">
        <v>1901</v>
      </c>
      <c r="H527" s="92"/>
      <c r="I527" s="92"/>
      <c r="J527" s="92"/>
      <c r="K527" s="92"/>
      <c r="L527" s="92"/>
      <c r="M527" s="92"/>
      <c r="P527" s="93"/>
      <c r="Q527" s="94"/>
      <c r="R527" s="94"/>
      <c r="S527" s="95"/>
      <c r="T527" s="96"/>
      <c r="U527" s="93"/>
      <c r="V527" s="94"/>
      <c r="W527" s="94"/>
      <c r="X527" s="95"/>
      <c r="Y527" s="96"/>
      <c r="Z527" s="79" t="str">
        <f t="shared" si="26"/>
        <v/>
      </c>
      <c r="AA527" s="97" t="str">
        <f t="shared" si="27"/>
        <v/>
      </c>
    </row>
    <row r="528" spans="1:27" ht="153" hidden="1">
      <c r="A528" s="2">
        <v>2343</v>
      </c>
      <c r="B528" s="2" t="s">
        <v>1902</v>
      </c>
      <c r="C528" s="2">
        <v>522</v>
      </c>
      <c r="E528" s="127" t="s">
        <v>3268</v>
      </c>
      <c r="F528" s="91" t="s">
        <v>1903</v>
      </c>
      <c r="G528" s="91" t="s">
        <v>1904</v>
      </c>
      <c r="H528" s="92"/>
      <c r="I528" s="92"/>
      <c r="J528" s="92"/>
      <c r="K528" s="92"/>
      <c r="L528" s="92"/>
      <c r="M528" s="92"/>
      <c r="P528" s="93"/>
      <c r="Q528" s="94"/>
      <c r="R528" s="94"/>
      <c r="S528" s="95"/>
      <c r="T528" s="96"/>
      <c r="U528" s="93"/>
      <c r="V528" s="94"/>
      <c r="W528" s="94"/>
      <c r="X528" s="95"/>
      <c r="Y528" s="96"/>
      <c r="Z528" s="79" t="str">
        <f t="shared" si="26"/>
        <v/>
      </c>
      <c r="AA528" s="97" t="str">
        <f t="shared" si="27"/>
        <v/>
      </c>
    </row>
    <row r="529" spans="1:27" ht="153" hidden="1">
      <c r="A529" s="2">
        <v>2344</v>
      </c>
      <c r="B529" s="2" t="s">
        <v>1905</v>
      </c>
      <c r="C529" s="2">
        <v>524</v>
      </c>
      <c r="E529" s="127" t="s">
        <v>3269</v>
      </c>
      <c r="F529" s="91" t="s">
        <v>1906</v>
      </c>
      <c r="G529" s="91" t="s">
        <v>1907</v>
      </c>
      <c r="H529" s="92"/>
      <c r="I529" s="92"/>
      <c r="J529" s="92"/>
      <c r="K529" s="92"/>
      <c r="L529" s="92"/>
      <c r="M529" s="92"/>
      <c r="P529" s="93"/>
      <c r="Q529" s="94"/>
      <c r="R529" s="94"/>
      <c r="S529" s="95"/>
      <c r="T529" s="96"/>
      <c r="U529" s="93"/>
      <c r="V529" s="94"/>
      <c r="W529" s="94"/>
      <c r="X529" s="95"/>
      <c r="Y529" s="96"/>
      <c r="Z529" s="79" t="str">
        <f t="shared" si="26"/>
        <v/>
      </c>
      <c r="AA529" s="97" t="str">
        <f t="shared" si="27"/>
        <v/>
      </c>
    </row>
    <row r="530" spans="1:27" ht="136" hidden="1">
      <c r="A530" s="2">
        <v>2345</v>
      </c>
      <c r="C530" s="2" t="s">
        <v>1688</v>
      </c>
      <c r="E530" s="127" t="s">
        <v>2897</v>
      </c>
      <c r="F530" s="91" t="s">
        <v>1908</v>
      </c>
      <c r="G530" s="91" t="s">
        <v>1909</v>
      </c>
      <c r="H530" s="92"/>
      <c r="I530" s="92"/>
      <c r="J530" s="92"/>
      <c r="K530" s="92"/>
      <c r="L530" s="92"/>
      <c r="M530" s="92"/>
      <c r="P530" s="93"/>
      <c r="Q530" s="94"/>
      <c r="R530" s="94"/>
      <c r="S530" s="95"/>
      <c r="T530" s="96"/>
      <c r="U530" s="93"/>
      <c r="V530" s="94"/>
      <c r="W530" s="94"/>
      <c r="X530" s="95"/>
      <c r="Y530" s="96"/>
      <c r="Z530" s="79" t="str">
        <f t="shared" si="26"/>
        <v/>
      </c>
      <c r="AA530" s="97" t="str">
        <f t="shared" si="27"/>
        <v/>
      </c>
    </row>
    <row r="531" spans="1:27" ht="136" hidden="1">
      <c r="A531" s="2">
        <v>2346</v>
      </c>
      <c r="B531" s="2" t="s">
        <v>1910</v>
      </c>
      <c r="C531" s="2">
        <v>495</v>
      </c>
      <c r="E531" s="127" t="s">
        <v>3270</v>
      </c>
      <c r="F531" s="91" t="s">
        <v>1911</v>
      </c>
      <c r="G531" s="91" t="s">
        <v>1912</v>
      </c>
      <c r="H531" s="92"/>
      <c r="I531" s="92"/>
      <c r="J531" s="92"/>
      <c r="K531" s="92"/>
      <c r="L531" s="92"/>
      <c r="M531" s="92"/>
      <c r="P531" s="93"/>
      <c r="Q531" s="94"/>
      <c r="R531" s="94"/>
      <c r="S531" s="95"/>
      <c r="T531" s="96"/>
      <c r="U531" s="93"/>
      <c r="V531" s="94"/>
      <c r="W531" s="94"/>
      <c r="X531" s="95"/>
      <c r="Y531" s="96"/>
      <c r="Z531" s="79" t="str">
        <f t="shared" si="26"/>
        <v/>
      </c>
      <c r="AA531" s="97" t="str">
        <f t="shared" si="27"/>
        <v/>
      </c>
    </row>
    <row r="532" spans="1:27" ht="102" hidden="1">
      <c r="A532" s="2">
        <v>2347</v>
      </c>
      <c r="B532" s="2" t="s">
        <v>1913</v>
      </c>
      <c r="C532" s="2">
        <v>496</v>
      </c>
      <c r="E532" s="127" t="s">
        <v>3271</v>
      </c>
      <c r="F532" s="91" t="s">
        <v>1914</v>
      </c>
      <c r="G532" s="91" t="s">
        <v>1915</v>
      </c>
      <c r="H532" s="92"/>
      <c r="I532" s="92"/>
      <c r="J532" s="92"/>
      <c r="K532" s="92"/>
      <c r="L532" s="92"/>
      <c r="M532" s="92"/>
      <c r="P532" s="93"/>
      <c r="Q532" s="94"/>
      <c r="R532" s="94"/>
      <c r="S532" s="95"/>
      <c r="T532" s="96"/>
      <c r="U532" s="93"/>
      <c r="V532" s="94"/>
      <c r="W532" s="94"/>
      <c r="X532" s="95"/>
      <c r="Y532" s="96"/>
      <c r="Z532" s="79" t="str">
        <f t="shared" si="26"/>
        <v/>
      </c>
      <c r="AA532" s="97" t="str">
        <f t="shared" si="27"/>
        <v/>
      </c>
    </row>
    <row r="533" spans="1:27" ht="119" hidden="1">
      <c r="A533" s="2">
        <v>2348</v>
      </c>
      <c r="B533" s="2" t="s">
        <v>1916</v>
      </c>
      <c r="C533" s="2">
        <v>542</v>
      </c>
      <c r="E533" s="127" t="s">
        <v>3272</v>
      </c>
      <c r="F533" s="91" t="s">
        <v>1917</v>
      </c>
      <c r="G533" s="91" t="s">
        <v>1918</v>
      </c>
      <c r="H533" s="92"/>
      <c r="I533" s="92"/>
      <c r="J533" s="92"/>
      <c r="K533" s="92"/>
      <c r="L533" s="92"/>
      <c r="M533" s="92"/>
      <c r="P533" s="93"/>
      <c r="Q533" s="94"/>
      <c r="R533" s="94"/>
      <c r="S533" s="95"/>
      <c r="T533" s="96"/>
      <c r="U533" s="93"/>
      <c r="V533" s="94"/>
      <c r="W533" s="94"/>
      <c r="X533" s="95"/>
      <c r="Y533" s="96"/>
      <c r="Z533" s="79" t="str">
        <f t="shared" si="26"/>
        <v/>
      </c>
      <c r="AA533" s="97" t="str">
        <f t="shared" si="27"/>
        <v/>
      </c>
    </row>
    <row r="534" spans="1:27" ht="136" hidden="1">
      <c r="A534" s="2">
        <v>2349</v>
      </c>
      <c r="C534" s="2" t="s">
        <v>1688</v>
      </c>
      <c r="E534" s="127" t="s">
        <v>3273</v>
      </c>
      <c r="F534" s="91" t="s">
        <v>1919</v>
      </c>
      <c r="G534" s="91" t="s">
        <v>1920</v>
      </c>
      <c r="H534" s="92"/>
      <c r="I534" s="92"/>
      <c r="J534" s="92"/>
      <c r="K534" s="92"/>
      <c r="L534" s="92"/>
      <c r="M534" s="92"/>
      <c r="P534" s="93"/>
      <c r="Q534" s="94"/>
      <c r="R534" s="94"/>
      <c r="S534" s="95"/>
      <c r="T534" s="96"/>
      <c r="U534" s="93"/>
      <c r="V534" s="94"/>
      <c r="W534" s="94"/>
      <c r="X534" s="95"/>
      <c r="Y534" s="96"/>
      <c r="Z534" s="79" t="str">
        <f t="shared" si="26"/>
        <v/>
      </c>
      <c r="AA534" s="97" t="str">
        <f t="shared" si="27"/>
        <v/>
      </c>
    </row>
    <row r="535" spans="1:27" ht="170" hidden="1">
      <c r="A535" s="2">
        <v>2350</v>
      </c>
      <c r="B535" s="2" t="s">
        <v>1921</v>
      </c>
      <c r="C535" s="2">
        <v>581</v>
      </c>
      <c r="E535" s="127" t="s">
        <v>3274</v>
      </c>
      <c r="F535" s="91" t="s">
        <v>481</v>
      </c>
      <c r="G535" s="91" t="s">
        <v>1922</v>
      </c>
      <c r="H535" s="92"/>
      <c r="I535" s="92"/>
      <c r="J535" s="92"/>
      <c r="K535" s="92"/>
      <c r="L535" s="92"/>
      <c r="M535" s="92"/>
      <c r="P535" s="93"/>
      <c r="Q535" s="94"/>
      <c r="R535" s="94"/>
      <c r="S535" s="95"/>
      <c r="T535" s="96"/>
      <c r="U535" s="93"/>
      <c r="V535" s="94"/>
      <c r="W535" s="94"/>
      <c r="X535" s="95"/>
      <c r="Y535" s="96"/>
      <c r="Z535" s="79" t="str">
        <f t="shared" si="26"/>
        <v/>
      </c>
      <c r="AA535" s="97" t="str">
        <f t="shared" si="27"/>
        <v/>
      </c>
    </row>
    <row r="536" spans="1:27" ht="136" hidden="1">
      <c r="A536" s="2">
        <v>2351</v>
      </c>
      <c r="B536" s="2" t="s">
        <v>1923</v>
      </c>
      <c r="C536" s="2">
        <v>584</v>
      </c>
      <c r="E536" s="127" t="s">
        <v>3275</v>
      </c>
      <c r="F536" s="91" t="s">
        <v>1924</v>
      </c>
      <c r="G536" s="91" t="s">
        <v>1925</v>
      </c>
      <c r="H536" s="92"/>
      <c r="I536" s="92"/>
      <c r="J536" s="92"/>
      <c r="K536" s="92"/>
      <c r="L536" s="92"/>
      <c r="M536" s="92"/>
      <c r="P536" s="93"/>
      <c r="Q536" s="94"/>
      <c r="R536" s="94"/>
      <c r="S536" s="95"/>
      <c r="T536" s="96"/>
      <c r="U536" s="93"/>
      <c r="V536" s="94"/>
      <c r="W536" s="94"/>
      <c r="X536" s="95"/>
      <c r="Y536" s="96"/>
      <c r="Z536" s="79" t="str">
        <f t="shared" si="26"/>
        <v/>
      </c>
      <c r="AA536" s="97" t="str">
        <f t="shared" si="27"/>
        <v/>
      </c>
    </row>
    <row r="537" spans="1:27" ht="170" hidden="1">
      <c r="A537" s="2">
        <v>2352</v>
      </c>
      <c r="B537" s="2" t="s">
        <v>1926</v>
      </c>
      <c r="C537" s="2">
        <v>585</v>
      </c>
      <c r="E537" s="127" t="s">
        <v>3276</v>
      </c>
      <c r="F537" s="91" t="s">
        <v>1927</v>
      </c>
      <c r="G537" s="91" t="s">
        <v>1928</v>
      </c>
      <c r="H537" s="92"/>
      <c r="I537" s="92"/>
      <c r="J537" s="92"/>
      <c r="K537" s="92"/>
      <c r="L537" s="92"/>
      <c r="M537" s="92"/>
      <c r="P537" s="93"/>
      <c r="Q537" s="94"/>
      <c r="R537" s="94"/>
      <c r="S537" s="95"/>
      <c r="T537" s="96"/>
      <c r="U537" s="93"/>
      <c r="V537" s="94"/>
      <c r="W537" s="94"/>
      <c r="X537" s="95"/>
      <c r="Y537" s="96"/>
      <c r="Z537" s="79" t="str">
        <f t="shared" si="26"/>
        <v/>
      </c>
      <c r="AA537" s="97" t="str">
        <f t="shared" si="27"/>
        <v/>
      </c>
    </row>
    <row r="538" spans="1:27" ht="153" hidden="1">
      <c r="A538" s="2">
        <v>2353</v>
      </c>
      <c r="B538" s="2" t="s">
        <v>1929</v>
      </c>
      <c r="C538" s="2">
        <v>583</v>
      </c>
      <c r="E538" s="127" t="s">
        <v>3277</v>
      </c>
      <c r="F538" s="91" t="s">
        <v>1930</v>
      </c>
      <c r="G538" s="91" t="s">
        <v>1931</v>
      </c>
      <c r="H538" s="92"/>
      <c r="I538" s="92"/>
      <c r="J538" s="92"/>
      <c r="K538" s="92"/>
      <c r="L538" s="92"/>
      <c r="M538" s="92"/>
      <c r="P538" s="93"/>
      <c r="Q538" s="94"/>
      <c r="R538" s="94"/>
      <c r="S538" s="95"/>
      <c r="T538" s="96"/>
      <c r="U538" s="93"/>
      <c r="V538" s="94"/>
      <c r="W538" s="94"/>
      <c r="X538" s="95"/>
      <c r="Y538" s="96"/>
      <c r="Z538" s="79" t="str">
        <f t="shared" si="26"/>
        <v/>
      </c>
      <c r="AA538" s="97" t="str">
        <f t="shared" si="27"/>
        <v/>
      </c>
    </row>
    <row r="539" spans="1:27" ht="153" hidden="1">
      <c r="A539" s="2">
        <v>2354</v>
      </c>
      <c r="C539" s="2" t="s">
        <v>1688</v>
      </c>
      <c r="E539" s="127" t="s">
        <v>3278</v>
      </c>
      <c r="F539" s="91" t="s">
        <v>1932</v>
      </c>
      <c r="G539" s="91" t="s">
        <v>1933</v>
      </c>
      <c r="H539" s="92"/>
      <c r="I539" s="92"/>
      <c r="J539" s="92"/>
      <c r="K539" s="92"/>
      <c r="L539" s="92"/>
      <c r="M539" s="92"/>
      <c r="P539" s="93"/>
      <c r="Q539" s="94"/>
      <c r="R539" s="94"/>
      <c r="S539" s="95"/>
      <c r="T539" s="96"/>
      <c r="U539" s="93"/>
      <c r="V539" s="94"/>
      <c r="W539" s="94"/>
      <c r="X539" s="95"/>
      <c r="Y539" s="96"/>
      <c r="Z539" s="79" t="str">
        <f t="shared" si="26"/>
        <v/>
      </c>
      <c r="AA539" s="97" t="str">
        <f t="shared" si="27"/>
        <v/>
      </c>
    </row>
    <row r="540" spans="1:27" ht="372" hidden="1">
      <c r="A540" s="2">
        <v>2355</v>
      </c>
      <c r="C540" s="2" t="s">
        <v>1688</v>
      </c>
      <c r="E540" s="127" t="s">
        <v>3279</v>
      </c>
      <c r="F540" s="91" t="s">
        <v>1934</v>
      </c>
      <c r="G540" s="91" t="s">
        <v>1935</v>
      </c>
      <c r="H540" s="92"/>
      <c r="I540" s="92"/>
      <c r="J540" s="92"/>
      <c r="K540" s="92"/>
      <c r="L540" s="92"/>
      <c r="M540" s="92"/>
      <c r="P540" s="93"/>
      <c r="Q540" s="94"/>
      <c r="R540" s="94"/>
      <c r="S540" s="95"/>
      <c r="T540" s="96"/>
      <c r="U540" s="93"/>
      <c r="V540" s="94"/>
      <c r="W540" s="94"/>
      <c r="X540" s="95"/>
      <c r="Y540" s="96"/>
      <c r="Z540" s="79" t="str">
        <f t="shared" si="26"/>
        <v/>
      </c>
      <c r="AA540" s="97" t="str">
        <f t="shared" si="27"/>
        <v/>
      </c>
    </row>
    <row r="541" spans="1:27" ht="51" hidden="1">
      <c r="A541" s="2">
        <v>2356</v>
      </c>
      <c r="C541" s="2" t="s">
        <v>1688</v>
      </c>
      <c r="E541" s="127" t="s">
        <v>3280</v>
      </c>
      <c r="F541" s="91" t="s">
        <v>1936</v>
      </c>
      <c r="G541" s="91" t="s">
        <v>1720</v>
      </c>
      <c r="H541" s="92"/>
      <c r="I541" s="92"/>
      <c r="J541" s="92"/>
      <c r="K541" s="92"/>
      <c r="L541" s="92"/>
      <c r="M541" s="92"/>
      <c r="P541" s="93"/>
      <c r="Q541" s="94"/>
      <c r="R541" s="94"/>
      <c r="S541" s="95"/>
      <c r="T541" s="96"/>
      <c r="U541" s="93"/>
      <c r="V541" s="94"/>
      <c r="W541" s="94"/>
      <c r="X541" s="95"/>
      <c r="Y541" s="96"/>
      <c r="Z541" s="79" t="str">
        <f t="shared" si="26"/>
        <v/>
      </c>
      <c r="AA541" s="97" t="str">
        <f t="shared" si="27"/>
        <v/>
      </c>
    </row>
    <row r="542" spans="1:27" s="44" customFormat="1" ht="17" hidden="1">
      <c r="A542" s="2" t="s">
        <v>681</v>
      </c>
      <c r="B542" s="2" t="s">
        <v>681</v>
      </c>
      <c r="H542" s="2"/>
      <c r="P542" s="131"/>
      <c r="Q542" s="131"/>
      <c r="R542" s="131"/>
      <c r="S542" s="131"/>
      <c r="T542" s="131"/>
      <c r="U542" s="131"/>
      <c r="V542" s="131"/>
      <c r="W542" s="131"/>
      <c r="X542" s="131"/>
      <c r="Y542" s="131"/>
    </row>
    <row r="543" spans="1:27" s="44" customFormat="1" ht="17" hidden="1">
      <c r="A543" s="2" t="s">
        <v>681</v>
      </c>
      <c r="B543" s="2" t="s">
        <v>681</v>
      </c>
      <c r="H543" s="2"/>
      <c r="P543" s="131"/>
      <c r="Q543" s="131"/>
      <c r="R543" s="131"/>
      <c r="S543" s="131"/>
      <c r="T543" s="131"/>
      <c r="U543" s="131"/>
      <c r="V543" s="131"/>
      <c r="W543" s="131"/>
      <c r="X543" s="131"/>
      <c r="Y543" s="131"/>
    </row>
    <row r="544" spans="1:27" s="44" customFormat="1" ht="19" hidden="1">
      <c r="A544" s="2" t="s">
        <v>681</v>
      </c>
      <c r="B544" s="2" t="s">
        <v>681</v>
      </c>
      <c r="E544" s="136" t="s">
        <v>1252</v>
      </c>
      <c r="F544" s="136"/>
      <c r="G544" s="136"/>
      <c r="H544" s="2"/>
      <c r="P544" s="131"/>
      <c r="Q544" s="131"/>
      <c r="R544" s="131"/>
      <c r="S544" s="131"/>
      <c r="T544" s="131"/>
      <c r="U544" s="131"/>
      <c r="V544" s="131"/>
      <c r="W544" s="131"/>
      <c r="X544" s="131"/>
      <c r="Y544" s="131"/>
    </row>
    <row r="545" spans="1:27" s="44" customFormat="1" ht="51" hidden="1">
      <c r="A545" s="2" t="s">
        <v>681</v>
      </c>
      <c r="B545" s="2" t="s">
        <v>681</v>
      </c>
      <c r="E545" s="90" t="s">
        <v>1937</v>
      </c>
      <c r="F545" s="91" t="s">
        <v>1938</v>
      </c>
      <c r="H545" s="2"/>
      <c r="P545" s="131"/>
      <c r="Q545" s="131"/>
      <c r="R545" s="131"/>
      <c r="S545" s="131"/>
      <c r="T545" s="131"/>
      <c r="U545" s="131"/>
      <c r="V545" s="131"/>
      <c r="W545" s="131"/>
      <c r="X545" s="131"/>
      <c r="Y545" s="131"/>
    </row>
    <row r="546" spans="1:27" ht="170" hidden="1">
      <c r="A546" s="2">
        <v>2357</v>
      </c>
      <c r="B546" s="2" t="s">
        <v>1939</v>
      </c>
      <c r="C546" s="2">
        <v>539</v>
      </c>
      <c r="E546" s="127" t="s">
        <v>3281</v>
      </c>
      <c r="F546" s="91" t="s">
        <v>1940</v>
      </c>
      <c r="G546" s="91" t="s">
        <v>1941</v>
      </c>
      <c r="H546" s="92"/>
      <c r="I546" s="92"/>
      <c r="J546" s="92"/>
      <c r="K546" s="92"/>
      <c r="L546" s="92"/>
      <c r="M546" s="92"/>
      <c r="P546" s="93"/>
      <c r="Q546" s="94"/>
      <c r="R546" s="94"/>
      <c r="S546" s="95"/>
      <c r="T546" s="96"/>
      <c r="U546" s="93"/>
      <c r="V546" s="94"/>
      <c r="W546" s="94"/>
      <c r="X546" s="95"/>
      <c r="Y546" s="96"/>
      <c r="Z546" s="79" t="str">
        <f t="shared" si="26"/>
        <v/>
      </c>
      <c r="AA546" s="97" t="str">
        <f t="shared" si="27"/>
        <v/>
      </c>
    </row>
    <row r="547" spans="1:27" ht="153" hidden="1">
      <c r="A547" s="2">
        <v>2358</v>
      </c>
      <c r="C547" s="2" t="s">
        <v>1688</v>
      </c>
      <c r="E547" s="127" t="s">
        <v>3282</v>
      </c>
      <c r="F547" s="91" t="s">
        <v>1942</v>
      </c>
      <c r="G547" s="91" t="s">
        <v>1943</v>
      </c>
      <c r="H547" s="92"/>
      <c r="I547" s="92"/>
      <c r="J547" s="92"/>
      <c r="K547" s="92"/>
      <c r="L547" s="92"/>
      <c r="M547" s="92"/>
      <c r="P547" s="93"/>
      <c r="Q547" s="94"/>
      <c r="R547" s="94"/>
      <c r="S547" s="95"/>
      <c r="T547" s="96"/>
      <c r="U547" s="93"/>
      <c r="V547" s="94"/>
      <c r="W547" s="94"/>
      <c r="X547" s="95"/>
      <c r="Y547" s="96"/>
      <c r="Z547" s="79" t="str">
        <f t="shared" si="26"/>
        <v/>
      </c>
      <c r="AA547" s="97" t="str">
        <f t="shared" si="27"/>
        <v/>
      </c>
    </row>
    <row r="548" spans="1:27" ht="136" hidden="1">
      <c r="A548" s="2">
        <v>2359</v>
      </c>
      <c r="B548" s="2" t="s">
        <v>1944</v>
      </c>
      <c r="C548" s="2">
        <v>540</v>
      </c>
      <c r="E548" s="127" t="s">
        <v>3283</v>
      </c>
      <c r="F548" s="91" t="s">
        <v>1945</v>
      </c>
      <c r="G548" s="91" t="s">
        <v>1946</v>
      </c>
      <c r="H548" s="92"/>
      <c r="I548" s="92"/>
      <c r="J548" s="92"/>
      <c r="K548" s="92"/>
      <c r="L548" s="92"/>
      <c r="M548" s="92"/>
      <c r="P548" s="93"/>
      <c r="Q548" s="94"/>
      <c r="R548" s="94"/>
      <c r="S548" s="95"/>
      <c r="T548" s="96"/>
      <c r="U548" s="93"/>
      <c r="V548" s="94"/>
      <c r="W548" s="94"/>
      <c r="X548" s="95"/>
      <c r="Y548" s="96"/>
      <c r="Z548" s="79" t="str">
        <f t="shared" si="26"/>
        <v/>
      </c>
      <c r="AA548" s="97" t="str">
        <f t="shared" si="27"/>
        <v/>
      </c>
    </row>
    <row r="549" spans="1:27" ht="136" hidden="1">
      <c r="A549" s="2">
        <v>2360</v>
      </c>
      <c r="B549" s="2" t="s">
        <v>1947</v>
      </c>
      <c r="C549" s="2">
        <v>541</v>
      </c>
      <c r="E549" s="127" t="s">
        <v>3284</v>
      </c>
      <c r="F549" s="91" t="s">
        <v>1948</v>
      </c>
      <c r="G549" s="91" t="s">
        <v>1949</v>
      </c>
      <c r="H549" s="92"/>
      <c r="I549" s="92"/>
      <c r="J549" s="92"/>
      <c r="K549" s="92"/>
      <c r="L549" s="92"/>
      <c r="M549" s="92"/>
      <c r="P549" s="93"/>
      <c r="Q549" s="94"/>
      <c r="R549" s="94"/>
      <c r="S549" s="95"/>
      <c r="T549" s="96"/>
      <c r="U549" s="93"/>
      <c r="V549" s="94"/>
      <c r="W549" s="94"/>
      <c r="X549" s="95"/>
      <c r="Y549" s="96"/>
      <c r="Z549" s="79" t="str">
        <f t="shared" si="26"/>
        <v/>
      </c>
      <c r="AA549" s="97" t="str">
        <f t="shared" si="27"/>
        <v/>
      </c>
    </row>
    <row r="550" spans="1:27" ht="34" hidden="1">
      <c r="A550" s="2">
        <v>2361</v>
      </c>
      <c r="C550" s="2" t="s">
        <v>1688</v>
      </c>
      <c r="E550" s="127" t="s">
        <v>3285</v>
      </c>
      <c r="F550" s="91" t="s">
        <v>1950</v>
      </c>
      <c r="G550" s="91" t="s">
        <v>1705</v>
      </c>
      <c r="H550" s="92"/>
      <c r="I550" s="92"/>
      <c r="J550" s="92"/>
      <c r="K550" s="92"/>
      <c r="L550" s="92"/>
      <c r="M550" s="92"/>
      <c r="P550" s="93"/>
      <c r="Q550" s="94"/>
      <c r="R550" s="94"/>
      <c r="S550" s="95"/>
      <c r="T550" s="96"/>
      <c r="U550" s="93"/>
      <c r="V550" s="94"/>
      <c r="W550" s="94"/>
      <c r="X550" s="95"/>
      <c r="Y550" s="96"/>
      <c r="Z550" s="79" t="str">
        <f t="shared" si="26"/>
        <v/>
      </c>
      <c r="AA550" s="97" t="str">
        <f t="shared" si="27"/>
        <v/>
      </c>
    </row>
    <row r="551" spans="1:27" s="44" customFormat="1" ht="17" hidden="1">
      <c r="A551" s="2" t="s">
        <v>681</v>
      </c>
      <c r="B551" s="2" t="s">
        <v>681</v>
      </c>
      <c r="G551" s="44" t="s">
        <v>681</v>
      </c>
      <c r="H551" s="2"/>
      <c r="P551" s="131"/>
      <c r="Q551" s="131"/>
      <c r="R551" s="131"/>
      <c r="S551" s="131"/>
      <c r="T551" s="131"/>
      <c r="U551" s="131"/>
      <c r="V551" s="131"/>
      <c r="W551" s="131"/>
      <c r="X551" s="131"/>
      <c r="Y551" s="131"/>
    </row>
    <row r="552" spans="1:27" s="44" customFormat="1" ht="17" hidden="1">
      <c r="A552" s="2" t="s">
        <v>681</v>
      </c>
      <c r="B552" s="2" t="s">
        <v>681</v>
      </c>
      <c r="G552" s="44" t="s">
        <v>681</v>
      </c>
      <c r="H552" s="2"/>
      <c r="P552" s="131"/>
      <c r="Q552" s="131"/>
      <c r="R552" s="131"/>
      <c r="S552" s="131"/>
      <c r="T552" s="131"/>
      <c r="U552" s="131"/>
      <c r="V552" s="131"/>
      <c r="W552" s="131"/>
      <c r="X552" s="131"/>
      <c r="Y552" s="131"/>
    </row>
    <row r="553" spans="1:27" s="44" customFormat="1" ht="51" hidden="1">
      <c r="A553" s="2" t="s">
        <v>681</v>
      </c>
      <c r="B553" s="2" t="s">
        <v>681</v>
      </c>
      <c r="E553" s="90" t="s">
        <v>1951</v>
      </c>
      <c r="F553" s="91" t="s">
        <v>1952</v>
      </c>
      <c r="G553" s="44" t="s">
        <v>681</v>
      </c>
      <c r="H553" s="2"/>
      <c r="P553" s="131"/>
      <c r="Q553" s="131"/>
      <c r="R553" s="131"/>
      <c r="S553" s="131"/>
      <c r="T553" s="131"/>
      <c r="U553" s="131"/>
      <c r="V553" s="131"/>
      <c r="W553" s="131"/>
      <c r="X553" s="131"/>
      <c r="Y553" s="131"/>
    </row>
    <row r="554" spans="1:27" ht="119" hidden="1">
      <c r="A554" s="2">
        <v>2362</v>
      </c>
      <c r="B554" s="2" t="s">
        <v>1953</v>
      </c>
      <c r="C554" s="2">
        <v>552</v>
      </c>
      <c r="E554" s="127" t="s">
        <v>3286</v>
      </c>
      <c r="F554" s="91" t="s">
        <v>1954</v>
      </c>
      <c r="G554" s="91" t="s">
        <v>1955</v>
      </c>
      <c r="H554" s="92"/>
      <c r="I554" s="92"/>
      <c r="J554" s="92"/>
      <c r="K554" s="92"/>
      <c r="L554" s="92"/>
      <c r="M554" s="92"/>
      <c r="P554" s="93"/>
      <c r="Q554" s="94"/>
      <c r="R554" s="94"/>
      <c r="S554" s="95"/>
      <c r="T554" s="96"/>
      <c r="U554" s="93"/>
      <c r="V554" s="94"/>
      <c r="W554" s="94"/>
      <c r="X554" s="95"/>
      <c r="Y554" s="96"/>
      <c r="Z554" s="79" t="str">
        <f t="shared" si="26"/>
        <v/>
      </c>
      <c r="AA554" s="97" t="str">
        <f t="shared" si="27"/>
        <v/>
      </c>
    </row>
    <row r="555" spans="1:27" ht="153" hidden="1">
      <c r="A555" s="2">
        <v>2363</v>
      </c>
      <c r="B555" s="2" t="s">
        <v>1956</v>
      </c>
      <c r="C555" s="2">
        <v>553</v>
      </c>
      <c r="E555" s="127" t="s">
        <v>3287</v>
      </c>
      <c r="F555" s="91" t="s">
        <v>1957</v>
      </c>
      <c r="G555" s="91" t="s">
        <v>1958</v>
      </c>
      <c r="H555" s="92"/>
      <c r="I555" s="92"/>
      <c r="J555" s="92"/>
      <c r="K555" s="92"/>
      <c r="L555" s="92"/>
      <c r="M555" s="92"/>
      <c r="P555" s="93"/>
      <c r="Q555" s="94"/>
      <c r="R555" s="94"/>
      <c r="S555" s="95"/>
      <c r="T555" s="96"/>
      <c r="U555" s="93"/>
      <c r="V555" s="94"/>
      <c r="W555" s="94"/>
      <c r="X555" s="95"/>
      <c r="Y555" s="96"/>
      <c r="Z555" s="79" t="str">
        <f t="shared" si="26"/>
        <v/>
      </c>
      <c r="AA555" s="97" t="str">
        <f t="shared" si="27"/>
        <v/>
      </c>
    </row>
    <row r="556" spans="1:27" ht="153" hidden="1">
      <c r="A556" s="2">
        <v>2364</v>
      </c>
      <c r="B556" s="2" t="s">
        <v>1959</v>
      </c>
      <c r="C556" s="2">
        <v>554</v>
      </c>
      <c r="E556" s="127" t="s">
        <v>3288</v>
      </c>
      <c r="F556" s="91" t="s">
        <v>1960</v>
      </c>
      <c r="G556" s="91" t="s">
        <v>1961</v>
      </c>
      <c r="H556" s="92"/>
      <c r="I556" s="92"/>
      <c r="J556" s="92"/>
      <c r="K556" s="92"/>
      <c r="L556" s="92"/>
      <c r="M556" s="92"/>
      <c r="P556" s="93"/>
      <c r="Q556" s="94"/>
      <c r="R556" s="94"/>
      <c r="S556" s="95"/>
      <c r="T556" s="96"/>
      <c r="U556" s="93"/>
      <c r="V556" s="94"/>
      <c r="W556" s="94"/>
      <c r="X556" s="95"/>
      <c r="Y556" s="96"/>
      <c r="Z556" s="79" t="str">
        <f t="shared" si="26"/>
        <v/>
      </c>
      <c r="AA556" s="97" t="str">
        <f t="shared" si="27"/>
        <v/>
      </c>
    </row>
    <row r="557" spans="1:27" ht="119" hidden="1">
      <c r="A557" s="2">
        <v>2365</v>
      </c>
      <c r="B557" s="2" t="s">
        <v>1962</v>
      </c>
      <c r="C557" s="2">
        <v>555</v>
      </c>
      <c r="E557" s="127" t="s">
        <v>3289</v>
      </c>
      <c r="F557" s="91" t="s">
        <v>1963</v>
      </c>
      <c r="G557" s="91" t="s">
        <v>1964</v>
      </c>
      <c r="H557" s="92"/>
      <c r="I557" s="92"/>
      <c r="J557" s="92"/>
      <c r="K557" s="92"/>
      <c r="L557" s="92"/>
      <c r="M557" s="92"/>
      <c r="P557" s="93"/>
      <c r="Q557" s="94"/>
      <c r="R557" s="94"/>
      <c r="S557" s="95"/>
      <c r="T557" s="96"/>
      <c r="U557" s="93"/>
      <c r="V557" s="94"/>
      <c r="W557" s="94"/>
      <c r="X557" s="95"/>
      <c r="Y557" s="96"/>
      <c r="Z557" s="79" t="str">
        <f t="shared" si="26"/>
        <v/>
      </c>
      <c r="AA557" s="97" t="str">
        <f t="shared" si="27"/>
        <v/>
      </c>
    </row>
    <row r="558" spans="1:27" ht="51" hidden="1">
      <c r="A558" s="2">
        <v>2366</v>
      </c>
      <c r="C558" s="2" t="s">
        <v>1688</v>
      </c>
      <c r="E558" s="127" t="s">
        <v>3290</v>
      </c>
      <c r="F558" s="91" t="s">
        <v>1965</v>
      </c>
      <c r="G558" s="91" t="s">
        <v>1720</v>
      </c>
      <c r="H558" s="92"/>
      <c r="I558" s="92"/>
      <c r="J558" s="92"/>
      <c r="K558" s="92"/>
      <c r="L558" s="92"/>
      <c r="M558" s="92"/>
      <c r="P558" s="93"/>
      <c r="Q558" s="94"/>
      <c r="R558" s="94"/>
      <c r="S558" s="95"/>
      <c r="T558" s="96"/>
      <c r="U558" s="93"/>
      <c r="V558" s="94"/>
      <c r="W558" s="94"/>
      <c r="X558" s="95"/>
      <c r="Y558" s="96"/>
      <c r="Z558" s="79" t="str">
        <f t="shared" si="26"/>
        <v/>
      </c>
      <c r="AA558" s="97" t="str">
        <f t="shared" si="27"/>
        <v/>
      </c>
    </row>
    <row r="559" spans="1:27" s="44" customFormat="1" ht="17" hidden="1">
      <c r="A559" s="2" t="s">
        <v>681</v>
      </c>
      <c r="B559" s="2" t="s">
        <v>681</v>
      </c>
      <c r="G559" s="44" t="s">
        <v>681</v>
      </c>
      <c r="H559" s="2"/>
      <c r="P559" s="131"/>
      <c r="Q559" s="131"/>
      <c r="R559" s="131"/>
      <c r="S559" s="131"/>
      <c r="T559" s="131"/>
      <c r="U559" s="131"/>
      <c r="V559" s="131"/>
      <c r="W559" s="131"/>
      <c r="X559" s="131"/>
      <c r="Y559" s="131"/>
    </row>
    <row r="560" spans="1:27" s="44" customFormat="1" ht="17" hidden="1">
      <c r="A560" s="2" t="s">
        <v>681</v>
      </c>
      <c r="B560" s="2" t="s">
        <v>681</v>
      </c>
      <c r="G560" s="44" t="s">
        <v>681</v>
      </c>
      <c r="H560" s="2"/>
      <c r="P560" s="131"/>
      <c r="Q560" s="131"/>
      <c r="R560" s="131"/>
      <c r="S560" s="131"/>
      <c r="T560" s="131"/>
      <c r="U560" s="131"/>
      <c r="V560" s="131"/>
      <c r="W560" s="131"/>
      <c r="X560" s="131"/>
      <c r="Y560" s="131"/>
    </row>
    <row r="561" spans="1:27" s="44" customFormat="1" ht="34" hidden="1">
      <c r="A561" s="2" t="s">
        <v>681</v>
      </c>
      <c r="B561" s="2" t="s">
        <v>681</v>
      </c>
      <c r="E561" s="90" t="s">
        <v>1966</v>
      </c>
      <c r="F561" s="91" t="s">
        <v>1967</v>
      </c>
      <c r="G561" s="44" t="s">
        <v>681</v>
      </c>
      <c r="H561" s="2"/>
      <c r="P561" s="131"/>
      <c r="Q561" s="131"/>
      <c r="R561" s="131"/>
      <c r="S561" s="131"/>
      <c r="T561" s="131"/>
      <c r="U561" s="131"/>
      <c r="V561" s="131"/>
      <c r="W561" s="131"/>
      <c r="X561" s="131"/>
      <c r="Y561" s="131"/>
    </row>
    <row r="562" spans="1:27" ht="51" hidden="1">
      <c r="A562" s="2">
        <v>2367</v>
      </c>
      <c r="B562" s="2" t="s">
        <v>1968</v>
      </c>
      <c r="C562" s="2">
        <v>558</v>
      </c>
      <c r="E562" s="127" t="s">
        <v>3250</v>
      </c>
      <c r="F562" s="91" t="s">
        <v>926</v>
      </c>
      <c r="G562" s="91" t="s">
        <v>1969</v>
      </c>
      <c r="H562" s="92"/>
      <c r="I562" s="92"/>
      <c r="J562" s="92"/>
      <c r="K562" s="92"/>
      <c r="L562" s="92"/>
      <c r="M562" s="92"/>
      <c r="P562" s="93"/>
      <c r="Q562" s="94"/>
      <c r="R562" s="94"/>
      <c r="S562" s="95"/>
      <c r="T562" s="96"/>
      <c r="U562" s="93"/>
      <c r="V562" s="94"/>
      <c r="W562" s="94"/>
      <c r="X562" s="95"/>
      <c r="Y562" s="96"/>
      <c r="Z562" s="79" t="str">
        <f t="shared" si="26"/>
        <v/>
      </c>
      <c r="AA562" s="97" t="str">
        <f t="shared" si="27"/>
        <v/>
      </c>
    </row>
    <row r="563" spans="1:27" ht="34" hidden="1">
      <c r="A563" s="2">
        <v>2368</v>
      </c>
      <c r="B563" s="2" t="s">
        <v>1970</v>
      </c>
      <c r="C563" s="2">
        <v>559</v>
      </c>
      <c r="E563" s="127" t="s">
        <v>3291</v>
      </c>
      <c r="F563" s="91" t="s">
        <v>1971</v>
      </c>
      <c r="G563" s="91" t="s">
        <v>1969</v>
      </c>
      <c r="H563" s="92"/>
      <c r="I563" s="92"/>
      <c r="J563" s="92"/>
      <c r="K563" s="92"/>
      <c r="L563" s="92"/>
      <c r="M563" s="92"/>
      <c r="P563" s="93"/>
      <c r="Q563" s="94"/>
      <c r="R563" s="94"/>
      <c r="S563" s="95"/>
      <c r="T563" s="96"/>
      <c r="U563" s="93"/>
      <c r="V563" s="94"/>
      <c r="W563" s="94"/>
      <c r="X563" s="95"/>
      <c r="Y563" s="96"/>
      <c r="Z563" s="79" t="str">
        <f t="shared" si="26"/>
        <v/>
      </c>
      <c r="AA563" s="97" t="str">
        <f t="shared" si="27"/>
        <v/>
      </c>
    </row>
    <row r="564" spans="1:27" ht="34" hidden="1">
      <c r="A564" s="2">
        <v>2369</v>
      </c>
      <c r="B564" s="2" t="s">
        <v>1972</v>
      </c>
      <c r="C564" s="2">
        <v>560</v>
      </c>
      <c r="E564" s="127" t="s">
        <v>3292</v>
      </c>
      <c r="F564" s="91" t="s">
        <v>1973</v>
      </c>
      <c r="G564" s="91" t="s">
        <v>1969</v>
      </c>
      <c r="H564" s="92"/>
      <c r="I564" s="92"/>
      <c r="J564" s="92"/>
      <c r="K564" s="92"/>
      <c r="L564" s="92"/>
      <c r="M564" s="92"/>
      <c r="P564" s="93"/>
      <c r="Q564" s="94"/>
      <c r="R564" s="94"/>
      <c r="S564" s="95"/>
      <c r="T564" s="96"/>
      <c r="U564" s="93"/>
      <c r="V564" s="94"/>
      <c r="W564" s="94"/>
      <c r="X564" s="95"/>
      <c r="Y564" s="96"/>
      <c r="Z564" s="79" t="str">
        <f t="shared" si="26"/>
        <v/>
      </c>
      <c r="AA564" s="97" t="str">
        <f t="shared" si="27"/>
        <v/>
      </c>
    </row>
    <row r="565" spans="1:27" ht="34" hidden="1">
      <c r="A565" s="2">
        <v>2370</v>
      </c>
      <c r="B565" s="2" t="s">
        <v>1974</v>
      </c>
      <c r="C565" s="2">
        <v>561</v>
      </c>
      <c r="E565" s="127" t="s">
        <v>3293</v>
      </c>
      <c r="F565" s="91" t="s">
        <v>1975</v>
      </c>
      <c r="G565" s="91" t="s">
        <v>1969</v>
      </c>
      <c r="H565" s="92"/>
      <c r="I565" s="92"/>
      <c r="J565" s="92"/>
      <c r="K565" s="92"/>
      <c r="L565" s="92"/>
      <c r="M565" s="92"/>
      <c r="P565" s="93"/>
      <c r="Q565" s="94"/>
      <c r="R565" s="94"/>
      <c r="S565" s="95"/>
      <c r="T565" s="96"/>
      <c r="U565" s="93"/>
      <c r="V565" s="94"/>
      <c r="W565" s="94"/>
      <c r="X565" s="95"/>
      <c r="Y565" s="96"/>
      <c r="Z565" s="79" t="str">
        <f t="shared" si="26"/>
        <v/>
      </c>
      <c r="AA565" s="97" t="str">
        <f t="shared" si="27"/>
        <v/>
      </c>
    </row>
    <row r="566" spans="1:27" s="44" customFormat="1" ht="17" hidden="1">
      <c r="A566" s="2" t="s">
        <v>681</v>
      </c>
      <c r="B566" s="2" t="s">
        <v>681</v>
      </c>
      <c r="H566" s="2"/>
      <c r="P566" s="131"/>
      <c r="Q566" s="131"/>
      <c r="R566" s="131"/>
      <c r="S566" s="131"/>
      <c r="T566" s="131"/>
      <c r="U566" s="131"/>
      <c r="V566" s="131"/>
      <c r="W566" s="131"/>
      <c r="X566" s="131"/>
      <c r="Y566" s="131"/>
    </row>
    <row r="567" spans="1:27" s="44" customFormat="1" ht="17" hidden="1">
      <c r="A567" s="2" t="s">
        <v>681</v>
      </c>
      <c r="B567" s="2" t="s">
        <v>681</v>
      </c>
      <c r="H567" s="2"/>
      <c r="P567" s="131"/>
      <c r="Q567" s="131"/>
      <c r="R567" s="131"/>
      <c r="S567" s="131"/>
      <c r="T567" s="131"/>
      <c r="U567" s="131"/>
      <c r="V567" s="131"/>
      <c r="W567" s="131"/>
      <c r="X567" s="131"/>
      <c r="Y567" s="131"/>
    </row>
    <row r="568" spans="1:27" s="44" customFormat="1" ht="37" hidden="1">
      <c r="A568" s="2" t="s">
        <v>681</v>
      </c>
      <c r="B568" s="2" t="s">
        <v>681</v>
      </c>
      <c r="E568" s="137" t="s">
        <v>1976</v>
      </c>
      <c r="F568" s="137"/>
      <c r="G568" s="137"/>
      <c r="H568" s="2"/>
      <c r="P568" s="131"/>
      <c r="Q568" s="131"/>
      <c r="R568" s="131"/>
      <c r="S568" s="131"/>
      <c r="T568" s="131"/>
      <c r="U568" s="131"/>
      <c r="V568" s="131"/>
      <c r="W568" s="131"/>
      <c r="X568" s="131"/>
      <c r="Y568" s="131"/>
    </row>
    <row r="569" spans="1:27" s="44" customFormat="1" ht="19" hidden="1">
      <c r="A569" s="2" t="s">
        <v>681</v>
      </c>
      <c r="B569" s="2" t="s">
        <v>681</v>
      </c>
      <c r="E569" s="136" t="s">
        <v>1977</v>
      </c>
      <c r="F569" s="136"/>
      <c r="G569" s="136"/>
      <c r="H569" s="2"/>
      <c r="P569" s="131"/>
      <c r="Q569" s="131"/>
      <c r="R569" s="131"/>
      <c r="S569" s="131"/>
      <c r="T569" s="131"/>
      <c r="U569" s="131"/>
      <c r="V569" s="131"/>
      <c r="W569" s="131"/>
      <c r="X569" s="131"/>
      <c r="Y569" s="131"/>
    </row>
    <row r="570" spans="1:27" ht="136" hidden="1">
      <c r="A570" s="2">
        <v>2371</v>
      </c>
      <c r="B570" s="2" t="s">
        <v>1978</v>
      </c>
      <c r="C570" s="2">
        <v>427</v>
      </c>
      <c r="E570" s="127" t="s">
        <v>3294</v>
      </c>
      <c r="F570" s="91" t="s">
        <v>1979</v>
      </c>
      <c r="G570" s="91" t="s">
        <v>1980</v>
      </c>
      <c r="H570" s="92"/>
      <c r="I570" s="92"/>
      <c r="J570" s="92"/>
      <c r="K570" s="92"/>
      <c r="L570" s="92"/>
      <c r="M570" s="92"/>
      <c r="P570" s="93"/>
      <c r="Q570" s="94"/>
      <c r="R570" s="94"/>
      <c r="S570" s="95"/>
      <c r="T570" s="96"/>
      <c r="U570" s="93"/>
      <c r="V570" s="94"/>
      <c r="W570" s="94"/>
      <c r="X570" s="95"/>
      <c r="Y570" s="96"/>
      <c r="Z570" s="79" t="str">
        <f t="shared" si="26"/>
        <v/>
      </c>
      <c r="AA570" s="97" t="str">
        <f t="shared" si="27"/>
        <v/>
      </c>
    </row>
    <row r="571" spans="1:27" ht="170" hidden="1">
      <c r="A571" s="2">
        <v>2372</v>
      </c>
      <c r="B571" s="2" t="s">
        <v>1981</v>
      </c>
      <c r="C571" s="2">
        <v>420</v>
      </c>
      <c r="E571" s="127" t="s">
        <v>3295</v>
      </c>
      <c r="F571" s="91" t="s">
        <v>1982</v>
      </c>
      <c r="G571" s="91" t="s">
        <v>1983</v>
      </c>
      <c r="H571" s="92"/>
      <c r="I571" s="92"/>
      <c r="J571" s="92"/>
      <c r="K571" s="92"/>
      <c r="L571" s="92"/>
      <c r="M571" s="92"/>
      <c r="P571" s="93"/>
      <c r="Q571" s="94"/>
      <c r="R571" s="94"/>
      <c r="S571" s="95"/>
      <c r="T571" s="96"/>
      <c r="U571" s="93"/>
      <c r="V571" s="94"/>
      <c r="W571" s="94"/>
      <c r="X571" s="95"/>
      <c r="Y571" s="96"/>
      <c r="Z571" s="79" t="str">
        <f t="shared" si="26"/>
        <v/>
      </c>
      <c r="AA571" s="97" t="str">
        <f t="shared" si="27"/>
        <v/>
      </c>
    </row>
    <row r="572" spans="1:27" ht="153" hidden="1">
      <c r="A572" s="2">
        <v>2373</v>
      </c>
      <c r="C572" s="2" t="s">
        <v>1688</v>
      </c>
      <c r="E572" s="127" t="s">
        <v>3296</v>
      </c>
      <c r="F572" s="91" t="s">
        <v>1984</v>
      </c>
      <c r="G572" s="91" t="s">
        <v>1985</v>
      </c>
      <c r="H572" s="92"/>
      <c r="I572" s="92"/>
      <c r="J572" s="92"/>
      <c r="K572" s="92"/>
      <c r="L572" s="92"/>
      <c r="M572" s="92"/>
      <c r="P572" s="93"/>
      <c r="Q572" s="94"/>
      <c r="R572" s="94"/>
      <c r="S572" s="95"/>
      <c r="T572" s="96"/>
      <c r="U572" s="93"/>
      <c r="V572" s="94"/>
      <c r="W572" s="94"/>
      <c r="X572" s="95"/>
      <c r="Y572" s="96"/>
      <c r="Z572" s="79" t="str">
        <f t="shared" si="26"/>
        <v/>
      </c>
      <c r="AA572" s="97" t="str">
        <f t="shared" si="27"/>
        <v/>
      </c>
    </row>
    <row r="573" spans="1:27" ht="136" hidden="1">
      <c r="A573" s="2">
        <v>2374</v>
      </c>
      <c r="B573" s="2" t="s">
        <v>1986</v>
      </c>
      <c r="C573" s="2">
        <v>416</v>
      </c>
      <c r="E573" s="127" t="s">
        <v>3297</v>
      </c>
      <c r="F573" s="91" t="s">
        <v>1987</v>
      </c>
      <c r="G573" s="91" t="s">
        <v>1988</v>
      </c>
      <c r="H573" s="92"/>
      <c r="I573" s="92"/>
      <c r="J573" s="92"/>
      <c r="K573" s="92"/>
      <c r="L573" s="92"/>
      <c r="M573" s="92"/>
      <c r="P573" s="93"/>
      <c r="Q573" s="94"/>
      <c r="R573" s="94"/>
      <c r="S573" s="95"/>
      <c r="T573" s="96"/>
      <c r="U573" s="93"/>
      <c r="V573" s="94"/>
      <c r="W573" s="94"/>
      <c r="X573" s="95"/>
      <c r="Y573" s="96"/>
      <c r="Z573" s="79" t="str">
        <f t="shared" si="26"/>
        <v/>
      </c>
      <c r="AA573" s="97" t="str">
        <f t="shared" si="27"/>
        <v/>
      </c>
    </row>
    <row r="574" spans="1:27" ht="153" hidden="1">
      <c r="A574" s="2">
        <v>2375</v>
      </c>
      <c r="B574" s="2" t="s">
        <v>1989</v>
      </c>
      <c r="C574" s="2">
        <v>425</v>
      </c>
      <c r="E574" s="127" t="s">
        <v>3298</v>
      </c>
      <c r="F574" s="91" t="s">
        <v>1990</v>
      </c>
      <c r="G574" s="91" t="s">
        <v>1991</v>
      </c>
      <c r="H574" s="92"/>
      <c r="I574" s="92"/>
      <c r="J574" s="92"/>
      <c r="K574" s="92"/>
      <c r="L574" s="92"/>
      <c r="M574" s="92"/>
      <c r="P574" s="93"/>
      <c r="Q574" s="94"/>
      <c r="R574" s="94"/>
      <c r="S574" s="95"/>
      <c r="T574" s="96"/>
      <c r="U574" s="93"/>
      <c r="V574" s="94"/>
      <c r="W574" s="94"/>
      <c r="X574" s="95"/>
      <c r="Y574" s="96"/>
      <c r="Z574" s="79" t="str">
        <f t="shared" si="26"/>
        <v/>
      </c>
      <c r="AA574" s="97" t="str">
        <f t="shared" si="27"/>
        <v/>
      </c>
    </row>
    <row r="575" spans="1:27" ht="153" hidden="1">
      <c r="A575" s="2">
        <v>2376</v>
      </c>
      <c r="C575" s="2" t="s">
        <v>1688</v>
      </c>
      <c r="E575" s="127" t="s">
        <v>3299</v>
      </c>
      <c r="F575" s="91" t="s">
        <v>1992</v>
      </c>
      <c r="G575" s="91" t="s">
        <v>1993</v>
      </c>
      <c r="H575" s="92"/>
      <c r="I575" s="92"/>
      <c r="J575" s="92"/>
      <c r="K575" s="92"/>
      <c r="L575" s="92"/>
      <c r="M575" s="92"/>
      <c r="P575" s="93"/>
      <c r="Q575" s="94"/>
      <c r="R575" s="94"/>
      <c r="S575" s="95"/>
      <c r="T575" s="96"/>
      <c r="U575" s="93"/>
      <c r="V575" s="94"/>
      <c r="W575" s="94"/>
      <c r="X575" s="95"/>
      <c r="Y575" s="96"/>
      <c r="Z575" s="79" t="str">
        <f t="shared" si="26"/>
        <v/>
      </c>
      <c r="AA575" s="97" t="str">
        <f t="shared" si="27"/>
        <v/>
      </c>
    </row>
    <row r="576" spans="1:27" ht="136" hidden="1">
      <c r="A576" s="2">
        <v>2377</v>
      </c>
      <c r="B576" s="2" t="s">
        <v>1994</v>
      </c>
      <c r="C576" s="2">
        <v>426</v>
      </c>
      <c r="E576" s="127" t="s">
        <v>3300</v>
      </c>
      <c r="F576" s="91" t="s">
        <v>1995</v>
      </c>
      <c r="G576" s="91" t="s">
        <v>1996</v>
      </c>
      <c r="H576" s="92"/>
      <c r="I576" s="92"/>
      <c r="J576" s="92"/>
      <c r="K576" s="92"/>
      <c r="L576" s="92"/>
      <c r="M576" s="92"/>
      <c r="P576" s="93"/>
      <c r="Q576" s="94"/>
      <c r="R576" s="94"/>
      <c r="S576" s="95"/>
      <c r="T576" s="96"/>
      <c r="U576" s="93"/>
      <c r="V576" s="94"/>
      <c r="W576" s="94"/>
      <c r="X576" s="95"/>
      <c r="Y576" s="96"/>
      <c r="Z576" s="79" t="str">
        <f t="shared" si="26"/>
        <v/>
      </c>
      <c r="AA576" s="97" t="str">
        <f t="shared" si="27"/>
        <v/>
      </c>
    </row>
    <row r="577" spans="1:28" ht="119" hidden="1">
      <c r="A577" s="2">
        <v>2378</v>
      </c>
      <c r="B577" s="2" t="s">
        <v>1997</v>
      </c>
      <c r="C577" s="2">
        <v>429</v>
      </c>
      <c r="E577" s="127" t="s">
        <v>3301</v>
      </c>
      <c r="F577" s="91" t="s">
        <v>1998</v>
      </c>
      <c r="G577" s="91" t="s">
        <v>1999</v>
      </c>
      <c r="H577" s="92"/>
      <c r="I577" s="92"/>
      <c r="J577" s="92"/>
      <c r="K577" s="92"/>
      <c r="L577" s="92"/>
      <c r="M577" s="92"/>
      <c r="P577" s="93"/>
      <c r="Q577" s="94"/>
      <c r="R577" s="94"/>
      <c r="S577" s="95"/>
      <c r="T577" s="96"/>
      <c r="U577" s="93"/>
      <c r="V577" s="94"/>
      <c r="W577" s="94"/>
      <c r="X577" s="95"/>
      <c r="Y577" s="96"/>
      <c r="Z577" s="79" t="str">
        <f t="shared" si="26"/>
        <v/>
      </c>
      <c r="AA577" s="97" t="str">
        <f t="shared" si="27"/>
        <v/>
      </c>
    </row>
    <row r="578" spans="1:28" ht="170" hidden="1">
      <c r="A578" s="2">
        <v>2379</v>
      </c>
      <c r="C578" s="2" t="s">
        <v>1688</v>
      </c>
      <c r="E578" s="127" t="s">
        <v>3302</v>
      </c>
      <c r="F578" s="91" t="s">
        <v>2000</v>
      </c>
      <c r="G578" s="91" t="s">
        <v>2001</v>
      </c>
      <c r="H578" s="92"/>
      <c r="I578" s="92"/>
      <c r="J578" s="92"/>
      <c r="K578" s="92"/>
      <c r="L578" s="92"/>
      <c r="M578" s="92"/>
      <c r="P578" s="93"/>
      <c r="Q578" s="94"/>
      <c r="R578" s="94"/>
      <c r="S578" s="95"/>
      <c r="T578" s="96"/>
      <c r="U578" s="93"/>
      <c r="V578" s="94"/>
      <c r="W578" s="94"/>
      <c r="X578" s="95"/>
      <c r="Y578" s="96"/>
      <c r="Z578" s="79" t="str">
        <f t="shared" si="26"/>
        <v/>
      </c>
      <c r="AA578" s="97" t="str">
        <f t="shared" si="27"/>
        <v/>
      </c>
    </row>
    <row r="579" spans="1:28" ht="136" hidden="1">
      <c r="A579" s="2">
        <v>2380</v>
      </c>
      <c r="B579" s="2" t="s">
        <v>2002</v>
      </c>
      <c r="C579" s="2">
        <v>431</v>
      </c>
      <c r="E579" s="127" t="s">
        <v>3303</v>
      </c>
      <c r="F579" s="91" t="s">
        <v>2003</v>
      </c>
      <c r="G579" s="91" t="s">
        <v>2004</v>
      </c>
      <c r="H579" s="92"/>
      <c r="I579" s="92"/>
      <c r="J579" s="92"/>
      <c r="K579" s="92"/>
      <c r="L579" s="92"/>
      <c r="M579" s="92"/>
      <c r="P579" s="93"/>
      <c r="Q579" s="94"/>
      <c r="R579" s="94"/>
      <c r="S579" s="95"/>
      <c r="T579" s="96"/>
      <c r="U579" s="93"/>
      <c r="V579" s="94"/>
      <c r="W579" s="94"/>
      <c r="X579" s="95"/>
      <c r="Y579" s="96"/>
      <c r="Z579" s="79" t="str">
        <f t="shared" si="26"/>
        <v/>
      </c>
      <c r="AA579" s="97" t="str">
        <f t="shared" si="27"/>
        <v/>
      </c>
    </row>
    <row r="580" spans="1:28" ht="170" hidden="1">
      <c r="A580" s="2">
        <v>2381</v>
      </c>
      <c r="C580" s="2" t="s">
        <v>1688</v>
      </c>
      <c r="E580" s="127" t="s">
        <v>3304</v>
      </c>
      <c r="F580" s="91" t="s">
        <v>2005</v>
      </c>
      <c r="G580" s="91" t="s">
        <v>2006</v>
      </c>
      <c r="H580" s="92"/>
      <c r="I580" s="92"/>
      <c r="J580" s="92"/>
      <c r="K580" s="92"/>
      <c r="L580" s="92"/>
      <c r="M580" s="92"/>
      <c r="P580" s="93"/>
      <c r="Q580" s="94"/>
      <c r="R580" s="94"/>
      <c r="S580" s="95"/>
      <c r="T580" s="96"/>
      <c r="U580" s="93"/>
      <c r="V580" s="94"/>
      <c r="W580" s="94"/>
      <c r="X580" s="95"/>
      <c r="Y580" s="96"/>
      <c r="Z580" s="79" t="str">
        <f t="shared" ref="Z580:Z642" si="28">IF(U580&lt;&gt;"",U580,IF(P580&lt;&gt;"",P580,IF(N580&lt;&gt;"",N580,"")))</f>
        <v/>
      </c>
      <c r="AA580" s="97" t="str">
        <f t="shared" ref="AA580:AA642" si="29">IF(X580&lt;&gt;"",X580,IF(S580&lt;&gt;"",S580,IF(O580&lt;&gt;"",O580,"")))</f>
        <v/>
      </c>
    </row>
    <row r="581" spans="1:28" ht="136" hidden="1">
      <c r="A581" s="2">
        <v>2382</v>
      </c>
      <c r="B581" s="2" t="s">
        <v>2007</v>
      </c>
      <c r="C581" s="2">
        <v>428</v>
      </c>
      <c r="E581" s="127" t="s">
        <v>3305</v>
      </c>
      <c r="F581" s="91" t="s">
        <v>2008</v>
      </c>
      <c r="G581" s="91" t="s">
        <v>2009</v>
      </c>
      <c r="H581" s="92"/>
      <c r="I581" s="92"/>
      <c r="J581" s="92"/>
      <c r="K581" s="92"/>
      <c r="L581" s="92"/>
      <c r="M581" s="92"/>
      <c r="P581" s="93"/>
      <c r="Q581" s="94"/>
      <c r="R581" s="94"/>
      <c r="S581" s="95"/>
      <c r="T581" s="96"/>
      <c r="U581" s="93"/>
      <c r="V581" s="94"/>
      <c r="W581" s="94"/>
      <c r="X581" s="95"/>
      <c r="Y581" s="96"/>
      <c r="Z581" s="79" t="str">
        <f t="shared" si="28"/>
        <v/>
      </c>
      <c r="AA581" s="97" t="str">
        <f t="shared" si="29"/>
        <v/>
      </c>
    </row>
    <row r="582" spans="1:28" ht="170" hidden="1">
      <c r="A582" s="2">
        <v>2383</v>
      </c>
      <c r="B582" s="2" t="s">
        <v>2010</v>
      </c>
      <c r="C582" s="2">
        <v>413</v>
      </c>
      <c r="E582" s="127" t="s">
        <v>3306</v>
      </c>
      <c r="F582" s="91" t="s">
        <v>2011</v>
      </c>
      <c r="G582" s="91" t="s">
        <v>2012</v>
      </c>
      <c r="H582" s="92"/>
      <c r="I582" s="92"/>
      <c r="J582" s="92"/>
      <c r="K582" s="92"/>
      <c r="L582" s="92"/>
      <c r="M582" s="92"/>
      <c r="P582" s="93"/>
      <c r="Q582" s="94"/>
      <c r="R582" s="94"/>
      <c r="S582" s="95"/>
      <c r="T582" s="96"/>
      <c r="U582" s="93"/>
      <c r="V582" s="94"/>
      <c r="W582" s="94"/>
      <c r="X582" s="95"/>
      <c r="Y582" s="96"/>
      <c r="Z582" s="79" t="str">
        <f t="shared" si="28"/>
        <v/>
      </c>
      <c r="AA582" s="97" t="str">
        <f t="shared" si="29"/>
        <v/>
      </c>
    </row>
    <row r="583" spans="1:28" ht="102" hidden="1">
      <c r="A583" s="2">
        <v>2384</v>
      </c>
      <c r="B583" s="2" t="s">
        <v>2013</v>
      </c>
      <c r="C583" s="2">
        <v>438</v>
      </c>
      <c r="E583" s="127" t="s">
        <v>3307</v>
      </c>
      <c r="F583" s="91" t="s">
        <v>2014</v>
      </c>
      <c r="G583" s="91" t="s">
        <v>2015</v>
      </c>
      <c r="H583" s="92"/>
      <c r="I583" s="92"/>
      <c r="J583" s="92"/>
      <c r="K583" s="92"/>
      <c r="L583" s="92"/>
      <c r="M583" s="92"/>
      <c r="P583" s="93"/>
      <c r="Q583" s="94"/>
      <c r="R583" s="94"/>
      <c r="S583" s="95"/>
      <c r="T583" s="96"/>
      <c r="U583" s="93"/>
      <c r="V583" s="94"/>
      <c r="W583" s="94"/>
      <c r="X583" s="95"/>
      <c r="Y583" s="96"/>
      <c r="Z583" s="79" t="str">
        <f t="shared" si="28"/>
        <v/>
      </c>
      <c r="AA583" s="97" t="str">
        <f t="shared" si="29"/>
        <v/>
      </c>
    </row>
    <row r="584" spans="1:28" ht="170" hidden="1">
      <c r="A584" s="2">
        <v>2385</v>
      </c>
      <c r="B584" s="2" t="s">
        <v>2016</v>
      </c>
      <c r="C584" s="2">
        <v>433</v>
      </c>
      <c r="E584" s="127" t="s">
        <v>3308</v>
      </c>
      <c r="F584" s="91" t="s">
        <v>2017</v>
      </c>
      <c r="G584" s="91" t="s">
        <v>2018</v>
      </c>
      <c r="H584" s="92"/>
      <c r="I584" s="92"/>
      <c r="J584" s="92"/>
      <c r="K584" s="92"/>
      <c r="L584" s="92"/>
      <c r="M584" s="92"/>
      <c r="P584" s="93"/>
      <c r="Q584" s="94"/>
      <c r="R584" s="94"/>
      <c r="S584" s="95"/>
      <c r="T584" s="96"/>
      <c r="U584" s="93"/>
      <c r="V584" s="94"/>
      <c r="W584" s="94"/>
      <c r="X584" s="95"/>
      <c r="Y584" s="96"/>
      <c r="Z584" s="79" t="str">
        <f t="shared" si="28"/>
        <v/>
      </c>
      <c r="AA584" s="97" t="str">
        <f t="shared" si="29"/>
        <v/>
      </c>
    </row>
    <row r="585" spans="1:28" ht="153" hidden="1">
      <c r="A585" s="2">
        <v>2386</v>
      </c>
      <c r="B585" s="2" t="s">
        <v>2019</v>
      </c>
      <c r="C585" s="2">
        <v>434</v>
      </c>
      <c r="E585" s="127" t="s">
        <v>3309</v>
      </c>
      <c r="F585" s="91" t="s">
        <v>2020</v>
      </c>
      <c r="G585" s="91" t="s">
        <v>2021</v>
      </c>
      <c r="H585" s="92"/>
      <c r="I585" s="92"/>
      <c r="J585" s="92"/>
      <c r="K585" s="92"/>
      <c r="L585" s="92"/>
      <c r="M585" s="92"/>
      <c r="P585" s="93"/>
      <c r="Q585" s="94"/>
      <c r="R585" s="94"/>
      <c r="S585" s="95"/>
      <c r="T585" s="96"/>
      <c r="U585" s="93"/>
      <c r="V585" s="94"/>
      <c r="W585" s="94"/>
      <c r="X585" s="95"/>
      <c r="Y585" s="96"/>
      <c r="Z585" s="79" t="str">
        <f t="shared" si="28"/>
        <v/>
      </c>
      <c r="AA585" s="97" t="str">
        <f t="shared" si="29"/>
        <v/>
      </c>
    </row>
    <row r="586" spans="1:28" ht="136" hidden="1">
      <c r="A586" s="2">
        <v>2387</v>
      </c>
      <c r="B586" s="2" t="s">
        <v>2022</v>
      </c>
      <c r="C586" s="2">
        <v>435</v>
      </c>
      <c r="E586" s="127" t="s">
        <v>3310</v>
      </c>
      <c r="F586" s="91" t="s">
        <v>2023</v>
      </c>
      <c r="G586" s="91" t="s">
        <v>2024</v>
      </c>
      <c r="H586" s="92"/>
      <c r="I586" s="92"/>
      <c r="J586" s="92"/>
      <c r="K586" s="92"/>
      <c r="L586" s="92"/>
      <c r="M586" s="92"/>
      <c r="P586" s="93"/>
      <c r="Q586" s="94"/>
      <c r="R586" s="94"/>
      <c r="S586" s="95"/>
      <c r="T586" s="96"/>
      <c r="U586" s="93"/>
      <c r="V586" s="94"/>
      <c r="W586" s="94"/>
      <c r="X586" s="95"/>
      <c r="Y586" s="96"/>
      <c r="Z586" s="79" t="str">
        <f t="shared" si="28"/>
        <v/>
      </c>
      <c r="AA586" s="97" t="str">
        <f t="shared" si="29"/>
        <v/>
      </c>
    </row>
    <row r="587" spans="1:28" ht="136" hidden="1">
      <c r="A587" s="2">
        <v>2388</v>
      </c>
      <c r="B587" s="2" t="s">
        <v>2025</v>
      </c>
      <c r="C587" s="2">
        <v>437</v>
      </c>
      <c r="E587" s="127" t="s">
        <v>3311</v>
      </c>
      <c r="F587" s="91" t="s">
        <v>2026</v>
      </c>
      <c r="G587" s="91" t="s">
        <v>2027</v>
      </c>
      <c r="H587" s="92"/>
      <c r="I587" s="92"/>
      <c r="J587" s="92"/>
      <c r="K587" s="92"/>
      <c r="L587" s="92"/>
      <c r="M587" s="92"/>
      <c r="P587" s="93"/>
      <c r="Q587" s="94"/>
      <c r="R587" s="94"/>
      <c r="S587" s="95"/>
      <c r="T587" s="96"/>
      <c r="U587" s="93"/>
      <c r="V587" s="94"/>
      <c r="W587" s="94"/>
      <c r="X587" s="95"/>
      <c r="Y587" s="96"/>
      <c r="Z587" s="79" t="str">
        <f t="shared" si="28"/>
        <v/>
      </c>
      <c r="AA587" s="97" t="str">
        <f t="shared" si="29"/>
        <v/>
      </c>
    </row>
    <row r="588" spans="1:28" s="44" customFormat="1" ht="17" hidden="1">
      <c r="A588" s="2" t="s">
        <v>681</v>
      </c>
      <c r="B588" s="2" t="s">
        <v>681</v>
      </c>
      <c r="H588" s="2"/>
      <c r="P588" s="131"/>
      <c r="Q588" s="131"/>
      <c r="R588" s="131"/>
      <c r="S588" s="131"/>
      <c r="T588" s="131"/>
      <c r="U588" s="131"/>
      <c r="V588" s="131"/>
      <c r="W588" s="131"/>
      <c r="X588" s="131"/>
      <c r="Y588" s="131"/>
    </row>
    <row r="589" spans="1:28" s="44" customFormat="1" ht="17" hidden="1">
      <c r="A589" s="2" t="s">
        <v>681</v>
      </c>
      <c r="B589" s="2" t="s">
        <v>681</v>
      </c>
      <c r="H589" s="2"/>
      <c r="P589" s="131"/>
      <c r="Q589" s="131"/>
      <c r="R589" s="131"/>
      <c r="S589" s="131"/>
      <c r="T589" s="131"/>
      <c r="U589" s="131"/>
      <c r="V589" s="131"/>
      <c r="W589" s="131"/>
      <c r="X589" s="131"/>
      <c r="Y589" s="131"/>
    </row>
    <row r="590" spans="1:28" s="44" customFormat="1" ht="19" hidden="1">
      <c r="A590" s="2" t="s">
        <v>681</v>
      </c>
      <c r="B590" s="2" t="s">
        <v>681</v>
      </c>
      <c r="E590" s="138" t="s">
        <v>2028</v>
      </c>
      <c r="F590" s="136"/>
      <c r="G590" s="136"/>
      <c r="H590" s="2"/>
      <c r="P590" s="131"/>
      <c r="Q590" s="131"/>
      <c r="R590" s="131"/>
      <c r="S590" s="131"/>
      <c r="T590" s="131"/>
      <c r="U590" s="131"/>
      <c r="V590" s="131"/>
      <c r="W590" s="131"/>
      <c r="X590" s="131"/>
      <c r="Y590" s="131"/>
    </row>
    <row r="591" spans="1:28" s="44" customFormat="1" ht="51" hidden="1">
      <c r="A591" s="2" t="s">
        <v>681</v>
      </c>
      <c r="B591" s="2" t="s">
        <v>681</v>
      </c>
      <c r="E591" s="98" t="s">
        <v>2029</v>
      </c>
      <c r="F591" s="99" t="s">
        <v>2030</v>
      </c>
      <c r="G591" s="100" t="str">
        <f>HYPERLINK("http://sourcinginnovation.com/wordpress/2017/04/26/are-we-about-to-enter-the-age-of-permissive-analytics/","Are we about to enter the age of permissive analytics")</f>
        <v>Are we about to enter the age of permissive analytics</v>
      </c>
      <c r="H591" s="2"/>
      <c r="P591" s="131"/>
      <c r="Q591" s="131"/>
      <c r="R591" s="131"/>
      <c r="S591" s="131"/>
      <c r="T591" s="131"/>
      <c r="U591" s="131"/>
      <c r="V591" s="131"/>
      <c r="W591" s="131"/>
      <c r="X591" s="131"/>
      <c r="Y591" s="131"/>
    </row>
    <row r="592" spans="1:28" ht="34" hidden="1">
      <c r="A592" s="2" t="s">
        <v>681</v>
      </c>
      <c r="B592" s="2" t="s">
        <v>681</v>
      </c>
      <c r="E592" s="44"/>
      <c r="F592" s="44"/>
      <c r="G592" s="100" t="str">
        <f>HYPERLINK("http://sourcinginnovation.com/wordpress/2017/04/27/when-selecting-your-prescriptive-and-future-permissive-analytics-system/","When Selecting Your Future Permissive Analytics System")</f>
        <v>When Selecting Your Future Permissive Analytics System</v>
      </c>
      <c r="I592" s="44"/>
      <c r="J592" s="44"/>
      <c r="K592" s="44"/>
      <c r="L592" s="44"/>
      <c r="M592" s="44"/>
      <c r="N592" s="44"/>
      <c r="O592" s="44"/>
      <c r="P592" s="131"/>
      <c r="Q592" s="131"/>
      <c r="R592" s="131"/>
      <c r="S592" s="131"/>
      <c r="T592" s="131"/>
      <c r="U592" s="131"/>
      <c r="V592" s="131"/>
      <c r="W592" s="131"/>
      <c r="X592" s="131"/>
      <c r="Y592" s="131"/>
      <c r="Z592" s="44"/>
      <c r="AA592" s="44"/>
      <c r="AB592" s="44"/>
    </row>
    <row r="593" spans="1:27" ht="34" hidden="1">
      <c r="A593" s="2">
        <v>2389</v>
      </c>
      <c r="B593" s="2" t="s">
        <v>2031</v>
      </c>
      <c r="C593" s="2">
        <v>445</v>
      </c>
      <c r="E593" s="127" t="s">
        <v>3312</v>
      </c>
      <c r="F593" s="91" t="s">
        <v>2032</v>
      </c>
      <c r="G593" s="91" t="s">
        <v>1969</v>
      </c>
      <c r="H593" s="92"/>
      <c r="I593" s="92"/>
      <c r="J593" s="92"/>
      <c r="K593" s="92"/>
      <c r="L593" s="92"/>
      <c r="M593" s="92"/>
      <c r="P593" s="93"/>
      <c r="Q593" s="94"/>
      <c r="R593" s="94"/>
      <c r="S593" s="95"/>
      <c r="T593" s="96"/>
      <c r="U593" s="93"/>
      <c r="V593" s="94"/>
      <c r="W593" s="94"/>
      <c r="X593" s="95"/>
      <c r="Y593" s="96"/>
      <c r="Z593" s="79" t="str">
        <f t="shared" si="28"/>
        <v/>
      </c>
      <c r="AA593" s="97" t="str">
        <f t="shared" si="29"/>
        <v/>
      </c>
    </row>
    <row r="594" spans="1:27" ht="34" hidden="1">
      <c r="A594" s="2">
        <v>2390</v>
      </c>
      <c r="C594" s="2" t="s">
        <v>1688</v>
      </c>
      <c r="E594" s="127" t="s">
        <v>3313</v>
      </c>
      <c r="F594" s="91" t="s">
        <v>2033</v>
      </c>
      <c r="G594" s="91" t="s">
        <v>1969</v>
      </c>
      <c r="H594" s="92"/>
      <c r="I594" s="92"/>
      <c r="J594" s="92"/>
      <c r="K594" s="92"/>
      <c r="L594" s="92"/>
      <c r="M594" s="92"/>
      <c r="P594" s="93"/>
      <c r="Q594" s="94"/>
      <c r="R594" s="94"/>
      <c r="S594" s="95"/>
      <c r="T594" s="96"/>
      <c r="U594" s="93"/>
      <c r="V594" s="94"/>
      <c r="W594" s="94"/>
      <c r="X594" s="95"/>
      <c r="Y594" s="96"/>
      <c r="Z594" s="79" t="str">
        <f t="shared" si="28"/>
        <v/>
      </c>
      <c r="AA594" s="97" t="str">
        <f t="shared" si="29"/>
        <v/>
      </c>
    </row>
    <row r="595" spans="1:27" ht="187" hidden="1">
      <c r="A595" s="2">
        <v>2391</v>
      </c>
      <c r="B595" s="2" t="s">
        <v>2034</v>
      </c>
      <c r="C595" s="2">
        <v>446</v>
      </c>
      <c r="E595" s="127" t="s">
        <v>3171</v>
      </c>
      <c r="F595" s="91" t="s">
        <v>606</v>
      </c>
      <c r="G595" s="91" t="s">
        <v>1969</v>
      </c>
      <c r="H595" s="92"/>
      <c r="I595" s="92"/>
      <c r="J595" s="92"/>
      <c r="K595" s="92"/>
      <c r="L595" s="92"/>
      <c r="M595" s="92"/>
      <c r="P595" s="93"/>
      <c r="Q595" s="94"/>
      <c r="R595" s="94"/>
      <c r="S595" s="95"/>
      <c r="T595" s="96"/>
      <c r="U595" s="93"/>
      <c r="V595" s="94"/>
      <c r="W595" s="94"/>
      <c r="X595" s="95"/>
      <c r="Y595" s="96"/>
      <c r="Z595" s="79" t="str">
        <f t="shared" si="28"/>
        <v/>
      </c>
      <c r="AA595" s="97" t="str">
        <f t="shared" si="29"/>
        <v/>
      </c>
    </row>
    <row r="596" spans="1:27" ht="34" hidden="1">
      <c r="A596" s="2">
        <v>2392</v>
      </c>
      <c r="B596" s="2" t="s">
        <v>2035</v>
      </c>
      <c r="C596" s="2">
        <v>447</v>
      </c>
      <c r="E596" s="127" t="s">
        <v>3172</v>
      </c>
      <c r="F596" s="91" t="s">
        <v>2036</v>
      </c>
      <c r="G596" s="91" t="s">
        <v>1969</v>
      </c>
      <c r="H596" s="92"/>
      <c r="I596" s="92"/>
      <c r="J596" s="92"/>
      <c r="K596" s="92"/>
      <c r="L596" s="92"/>
      <c r="M596" s="92"/>
      <c r="P596" s="93"/>
      <c r="Q596" s="94"/>
      <c r="R596" s="94"/>
      <c r="S596" s="95"/>
      <c r="T596" s="96"/>
      <c r="U596" s="93"/>
      <c r="V596" s="94"/>
      <c r="W596" s="94"/>
      <c r="X596" s="95"/>
      <c r="Y596" s="96"/>
      <c r="Z596" s="79" t="str">
        <f t="shared" si="28"/>
        <v/>
      </c>
      <c r="AA596" s="97" t="str">
        <f t="shared" si="29"/>
        <v/>
      </c>
    </row>
    <row r="597" spans="1:27" ht="170" hidden="1">
      <c r="A597" s="2">
        <v>2393</v>
      </c>
      <c r="B597" s="2" t="s">
        <v>2037</v>
      </c>
      <c r="C597" s="2">
        <v>449</v>
      </c>
      <c r="E597" s="127" t="s">
        <v>3080</v>
      </c>
      <c r="F597" s="91" t="s">
        <v>2038</v>
      </c>
      <c r="G597" s="91" t="s">
        <v>2039</v>
      </c>
      <c r="H597" s="92"/>
      <c r="I597" s="92"/>
      <c r="J597" s="92"/>
      <c r="K597" s="92"/>
      <c r="L597" s="92"/>
      <c r="M597" s="92"/>
      <c r="P597" s="93"/>
      <c r="Q597" s="94"/>
      <c r="R597" s="94"/>
      <c r="S597" s="95"/>
      <c r="T597" s="96"/>
      <c r="U597" s="93"/>
      <c r="V597" s="94"/>
      <c r="W597" s="94"/>
      <c r="X597" s="95"/>
      <c r="Y597" s="96"/>
      <c r="Z597" s="79" t="str">
        <f t="shared" si="28"/>
        <v/>
      </c>
      <c r="AA597" s="97" t="str">
        <f t="shared" si="29"/>
        <v/>
      </c>
    </row>
    <row r="598" spans="1:27" ht="136" hidden="1">
      <c r="A598" s="2">
        <v>2394</v>
      </c>
      <c r="B598" s="2" t="s">
        <v>2040</v>
      </c>
      <c r="C598" s="2">
        <v>452</v>
      </c>
      <c r="E598" s="127" t="s">
        <v>3314</v>
      </c>
      <c r="F598" s="91" t="s">
        <v>616</v>
      </c>
      <c r="G598" s="91" t="s">
        <v>2041</v>
      </c>
      <c r="H598" s="92"/>
      <c r="I598" s="92"/>
      <c r="J598" s="92"/>
      <c r="K598" s="92"/>
      <c r="L598" s="92"/>
      <c r="M598" s="92"/>
      <c r="P598" s="93"/>
      <c r="Q598" s="94"/>
      <c r="R598" s="94"/>
      <c r="S598" s="95"/>
      <c r="T598" s="96"/>
      <c r="U598" s="93"/>
      <c r="V598" s="94"/>
      <c r="W598" s="94"/>
      <c r="X598" s="95"/>
      <c r="Y598" s="96"/>
      <c r="Z598" s="79" t="str">
        <f t="shared" si="28"/>
        <v/>
      </c>
      <c r="AA598" s="97" t="str">
        <f t="shared" si="29"/>
        <v/>
      </c>
    </row>
    <row r="599" spans="1:27" ht="187" hidden="1">
      <c r="A599" s="2">
        <v>2395</v>
      </c>
      <c r="B599" s="2" t="s">
        <v>2042</v>
      </c>
      <c r="C599" s="2">
        <v>481</v>
      </c>
      <c r="E599" s="127" t="s">
        <v>3315</v>
      </c>
      <c r="F599" s="91" t="s">
        <v>2043</v>
      </c>
      <c r="G599" s="91" t="s">
        <v>2044</v>
      </c>
      <c r="H599" s="92"/>
      <c r="I599" s="92"/>
      <c r="J599" s="92"/>
      <c r="K599" s="92"/>
      <c r="L599" s="92"/>
      <c r="M599" s="92"/>
      <c r="P599" s="93"/>
      <c r="Q599" s="94"/>
      <c r="R599" s="94"/>
      <c r="S599" s="95"/>
      <c r="T599" s="96"/>
      <c r="U599" s="93"/>
      <c r="V599" s="94"/>
      <c r="W599" s="94"/>
      <c r="X599" s="95"/>
      <c r="Y599" s="96"/>
      <c r="Z599" s="79" t="str">
        <f t="shared" si="28"/>
        <v/>
      </c>
      <c r="AA599" s="97" t="str">
        <f t="shared" si="29"/>
        <v/>
      </c>
    </row>
    <row r="600" spans="1:27" ht="153" hidden="1">
      <c r="A600" s="2">
        <v>2396</v>
      </c>
      <c r="B600" s="2" t="s">
        <v>2045</v>
      </c>
      <c r="C600" s="2">
        <v>455</v>
      </c>
      <c r="E600" s="127" t="s">
        <v>3316</v>
      </c>
      <c r="F600" s="91" t="s">
        <v>2046</v>
      </c>
      <c r="G600" s="91" t="s">
        <v>2047</v>
      </c>
      <c r="H600" s="92"/>
      <c r="I600" s="92"/>
      <c r="J600" s="92"/>
      <c r="K600" s="92"/>
      <c r="L600" s="92"/>
      <c r="M600" s="92"/>
      <c r="P600" s="93"/>
      <c r="Q600" s="94"/>
      <c r="R600" s="94"/>
      <c r="S600" s="95"/>
      <c r="T600" s="96"/>
      <c r="U600" s="93"/>
      <c r="V600" s="94"/>
      <c r="W600" s="94"/>
      <c r="X600" s="95"/>
      <c r="Y600" s="96"/>
      <c r="Z600" s="79" t="str">
        <f t="shared" si="28"/>
        <v/>
      </c>
      <c r="AA600" s="97" t="str">
        <f t="shared" si="29"/>
        <v/>
      </c>
    </row>
    <row r="601" spans="1:27" s="44" customFormat="1" ht="17" hidden="1">
      <c r="A601" s="2" t="s">
        <v>681</v>
      </c>
      <c r="G601" s="44" t="s">
        <v>681</v>
      </c>
      <c r="H601" s="2"/>
      <c r="P601" s="131"/>
      <c r="Q601" s="131"/>
      <c r="R601" s="131"/>
      <c r="S601" s="131"/>
      <c r="T601" s="131"/>
      <c r="U601" s="131"/>
      <c r="V601" s="131"/>
      <c r="W601" s="131"/>
      <c r="X601" s="131"/>
      <c r="Y601" s="131"/>
    </row>
    <row r="602" spans="1:27" s="44" customFormat="1" ht="17" hidden="1">
      <c r="A602" s="2" t="s">
        <v>681</v>
      </c>
      <c r="G602" s="44" t="s">
        <v>681</v>
      </c>
      <c r="H602" s="2"/>
      <c r="P602" s="131"/>
      <c r="Q602" s="131"/>
      <c r="R602" s="131"/>
      <c r="S602" s="131"/>
      <c r="T602" s="131"/>
      <c r="U602" s="131"/>
      <c r="V602" s="131"/>
      <c r="W602" s="131"/>
      <c r="X602" s="131"/>
      <c r="Y602" s="131"/>
    </row>
    <row r="603" spans="1:27" ht="17" hidden="1">
      <c r="A603" s="2" t="s">
        <v>681</v>
      </c>
      <c r="B603" s="2" t="s">
        <v>681</v>
      </c>
      <c r="E603" s="98" t="s">
        <v>2048</v>
      </c>
      <c r="F603" s="44"/>
      <c r="G603" s="44" t="s">
        <v>681</v>
      </c>
      <c r="I603" s="44"/>
      <c r="J603" s="44"/>
      <c r="K603" s="44"/>
      <c r="L603" s="44"/>
      <c r="M603" s="44"/>
      <c r="N603" s="44"/>
      <c r="O603" s="44"/>
      <c r="P603" s="131"/>
      <c r="Q603" s="131"/>
      <c r="R603" s="131"/>
      <c r="S603" s="131"/>
      <c r="T603" s="131"/>
      <c r="U603" s="131"/>
      <c r="V603" s="131"/>
      <c r="W603" s="131"/>
      <c r="X603" s="131"/>
      <c r="Y603" s="131"/>
      <c r="Z603" s="44"/>
      <c r="AA603" s="44"/>
    </row>
    <row r="604" spans="1:27" ht="102" hidden="1">
      <c r="A604" s="2">
        <v>2397</v>
      </c>
      <c r="B604" s="2" t="s">
        <v>2049</v>
      </c>
      <c r="C604" s="2">
        <v>456</v>
      </c>
      <c r="E604" s="127" t="s">
        <v>3317</v>
      </c>
      <c r="F604" s="91" t="s">
        <v>2050</v>
      </c>
      <c r="G604" s="91" t="s">
        <v>2051</v>
      </c>
      <c r="H604" s="92"/>
      <c r="I604" s="92"/>
      <c r="J604" s="92"/>
      <c r="K604" s="92"/>
      <c r="L604" s="92"/>
      <c r="M604" s="92"/>
      <c r="P604" s="93"/>
      <c r="Q604" s="94"/>
      <c r="R604" s="94"/>
      <c r="S604" s="95"/>
      <c r="T604" s="96"/>
      <c r="U604" s="93"/>
      <c r="V604" s="94"/>
      <c r="W604" s="94"/>
      <c r="X604" s="95"/>
      <c r="Y604" s="96"/>
      <c r="Z604" s="79" t="str">
        <f t="shared" si="28"/>
        <v/>
      </c>
      <c r="AA604" s="97" t="str">
        <f t="shared" si="29"/>
        <v/>
      </c>
    </row>
    <row r="605" spans="1:27" ht="119" hidden="1">
      <c r="A605" s="2">
        <v>2398</v>
      </c>
      <c r="B605" s="2" t="s">
        <v>2052</v>
      </c>
      <c r="C605" s="2">
        <v>457</v>
      </c>
      <c r="E605" s="127" t="s">
        <v>3318</v>
      </c>
      <c r="F605" s="91" t="s">
        <v>2053</v>
      </c>
      <c r="G605" s="91" t="s">
        <v>2054</v>
      </c>
      <c r="H605" s="92"/>
      <c r="I605" s="92"/>
      <c r="J605" s="92"/>
      <c r="K605" s="92"/>
      <c r="L605" s="92"/>
      <c r="M605" s="92"/>
      <c r="P605" s="93"/>
      <c r="Q605" s="94"/>
      <c r="R605" s="94"/>
      <c r="S605" s="95"/>
      <c r="T605" s="96"/>
      <c r="U605" s="93"/>
      <c r="V605" s="94"/>
      <c r="W605" s="94"/>
      <c r="X605" s="95"/>
      <c r="Y605" s="96"/>
      <c r="Z605" s="79" t="str">
        <f t="shared" si="28"/>
        <v/>
      </c>
      <c r="AA605" s="97" t="str">
        <f t="shared" si="29"/>
        <v/>
      </c>
    </row>
    <row r="606" spans="1:27" ht="102" hidden="1">
      <c r="A606" s="2">
        <v>2399</v>
      </c>
      <c r="B606" s="2" t="s">
        <v>2055</v>
      </c>
      <c r="C606" s="2">
        <v>458</v>
      </c>
      <c r="E606" s="127" t="s">
        <v>3319</v>
      </c>
      <c r="F606" s="91" t="s">
        <v>2056</v>
      </c>
      <c r="G606" s="91" t="s">
        <v>2057</v>
      </c>
      <c r="H606" s="92"/>
      <c r="I606" s="92"/>
      <c r="J606" s="92"/>
      <c r="K606" s="92"/>
      <c r="L606" s="92"/>
      <c r="M606" s="92"/>
      <c r="P606" s="93"/>
      <c r="Q606" s="94"/>
      <c r="R606" s="94"/>
      <c r="S606" s="95"/>
      <c r="T606" s="96"/>
      <c r="U606" s="93"/>
      <c r="V606" s="94"/>
      <c r="W606" s="94"/>
      <c r="X606" s="95"/>
      <c r="Y606" s="96"/>
      <c r="Z606" s="79" t="str">
        <f t="shared" si="28"/>
        <v/>
      </c>
      <c r="AA606" s="97" t="str">
        <f t="shared" si="29"/>
        <v/>
      </c>
    </row>
    <row r="607" spans="1:27" ht="136" hidden="1">
      <c r="A607" s="2">
        <v>2400</v>
      </c>
      <c r="B607" s="2" t="s">
        <v>2058</v>
      </c>
      <c r="C607" s="2">
        <v>459</v>
      </c>
      <c r="E607" s="127" t="s">
        <v>3320</v>
      </c>
      <c r="F607" s="91" t="s">
        <v>2059</v>
      </c>
      <c r="G607" s="91" t="s">
        <v>2060</v>
      </c>
      <c r="H607" s="92"/>
      <c r="I607" s="92"/>
      <c r="J607" s="92"/>
      <c r="K607" s="92"/>
      <c r="L607" s="92"/>
      <c r="M607" s="92"/>
      <c r="P607" s="93"/>
      <c r="Q607" s="94"/>
      <c r="R607" s="94"/>
      <c r="S607" s="95"/>
      <c r="T607" s="96"/>
      <c r="U607" s="93"/>
      <c r="V607" s="94"/>
      <c r="W607" s="94"/>
      <c r="X607" s="95"/>
      <c r="Y607" s="96"/>
      <c r="Z607" s="79" t="str">
        <f t="shared" si="28"/>
        <v/>
      </c>
      <c r="AA607" s="97" t="str">
        <f t="shared" si="29"/>
        <v/>
      </c>
    </row>
    <row r="608" spans="1:27" ht="119" hidden="1">
      <c r="A608" s="2">
        <v>2401</v>
      </c>
      <c r="B608" s="2" t="s">
        <v>2061</v>
      </c>
      <c r="C608" s="2">
        <v>460</v>
      </c>
      <c r="E608" s="127" t="s">
        <v>3321</v>
      </c>
      <c r="F608" s="91" t="s">
        <v>2062</v>
      </c>
      <c r="G608" s="91" t="s">
        <v>2063</v>
      </c>
      <c r="H608" s="92"/>
      <c r="I608" s="92"/>
      <c r="J608" s="92"/>
      <c r="K608" s="92"/>
      <c r="L608" s="92"/>
      <c r="M608" s="92"/>
      <c r="P608" s="93"/>
      <c r="Q608" s="94"/>
      <c r="R608" s="94"/>
      <c r="S608" s="95"/>
      <c r="T608" s="96"/>
      <c r="U608" s="93"/>
      <c r="V608" s="94"/>
      <c r="W608" s="94"/>
      <c r="X608" s="95"/>
      <c r="Y608" s="96"/>
      <c r="Z608" s="79" t="str">
        <f t="shared" si="28"/>
        <v/>
      </c>
      <c r="AA608" s="97" t="str">
        <f t="shared" si="29"/>
        <v/>
      </c>
    </row>
    <row r="609" spans="1:27" ht="136" hidden="1">
      <c r="A609" s="2">
        <v>2402</v>
      </c>
      <c r="B609" s="2" t="s">
        <v>2064</v>
      </c>
      <c r="C609" s="2">
        <v>461</v>
      </c>
      <c r="E609" s="127" t="s">
        <v>3322</v>
      </c>
      <c r="F609" s="91" t="s">
        <v>2065</v>
      </c>
      <c r="G609" s="91" t="s">
        <v>2066</v>
      </c>
      <c r="H609" s="92"/>
      <c r="I609" s="92"/>
      <c r="J609" s="92"/>
      <c r="K609" s="92"/>
      <c r="L609" s="92"/>
      <c r="M609" s="92"/>
      <c r="P609" s="93"/>
      <c r="Q609" s="94"/>
      <c r="R609" s="94"/>
      <c r="S609" s="95"/>
      <c r="T609" s="96"/>
      <c r="U609" s="93"/>
      <c r="V609" s="94"/>
      <c r="W609" s="94"/>
      <c r="X609" s="95"/>
      <c r="Y609" s="96"/>
      <c r="Z609" s="79" t="str">
        <f t="shared" si="28"/>
        <v/>
      </c>
      <c r="AA609" s="97" t="str">
        <f t="shared" si="29"/>
        <v/>
      </c>
    </row>
    <row r="610" spans="1:27" ht="136" hidden="1">
      <c r="A610" s="2">
        <v>2403</v>
      </c>
      <c r="B610" s="2" t="s">
        <v>2067</v>
      </c>
      <c r="C610" s="2">
        <v>462</v>
      </c>
      <c r="E610" s="127" t="s">
        <v>3323</v>
      </c>
      <c r="F610" s="91" t="s">
        <v>2068</v>
      </c>
      <c r="G610" s="91" t="s">
        <v>2069</v>
      </c>
      <c r="H610" s="92"/>
      <c r="I610" s="92"/>
      <c r="J610" s="92"/>
      <c r="K610" s="92"/>
      <c r="L610" s="92"/>
      <c r="M610" s="92"/>
      <c r="P610" s="93"/>
      <c r="Q610" s="94"/>
      <c r="R610" s="94"/>
      <c r="S610" s="95"/>
      <c r="T610" s="96"/>
      <c r="U610" s="93"/>
      <c r="V610" s="94"/>
      <c r="W610" s="94"/>
      <c r="X610" s="95"/>
      <c r="Y610" s="96"/>
      <c r="Z610" s="79" t="str">
        <f t="shared" si="28"/>
        <v/>
      </c>
      <c r="AA610" s="97" t="str">
        <f t="shared" si="29"/>
        <v/>
      </c>
    </row>
    <row r="611" spans="1:27" ht="102" hidden="1">
      <c r="A611" s="2">
        <v>2404</v>
      </c>
      <c r="B611" s="2" t="s">
        <v>2070</v>
      </c>
      <c r="C611" s="2">
        <v>463</v>
      </c>
      <c r="E611" s="127" t="s">
        <v>3324</v>
      </c>
      <c r="F611" s="91" t="s">
        <v>2071</v>
      </c>
      <c r="G611" s="91" t="s">
        <v>2072</v>
      </c>
      <c r="H611" s="92"/>
      <c r="I611" s="92"/>
      <c r="J611" s="92"/>
      <c r="K611" s="92"/>
      <c r="L611" s="92"/>
      <c r="M611" s="92"/>
      <c r="P611" s="93"/>
      <c r="Q611" s="94"/>
      <c r="R611" s="94"/>
      <c r="S611" s="95"/>
      <c r="T611" s="96"/>
      <c r="U611" s="93"/>
      <c r="V611" s="94"/>
      <c r="W611" s="94"/>
      <c r="X611" s="95"/>
      <c r="Y611" s="96"/>
      <c r="Z611" s="79" t="str">
        <f t="shared" si="28"/>
        <v/>
      </c>
      <c r="AA611" s="97" t="str">
        <f t="shared" si="29"/>
        <v/>
      </c>
    </row>
    <row r="612" spans="1:27" ht="119" hidden="1">
      <c r="A612" s="2">
        <v>2405</v>
      </c>
      <c r="B612" s="2" t="s">
        <v>2073</v>
      </c>
      <c r="C612" s="2">
        <v>464</v>
      </c>
      <c r="E612" s="127" t="s">
        <v>3325</v>
      </c>
      <c r="F612" s="91" t="s">
        <v>2074</v>
      </c>
      <c r="G612" s="91" t="s">
        <v>2075</v>
      </c>
      <c r="H612" s="92"/>
      <c r="I612" s="92"/>
      <c r="J612" s="92"/>
      <c r="K612" s="92"/>
      <c r="L612" s="92"/>
      <c r="M612" s="92"/>
      <c r="P612" s="93"/>
      <c r="Q612" s="94"/>
      <c r="R612" s="94"/>
      <c r="S612" s="95"/>
      <c r="T612" s="96"/>
      <c r="U612" s="93"/>
      <c r="V612" s="94"/>
      <c r="W612" s="94"/>
      <c r="X612" s="95"/>
      <c r="Y612" s="96"/>
      <c r="Z612" s="79" t="str">
        <f t="shared" si="28"/>
        <v/>
      </c>
      <c r="AA612" s="97" t="str">
        <f t="shared" si="29"/>
        <v/>
      </c>
    </row>
    <row r="613" spans="1:27" ht="102" hidden="1">
      <c r="A613" s="2">
        <v>2406</v>
      </c>
      <c r="B613" s="2" t="s">
        <v>2076</v>
      </c>
      <c r="C613" s="2">
        <v>465</v>
      </c>
      <c r="E613" s="127" t="s">
        <v>3326</v>
      </c>
      <c r="F613" s="91" t="s">
        <v>2077</v>
      </c>
      <c r="G613" s="91" t="s">
        <v>2078</v>
      </c>
      <c r="H613" s="92"/>
      <c r="I613" s="92"/>
      <c r="J613" s="92"/>
      <c r="K613" s="92"/>
      <c r="L613" s="92"/>
      <c r="M613" s="92"/>
      <c r="P613" s="93"/>
      <c r="Q613" s="94"/>
      <c r="R613" s="94"/>
      <c r="S613" s="95"/>
      <c r="T613" s="96"/>
      <c r="U613" s="93"/>
      <c r="V613" s="94"/>
      <c r="W613" s="94"/>
      <c r="X613" s="95"/>
      <c r="Y613" s="96"/>
      <c r="Z613" s="79" t="str">
        <f t="shared" si="28"/>
        <v/>
      </c>
      <c r="AA613" s="97" t="str">
        <f t="shared" si="29"/>
        <v/>
      </c>
    </row>
    <row r="614" spans="1:27" ht="187" hidden="1">
      <c r="A614" s="2">
        <v>2407</v>
      </c>
      <c r="B614" s="2" t="s">
        <v>2079</v>
      </c>
      <c r="C614" s="2">
        <v>466</v>
      </c>
      <c r="E614" s="127" t="s">
        <v>3327</v>
      </c>
      <c r="F614" s="91" t="s">
        <v>2080</v>
      </c>
      <c r="G614" s="91" t="s">
        <v>2081</v>
      </c>
      <c r="H614" s="92"/>
      <c r="I614" s="92"/>
      <c r="J614" s="92"/>
      <c r="K614" s="92"/>
      <c r="L614" s="92"/>
      <c r="M614" s="92"/>
      <c r="P614" s="93"/>
      <c r="Q614" s="94"/>
      <c r="R614" s="94"/>
      <c r="S614" s="95"/>
      <c r="T614" s="96"/>
      <c r="U614" s="93"/>
      <c r="V614" s="94"/>
      <c r="W614" s="94"/>
      <c r="X614" s="95"/>
      <c r="Y614" s="96"/>
      <c r="Z614" s="79" t="str">
        <f t="shared" si="28"/>
        <v/>
      </c>
      <c r="AA614" s="97" t="str">
        <f t="shared" si="29"/>
        <v/>
      </c>
    </row>
    <row r="615" spans="1:27" s="44" customFormat="1" ht="17" hidden="1">
      <c r="A615" s="2" t="s">
        <v>681</v>
      </c>
      <c r="H615" s="2"/>
      <c r="P615" s="131"/>
      <c r="Q615" s="131"/>
      <c r="R615" s="131"/>
      <c r="S615" s="131"/>
      <c r="T615" s="131"/>
      <c r="U615" s="131"/>
      <c r="V615" s="131"/>
      <c r="W615" s="131"/>
      <c r="X615" s="131"/>
      <c r="Y615" s="131"/>
    </row>
    <row r="616" spans="1:27" s="44" customFormat="1" ht="17" hidden="1">
      <c r="A616" s="2" t="s">
        <v>681</v>
      </c>
      <c r="H616" s="2"/>
      <c r="P616" s="131"/>
      <c r="Q616" s="131"/>
      <c r="R616" s="131"/>
      <c r="S616" s="131"/>
      <c r="T616" s="131"/>
      <c r="U616" s="131"/>
      <c r="V616" s="131"/>
      <c r="W616" s="131"/>
      <c r="X616" s="131"/>
      <c r="Y616" s="131"/>
    </row>
    <row r="617" spans="1:27" s="44" customFormat="1" ht="37" hidden="1">
      <c r="A617" s="2" t="s">
        <v>681</v>
      </c>
      <c r="E617" s="137" t="s">
        <v>2082</v>
      </c>
      <c r="F617" s="137"/>
      <c r="G617" s="137"/>
      <c r="H617" s="2"/>
      <c r="P617" s="131"/>
      <c r="Q617" s="131"/>
      <c r="R617" s="131"/>
      <c r="S617" s="131"/>
      <c r="T617" s="131"/>
      <c r="U617" s="131"/>
      <c r="V617" s="131"/>
      <c r="W617" s="131"/>
      <c r="X617" s="131"/>
      <c r="Y617" s="131"/>
    </row>
    <row r="618" spans="1:27" s="44" customFormat="1" ht="19" hidden="1">
      <c r="A618" s="2" t="s">
        <v>681</v>
      </c>
      <c r="E618" s="136" t="s">
        <v>2083</v>
      </c>
      <c r="F618" s="136"/>
      <c r="G618" s="136"/>
      <c r="H618" s="2"/>
      <c r="P618" s="131"/>
      <c r="Q618" s="131"/>
      <c r="R618" s="131"/>
      <c r="S618" s="131"/>
      <c r="T618" s="131"/>
      <c r="U618" s="131"/>
      <c r="V618" s="131"/>
      <c r="W618" s="131"/>
      <c r="X618" s="131"/>
      <c r="Y618" s="131"/>
    </row>
    <row r="619" spans="1:27" s="44" customFormat="1" ht="17" hidden="1">
      <c r="A619" s="2" t="s">
        <v>681</v>
      </c>
      <c r="B619" s="2" t="s">
        <v>681</v>
      </c>
      <c r="E619" s="90" t="s">
        <v>2084</v>
      </c>
      <c r="H619" s="2"/>
      <c r="P619" s="131"/>
      <c r="Q619" s="131"/>
      <c r="R619" s="131"/>
      <c r="S619" s="131"/>
      <c r="T619" s="131"/>
      <c r="U619" s="131"/>
      <c r="V619" s="131"/>
      <c r="W619" s="131"/>
      <c r="X619" s="131"/>
      <c r="Y619" s="131"/>
    </row>
    <row r="620" spans="1:27" ht="238" hidden="1">
      <c r="A620" s="2">
        <v>2408</v>
      </c>
      <c r="B620" s="2" t="s">
        <v>2085</v>
      </c>
      <c r="C620" s="2">
        <v>595</v>
      </c>
      <c r="D620" s="1" t="s">
        <v>2082</v>
      </c>
      <c r="E620" s="127" t="s">
        <v>3328</v>
      </c>
      <c r="F620" s="91" t="s">
        <v>2086</v>
      </c>
      <c r="G620" s="91" t="s">
        <v>2087</v>
      </c>
      <c r="H620" s="92"/>
      <c r="I620" s="92"/>
      <c r="J620" s="92"/>
      <c r="K620" s="92"/>
      <c r="L620" s="92"/>
      <c r="M620" s="92"/>
      <c r="P620" s="93"/>
      <c r="Q620" s="94"/>
      <c r="R620" s="94"/>
      <c r="S620" s="95"/>
      <c r="T620" s="96"/>
      <c r="U620" s="93"/>
      <c r="V620" s="94"/>
      <c r="W620" s="94"/>
      <c r="X620" s="95"/>
      <c r="Y620" s="96"/>
      <c r="Z620" s="79" t="str">
        <f t="shared" si="28"/>
        <v/>
      </c>
      <c r="AA620" s="97" t="str">
        <f t="shared" si="29"/>
        <v/>
      </c>
    </row>
    <row r="621" spans="1:27" ht="306" hidden="1">
      <c r="A621" s="2">
        <v>2409</v>
      </c>
      <c r="B621" s="2" t="s">
        <v>2088</v>
      </c>
      <c r="C621" s="2">
        <v>596</v>
      </c>
      <c r="D621" s="1" t="s">
        <v>2082</v>
      </c>
      <c r="E621" s="127" t="s">
        <v>3329</v>
      </c>
      <c r="F621" s="91" t="s">
        <v>2089</v>
      </c>
      <c r="G621" s="91" t="s">
        <v>2090</v>
      </c>
      <c r="H621" s="92"/>
      <c r="I621" s="92"/>
      <c r="J621" s="92"/>
      <c r="K621" s="92"/>
      <c r="L621" s="92"/>
      <c r="M621" s="92"/>
      <c r="P621" s="93"/>
      <c r="Q621" s="94"/>
      <c r="R621" s="94"/>
      <c r="S621" s="95"/>
      <c r="T621" s="96"/>
      <c r="U621" s="93"/>
      <c r="V621" s="94"/>
      <c r="W621" s="94"/>
      <c r="X621" s="95"/>
      <c r="Y621" s="96"/>
      <c r="Z621" s="79" t="str">
        <f t="shared" si="28"/>
        <v/>
      </c>
      <c r="AA621" s="97" t="str">
        <f t="shared" si="29"/>
        <v/>
      </c>
    </row>
    <row r="622" spans="1:27" s="44" customFormat="1" ht="17" hidden="1">
      <c r="A622" s="2" t="s">
        <v>681</v>
      </c>
      <c r="H622" s="2"/>
      <c r="P622" s="131"/>
      <c r="Q622" s="131"/>
      <c r="R622" s="131"/>
      <c r="S622" s="131"/>
      <c r="T622" s="131"/>
      <c r="U622" s="131"/>
      <c r="V622" s="131"/>
      <c r="W622" s="131"/>
      <c r="X622" s="131"/>
      <c r="Y622" s="131"/>
    </row>
    <row r="623" spans="1:27" ht="306" hidden="1">
      <c r="A623" s="2">
        <v>2410</v>
      </c>
      <c r="B623" s="2" t="s">
        <v>2091</v>
      </c>
      <c r="C623" s="2">
        <v>597</v>
      </c>
      <c r="E623" s="127" t="s">
        <v>3330</v>
      </c>
      <c r="F623" s="91" t="s">
        <v>2092</v>
      </c>
      <c r="G623" s="91" t="s">
        <v>2093</v>
      </c>
      <c r="H623" s="92"/>
      <c r="I623" s="92"/>
      <c r="J623" s="92"/>
      <c r="K623" s="92"/>
      <c r="L623" s="92"/>
      <c r="M623" s="92"/>
      <c r="P623" s="93"/>
      <c r="Q623" s="94"/>
      <c r="R623" s="94"/>
      <c r="S623" s="95"/>
      <c r="T623" s="96"/>
      <c r="U623" s="93"/>
      <c r="V623" s="94"/>
      <c r="W623" s="94"/>
      <c r="X623" s="95"/>
      <c r="Y623" s="96"/>
      <c r="Z623" s="79" t="str">
        <f t="shared" si="28"/>
        <v/>
      </c>
      <c r="AA623" s="97" t="str">
        <f t="shared" si="29"/>
        <v/>
      </c>
    </row>
    <row r="624" spans="1:27" ht="255" hidden="1">
      <c r="A624" s="2">
        <v>2411</v>
      </c>
      <c r="B624" s="2" t="s">
        <v>2094</v>
      </c>
      <c r="C624" s="2">
        <v>598</v>
      </c>
      <c r="E624" s="127" t="s">
        <v>3331</v>
      </c>
      <c r="F624" s="91" t="s">
        <v>2095</v>
      </c>
      <c r="G624" s="91" t="s">
        <v>2096</v>
      </c>
      <c r="H624" s="92"/>
      <c r="I624" s="92"/>
      <c r="J624" s="92"/>
      <c r="K624" s="92"/>
      <c r="L624" s="92"/>
      <c r="M624" s="92"/>
      <c r="P624" s="93"/>
      <c r="Q624" s="94"/>
      <c r="R624" s="94"/>
      <c r="S624" s="95"/>
      <c r="T624" s="96"/>
      <c r="U624" s="93"/>
      <c r="V624" s="94"/>
      <c r="W624" s="94"/>
      <c r="X624" s="95"/>
      <c r="Y624" s="96"/>
      <c r="Z624" s="79" t="str">
        <f t="shared" si="28"/>
        <v/>
      </c>
      <c r="AA624" s="97" t="str">
        <f t="shared" si="29"/>
        <v/>
      </c>
    </row>
    <row r="625" spans="1:27" s="44" customFormat="1" ht="17" hidden="1">
      <c r="A625" s="2" t="s">
        <v>681</v>
      </c>
      <c r="H625" s="2"/>
      <c r="P625" s="131"/>
      <c r="Q625" s="131"/>
      <c r="R625" s="131"/>
      <c r="S625" s="131"/>
      <c r="T625" s="131"/>
      <c r="U625" s="131"/>
      <c r="V625" s="131"/>
      <c r="W625" s="131"/>
      <c r="X625" s="131"/>
      <c r="Y625" s="131"/>
    </row>
    <row r="626" spans="1:27" ht="221" hidden="1">
      <c r="A626" s="2">
        <v>2412</v>
      </c>
      <c r="B626" s="2" t="s">
        <v>2097</v>
      </c>
      <c r="C626" s="2">
        <v>599</v>
      </c>
      <c r="E626" s="127" t="s">
        <v>3332</v>
      </c>
      <c r="F626" s="91" t="s">
        <v>2098</v>
      </c>
      <c r="G626" s="91" t="s">
        <v>2099</v>
      </c>
      <c r="H626" s="92"/>
      <c r="I626" s="92"/>
      <c r="J626" s="92"/>
      <c r="K626" s="92"/>
      <c r="L626" s="92"/>
      <c r="M626" s="92"/>
      <c r="P626" s="93"/>
      <c r="Q626" s="94"/>
      <c r="R626" s="94"/>
      <c r="S626" s="95"/>
      <c r="T626" s="96"/>
      <c r="U626" s="93"/>
      <c r="V626" s="94"/>
      <c r="W626" s="94"/>
      <c r="X626" s="95"/>
      <c r="Y626" s="96"/>
      <c r="Z626" s="79" t="str">
        <f t="shared" si="28"/>
        <v/>
      </c>
      <c r="AA626" s="97" t="str">
        <f t="shared" si="29"/>
        <v/>
      </c>
    </row>
    <row r="627" spans="1:27" ht="238" hidden="1">
      <c r="A627" s="2">
        <v>2413</v>
      </c>
      <c r="B627" s="2" t="s">
        <v>2100</v>
      </c>
      <c r="C627" s="2">
        <v>600</v>
      </c>
      <c r="E627" s="127" t="s">
        <v>3333</v>
      </c>
      <c r="F627" s="91" t="s">
        <v>2101</v>
      </c>
      <c r="G627" s="91" t="s">
        <v>2102</v>
      </c>
      <c r="H627" s="92"/>
      <c r="I627" s="92"/>
      <c r="J627" s="92"/>
      <c r="K627" s="92"/>
      <c r="L627" s="92"/>
      <c r="M627" s="92"/>
      <c r="P627" s="93"/>
      <c r="Q627" s="94"/>
      <c r="R627" s="94"/>
      <c r="S627" s="95"/>
      <c r="T627" s="96"/>
      <c r="U627" s="93"/>
      <c r="V627" s="94"/>
      <c r="W627" s="94"/>
      <c r="X627" s="95"/>
      <c r="Y627" s="96"/>
      <c r="Z627" s="79" t="str">
        <f t="shared" si="28"/>
        <v/>
      </c>
      <c r="AA627" s="97" t="str">
        <f t="shared" si="29"/>
        <v/>
      </c>
    </row>
    <row r="628" spans="1:27" ht="170" hidden="1">
      <c r="A628" s="2">
        <v>2414</v>
      </c>
      <c r="B628" s="2" t="s">
        <v>2103</v>
      </c>
      <c r="C628" s="2">
        <v>601</v>
      </c>
      <c r="E628" s="127" t="s">
        <v>3334</v>
      </c>
      <c r="F628" s="91" t="s">
        <v>2104</v>
      </c>
      <c r="G628" s="91" t="s">
        <v>2105</v>
      </c>
      <c r="H628" s="92"/>
      <c r="I628" s="92"/>
      <c r="J628" s="92"/>
      <c r="K628" s="92"/>
      <c r="L628" s="92"/>
      <c r="M628" s="92"/>
      <c r="P628" s="93"/>
      <c r="Q628" s="94"/>
      <c r="R628" s="94"/>
      <c r="S628" s="95"/>
      <c r="T628" s="96"/>
      <c r="U628" s="93"/>
      <c r="V628" s="94"/>
      <c r="W628" s="94"/>
      <c r="X628" s="95"/>
      <c r="Y628" s="96"/>
      <c r="Z628" s="79" t="str">
        <f t="shared" si="28"/>
        <v/>
      </c>
      <c r="AA628" s="97" t="str">
        <f t="shared" si="29"/>
        <v/>
      </c>
    </row>
    <row r="629" spans="1:27" ht="238" hidden="1">
      <c r="A629" s="2">
        <v>2415</v>
      </c>
      <c r="B629" s="2" t="s">
        <v>2106</v>
      </c>
      <c r="C629" s="2">
        <v>602</v>
      </c>
      <c r="E629" s="127" t="s">
        <v>3335</v>
      </c>
      <c r="F629" s="91" t="s">
        <v>2107</v>
      </c>
      <c r="G629" s="91" t="s">
        <v>2108</v>
      </c>
      <c r="H629" s="92"/>
      <c r="I629" s="92"/>
      <c r="J629" s="92"/>
      <c r="K629" s="92"/>
      <c r="L629" s="92"/>
      <c r="M629" s="92"/>
      <c r="P629" s="93"/>
      <c r="Q629" s="94"/>
      <c r="R629" s="94"/>
      <c r="S629" s="95"/>
      <c r="T629" s="96"/>
      <c r="U629" s="93"/>
      <c r="V629" s="94"/>
      <c r="W629" s="94"/>
      <c r="X629" s="95"/>
      <c r="Y629" s="96"/>
      <c r="Z629" s="79" t="str">
        <f t="shared" si="28"/>
        <v/>
      </c>
      <c r="AA629" s="97" t="str">
        <f t="shared" si="29"/>
        <v/>
      </c>
    </row>
    <row r="630" spans="1:27" ht="204" hidden="1">
      <c r="A630" s="2">
        <v>2416</v>
      </c>
      <c r="B630" s="2" t="s">
        <v>2109</v>
      </c>
      <c r="C630" s="2">
        <v>605</v>
      </c>
      <c r="E630" s="127" t="s">
        <v>3336</v>
      </c>
      <c r="F630" s="91" t="s">
        <v>2110</v>
      </c>
      <c r="G630" s="91" t="s">
        <v>2111</v>
      </c>
      <c r="H630" s="92"/>
      <c r="I630" s="92"/>
      <c r="J630" s="92"/>
      <c r="K630" s="92"/>
      <c r="L630" s="92"/>
      <c r="M630" s="92"/>
      <c r="P630" s="93"/>
      <c r="Q630" s="94"/>
      <c r="R630" s="94"/>
      <c r="S630" s="95"/>
      <c r="T630" s="96"/>
      <c r="U630" s="93"/>
      <c r="V630" s="94"/>
      <c r="W630" s="94"/>
      <c r="X630" s="95"/>
      <c r="Y630" s="96"/>
      <c r="Z630" s="79" t="str">
        <f t="shared" si="28"/>
        <v/>
      </c>
      <c r="AA630" s="97" t="str">
        <f t="shared" si="29"/>
        <v/>
      </c>
    </row>
    <row r="631" spans="1:27" s="44" customFormat="1" ht="17" hidden="1">
      <c r="A631" s="2" t="s">
        <v>681</v>
      </c>
      <c r="H631" s="2"/>
      <c r="P631" s="131"/>
      <c r="Q631" s="131"/>
      <c r="R631" s="131"/>
      <c r="S631" s="131"/>
      <c r="T631" s="131"/>
      <c r="U631" s="131"/>
      <c r="V631" s="131"/>
      <c r="W631" s="131"/>
      <c r="X631" s="131"/>
      <c r="Y631" s="131"/>
    </row>
    <row r="632" spans="1:27" s="44" customFormat="1" ht="17" hidden="1">
      <c r="A632" s="2" t="s">
        <v>681</v>
      </c>
      <c r="H632" s="2"/>
      <c r="P632" s="131"/>
      <c r="Q632" s="131"/>
      <c r="R632" s="131"/>
      <c r="S632" s="131"/>
      <c r="T632" s="131"/>
      <c r="U632" s="131"/>
      <c r="V632" s="131"/>
      <c r="W632" s="131"/>
      <c r="X632" s="131"/>
      <c r="Y632" s="131"/>
    </row>
    <row r="633" spans="1:27" s="44" customFormat="1" ht="34" hidden="1">
      <c r="A633" s="2" t="s">
        <v>681</v>
      </c>
      <c r="B633" s="2" t="s">
        <v>681</v>
      </c>
      <c r="E633" s="90" t="s">
        <v>2112</v>
      </c>
      <c r="H633" s="2"/>
      <c r="P633" s="131"/>
      <c r="Q633" s="131"/>
      <c r="R633" s="131"/>
      <c r="S633" s="131"/>
      <c r="T633" s="131"/>
      <c r="U633" s="131"/>
      <c r="V633" s="131"/>
      <c r="W633" s="131"/>
      <c r="X633" s="131"/>
      <c r="Y633" s="131"/>
      <c r="Z633" s="44" t="str">
        <f t="shared" si="28"/>
        <v/>
      </c>
      <c r="AA633" s="44" t="str">
        <f t="shared" si="29"/>
        <v/>
      </c>
    </row>
    <row r="634" spans="1:27" ht="221" hidden="1">
      <c r="A634" s="2">
        <v>2417</v>
      </c>
      <c r="B634" s="2" t="s">
        <v>2113</v>
      </c>
      <c r="C634" s="2">
        <v>606</v>
      </c>
      <c r="E634" s="127" t="s">
        <v>3337</v>
      </c>
      <c r="F634" s="91" t="s">
        <v>2114</v>
      </c>
      <c r="G634" s="91" t="s">
        <v>2115</v>
      </c>
      <c r="H634" s="92"/>
      <c r="I634" s="92"/>
      <c r="J634" s="92"/>
      <c r="K634" s="92"/>
      <c r="L634" s="92"/>
      <c r="M634" s="92"/>
      <c r="P634" s="93"/>
      <c r="Q634" s="94"/>
      <c r="R634" s="94"/>
      <c r="S634" s="95"/>
      <c r="T634" s="96"/>
      <c r="U634" s="93"/>
      <c r="V634" s="94"/>
      <c r="W634" s="94"/>
      <c r="X634" s="95"/>
      <c r="Y634" s="96"/>
      <c r="Z634" s="79" t="str">
        <f t="shared" si="28"/>
        <v/>
      </c>
      <c r="AA634" s="97" t="str">
        <f t="shared" si="29"/>
        <v/>
      </c>
    </row>
    <row r="635" spans="1:27" ht="170" hidden="1">
      <c r="A635" s="2">
        <v>2418</v>
      </c>
      <c r="B635" s="2" t="s">
        <v>2116</v>
      </c>
      <c r="C635" s="2">
        <v>607</v>
      </c>
      <c r="E635" s="127" t="s">
        <v>3338</v>
      </c>
      <c r="F635" s="91" t="s">
        <v>2117</v>
      </c>
      <c r="G635" s="91" t="s">
        <v>2118</v>
      </c>
      <c r="H635" s="92"/>
      <c r="I635" s="92"/>
      <c r="J635" s="92"/>
      <c r="K635" s="92"/>
      <c r="L635" s="92"/>
      <c r="M635" s="92"/>
      <c r="P635" s="93"/>
      <c r="Q635" s="94"/>
      <c r="R635" s="94"/>
      <c r="S635" s="95"/>
      <c r="T635" s="96"/>
      <c r="U635" s="93"/>
      <c r="V635" s="94"/>
      <c r="W635" s="94"/>
      <c r="X635" s="95"/>
      <c r="Y635" s="96"/>
      <c r="Z635" s="79" t="str">
        <f t="shared" si="28"/>
        <v/>
      </c>
      <c r="AA635" s="97" t="str">
        <f t="shared" si="29"/>
        <v/>
      </c>
    </row>
    <row r="636" spans="1:27" ht="153" hidden="1">
      <c r="A636" s="2">
        <v>2419</v>
      </c>
      <c r="B636" s="2" t="s">
        <v>2119</v>
      </c>
      <c r="C636" s="2">
        <v>608</v>
      </c>
      <c r="E636" s="127" t="s">
        <v>3339</v>
      </c>
      <c r="F636" s="91" t="s">
        <v>2120</v>
      </c>
      <c r="G636" s="91" t="s">
        <v>2121</v>
      </c>
      <c r="H636" s="92"/>
      <c r="I636" s="92"/>
      <c r="J636" s="92"/>
      <c r="K636" s="92"/>
      <c r="L636" s="92"/>
      <c r="M636" s="92"/>
      <c r="P636" s="93"/>
      <c r="Q636" s="94"/>
      <c r="R636" s="94"/>
      <c r="S636" s="95"/>
      <c r="T636" s="96"/>
      <c r="U636" s="93"/>
      <c r="V636" s="94"/>
      <c r="W636" s="94"/>
      <c r="X636" s="95"/>
      <c r="Y636" s="96"/>
      <c r="Z636" s="79" t="str">
        <f t="shared" si="28"/>
        <v/>
      </c>
      <c r="AA636" s="97" t="str">
        <f t="shared" si="29"/>
        <v/>
      </c>
    </row>
    <row r="637" spans="1:27" ht="136" hidden="1">
      <c r="A637" s="2">
        <v>2420</v>
      </c>
      <c r="B637" s="2" t="s">
        <v>2122</v>
      </c>
      <c r="C637" s="2">
        <v>609</v>
      </c>
      <c r="E637" s="127" t="s">
        <v>3340</v>
      </c>
      <c r="F637" s="91" t="s">
        <v>2123</v>
      </c>
      <c r="G637" s="91" t="s">
        <v>2124</v>
      </c>
      <c r="H637" s="92"/>
      <c r="I637" s="92"/>
      <c r="J637" s="92"/>
      <c r="K637" s="92"/>
      <c r="L637" s="92"/>
      <c r="M637" s="92"/>
      <c r="P637" s="93"/>
      <c r="Q637" s="94"/>
      <c r="R637" s="94"/>
      <c r="S637" s="95"/>
      <c r="T637" s="96"/>
      <c r="U637" s="93"/>
      <c r="V637" s="94"/>
      <c r="W637" s="94"/>
      <c r="X637" s="95"/>
      <c r="Y637" s="96"/>
      <c r="Z637" s="79" t="str">
        <f t="shared" si="28"/>
        <v/>
      </c>
      <c r="AA637" s="97" t="str">
        <f t="shared" si="29"/>
        <v/>
      </c>
    </row>
    <row r="638" spans="1:27" ht="119" hidden="1">
      <c r="A638" s="2">
        <v>2421</v>
      </c>
      <c r="B638" s="2" t="s">
        <v>2125</v>
      </c>
      <c r="C638" s="2">
        <v>610</v>
      </c>
      <c r="D638" s="1" t="s">
        <v>2082</v>
      </c>
      <c r="E638" s="127" t="s">
        <v>3341</v>
      </c>
      <c r="F638" s="91" t="s">
        <v>2126</v>
      </c>
      <c r="G638" s="91" t="s">
        <v>2127</v>
      </c>
      <c r="H638" s="92"/>
      <c r="I638" s="92"/>
      <c r="J638" s="92"/>
      <c r="K638" s="92"/>
      <c r="L638" s="92"/>
      <c r="M638" s="92"/>
      <c r="P638" s="93"/>
      <c r="Q638" s="94"/>
      <c r="R638" s="94"/>
      <c r="S638" s="95"/>
      <c r="T638" s="96"/>
      <c r="U638" s="93"/>
      <c r="V638" s="94"/>
      <c r="W638" s="94"/>
      <c r="X638" s="95"/>
      <c r="Y638" s="96"/>
      <c r="Z638" s="79" t="str">
        <f t="shared" si="28"/>
        <v/>
      </c>
      <c r="AA638" s="97" t="str">
        <f t="shared" si="29"/>
        <v/>
      </c>
    </row>
    <row r="639" spans="1:27" ht="204" hidden="1">
      <c r="A639" s="2">
        <v>2422</v>
      </c>
      <c r="B639" s="2" t="s">
        <v>2128</v>
      </c>
      <c r="C639" s="2">
        <v>611</v>
      </c>
      <c r="E639" s="127" t="s">
        <v>3342</v>
      </c>
      <c r="F639" s="91" t="s">
        <v>2129</v>
      </c>
      <c r="G639" s="91" t="s">
        <v>2130</v>
      </c>
      <c r="H639" s="92"/>
      <c r="I639" s="92"/>
      <c r="J639" s="92"/>
      <c r="K639" s="92"/>
      <c r="L639" s="92"/>
      <c r="M639" s="92"/>
      <c r="P639" s="93"/>
      <c r="Q639" s="94"/>
      <c r="R639" s="94"/>
      <c r="S639" s="95"/>
      <c r="T639" s="96"/>
      <c r="U639" s="93"/>
      <c r="V639" s="94"/>
      <c r="W639" s="94"/>
      <c r="X639" s="95"/>
      <c r="Y639" s="96"/>
      <c r="Z639" s="79" t="str">
        <f t="shared" si="28"/>
        <v/>
      </c>
      <c r="AA639" s="97" t="str">
        <f t="shared" si="29"/>
        <v/>
      </c>
    </row>
    <row r="640" spans="1:27" ht="170" hidden="1">
      <c r="A640" s="2">
        <v>2423</v>
      </c>
      <c r="B640" s="2" t="s">
        <v>2131</v>
      </c>
      <c r="C640" s="2">
        <v>612</v>
      </c>
      <c r="D640" s="1" t="s">
        <v>2082</v>
      </c>
      <c r="E640" s="127" t="s">
        <v>3343</v>
      </c>
      <c r="F640" s="91" t="s">
        <v>2132</v>
      </c>
      <c r="G640" s="91" t="s">
        <v>2133</v>
      </c>
      <c r="H640" s="92"/>
      <c r="I640" s="92"/>
      <c r="J640" s="92"/>
      <c r="K640" s="92"/>
      <c r="L640" s="92"/>
      <c r="M640" s="92"/>
      <c r="P640" s="93"/>
      <c r="Q640" s="94"/>
      <c r="R640" s="94"/>
      <c r="S640" s="95"/>
      <c r="T640" s="96"/>
      <c r="U640" s="93"/>
      <c r="V640" s="94"/>
      <c r="W640" s="94"/>
      <c r="X640" s="95"/>
      <c r="Y640" s="96"/>
      <c r="Z640" s="79" t="str">
        <f t="shared" si="28"/>
        <v/>
      </c>
      <c r="AA640" s="97" t="str">
        <f t="shared" si="29"/>
        <v/>
      </c>
    </row>
    <row r="641" spans="1:27" ht="119" hidden="1">
      <c r="A641" s="2">
        <v>2424</v>
      </c>
      <c r="B641" s="2" t="s">
        <v>2134</v>
      </c>
      <c r="C641" s="2">
        <v>613</v>
      </c>
      <c r="E641" s="127" t="s">
        <v>3344</v>
      </c>
      <c r="F641" s="91" t="s">
        <v>2135</v>
      </c>
      <c r="G641" s="91" t="s">
        <v>2136</v>
      </c>
      <c r="H641" s="92"/>
      <c r="I641" s="92"/>
      <c r="J641" s="92"/>
      <c r="K641" s="92"/>
      <c r="L641" s="92"/>
      <c r="M641" s="92"/>
      <c r="P641" s="93"/>
      <c r="Q641" s="94"/>
      <c r="R641" s="94"/>
      <c r="S641" s="95"/>
      <c r="T641" s="96"/>
      <c r="U641" s="93"/>
      <c r="V641" s="94"/>
      <c r="W641" s="94"/>
      <c r="X641" s="95"/>
      <c r="Y641" s="96"/>
      <c r="Z641" s="79" t="str">
        <f t="shared" si="28"/>
        <v/>
      </c>
      <c r="AA641" s="97" t="str">
        <f t="shared" si="29"/>
        <v/>
      </c>
    </row>
    <row r="642" spans="1:27" ht="119" hidden="1">
      <c r="A642" s="2">
        <v>2425</v>
      </c>
      <c r="B642" s="2" t="s">
        <v>2137</v>
      </c>
      <c r="C642" s="2">
        <v>614</v>
      </c>
      <c r="E642" s="127" t="s">
        <v>3345</v>
      </c>
      <c r="F642" s="91" t="s">
        <v>2138</v>
      </c>
      <c r="G642" s="91" t="s">
        <v>2139</v>
      </c>
      <c r="H642" s="92"/>
      <c r="I642" s="92"/>
      <c r="J642" s="92"/>
      <c r="K642" s="92"/>
      <c r="L642" s="92"/>
      <c r="M642" s="92"/>
      <c r="P642" s="93"/>
      <c r="Q642" s="94"/>
      <c r="R642" s="94"/>
      <c r="S642" s="95"/>
      <c r="T642" s="96"/>
      <c r="U642" s="93"/>
      <c r="V642" s="94"/>
      <c r="W642" s="94"/>
      <c r="X642" s="95"/>
      <c r="Y642" s="96"/>
      <c r="Z642" s="79" t="str">
        <f t="shared" si="28"/>
        <v/>
      </c>
      <c r="AA642" s="97" t="str">
        <f t="shared" si="29"/>
        <v/>
      </c>
    </row>
    <row r="643" spans="1:27" s="44" customFormat="1" ht="17" hidden="1">
      <c r="A643" s="2" t="s">
        <v>681</v>
      </c>
      <c r="H643" s="2"/>
      <c r="P643" s="131"/>
      <c r="Q643" s="131"/>
      <c r="R643" s="131"/>
      <c r="S643" s="131"/>
      <c r="T643" s="131"/>
      <c r="U643" s="131"/>
      <c r="V643" s="131"/>
      <c r="W643" s="131"/>
      <c r="X643" s="131"/>
      <c r="Y643" s="131"/>
    </row>
    <row r="644" spans="1:27" s="44" customFormat="1" ht="17" hidden="1">
      <c r="A644" s="2" t="s">
        <v>681</v>
      </c>
      <c r="H644" s="2"/>
      <c r="P644" s="131"/>
      <c r="Q644" s="131"/>
      <c r="R644" s="131"/>
      <c r="S644" s="131"/>
      <c r="T644" s="131"/>
      <c r="U644" s="131"/>
      <c r="V644" s="131"/>
      <c r="W644" s="131"/>
      <c r="X644" s="131"/>
      <c r="Y644" s="131"/>
    </row>
    <row r="645" spans="1:27" ht="19" hidden="1">
      <c r="A645" s="2" t="s">
        <v>681</v>
      </c>
      <c r="B645" s="2" t="s">
        <v>681</v>
      </c>
      <c r="E645" s="136" t="s">
        <v>2140</v>
      </c>
      <c r="F645" s="136"/>
      <c r="G645" s="136"/>
      <c r="P645" s="131"/>
      <c r="Q645" s="131"/>
      <c r="R645" s="131"/>
      <c r="S645" s="131"/>
      <c r="T645" s="131"/>
      <c r="U645" s="131"/>
      <c r="V645" s="131"/>
      <c r="W645" s="131"/>
      <c r="X645" s="131"/>
      <c r="Y645" s="131"/>
      <c r="Z645" s="44"/>
      <c r="AA645" s="44"/>
    </row>
    <row r="646" spans="1:27" s="44" customFormat="1" ht="34" hidden="1">
      <c r="A646" s="2" t="s">
        <v>681</v>
      </c>
      <c r="B646" s="2" t="s">
        <v>681</v>
      </c>
      <c r="E646" s="90" t="s">
        <v>2141</v>
      </c>
      <c r="H646" s="2"/>
      <c r="P646" s="131"/>
      <c r="Q646" s="131"/>
      <c r="R646" s="131"/>
      <c r="S646" s="131"/>
      <c r="T646" s="131"/>
      <c r="U646" s="131"/>
      <c r="V646" s="131"/>
      <c r="W646" s="131"/>
      <c r="X646" s="131"/>
      <c r="Y646" s="131"/>
      <c r="Z646" s="44" t="str">
        <f t="shared" ref="Z646:Z685" si="30">IF(U646&lt;&gt;"",U646,IF(P646&lt;&gt;"",P646,IF(N646&lt;&gt;"",N646,"")))</f>
        <v/>
      </c>
      <c r="AA646" s="44" t="str">
        <f t="shared" ref="AA646:AA685" si="31">IF(X646&lt;&gt;"",X646,IF(S646&lt;&gt;"",S646,IF(O646&lt;&gt;"",O646,"")))</f>
        <v/>
      </c>
    </row>
    <row r="647" spans="1:27" ht="204" hidden="1">
      <c r="A647" s="2">
        <v>2426</v>
      </c>
      <c r="B647" s="2" t="s">
        <v>2142</v>
      </c>
      <c r="C647" s="2">
        <v>615</v>
      </c>
      <c r="E647" s="127" t="s">
        <v>3346</v>
      </c>
      <c r="F647" s="91" t="s">
        <v>2143</v>
      </c>
      <c r="G647" s="91" t="s">
        <v>2144</v>
      </c>
      <c r="H647" s="92"/>
      <c r="I647" s="92"/>
      <c r="J647" s="92"/>
      <c r="K647" s="92"/>
      <c r="L647" s="92"/>
      <c r="M647" s="92"/>
      <c r="P647" s="93"/>
      <c r="Q647" s="94"/>
      <c r="R647" s="94"/>
      <c r="S647" s="95"/>
      <c r="T647" s="96"/>
      <c r="U647" s="93"/>
      <c r="V647" s="94"/>
      <c r="W647" s="94"/>
      <c r="X647" s="95"/>
      <c r="Y647" s="96"/>
      <c r="Z647" s="79" t="str">
        <f t="shared" si="30"/>
        <v/>
      </c>
      <c r="AA647" s="97" t="str">
        <f t="shared" si="31"/>
        <v/>
      </c>
    </row>
    <row r="648" spans="1:27" ht="153" hidden="1">
      <c r="A648" s="2">
        <v>2427</v>
      </c>
      <c r="B648" s="2" t="s">
        <v>2145</v>
      </c>
      <c r="C648" s="2">
        <v>616</v>
      </c>
      <c r="E648" s="127" t="s">
        <v>3347</v>
      </c>
      <c r="F648" s="91" t="s">
        <v>2146</v>
      </c>
      <c r="G648" s="91" t="s">
        <v>2147</v>
      </c>
      <c r="H648" s="92"/>
      <c r="I648" s="92"/>
      <c r="J648" s="92"/>
      <c r="K648" s="92"/>
      <c r="L648" s="92"/>
      <c r="M648" s="92"/>
      <c r="P648" s="93"/>
      <c r="Q648" s="94"/>
      <c r="R648" s="94"/>
      <c r="S648" s="95"/>
      <c r="T648" s="96"/>
      <c r="U648" s="93"/>
      <c r="V648" s="94"/>
      <c r="W648" s="94"/>
      <c r="X648" s="95"/>
      <c r="Y648" s="96"/>
      <c r="Z648" s="79" t="str">
        <f t="shared" si="30"/>
        <v/>
      </c>
      <c r="AA648" s="97" t="str">
        <f t="shared" si="31"/>
        <v/>
      </c>
    </row>
    <row r="649" spans="1:27" ht="221" hidden="1">
      <c r="A649" s="2">
        <v>2428</v>
      </c>
      <c r="B649" s="2" t="s">
        <v>2148</v>
      </c>
      <c r="C649" s="2">
        <v>617</v>
      </c>
      <c r="E649" s="127" t="s">
        <v>3348</v>
      </c>
      <c r="F649" s="91" t="s">
        <v>2149</v>
      </c>
      <c r="G649" s="91" t="s">
        <v>2150</v>
      </c>
      <c r="H649" s="92"/>
      <c r="I649" s="92"/>
      <c r="J649" s="92"/>
      <c r="K649" s="92"/>
      <c r="L649" s="92"/>
      <c r="M649" s="92"/>
      <c r="P649" s="93"/>
      <c r="Q649" s="94"/>
      <c r="R649" s="94"/>
      <c r="S649" s="95"/>
      <c r="T649" s="96"/>
      <c r="U649" s="93"/>
      <c r="V649" s="94"/>
      <c r="W649" s="94"/>
      <c r="X649" s="95"/>
      <c r="Y649" s="96"/>
      <c r="Z649" s="79" t="str">
        <f t="shared" si="30"/>
        <v/>
      </c>
      <c r="AA649" s="97" t="str">
        <f t="shared" si="31"/>
        <v/>
      </c>
    </row>
    <row r="650" spans="1:27" s="44" customFormat="1" ht="17" hidden="1">
      <c r="A650" s="2" t="s">
        <v>681</v>
      </c>
      <c r="H650" s="2"/>
      <c r="P650" s="131"/>
      <c r="Q650" s="131"/>
      <c r="R650" s="131"/>
      <c r="S650" s="131"/>
      <c r="T650" s="131"/>
      <c r="U650" s="131"/>
      <c r="V650" s="131"/>
      <c r="W650" s="131"/>
      <c r="X650" s="131"/>
      <c r="Y650" s="131"/>
    </row>
    <row r="651" spans="1:27" s="44" customFormat="1" ht="17" hidden="1">
      <c r="A651" s="2" t="s">
        <v>681</v>
      </c>
      <c r="H651" s="2"/>
      <c r="P651" s="131"/>
      <c r="Q651" s="131"/>
      <c r="R651" s="131"/>
      <c r="S651" s="131"/>
      <c r="T651" s="131"/>
      <c r="U651" s="131"/>
      <c r="V651" s="131"/>
      <c r="W651" s="131"/>
      <c r="X651" s="131"/>
      <c r="Y651" s="131"/>
    </row>
    <row r="652" spans="1:27" s="44" customFormat="1" ht="17" hidden="1">
      <c r="A652" s="2" t="s">
        <v>681</v>
      </c>
      <c r="B652" s="2" t="s">
        <v>681</v>
      </c>
      <c r="E652" s="90" t="s">
        <v>2151</v>
      </c>
      <c r="H652" s="2"/>
      <c r="P652" s="131"/>
      <c r="Q652" s="131"/>
      <c r="R652" s="131"/>
      <c r="S652" s="131"/>
      <c r="T652" s="131"/>
      <c r="U652" s="131"/>
      <c r="V652" s="131"/>
      <c r="W652" s="131"/>
      <c r="X652" s="131"/>
      <c r="Y652" s="131"/>
      <c r="Z652" s="44" t="str">
        <f t="shared" si="30"/>
        <v/>
      </c>
      <c r="AA652" s="44" t="str">
        <f t="shared" si="31"/>
        <v/>
      </c>
    </row>
    <row r="653" spans="1:27" ht="187" hidden="1">
      <c r="A653" s="2">
        <v>2429</v>
      </c>
      <c r="B653" s="2" t="s">
        <v>2152</v>
      </c>
      <c r="C653" s="2">
        <v>618</v>
      </c>
      <c r="E653" s="127" t="s">
        <v>3349</v>
      </c>
      <c r="F653" s="91" t="s">
        <v>2153</v>
      </c>
      <c r="G653" s="91" t="s">
        <v>2154</v>
      </c>
      <c r="H653" s="92"/>
      <c r="I653" s="92"/>
      <c r="J653" s="92"/>
      <c r="K653" s="92"/>
      <c r="L653" s="92"/>
      <c r="M653" s="92"/>
      <c r="P653" s="93"/>
      <c r="Q653" s="94"/>
      <c r="R653" s="94"/>
      <c r="S653" s="95"/>
      <c r="T653" s="96"/>
      <c r="U653" s="93"/>
      <c r="V653" s="94"/>
      <c r="W653" s="94"/>
      <c r="X653" s="95"/>
      <c r="Y653" s="96"/>
      <c r="Z653" s="79" t="str">
        <f t="shared" si="30"/>
        <v/>
      </c>
      <c r="AA653" s="97" t="str">
        <f t="shared" si="31"/>
        <v/>
      </c>
    </row>
    <row r="654" spans="1:27" ht="170" hidden="1">
      <c r="A654" s="2">
        <v>2430</v>
      </c>
      <c r="B654" s="2" t="s">
        <v>2155</v>
      </c>
      <c r="C654" s="2">
        <v>619</v>
      </c>
      <c r="E654" s="127" t="s">
        <v>3350</v>
      </c>
      <c r="F654" s="91" t="s">
        <v>2156</v>
      </c>
      <c r="G654" s="91" t="s">
        <v>2157</v>
      </c>
      <c r="H654" s="92"/>
      <c r="I654" s="92"/>
      <c r="J654" s="92"/>
      <c r="K654" s="92"/>
      <c r="L654" s="92"/>
      <c r="M654" s="92"/>
      <c r="P654" s="93"/>
      <c r="Q654" s="94"/>
      <c r="R654" s="94"/>
      <c r="S654" s="95"/>
      <c r="T654" s="96"/>
      <c r="U654" s="93"/>
      <c r="V654" s="94"/>
      <c r="W654" s="94"/>
      <c r="X654" s="95"/>
      <c r="Y654" s="96"/>
      <c r="Z654" s="79" t="str">
        <f t="shared" si="30"/>
        <v/>
      </c>
      <c r="AA654" s="97" t="str">
        <f t="shared" si="31"/>
        <v/>
      </c>
    </row>
    <row r="655" spans="1:27" ht="238" hidden="1">
      <c r="A655" s="2">
        <v>2431</v>
      </c>
      <c r="B655" s="2" t="s">
        <v>2158</v>
      </c>
      <c r="C655" s="2">
        <v>620</v>
      </c>
      <c r="E655" s="127" t="s">
        <v>3351</v>
      </c>
      <c r="F655" s="91" t="s">
        <v>2159</v>
      </c>
      <c r="G655" s="91" t="s">
        <v>2160</v>
      </c>
      <c r="H655" s="92"/>
      <c r="I655" s="92"/>
      <c r="J655" s="92"/>
      <c r="K655" s="92"/>
      <c r="L655" s="92"/>
      <c r="M655" s="92"/>
      <c r="P655" s="93"/>
      <c r="Q655" s="94"/>
      <c r="R655" s="94"/>
      <c r="S655" s="95"/>
      <c r="T655" s="96"/>
      <c r="U655" s="93"/>
      <c r="V655" s="94"/>
      <c r="W655" s="94"/>
      <c r="X655" s="95"/>
      <c r="Y655" s="96"/>
      <c r="Z655" s="79" t="str">
        <f t="shared" si="30"/>
        <v/>
      </c>
      <c r="AA655" s="97" t="str">
        <f t="shared" si="31"/>
        <v/>
      </c>
    </row>
    <row r="656" spans="1:27" s="44" customFormat="1" ht="17" hidden="1">
      <c r="A656" s="2" t="s">
        <v>681</v>
      </c>
      <c r="H656" s="2"/>
      <c r="P656" s="131"/>
      <c r="Q656" s="131"/>
      <c r="R656" s="131"/>
      <c r="S656" s="131"/>
      <c r="T656" s="131"/>
      <c r="U656" s="131"/>
      <c r="V656" s="131"/>
      <c r="W656" s="131"/>
      <c r="X656" s="131"/>
      <c r="Y656" s="131"/>
    </row>
    <row r="657" spans="1:27" ht="187" hidden="1">
      <c r="A657" s="2">
        <v>2432</v>
      </c>
      <c r="B657" s="2" t="s">
        <v>2161</v>
      </c>
      <c r="C657" s="2">
        <v>622</v>
      </c>
      <c r="E657" s="127" t="s">
        <v>3352</v>
      </c>
      <c r="F657" s="91" t="s">
        <v>2162</v>
      </c>
      <c r="G657" s="91" t="s">
        <v>2163</v>
      </c>
      <c r="H657" s="92"/>
      <c r="I657" s="92"/>
      <c r="J657" s="92"/>
      <c r="K657" s="92"/>
      <c r="L657" s="92"/>
      <c r="M657" s="92"/>
      <c r="P657" s="93"/>
      <c r="Q657" s="94"/>
      <c r="R657" s="94"/>
      <c r="S657" s="95"/>
      <c r="T657" s="96"/>
      <c r="U657" s="93"/>
      <c r="V657" s="94"/>
      <c r="W657" s="94"/>
      <c r="X657" s="95"/>
      <c r="Y657" s="96"/>
      <c r="Z657" s="79" t="str">
        <f t="shared" si="30"/>
        <v/>
      </c>
      <c r="AA657" s="97" t="str">
        <f t="shared" si="31"/>
        <v/>
      </c>
    </row>
    <row r="658" spans="1:27" ht="255" hidden="1">
      <c r="A658" s="2">
        <v>2433</v>
      </c>
      <c r="B658" s="2" t="s">
        <v>2164</v>
      </c>
      <c r="C658" s="2">
        <v>623</v>
      </c>
      <c r="E658" s="127" t="s">
        <v>3353</v>
      </c>
      <c r="F658" s="91" t="s">
        <v>2165</v>
      </c>
      <c r="G658" s="91" t="s">
        <v>2166</v>
      </c>
      <c r="H658" s="92"/>
      <c r="I658" s="92"/>
      <c r="J658" s="92"/>
      <c r="K658" s="92"/>
      <c r="L658" s="92"/>
      <c r="M658" s="92"/>
      <c r="P658" s="93"/>
      <c r="Q658" s="94"/>
      <c r="R658" s="94"/>
      <c r="S658" s="95"/>
      <c r="T658" s="96"/>
      <c r="U658" s="93"/>
      <c r="V658" s="94"/>
      <c r="W658" s="94"/>
      <c r="X658" s="95"/>
      <c r="Y658" s="96"/>
      <c r="Z658" s="79" t="str">
        <f t="shared" si="30"/>
        <v/>
      </c>
      <c r="AA658" s="97" t="str">
        <f t="shared" si="31"/>
        <v/>
      </c>
    </row>
    <row r="659" spans="1:27" ht="221" hidden="1">
      <c r="A659" s="2">
        <v>2434</v>
      </c>
      <c r="B659" s="2" t="s">
        <v>2167</v>
      </c>
      <c r="C659" s="2">
        <v>624</v>
      </c>
      <c r="E659" s="127" t="s">
        <v>3354</v>
      </c>
      <c r="F659" s="91" t="s">
        <v>2168</v>
      </c>
      <c r="G659" s="91" t="s">
        <v>2169</v>
      </c>
      <c r="H659" s="92"/>
      <c r="I659" s="92"/>
      <c r="J659" s="92"/>
      <c r="K659" s="92"/>
      <c r="L659" s="92"/>
      <c r="M659" s="92"/>
      <c r="P659" s="93"/>
      <c r="Q659" s="94"/>
      <c r="R659" s="94"/>
      <c r="S659" s="95"/>
      <c r="T659" s="96"/>
      <c r="U659" s="93"/>
      <c r="V659" s="94"/>
      <c r="W659" s="94"/>
      <c r="X659" s="95"/>
      <c r="Y659" s="96"/>
      <c r="Z659" s="79" t="str">
        <f t="shared" si="30"/>
        <v/>
      </c>
      <c r="AA659" s="97" t="str">
        <f t="shared" si="31"/>
        <v/>
      </c>
    </row>
    <row r="660" spans="1:27" s="44" customFormat="1" ht="17" hidden="1">
      <c r="A660" s="2" t="s">
        <v>681</v>
      </c>
      <c r="H660" s="2"/>
      <c r="P660" s="131"/>
      <c r="Q660" s="131"/>
      <c r="R660" s="131"/>
      <c r="S660" s="131"/>
      <c r="T660" s="131"/>
      <c r="U660" s="131"/>
      <c r="V660" s="131"/>
      <c r="W660" s="131"/>
      <c r="X660" s="131"/>
      <c r="Y660" s="131"/>
    </row>
    <row r="661" spans="1:27" s="44" customFormat="1" ht="17" hidden="1">
      <c r="A661" s="2" t="s">
        <v>681</v>
      </c>
      <c r="H661" s="2"/>
      <c r="P661" s="131"/>
      <c r="Q661" s="131"/>
      <c r="R661" s="131"/>
      <c r="S661" s="131"/>
      <c r="T661" s="131"/>
      <c r="U661" s="131"/>
      <c r="V661" s="131"/>
      <c r="W661" s="131"/>
      <c r="X661" s="131"/>
      <c r="Y661" s="131"/>
    </row>
    <row r="662" spans="1:27" s="44" customFormat="1" ht="17" hidden="1">
      <c r="A662" s="2" t="s">
        <v>681</v>
      </c>
      <c r="B662" s="2" t="s">
        <v>681</v>
      </c>
      <c r="E662" s="90" t="s">
        <v>2170</v>
      </c>
      <c r="H662" s="2"/>
      <c r="P662" s="131"/>
      <c r="Q662" s="131"/>
      <c r="R662" s="131"/>
      <c r="S662" s="131"/>
      <c r="T662" s="131"/>
      <c r="U662" s="131"/>
      <c r="V662" s="131"/>
      <c r="W662" s="131"/>
      <c r="X662" s="131"/>
      <c r="Y662" s="131"/>
      <c r="Z662" s="44" t="str">
        <f t="shared" si="30"/>
        <v/>
      </c>
      <c r="AA662" s="44" t="str">
        <f t="shared" si="31"/>
        <v/>
      </c>
    </row>
    <row r="663" spans="1:27" ht="289" hidden="1">
      <c r="A663" s="2">
        <v>2435</v>
      </c>
      <c r="B663" s="2" t="s">
        <v>2171</v>
      </c>
      <c r="C663" s="2">
        <v>625</v>
      </c>
      <c r="E663" s="127" t="s">
        <v>3355</v>
      </c>
      <c r="F663" s="91" t="s">
        <v>2172</v>
      </c>
      <c r="G663" s="91" t="s">
        <v>2173</v>
      </c>
      <c r="H663" s="92"/>
      <c r="I663" s="92"/>
      <c r="J663" s="92"/>
      <c r="K663" s="92"/>
      <c r="L663" s="92"/>
      <c r="M663" s="92"/>
      <c r="P663" s="93"/>
      <c r="Q663" s="94"/>
      <c r="R663" s="94"/>
      <c r="S663" s="95"/>
      <c r="T663" s="96"/>
      <c r="U663" s="93"/>
      <c r="V663" s="94"/>
      <c r="W663" s="94"/>
      <c r="X663" s="95"/>
      <c r="Y663" s="96"/>
      <c r="Z663" s="79" t="str">
        <f t="shared" si="30"/>
        <v/>
      </c>
      <c r="AA663" s="97" t="str">
        <f t="shared" si="31"/>
        <v/>
      </c>
    </row>
    <row r="664" spans="1:27" ht="119" hidden="1">
      <c r="A664" s="2">
        <v>2436</v>
      </c>
      <c r="B664" s="2" t="s">
        <v>2174</v>
      </c>
      <c r="C664" s="2">
        <v>629</v>
      </c>
      <c r="D664" s="1" t="s">
        <v>2082</v>
      </c>
      <c r="E664" s="127" t="s">
        <v>3356</v>
      </c>
      <c r="F664" s="91" t="s">
        <v>2175</v>
      </c>
      <c r="G664" s="91" t="s">
        <v>2176</v>
      </c>
      <c r="H664" s="92"/>
      <c r="I664" s="92"/>
      <c r="J664" s="92"/>
      <c r="K664" s="92"/>
      <c r="L664" s="92"/>
      <c r="M664" s="92"/>
      <c r="P664" s="93"/>
      <c r="Q664" s="94"/>
      <c r="R664" s="94"/>
      <c r="S664" s="95"/>
      <c r="T664" s="96"/>
      <c r="U664" s="93"/>
      <c r="V664" s="94"/>
      <c r="W664" s="94"/>
      <c r="X664" s="95"/>
      <c r="Y664" s="96"/>
      <c r="Z664" s="79" t="str">
        <f t="shared" si="30"/>
        <v/>
      </c>
      <c r="AA664" s="97" t="str">
        <f t="shared" si="31"/>
        <v/>
      </c>
    </row>
    <row r="665" spans="1:27" ht="204" hidden="1">
      <c r="A665" s="2">
        <v>2437</v>
      </c>
      <c r="B665" s="2" t="s">
        <v>2177</v>
      </c>
      <c r="C665" s="2">
        <v>630</v>
      </c>
      <c r="D665" s="1" t="s">
        <v>2082</v>
      </c>
      <c r="E665" s="127" t="s">
        <v>3357</v>
      </c>
      <c r="F665" s="91" t="s">
        <v>2178</v>
      </c>
      <c r="G665" s="91" t="s">
        <v>2179</v>
      </c>
      <c r="H665" s="92"/>
      <c r="I665" s="92"/>
      <c r="J665" s="92"/>
      <c r="K665" s="92"/>
      <c r="L665" s="92"/>
      <c r="M665" s="92"/>
      <c r="P665" s="93"/>
      <c r="Q665" s="94"/>
      <c r="R665" s="94"/>
      <c r="S665" s="95"/>
      <c r="T665" s="96"/>
      <c r="U665" s="93"/>
      <c r="V665" s="94"/>
      <c r="W665" s="94"/>
      <c r="X665" s="95"/>
      <c r="Y665" s="96"/>
      <c r="Z665" s="79" t="str">
        <f t="shared" si="30"/>
        <v/>
      </c>
      <c r="AA665" s="97" t="str">
        <f t="shared" si="31"/>
        <v/>
      </c>
    </row>
    <row r="666" spans="1:27" s="44" customFormat="1" ht="17" hidden="1">
      <c r="A666" s="2" t="s">
        <v>681</v>
      </c>
      <c r="H666" s="2"/>
      <c r="P666" s="131"/>
      <c r="Q666" s="131"/>
      <c r="R666" s="131"/>
      <c r="S666" s="131"/>
      <c r="T666" s="131"/>
      <c r="U666" s="131"/>
      <c r="V666" s="131"/>
      <c r="W666" s="131"/>
      <c r="X666" s="131"/>
      <c r="Y666" s="131"/>
    </row>
    <row r="667" spans="1:27" ht="153" hidden="1">
      <c r="A667" s="2">
        <v>2438</v>
      </c>
      <c r="B667" s="2" t="s">
        <v>2180</v>
      </c>
      <c r="C667" s="2">
        <v>631</v>
      </c>
      <c r="D667" s="1" t="s">
        <v>2082</v>
      </c>
      <c r="E667" s="127" t="s">
        <v>3358</v>
      </c>
      <c r="F667" s="91" t="s">
        <v>2181</v>
      </c>
      <c r="G667" s="91" t="s">
        <v>2182</v>
      </c>
      <c r="H667" s="92"/>
      <c r="I667" s="92"/>
      <c r="J667" s="92"/>
      <c r="K667" s="92"/>
      <c r="L667" s="92"/>
      <c r="M667" s="92"/>
      <c r="P667" s="93"/>
      <c r="Q667" s="94"/>
      <c r="R667" s="94"/>
      <c r="S667" s="95"/>
      <c r="T667" s="96"/>
      <c r="U667" s="93"/>
      <c r="V667" s="94"/>
      <c r="W667" s="94"/>
      <c r="X667" s="95"/>
      <c r="Y667" s="96"/>
      <c r="Z667" s="79" t="str">
        <f t="shared" si="30"/>
        <v/>
      </c>
      <c r="AA667" s="97" t="str">
        <f t="shared" si="31"/>
        <v/>
      </c>
    </row>
    <row r="668" spans="1:27" s="44" customFormat="1" ht="17" hidden="1">
      <c r="A668" s="2" t="s">
        <v>681</v>
      </c>
      <c r="H668" s="2"/>
      <c r="P668" s="131"/>
      <c r="Q668" s="131"/>
      <c r="R668" s="131"/>
      <c r="S668" s="131"/>
      <c r="T668" s="131"/>
      <c r="U668" s="131"/>
      <c r="V668" s="131"/>
      <c r="W668" s="131"/>
      <c r="X668" s="131"/>
      <c r="Y668" s="131"/>
    </row>
    <row r="669" spans="1:27" s="44" customFormat="1" ht="17" hidden="1">
      <c r="A669" s="2" t="s">
        <v>681</v>
      </c>
      <c r="H669" s="2"/>
      <c r="P669" s="131"/>
      <c r="Q669" s="131"/>
      <c r="R669" s="131"/>
      <c r="S669" s="131"/>
      <c r="T669" s="131"/>
      <c r="U669" s="131"/>
      <c r="V669" s="131"/>
      <c r="W669" s="131"/>
      <c r="X669" s="131"/>
      <c r="Y669" s="131"/>
    </row>
    <row r="670" spans="1:27" s="44" customFormat="1" ht="34" hidden="1">
      <c r="A670" s="2" t="s">
        <v>681</v>
      </c>
      <c r="B670" s="2" t="s">
        <v>681</v>
      </c>
      <c r="E670" s="90" t="s">
        <v>2183</v>
      </c>
      <c r="H670" s="2"/>
      <c r="P670" s="131"/>
      <c r="Q670" s="131"/>
      <c r="R670" s="131"/>
      <c r="S670" s="131"/>
      <c r="T670" s="131"/>
      <c r="U670" s="131"/>
      <c r="V670" s="131"/>
      <c r="W670" s="131"/>
      <c r="X670" s="131"/>
      <c r="Y670" s="131"/>
      <c r="Z670" s="44" t="str">
        <f t="shared" si="30"/>
        <v/>
      </c>
      <c r="AA670" s="44" t="str">
        <f t="shared" si="31"/>
        <v/>
      </c>
    </row>
    <row r="671" spans="1:27" ht="204" hidden="1">
      <c r="A671" s="2">
        <v>2439</v>
      </c>
      <c r="B671" s="2" t="s">
        <v>2184</v>
      </c>
      <c r="C671" s="2">
        <v>632</v>
      </c>
      <c r="D671" s="1" t="s">
        <v>2082</v>
      </c>
      <c r="E671" s="127" t="s">
        <v>3359</v>
      </c>
      <c r="F671" s="91" t="s">
        <v>2185</v>
      </c>
      <c r="G671" s="91" t="s">
        <v>2186</v>
      </c>
      <c r="H671" s="92"/>
      <c r="I671" s="92"/>
      <c r="J671" s="92"/>
      <c r="K671" s="92"/>
      <c r="L671" s="92"/>
      <c r="M671" s="92"/>
      <c r="P671" s="93"/>
      <c r="Q671" s="94"/>
      <c r="R671" s="94"/>
      <c r="S671" s="95"/>
      <c r="T671" s="96"/>
      <c r="U671" s="93"/>
      <c r="V671" s="94"/>
      <c r="W671" s="94"/>
      <c r="X671" s="95"/>
      <c r="Y671" s="96"/>
      <c r="Z671" s="79" t="str">
        <f t="shared" si="30"/>
        <v/>
      </c>
      <c r="AA671" s="97" t="str">
        <f t="shared" si="31"/>
        <v/>
      </c>
    </row>
    <row r="672" spans="1:27" ht="187" hidden="1">
      <c r="A672" s="2">
        <v>2440</v>
      </c>
      <c r="B672" s="2" t="s">
        <v>2187</v>
      </c>
      <c r="C672" s="2">
        <v>633</v>
      </c>
      <c r="E672" s="127" t="s">
        <v>3360</v>
      </c>
      <c r="F672" s="91" t="s">
        <v>2188</v>
      </c>
      <c r="G672" s="91" t="s">
        <v>2189</v>
      </c>
      <c r="H672" s="92"/>
      <c r="I672" s="92"/>
      <c r="J672" s="92"/>
      <c r="K672" s="92"/>
      <c r="L672" s="92"/>
      <c r="M672" s="92"/>
      <c r="P672" s="93"/>
      <c r="Q672" s="94"/>
      <c r="R672" s="94"/>
      <c r="S672" s="95"/>
      <c r="T672" s="96"/>
      <c r="U672" s="93"/>
      <c r="V672" s="94"/>
      <c r="W672" s="94"/>
      <c r="X672" s="95"/>
      <c r="Y672" s="96"/>
      <c r="Z672" s="79" t="str">
        <f t="shared" si="30"/>
        <v/>
      </c>
      <c r="AA672" s="97" t="str">
        <f t="shared" si="31"/>
        <v/>
      </c>
    </row>
    <row r="673" spans="1:27" ht="272" hidden="1">
      <c r="A673" s="2">
        <v>2441</v>
      </c>
      <c r="B673" s="2" t="s">
        <v>1495</v>
      </c>
      <c r="C673" s="2">
        <v>634</v>
      </c>
      <c r="E673" s="127" t="s">
        <v>3361</v>
      </c>
      <c r="F673" s="91" t="s">
        <v>2190</v>
      </c>
      <c r="G673" s="91" t="s">
        <v>2191</v>
      </c>
      <c r="H673" s="92"/>
      <c r="I673" s="92"/>
      <c r="J673" s="92"/>
      <c r="K673" s="92"/>
      <c r="L673" s="92"/>
      <c r="M673" s="92"/>
      <c r="P673" s="93"/>
      <c r="Q673" s="94"/>
      <c r="R673" s="94"/>
      <c r="S673" s="95"/>
      <c r="T673" s="96"/>
      <c r="U673" s="93"/>
      <c r="V673" s="94"/>
      <c r="W673" s="94"/>
      <c r="X673" s="95"/>
      <c r="Y673" s="96"/>
      <c r="Z673" s="79" t="str">
        <f t="shared" si="30"/>
        <v/>
      </c>
      <c r="AA673" s="97" t="str">
        <f t="shared" si="31"/>
        <v/>
      </c>
    </row>
    <row r="674" spans="1:27" s="44" customFormat="1" ht="17" hidden="1">
      <c r="A674" s="2" t="s">
        <v>681</v>
      </c>
      <c r="H674" s="2"/>
      <c r="P674" s="131"/>
      <c r="Q674" s="131"/>
      <c r="R674" s="131"/>
      <c r="S674" s="131"/>
      <c r="T674" s="131"/>
      <c r="U674" s="131"/>
      <c r="V674" s="131"/>
      <c r="W674" s="131"/>
      <c r="X674" s="131"/>
      <c r="Y674" s="131"/>
    </row>
    <row r="675" spans="1:27" s="44" customFormat="1" ht="17" hidden="1">
      <c r="A675" s="2" t="s">
        <v>681</v>
      </c>
      <c r="H675" s="2"/>
      <c r="P675" s="131"/>
      <c r="Q675" s="131"/>
      <c r="R675" s="131"/>
      <c r="S675" s="131"/>
      <c r="T675" s="131"/>
      <c r="U675" s="131"/>
      <c r="V675" s="131"/>
      <c r="W675" s="131"/>
      <c r="X675" s="131"/>
      <c r="Y675" s="131"/>
    </row>
    <row r="676" spans="1:27" ht="19" hidden="1">
      <c r="A676" s="2" t="s">
        <v>681</v>
      </c>
      <c r="B676" s="2" t="s">
        <v>681</v>
      </c>
      <c r="E676" s="136" t="s">
        <v>252</v>
      </c>
      <c r="F676" s="136"/>
      <c r="G676" s="136"/>
      <c r="P676" s="131"/>
      <c r="Q676" s="131"/>
      <c r="R676" s="131"/>
      <c r="S676" s="131"/>
      <c r="T676" s="131"/>
      <c r="U676" s="131"/>
      <c r="V676" s="131"/>
      <c r="W676" s="131"/>
      <c r="X676" s="131"/>
      <c r="Y676" s="131"/>
      <c r="Z676" s="44"/>
      <c r="AA676" s="44"/>
    </row>
    <row r="677" spans="1:27" s="44" customFormat="1" ht="34" hidden="1">
      <c r="A677" s="2" t="s">
        <v>681</v>
      </c>
      <c r="B677" s="2" t="s">
        <v>681</v>
      </c>
      <c r="E677" s="90" t="s">
        <v>2192</v>
      </c>
      <c r="H677" s="2"/>
      <c r="P677" s="131"/>
      <c r="Q677" s="131"/>
      <c r="R677" s="131"/>
      <c r="S677" s="131"/>
      <c r="T677" s="131"/>
      <c r="U677" s="131"/>
      <c r="V677" s="131"/>
      <c r="W677" s="131"/>
      <c r="X677" s="131"/>
      <c r="Y677" s="131"/>
      <c r="Z677" s="44" t="str">
        <f t="shared" si="30"/>
        <v/>
      </c>
      <c r="AA677" s="44" t="str">
        <f t="shared" si="31"/>
        <v/>
      </c>
    </row>
    <row r="678" spans="1:27" ht="136" hidden="1">
      <c r="A678" s="2">
        <v>2442</v>
      </c>
      <c r="B678" s="2" t="s">
        <v>2193</v>
      </c>
      <c r="C678" s="2">
        <v>635</v>
      </c>
      <c r="D678" s="1" t="s">
        <v>2082</v>
      </c>
      <c r="E678" s="127" t="s">
        <v>3362</v>
      </c>
      <c r="F678" s="91" t="s">
        <v>2194</v>
      </c>
      <c r="G678" s="91" t="s">
        <v>2195</v>
      </c>
      <c r="H678" s="92"/>
      <c r="I678" s="92"/>
      <c r="J678" s="92"/>
      <c r="K678" s="92"/>
      <c r="L678" s="92"/>
      <c r="M678" s="92"/>
      <c r="P678" s="93"/>
      <c r="Q678" s="94"/>
      <c r="R678" s="94"/>
      <c r="S678" s="95"/>
      <c r="T678" s="96"/>
      <c r="U678" s="93"/>
      <c r="V678" s="94"/>
      <c r="W678" s="94"/>
      <c r="X678" s="95"/>
      <c r="Y678" s="96"/>
      <c r="Z678" s="79" t="str">
        <f t="shared" si="30"/>
        <v/>
      </c>
      <c r="AA678" s="97" t="str">
        <f t="shared" si="31"/>
        <v/>
      </c>
    </row>
    <row r="679" spans="1:27" ht="170" hidden="1">
      <c r="A679" s="2">
        <v>2443</v>
      </c>
      <c r="B679" s="2" t="s">
        <v>2196</v>
      </c>
      <c r="C679" s="2">
        <v>636</v>
      </c>
      <c r="D679" s="1" t="s">
        <v>2082</v>
      </c>
      <c r="E679" s="127" t="s">
        <v>3363</v>
      </c>
      <c r="F679" s="91" t="s">
        <v>2197</v>
      </c>
      <c r="G679" s="91" t="s">
        <v>2195</v>
      </c>
      <c r="H679" s="92"/>
      <c r="I679" s="92"/>
      <c r="J679" s="92"/>
      <c r="K679" s="92"/>
      <c r="L679" s="92"/>
      <c r="M679" s="92"/>
      <c r="P679" s="93"/>
      <c r="Q679" s="94"/>
      <c r="R679" s="94"/>
      <c r="S679" s="95"/>
      <c r="T679" s="96"/>
      <c r="U679" s="93"/>
      <c r="V679" s="94"/>
      <c r="W679" s="94"/>
      <c r="X679" s="95"/>
      <c r="Y679" s="96"/>
      <c r="Z679" s="79" t="str">
        <f t="shared" si="30"/>
        <v/>
      </c>
      <c r="AA679" s="97" t="str">
        <f t="shared" si="31"/>
        <v/>
      </c>
    </row>
    <row r="680" spans="1:27" s="44" customFormat="1" ht="17" hidden="1">
      <c r="A680" s="2" t="s">
        <v>681</v>
      </c>
      <c r="H680" s="2"/>
      <c r="P680" s="131"/>
      <c r="Q680" s="131"/>
      <c r="R680" s="131"/>
      <c r="S680" s="131"/>
      <c r="T680" s="131"/>
      <c r="U680" s="131"/>
      <c r="V680" s="131"/>
      <c r="W680" s="131"/>
      <c r="X680" s="131"/>
      <c r="Y680" s="131"/>
    </row>
    <row r="681" spans="1:27" s="44" customFormat="1" ht="17" hidden="1">
      <c r="A681" s="2" t="s">
        <v>681</v>
      </c>
      <c r="H681" s="2"/>
      <c r="P681" s="131"/>
      <c r="Q681" s="131"/>
      <c r="R681" s="131"/>
      <c r="S681" s="131"/>
      <c r="T681" s="131"/>
      <c r="U681" s="131"/>
      <c r="V681" s="131"/>
      <c r="W681" s="131"/>
      <c r="X681" s="131"/>
      <c r="Y681" s="131"/>
    </row>
    <row r="682" spans="1:27" s="44" customFormat="1" ht="34" hidden="1">
      <c r="A682" s="2" t="s">
        <v>681</v>
      </c>
      <c r="B682" s="2" t="s">
        <v>681</v>
      </c>
      <c r="E682" s="90" t="s">
        <v>2198</v>
      </c>
      <c r="H682" s="2"/>
      <c r="P682" s="131"/>
      <c r="Q682" s="131"/>
      <c r="R682" s="131"/>
      <c r="S682" s="131"/>
      <c r="T682" s="131"/>
      <c r="U682" s="131"/>
      <c r="V682" s="131"/>
      <c r="W682" s="131"/>
      <c r="X682" s="131"/>
      <c r="Y682" s="131"/>
      <c r="Z682" s="44" t="str">
        <f t="shared" si="30"/>
        <v/>
      </c>
      <c r="AA682" s="44" t="str">
        <f t="shared" si="31"/>
        <v/>
      </c>
    </row>
    <row r="683" spans="1:27" ht="85" hidden="1">
      <c r="A683" s="2">
        <v>2444</v>
      </c>
      <c r="B683" s="2" t="s">
        <v>2199</v>
      </c>
      <c r="C683" s="2">
        <v>637</v>
      </c>
      <c r="D683" s="1" t="s">
        <v>2082</v>
      </c>
      <c r="E683" s="127" t="s">
        <v>3364</v>
      </c>
      <c r="F683" s="91" t="s">
        <v>2200</v>
      </c>
      <c r="G683" s="91" t="s">
        <v>2201</v>
      </c>
      <c r="H683" s="92"/>
      <c r="I683" s="92"/>
      <c r="J683" s="92"/>
      <c r="K683" s="92"/>
      <c r="L683" s="92"/>
      <c r="M683" s="92"/>
      <c r="P683" s="93"/>
      <c r="Q683" s="94"/>
      <c r="R683" s="94"/>
      <c r="S683" s="95"/>
      <c r="T683" s="96"/>
      <c r="U683" s="93"/>
      <c r="V683" s="94"/>
      <c r="W683" s="94"/>
      <c r="X683" s="95"/>
      <c r="Y683" s="96"/>
      <c r="Z683" s="79" t="str">
        <f t="shared" si="30"/>
        <v/>
      </c>
      <c r="AA683" s="97" t="str">
        <f t="shared" si="31"/>
        <v/>
      </c>
    </row>
    <row r="684" spans="1:27" ht="170" hidden="1">
      <c r="A684" s="2">
        <v>2445</v>
      </c>
      <c r="B684" s="2" t="s">
        <v>2202</v>
      </c>
      <c r="C684" s="2">
        <v>638</v>
      </c>
      <c r="E684" s="127" t="s">
        <v>3365</v>
      </c>
      <c r="F684" s="91" t="s">
        <v>2203</v>
      </c>
      <c r="G684" s="91" t="s">
        <v>2201</v>
      </c>
      <c r="H684" s="92"/>
      <c r="I684" s="92"/>
      <c r="J684" s="92"/>
      <c r="K684" s="92"/>
      <c r="L684" s="92"/>
      <c r="M684" s="92"/>
      <c r="P684" s="93"/>
      <c r="Q684" s="94"/>
      <c r="R684" s="94"/>
      <c r="S684" s="95"/>
      <c r="T684" s="96"/>
      <c r="U684" s="93"/>
      <c r="V684" s="94"/>
      <c r="W684" s="94"/>
      <c r="X684" s="95"/>
      <c r="Y684" s="96"/>
      <c r="Z684" s="79" t="str">
        <f t="shared" si="30"/>
        <v/>
      </c>
      <c r="AA684" s="97" t="str">
        <f t="shared" si="31"/>
        <v/>
      </c>
    </row>
    <row r="685" spans="1:27" ht="136" hidden="1">
      <c r="A685" s="2">
        <v>2446</v>
      </c>
      <c r="B685" s="2" t="s">
        <v>2204</v>
      </c>
      <c r="C685" s="2">
        <v>639</v>
      </c>
      <c r="E685" s="127" t="s">
        <v>3366</v>
      </c>
      <c r="F685" s="91" t="s">
        <v>2205</v>
      </c>
      <c r="G685" s="91" t="s">
        <v>2201</v>
      </c>
      <c r="H685" s="92"/>
      <c r="I685" s="92"/>
      <c r="J685" s="92"/>
      <c r="K685" s="92"/>
      <c r="L685" s="92"/>
      <c r="M685" s="92"/>
      <c r="P685" s="93"/>
      <c r="Q685" s="94"/>
      <c r="R685" s="94"/>
      <c r="S685" s="95"/>
      <c r="T685" s="96"/>
      <c r="U685" s="93"/>
      <c r="V685" s="94"/>
      <c r="W685" s="94"/>
      <c r="X685" s="95"/>
      <c r="Y685" s="96"/>
      <c r="Z685" s="79" t="str">
        <f t="shared" si="30"/>
        <v/>
      </c>
      <c r="AA685" s="97" t="str">
        <f t="shared" si="31"/>
        <v/>
      </c>
    </row>
    <row r="686" spans="1:27" s="44" customFormat="1" ht="17" hidden="1">
      <c r="A686" s="2" t="s">
        <v>681</v>
      </c>
      <c r="H686" s="2"/>
      <c r="P686" s="131"/>
      <c r="Q686" s="131"/>
      <c r="R686" s="131"/>
      <c r="S686" s="131"/>
      <c r="T686" s="131"/>
      <c r="U686" s="131"/>
      <c r="V686" s="131"/>
      <c r="W686" s="131"/>
      <c r="X686" s="131"/>
      <c r="Y686" s="131"/>
    </row>
    <row r="687" spans="1:27" s="44" customFormat="1" ht="17" hidden="1">
      <c r="A687" s="2" t="s">
        <v>681</v>
      </c>
      <c r="H687" s="2"/>
      <c r="P687" s="131"/>
      <c r="Q687" s="131"/>
      <c r="R687" s="131"/>
      <c r="S687" s="131"/>
      <c r="T687" s="131"/>
      <c r="U687" s="131"/>
      <c r="V687" s="131"/>
      <c r="W687" s="131"/>
      <c r="X687" s="131"/>
      <c r="Y687" s="131"/>
    </row>
    <row r="688" spans="1:27" ht="37">
      <c r="A688" s="2" t="s">
        <v>681</v>
      </c>
      <c r="E688" s="137" t="s">
        <v>10</v>
      </c>
      <c r="F688" s="137"/>
      <c r="G688" s="137"/>
      <c r="P688" s="131"/>
      <c r="Q688" s="131"/>
      <c r="R688" s="131"/>
      <c r="S688" s="131"/>
      <c r="T688" s="131"/>
      <c r="U688" s="131"/>
      <c r="V688" s="131"/>
      <c r="W688" s="131"/>
      <c r="X688" s="131"/>
      <c r="Y688" s="131"/>
      <c r="Z688" s="44"/>
      <c r="AA688" s="44"/>
    </row>
    <row r="689" spans="1:27" ht="19">
      <c r="A689" s="2" t="s">
        <v>681</v>
      </c>
      <c r="E689" s="136" t="s">
        <v>2206</v>
      </c>
      <c r="F689" s="136"/>
      <c r="G689" s="136"/>
      <c r="P689" s="131"/>
      <c r="Q689" s="131"/>
      <c r="R689" s="131"/>
      <c r="S689" s="131"/>
      <c r="T689" s="131"/>
      <c r="U689" s="131"/>
      <c r="V689" s="131"/>
      <c r="W689" s="131"/>
      <c r="X689" s="131"/>
      <c r="Y689" s="131"/>
      <c r="Z689" s="44"/>
      <c r="AA689" s="44"/>
    </row>
    <row r="690" spans="1:27" s="44" customFormat="1" ht="17">
      <c r="A690" s="2" t="s">
        <v>681</v>
      </c>
      <c r="B690" s="2"/>
      <c r="E690" s="90" t="s">
        <v>110</v>
      </c>
      <c r="H690" s="2"/>
      <c r="P690" s="131"/>
      <c r="Q690" s="131"/>
      <c r="R690" s="131"/>
      <c r="S690" s="131"/>
      <c r="T690" s="131"/>
      <c r="U690" s="131"/>
      <c r="V690" s="131"/>
      <c r="W690" s="131"/>
      <c r="X690" s="131"/>
      <c r="Y690" s="131"/>
      <c r="Z690" s="44" t="str">
        <f t="shared" ref="Z690:Z752" si="32">IF(U690&lt;&gt;"",U690,IF(P690&lt;&gt;"",P690,IF(N690&lt;&gt;"",N690,"")))</f>
        <v/>
      </c>
      <c r="AA690" s="44" t="str">
        <f t="shared" ref="AA690:AA752" si="33">IF(X690&lt;&gt;"",X690,IF(S690&lt;&gt;"",S690,IF(O690&lt;&gt;"",O690,"")))</f>
        <v/>
      </c>
    </row>
    <row r="691" spans="1:27" ht="409.6">
      <c r="A691" s="2">
        <v>2447</v>
      </c>
      <c r="B691" s="2" t="s">
        <v>2207</v>
      </c>
      <c r="C691" s="2">
        <v>138</v>
      </c>
      <c r="E691" s="126" t="s">
        <v>3369</v>
      </c>
      <c r="F691" s="91" t="s">
        <v>2208</v>
      </c>
      <c r="G691" s="91" t="s">
        <v>2209</v>
      </c>
      <c r="H691" s="125" t="s">
        <v>3367</v>
      </c>
      <c r="I691" s="92"/>
      <c r="J691" s="125" t="s">
        <v>2969</v>
      </c>
      <c r="K691" s="125" t="s">
        <v>3368</v>
      </c>
      <c r="L691" s="125" t="s">
        <v>2915</v>
      </c>
      <c r="M691" s="92"/>
      <c r="P691" s="93">
        <v>5</v>
      </c>
      <c r="Q691" s="94" t="s">
        <v>3809</v>
      </c>
      <c r="R691" s="94"/>
      <c r="S691" s="95">
        <v>3</v>
      </c>
      <c r="T691" s="96"/>
      <c r="U691" s="93"/>
      <c r="V691" s="94"/>
      <c r="W691" s="94"/>
      <c r="X691" s="95"/>
      <c r="Y691" s="96"/>
      <c r="Z691" s="79">
        <f t="shared" si="32"/>
        <v>5</v>
      </c>
      <c r="AA691" s="97">
        <f t="shared" si="33"/>
        <v>3</v>
      </c>
    </row>
    <row r="692" spans="1:27" ht="409.6">
      <c r="A692" s="2">
        <v>2448</v>
      </c>
      <c r="B692" s="2" t="s">
        <v>2207</v>
      </c>
      <c r="C692" s="2">
        <v>138</v>
      </c>
      <c r="E692" s="126" t="s">
        <v>3370</v>
      </c>
      <c r="F692" s="91" t="s">
        <v>2210</v>
      </c>
      <c r="G692" s="91" t="s">
        <v>2211</v>
      </c>
      <c r="H692" s="125" t="s">
        <v>3367</v>
      </c>
      <c r="I692" s="92"/>
      <c r="J692" s="125" t="s">
        <v>2969</v>
      </c>
      <c r="K692" s="125" t="s">
        <v>3368</v>
      </c>
      <c r="L692" s="125" t="s">
        <v>2915</v>
      </c>
      <c r="M692" s="92"/>
      <c r="P692" s="93">
        <v>5</v>
      </c>
      <c r="Q692" s="94" t="s">
        <v>3810</v>
      </c>
      <c r="R692" s="94"/>
      <c r="S692" s="95">
        <v>3.5</v>
      </c>
      <c r="T692" s="96"/>
      <c r="U692" s="93"/>
      <c r="V692" s="94"/>
      <c r="W692" s="94"/>
      <c r="X692" s="95"/>
      <c r="Y692" s="96"/>
      <c r="Z692" s="79">
        <f t="shared" si="32"/>
        <v>5</v>
      </c>
      <c r="AA692" s="97">
        <f t="shared" si="33"/>
        <v>3.5</v>
      </c>
    </row>
    <row r="693" spans="1:27" ht="409.6">
      <c r="A693" s="2">
        <v>2449</v>
      </c>
      <c r="B693" s="2" t="s">
        <v>2207</v>
      </c>
      <c r="C693" s="2">
        <v>138</v>
      </c>
      <c r="E693" s="126" t="s">
        <v>3371</v>
      </c>
      <c r="F693" s="91" t="s">
        <v>2212</v>
      </c>
      <c r="G693" s="91" t="s">
        <v>2213</v>
      </c>
      <c r="H693" s="125" t="s">
        <v>3367</v>
      </c>
      <c r="I693" s="92"/>
      <c r="J693" s="125" t="s">
        <v>2969</v>
      </c>
      <c r="K693" s="125" t="s">
        <v>3368</v>
      </c>
      <c r="L693" s="125" t="s">
        <v>2915</v>
      </c>
      <c r="M693" s="92"/>
      <c r="P693" s="93">
        <v>5</v>
      </c>
      <c r="Q693" s="94" t="s">
        <v>3811</v>
      </c>
      <c r="R693" s="94"/>
      <c r="S693" s="95">
        <v>3.5</v>
      </c>
      <c r="T693" s="96"/>
      <c r="U693" s="93"/>
      <c r="V693" s="94"/>
      <c r="W693" s="94"/>
      <c r="X693" s="95"/>
      <c r="Y693" s="96"/>
      <c r="Z693" s="79">
        <f t="shared" si="32"/>
        <v>5</v>
      </c>
      <c r="AA693" s="97">
        <f t="shared" si="33"/>
        <v>3.5</v>
      </c>
    </row>
    <row r="694" spans="1:27" ht="409.6">
      <c r="A694" s="2">
        <v>2450</v>
      </c>
      <c r="B694" s="2" t="s">
        <v>2207</v>
      </c>
      <c r="C694" s="2">
        <v>138</v>
      </c>
      <c r="E694" s="126" t="s">
        <v>3372</v>
      </c>
      <c r="F694" s="91" t="s">
        <v>2214</v>
      </c>
      <c r="G694" s="91" t="s">
        <v>2215</v>
      </c>
      <c r="H694" s="125" t="s">
        <v>3367</v>
      </c>
      <c r="I694" s="92"/>
      <c r="J694" s="125" t="s">
        <v>2969</v>
      </c>
      <c r="K694" s="125" t="s">
        <v>3368</v>
      </c>
      <c r="L694" s="125" t="s">
        <v>2915</v>
      </c>
      <c r="M694" s="92"/>
      <c r="P694" s="93"/>
      <c r="Q694" s="94" t="s">
        <v>3812</v>
      </c>
      <c r="R694" s="94"/>
      <c r="S694" s="95">
        <v>2.5</v>
      </c>
      <c r="T694" s="96"/>
      <c r="U694" s="93"/>
      <c r="V694" s="94"/>
      <c r="W694" s="94"/>
      <c r="X694" s="95"/>
      <c r="Y694" s="96"/>
      <c r="Z694" s="79" t="str">
        <f t="shared" si="32"/>
        <v/>
      </c>
      <c r="AA694" s="97">
        <f t="shared" si="33"/>
        <v>2.5</v>
      </c>
    </row>
    <row r="695" spans="1:27" ht="409.6">
      <c r="A695" s="2">
        <v>2451</v>
      </c>
      <c r="B695" s="2" t="s">
        <v>2207</v>
      </c>
      <c r="C695" s="2">
        <v>138</v>
      </c>
      <c r="E695" s="126" t="s">
        <v>3373</v>
      </c>
      <c r="F695" s="91" t="s">
        <v>2216</v>
      </c>
      <c r="G695" s="91" t="s">
        <v>2217</v>
      </c>
      <c r="H695" s="125" t="s">
        <v>3367</v>
      </c>
      <c r="I695" s="92"/>
      <c r="J695" s="125" t="s">
        <v>2969</v>
      </c>
      <c r="K695" s="125" t="s">
        <v>3368</v>
      </c>
      <c r="L695" s="125" t="s">
        <v>2915</v>
      </c>
      <c r="M695" s="92"/>
      <c r="P695" s="93">
        <v>2</v>
      </c>
      <c r="Q695" s="94" t="s">
        <v>3813</v>
      </c>
      <c r="R695" s="94"/>
      <c r="S695" s="95">
        <v>2</v>
      </c>
      <c r="T695" s="96"/>
      <c r="U695" s="93"/>
      <c r="V695" s="94"/>
      <c r="W695" s="94"/>
      <c r="X695" s="95"/>
      <c r="Y695" s="96"/>
      <c r="Z695" s="79">
        <f t="shared" si="32"/>
        <v>2</v>
      </c>
      <c r="AA695" s="97">
        <f t="shared" si="33"/>
        <v>2</v>
      </c>
    </row>
    <row r="696" spans="1:27" ht="409.6">
      <c r="A696" s="2">
        <v>2452</v>
      </c>
      <c r="B696" s="2" t="s">
        <v>2207</v>
      </c>
      <c r="C696" s="2">
        <v>138</v>
      </c>
      <c r="E696" s="126" t="s">
        <v>3374</v>
      </c>
      <c r="F696" s="91" t="s">
        <v>2218</v>
      </c>
      <c r="G696" s="91" t="s">
        <v>2219</v>
      </c>
      <c r="H696" s="125" t="s">
        <v>3367</v>
      </c>
      <c r="I696" s="92"/>
      <c r="J696" s="125" t="s">
        <v>2969</v>
      </c>
      <c r="K696" s="125" t="s">
        <v>3368</v>
      </c>
      <c r="L696" s="125" t="s">
        <v>2915</v>
      </c>
      <c r="M696" s="92"/>
      <c r="P696" s="93">
        <v>5</v>
      </c>
      <c r="Q696" s="94" t="s">
        <v>3814</v>
      </c>
      <c r="R696" s="94"/>
      <c r="S696" s="95">
        <v>2.5</v>
      </c>
      <c r="T696" s="96" t="s">
        <v>4019</v>
      </c>
      <c r="U696" s="93"/>
      <c r="V696" s="94"/>
      <c r="W696" s="94"/>
      <c r="X696" s="95"/>
      <c r="Y696" s="96"/>
      <c r="Z696" s="79">
        <f t="shared" si="32"/>
        <v>5</v>
      </c>
      <c r="AA696" s="97">
        <f t="shared" si="33"/>
        <v>2.5</v>
      </c>
    </row>
    <row r="697" spans="1:27" ht="409.6">
      <c r="A697" s="2">
        <v>2453</v>
      </c>
      <c r="B697" s="2" t="s">
        <v>2207</v>
      </c>
      <c r="C697" s="2">
        <v>138</v>
      </c>
      <c r="E697" s="126" t="s">
        <v>3375</v>
      </c>
      <c r="F697" s="91" t="s">
        <v>2220</v>
      </c>
      <c r="G697" s="91" t="s">
        <v>2221</v>
      </c>
      <c r="H697" s="125" t="s">
        <v>3367</v>
      </c>
      <c r="I697" s="92"/>
      <c r="J697" s="125" t="s">
        <v>2969</v>
      </c>
      <c r="K697" s="125" t="s">
        <v>3368</v>
      </c>
      <c r="L697" s="125" t="s">
        <v>2915</v>
      </c>
      <c r="M697" s="92"/>
      <c r="P697" s="93">
        <v>4</v>
      </c>
      <c r="Q697" s="94" t="s">
        <v>3815</v>
      </c>
      <c r="R697" s="94"/>
      <c r="S697" s="95">
        <v>3</v>
      </c>
      <c r="T697" s="96"/>
      <c r="U697" s="93"/>
      <c r="V697" s="94"/>
      <c r="W697" s="94"/>
      <c r="X697" s="95"/>
      <c r="Y697" s="96"/>
      <c r="Z697" s="79">
        <f t="shared" si="32"/>
        <v>4</v>
      </c>
      <c r="AA697" s="97">
        <f t="shared" si="33"/>
        <v>3</v>
      </c>
    </row>
    <row r="698" spans="1:27" ht="289">
      <c r="A698" s="2">
        <v>2454</v>
      </c>
      <c r="B698" s="2" t="s">
        <v>2222</v>
      </c>
      <c r="C698" s="2">
        <v>146</v>
      </c>
      <c r="D698" s="1" t="s">
        <v>29</v>
      </c>
      <c r="E698" s="91" t="s">
        <v>2223</v>
      </c>
      <c r="F698" s="91" t="s">
        <v>2224</v>
      </c>
      <c r="G698" s="91" t="s">
        <v>2225</v>
      </c>
      <c r="H698" s="125" t="s">
        <v>3376</v>
      </c>
      <c r="I698" s="92"/>
      <c r="J698" s="125" t="s">
        <v>3377</v>
      </c>
      <c r="K698" s="92"/>
      <c r="L698" s="125" t="s">
        <v>3378</v>
      </c>
      <c r="M698" s="92"/>
      <c r="N698" s="128">
        <v>3</v>
      </c>
      <c r="O698" s="128">
        <v>2</v>
      </c>
      <c r="P698" s="93">
        <v>5</v>
      </c>
      <c r="Q698" s="94" t="s">
        <v>3816</v>
      </c>
      <c r="R698" s="94"/>
      <c r="S698" s="95">
        <v>4</v>
      </c>
      <c r="T698" s="96" t="s">
        <v>4020</v>
      </c>
      <c r="U698" s="93"/>
      <c r="V698" s="94"/>
      <c r="W698" s="94"/>
      <c r="X698" s="95"/>
      <c r="Y698" s="96"/>
      <c r="Z698" s="79">
        <f t="shared" si="32"/>
        <v>5</v>
      </c>
      <c r="AA698" s="97">
        <f t="shared" si="33"/>
        <v>4</v>
      </c>
    </row>
    <row r="699" spans="1:27" ht="409.6">
      <c r="A699" s="2">
        <v>2455</v>
      </c>
      <c r="B699" s="2" t="s">
        <v>2207</v>
      </c>
      <c r="C699" s="2">
        <v>138</v>
      </c>
      <c r="E699" s="126" t="s">
        <v>3379</v>
      </c>
      <c r="F699" s="91" t="s">
        <v>2226</v>
      </c>
      <c r="G699" s="91" t="s">
        <v>2227</v>
      </c>
      <c r="H699" s="125" t="s">
        <v>3367</v>
      </c>
      <c r="I699" s="92"/>
      <c r="J699" s="125" t="s">
        <v>2969</v>
      </c>
      <c r="K699" s="125" t="s">
        <v>3368</v>
      </c>
      <c r="L699" s="125" t="s">
        <v>2915</v>
      </c>
      <c r="M699" s="92"/>
      <c r="P699" s="93">
        <v>3</v>
      </c>
      <c r="Q699" s="94" t="s">
        <v>3817</v>
      </c>
      <c r="R699" s="94"/>
      <c r="S699" s="95">
        <v>2</v>
      </c>
      <c r="T699" s="96"/>
      <c r="U699" s="93"/>
      <c r="V699" s="94"/>
      <c r="W699" s="94"/>
      <c r="X699" s="95"/>
      <c r="Y699" s="96"/>
      <c r="Z699" s="79">
        <f t="shared" si="32"/>
        <v>3</v>
      </c>
      <c r="AA699" s="97">
        <f t="shared" si="33"/>
        <v>2</v>
      </c>
    </row>
    <row r="700" spans="1:27" ht="409.6">
      <c r="A700" s="2">
        <v>2456</v>
      </c>
      <c r="B700" s="2" t="s">
        <v>2207</v>
      </c>
      <c r="C700" s="2">
        <v>138</v>
      </c>
      <c r="E700" s="126" t="s">
        <v>3380</v>
      </c>
      <c r="F700" s="91" t="s">
        <v>2228</v>
      </c>
      <c r="G700" s="91" t="s">
        <v>2229</v>
      </c>
      <c r="H700" s="125" t="s">
        <v>3367</v>
      </c>
      <c r="I700" s="92"/>
      <c r="J700" s="125" t="s">
        <v>2969</v>
      </c>
      <c r="K700" s="125" t="s">
        <v>3368</v>
      </c>
      <c r="L700" s="125" t="s">
        <v>2915</v>
      </c>
      <c r="M700" s="92"/>
      <c r="P700" s="93">
        <v>5</v>
      </c>
      <c r="Q700" s="94" t="s">
        <v>3818</v>
      </c>
      <c r="R700" s="94"/>
      <c r="S700" s="95">
        <v>4</v>
      </c>
      <c r="T700" s="96"/>
      <c r="U700" s="93"/>
      <c r="V700" s="94"/>
      <c r="W700" s="94"/>
      <c r="X700" s="95"/>
      <c r="Y700" s="96"/>
      <c r="Z700" s="79">
        <f t="shared" si="32"/>
        <v>5</v>
      </c>
      <c r="AA700" s="97">
        <f t="shared" si="33"/>
        <v>4</v>
      </c>
    </row>
    <row r="701" spans="1:27" s="44" customFormat="1" ht="17">
      <c r="A701" s="2" t="s">
        <v>681</v>
      </c>
      <c r="B701" s="2" t="s">
        <v>681</v>
      </c>
      <c r="D701" s="1" t="s">
        <v>681</v>
      </c>
      <c r="H701" s="2"/>
      <c r="P701" s="131"/>
      <c r="Q701" s="131"/>
      <c r="R701" s="131"/>
      <c r="S701" s="131"/>
      <c r="T701" s="131"/>
      <c r="U701" s="131"/>
      <c r="V701" s="131"/>
      <c r="W701" s="131"/>
      <c r="X701" s="131"/>
      <c r="Y701" s="131"/>
    </row>
    <row r="702" spans="1:27" s="44" customFormat="1" ht="17">
      <c r="A702" s="2" t="s">
        <v>681</v>
      </c>
      <c r="B702" s="2" t="s">
        <v>681</v>
      </c>
      <c r="D702" s="1" t="s">
        <v>681</v>
      </c>
      <c r="H702" s="2"/>
      <c r="P702" s="131"/>
      <c r="Q702" s="131"/>
      <c r="R702" s="131"/>
      <c r="S702" s="131"/>
      <c r="T702" s="131"/>
      <c r="U702" s="131"/>
      <c r="V702" s="131"/>
      <c r="W702" s="131"/>
      <c r="X702" s="131"/>
      <c r="Y702" s="131"/>
    </row>
    <row r="703" spans="1:27" s="44" customFormat="1" ht="17">
      <c r="A703" s="2" t="s">
        <v>681</v>
      </c>
      <c r="B703" s="2" t="s">
        <v>681</v>
      </c>
      <c r="D703" s="1" t="s">
        <v>681</v>
      </c>
      <c r="E703" s="90" t="s">
        <v>127</v>
      </c>
      <c r="H703" s="2"/>
      <c r="P703" s="131"/>
      <c r="Q703" s="131"/>
      <c r="R703" s="131"/>
      <c r="S703" s="131"/>
      <c r="T703" s="131"/>
      <c r="U703" s="131"/>
      <c r="V703" s="131"/>
      <c r="W703" s="131"/>
      <c r="X703" s="131"/>
      <c r="Y703" s="131"/>
      <c r="Z703" s="44" t="str">
        <f t="shared" si="32"/>
        <v/>
      </c>
      <c r="AA703" s="44" t="str">
        <f t="shared" si="33"/>
        <v/>
      </c>
    </row>
    <row r="704" spans="1:27" ht="409.6">
      <c r="A704" s="2">
        <v>2457</v>
      </c>
      <c r="B704" s="2" t="s">
        <v>2230</v>
      </c>
      <c r="C704" s="2">
        <v>142</v>
      </c>
      <c r="E704" s="126" t="s">
        <v>3383</v>
      </c>
      <c r="F704" s="91" t="s">
        <v>2231</v>
      </c>
      <c r="G704" s="91" t="s">
        <v>2232</v>
      </c>
      <c r="H704" s="125" t="s">
        <v>3381</v>
      </c>
      <c r="I704" s="92"/>
      <c r="J704" s="125" t="s">
        <v>3382</v>
      </c>
      <c r="K704" s="92"/>
      <c r="L704" s="92"/>
      <c r="M704" s="92"/>
      <c r="P704" s="93">
        <v>5</v>
      </c>
      <c r="Q704" s="94" t="s">
        <v>3819</v>
      </c>
      <c r="R704" s="94"/>
      <c r="S704" s="95">
        <v>3</v>
      </c>
      <c r="T704" s="96"/>
      <c r="U704" s="93"/>
      <c r="V704" s="94"/>
      <c r="W704" s="94"/>
      <c r="X704" s="95"/>
      <c r="Y704" s="96"/>
      <c r="Z704" s="79">
        <f t="shared" si="32"/>
        <v>5</v>
      </c>
      <c r="AA704" s="97">
        <f t="shared" si="33"/>
        <v>3</v>
      </c>
    </row>
    <row r="705" spans="1:27" ht="409.6">
      <c r="A705" s="2">
        <v>2458</v>
      </c>
      <c r="B705" s="2" t="s">
        <v>2230</v>
      </c>
      <c r="C705" s="2">
        <v>142</v>
      </c>
      <c r="E705" s="126" t="s">
        <v>3384</v>
      </c>
      <c r="F705" s="91" t="s">
        <v>2233</v>
      </c>
      <c r="G705" s="91" t="s">
        <v>2234</v>
      </c>
      <c r="H705" s="125" t="s">
        <v>3381</v>
      </c>
      <c r="I705" s="92"/>
      <c r="J705" s="125" t="s">
        <v>3382</v>
      </c>
      <c r="K705" s="92"/>
      <c r="L705" s="92"/>
      <c r="M705" s="92"/>
      <c r="P705" s="93">
        <v>4</v>
      </c>
      <c r="Q705" s="94" t="s">
        <v>3820</v>
      </c>
      <c r="R705" s="94"/>
      <c r="S705" s="95">
        <v>3</v>
      </c>
      <c r="T705" s="96"/>
      <c r="U705" s="93"/>
      <c r="V705" s="94"/>
      <c r="W705" s="94"/>
      <c r="X705" s="95"/>
      <c r="Y705" s="96"/>
      <c r="Z705" s="79">
        <f t="shared" si="32"/>
        <v>4</v>
      </c>
      <c r="AA705" s="97">
        <f t="shared" si="33"/>
        <v>3</v>
      </c>
    </row>
    <row r="706" spans="1:27" ht="409.6">
      <c r="A706" s="2">
        <v>2459</v>
      </c>
      <c r="B706" s="2" t="s">
        <v>2230</v>
      </c>
      <c r="C706" s="2">
        <v>142</v>
      </c>
      <c r="E706" s="126" t="s">
        <v>3385</v>
      </c>
      <c r="F706" s="91" t="s">
        <v>2235</v>
      </c>
      <c r="G706" s="91" t="s">
        <v>2229</v>
      </c>
      <c r="H706" s="125" t="s">
        <v>3381</v>
      </c>
      <c r="I706" s="92"/>
      <c r="J706" s="125" t="s">
        <v>3382</v>
      </c>
      <c r="K706" s="92"/>
      <c r="L706" s="92"/>
      <c r="M706" s="92"/>
      <c r="P706" s="93">
        <v>5</v>
      </c>
      <c r="Q706" s="94" t="s">
        <v>3821</v>
      </c>
      <c r="R706" s="94"/>
      <c r="S706" s="95">
        <v>2</v>
      </c>
      <c r="T706" s="96"/>
      <c r="U706" s="93"/>
      <c r="V706" s="94"/>
      <c r="W706" s="94"/>
      <c r="X706" s="95"/>
      <c r="Y706" s="96"/>
      <c r="Z706" s="79">
        <f t="shared" si="32"/>
        <v>5</v>
      </c>
      <c r="AA706" s="97">
        <f t="shared" si="33"/>
        <v>2</v>
      </c>
    </row>
    <row r="707" spans="1:27" s="44" customFormat="1" ht="17">
      <c r="A707" s="2" t="s">
        <v>681</v>
      </c>
      <c r="B707" s="2" t="s">
        <v>681</v>
      </c>
      <c r="D707" s="1" t="s">
        <v>681</v>
      </c>
      <c r="H707" s="2"/>
      <c r="P707" s="131"/>
      <c r="Q707" s="131"/>
      <c r="R707" s="131"/>
      <c r="S707" s="131"/>
      <c r="T707" s="131"/>
      <c r="U707" s="131"/>
      <c r="V707" s="131"/>
      <c r="W707" s="131"/>
      <c r="X707" s="131"/>
      <c r="Y707" s="131"/>
    </row>
    <row r="708" spans="1:27" s="44" customFormat="1" ht="17">
      <c r="A708" s="2" t="s">
        <v>681</v>
      </c>
      <c r="B708" s="2" t="s">
        <v>681</v>
      </c>
      <c r="D708" s="1" t="s">
        <v>681</v>
      </c>
      <c r="H708" s="2"/>
      <c r="P708" s="131"/>
      <c r="Q708" s="131"/>
      <c r="R708" s="131"/>
      <c r="S708" s="131"/>
      <c r="T708" s="131"/>
      <c r="U708" s="131"/>
      <c r="V708" s="131"/>
      <c r="W708" s="131"/>
      <c r="X708" s="131"/>
      <c r="Y708" s="131"/>
    </row>
    <row r="709" spans="1:27" s="44" customFormat="1" ht="17">
      <c r="A709" s="2" t="s">
        <v>681</v>
      </c>
      <c r="B709" s="2" t="s">
        <v>681</v>
      </c>
      <c r="D709" s="1" t="s">
        <v>681</v>
      </c>
      <c r="E709" s="90" t="s">
        <v>115</v>
      </c>
      <c r="H709" s="2"/>
      <c r="P709" s="131"/>
      <c r="Q709" s="131"/>
      <c r="R709" s="131"/>
      <c r="S709" s="131"/>
      <c r="T709" s="131"/>
      <c r="U709" s="131"/>
      <c r="V709" s="131"/>
      <c r="W709" s="131"/>
      <c r="X709" s="131"/>
      <c r="Y709" s="131"/>
      <c r="Z709" s="44" t="str">
        <f t="shared" si="32"/>
        <v/>
      </c>
      <c r="AA709" s="44" t="str">
        <f t="shared" si="33"/>
        <v/>
      </c>
    </row>
    <row r="710" spans="1:27" ht="409.6">
      <c r="A710" s="2">
        <v>2460</v>
      </c>
      <c r="B710" s="2" t="s">
        <v>2236</v>
      </c>
      <c r="C710" s="2">
        <v>139</v>
      </c>
      <c r="E710" s="126" t="s">
        <v>3388</v>
      </c>
      <c r="F710" s="91" t="s">
        <v>2237</v>
      </c>
      <c r="G710" s="91" t="s">
        <v>2238</v>
      </c>
      <c r="H710" s="125" t="s">
        <v>3386</v>
      </c>
      <c r="I710" s="92"/>
      <c r="J710" s="125" t="s">
        <v>3387</v>
      </c>
      <c r="K710" s="92"/>
      <c r="L710" s="92"/>
      <c r="M710" s="92"/>
      <c r="P710" s="93">
        <v>4</v>
      </c>
      <c r="Q710" s="94" t="s">
        <v>3822</v>
      </c>
      <c r="R710" s="94"/>
      <c r="S710" s="95">
        <v>3.5</v>
      </c>
      <c r="T710" s="96"/>
      <c r="U710" s="93"/>
      <c r="V710" s="94"/>
      <c r="W710" s="94"/>
      <c r="X710" s="95"/>
      <c r="Y710" s="96"/>
      <c r="Z710" s="79">
        <f t="shared" si="32"/>
        <v>4</v>
      </c>
      <c r="AA710" s="97">
        <f t="shared" si="33"/>
        <v>3.5</v>
      </c>
    </row>
    <row r="711" spans="1:27" ht="409.6">
      <c r="A711" s="2">
        <v>2461</v>
      </c>
      <c r="B711" s="2" t="s">
        <v>2236</v>
      </c>
      <c r="C711" s="2">
        <v>139</v>
      </c>
      <c r="E711" s="126" t="s">
        <v>3389</v>
      </c>
      <c r="F711" s="91" t="s">
        <v>2239</v>
      </c>
      <c r="G711" s="91" t="s">
        <v>2240</v>
      </c>
      <c r="H711" s="125" t="s">
        <v>3386</v>
      </c>
      <c r="I711" s="92"/>
      <c r="J711" s="125" t="s">
        <v>3387</v>
      </c>
      <c r="K711" s="92"/>
      <c r="L711" s="92"/>
      <c r="M711" s="92"/>
      <c r="P711" s="93">
        <v>4</v>
      </c>
      <c r="Q711" s="94" t="s">
        <v>3823</v>
      </c>
      <c r="R711" s="94"/>
      <c r="S711" s="95">
        <v>2.5</v>
      </c>
      <c r="T711" s="96"/>
      <c r="U711" s="93"/>
      <c r="V711" s="94"/>
      <c r="W711" s="94"/>
      <c r="X711" s="95"/>
      <c r="Y711" s="96"/>
      <c r="Z711" s="79">
        <f t="shared" si="32"/>
        <v>4</v>
      </c>
      <c r="AA711" s="97">
        <f t="shared" si="33"/>
        <v>2.5</v>
      </c>
    </row>
    <row r="712" spans="1:27" ht="409.6">
      <c r="A712" s="2">
        <v>2462</v>
      </c>
      <c r="B712" s="2" t="s">
        <v>2236</v>
      </c>
      <c r="C712" s="2">
        <v>139</v>
      </c>
      <c r="E712" s="126" t="s">
        <v>3390</v>
      </c>
      <c r="F712" s="91" t="s">
        <v>2241</v>
      </c>
      <c r="G712" s="91" t="s">
        <v>2242</v>
      </c>
      <c r="H712" s="125" t="s">
        <v>3386</v>
      </c>
      <c r="I712" s="92"/>
      <c r="J712" s="125" t="s">
        <v>3387</v>
      </c>
      <c r="K712" s="92"/>
      <c r="L712" s="92"/>
      <c r="M712" s="92"/>
      <c r="P712" s="93">
        <v>3</v>
      </c>
      <c r="Q712" s="94" t="s">
        <v>3824</v>
      </c>
      <c r="R712" s="94"/>
      <c r="S712" s="95">
        <v>3</v>
      </c>
      <c r="T712" s="96"/>
      <c r="U712" s="93"/>
      <c r="V712" s="94"/>
      <c r="W712" s="94"/>
      <c r="X712" s="95"/>
      <c r="Y712" s="96"/>
      <c r="Z712" s="79">
        <f t="shared" si="32"/>
        <v>3</v>
      </c>
      <c r="AA712" s="97">
        <f t="shared" si="33"/>
        <v>3</v>
      </c>
    </row>
    <row r="713" spans="1:27" ht="409.6">
      <c r="A713" s="2">
        <v>2463</v>
      </c>
      <c r="B713" s="2" t="s">
        <v>2236</v>
      </c>
      <c r="C713" s="2">
        <v>139</v>
      </c>
      <c r="E713" s="126" t="s">
        <v>3391</v>
      </c>
      <c r="F713" s="91" t="s">
        <v>2243</v>
      </c>
      <c r="G713" s="91" t="s">
        <v>2244</v>
      </c>
      <c r="H713" s="125" t="s">
        <v>3386</v>
      </c>
      <c r="I713" s="92"/>
      <c r="J713" s="125" t="s">
        <v>3387</v>
      </c>
      <c r="K713" s="92"/>
      <c r="L713" s="92"/>
      <c r="M713" s="92"/>
      <c r="P713" s="93">
        <v>4</v>
      </c>
      <c r="Q713" s="94" t="s">
        <v>3825</v>
      </c>
      <c r="R713" s="94"/>
      <c r="S713" s="95">
        <v>3</v>
      </c>
      <c r="T713" s="96"/>
      <c r="U713" s="93"/>
      <c r="V713" s="94"/>
      <c r="W713" s="94"/>
      <c r="X713" s="95"/>
      <c r="Y713" s="96"/>
      <c r="Z713" s="79">
        <f t="shared" si="32"/>
        <v>4</v>
      </c>
      <c r="AA713" s="97">
        <f t="shared" si="33"/>
        <v>3</v>
      </c>
    </row>
    <row r="714" spans="1:27" ht="409.6">
      <c r="A714" s="2">
        <v>2464</v>
      </c>
      <c r="B714" s="2" t="s">
        <v>2236</v>
      </c>
      <c r="C714" s="2">
        <v>139</v>
      </c>
      <c r="E714" s="126" t="s">
        <v>3392</v>
      </c>
      <c r="F714" s="91" t="s">
        <v>2245</v>
      </c>
      <c r="G714" s="91" t="s">
        <v>2246</v>
      </c>
      <c r="H714" s="125" t="s">
        <v>3386</v>
      </c>
      <c r="I714" s="92"/>
      <c r="J714" s="125" t="s">
        <v>3387</v>
      </c>
      <c r="K714" s="92"/>
      <c r="L714" s="92"/>
      <c r="M714" s="92"/>
      <c r="P714" s="93">
        <v>3</v>
      </c>
      <c r="Q714" s="94" t="s">
        <v>3826</v>
      </c>
      <c r="R714" s="94"/>
      <c r="S714" s="95">
        <v>3</v>
      </c>
      <c r="T714" s="96"/>
      <c r="U714" s="93"/>
      <c r="V714" s="94"/>
      <c r="W714" s="94"/>
      <c r="X714" s="95"/>
      <c r="Y714" s="96"/>
      <c r="Z714" s="79">
        <f t="shared" si="32"/>
        <v>3</v>
      </c>
      <c r="AA714" s="97">
        <f t="shared" si="33"/>
        <v>3</v>
      </c>
    </row>
    <row r="715" spans="1:27" ht="409.6">
      <c r="A715" s="2">
        <v>2465</v>
      </c>
      <c r="B715" s="2" t="s">
        <v>2236</v>
      </c>
      <c r="C715" s="2">
        <v>139</v>
      </c>
      <c r="E715" s="126" t="s">
        <v>3393</v>
      </c>
      <c r="F715" s="91" t="s">
        <v>2247</v>
      </c>
      <c r="G715" s="91" t="s">
        <v>2229</v>
      </c>
      <c r="H715" s="125" t="s">
        <v>3386</v>
      </c>
      <c r="I715" s="92"/>
      <c r="J715" s="125" t="s">
        <v>3387</v>
      </c>
      <c r="K715" s="92"/>
      <c r="L715" s="92"/>
      <c r="M715" s="92"/>
      <c r="P715" s="93">
        <v>4</v>
      </c>
      <c r="Q715" s="94" t="s">
        <v>3827</v>
      </c>
      <c r="R715" s="94"/>
      <c r="S715" s="95">
        <v>3</v>
      </c>
      <c r="T715" s="96"/>
      <c r="U715" s="93"/>
      <c r="V715" s="94"/>
      <c r="W715" s="94"/>
      <c r="X715" s="95"/>
      <c r="Y715" s="96"/>
      <c r="Z715" s="79">
        <f t="shared" si="32"/>
        <v>4</v>
      </c>
      <c r="AA715" s="97">
        <f t="shared" si="33"/>
        <v>3</v>
      </c>
    </row>
    <row r="716" spans="1:27" s="44" customFormat="1" ht="17">
      <c r="A716" s="2" t="s">
        <v>681</v>
      </c>
      <c r="B716" s="2" t="s">
        <v>681</v>
      </c>
      <c r="D716" s="1" t="s">
        <v>681</v>
      </c>
      <c r="H716" s="2"/>
      <c r="P716" s="131"/>
      <c r="Q716" s="131"/>
      <c r="R716" s="131"/>
      <c r="S716" s="131"/>
      <c r="T716" s="131"/>
      <c r="U716" s="131"/>
      <c r="V716" s="131"/>
      <c r="W716" s="131"/>
      <c r="X716" s="131"/>
      <c r="Y716" s="131"/>
    </row>
    <row r="717" spans="1:27" s="44" customFormat="1" ht="17">
      <c r="A717" s="2" t="s">
        <v>681</v>
      </c>
      <c r="B717" s="2" t="s">
        <v>681</v>
      </c>
      <c r="D717" s="1" t="s">
        <v>681</v>
      </c>
      <c r="H717" s="2"/>
      <c r="P717" s="131"/>
      <c r="Q717" s="131"/>
      <c r="R717" s="131"/>
      <c r="S717" s="131"/>
      <c r="T717" s="131"/>
      <c r="U717" s="131"/>
      <c r="V717" s="131"/>
      <c r="W717" s="131"/>
      <c r="X717" s="131"/>
      <c r="Y717" s="131"/>
    </row>
    <row r="718" spans="1:27" s="44" customFormat="1" ht="17">
      <c r="A718" s="2" t="s">
        <v>681</v>
      </c>
      <c r="B718" s="2" t="s">
        <v>681</v>
      </c>
      <c r="D718" s="1" t="s">
        <v>681</v>
      </c>
      <c r="E718" s="90" t="s">
        <v>2248</v>
      </c>
      <c r="H718" s="2"/>
      <c r="P718" s="131"/>
      <c r="Q718" s="131"/>
      <c r="R718" s="131"/>
      <c r="S718" s="131"/>
      <c r="T718" s="131"/>
      <c r="U718" s="131"/>
      <c r="V718" s="131"/>
      <c r="W718" s="131"/>
      <c r="X718" s="131"/>
      <c r="Y718" s="131"/>
      <c r="Z718" s="44" t="str">
        <f t="shared" si="32"/>
        <v/>
      </c>
      <c r="AA718" s="44" t="str">
        <f t="shared" si="33"/>
        <v/>
      </c>
    </row>
    <row r="719" spans="1:27" ht="409.6">
      <c r="A719" s="2">
        <v>2466</v>
      </c>
      <c r="B719" s="2" t="s">
        <v>2249</v>
      </c>
      <c r="C719" s="2">
        <v>141</v>
      </c>
      <c r="D719" s="1" t="s">
        <v>29</v>
      </c>
      <c r="E719" s="91" t="s">
        <v>2250</v>
      </c>
      <c r="F719" s="91" t="s">
        <v>2251</v>
      </c>
      <c r="G719" s="91" t="s">
        <v>2252</v>
      </c>
      <c r="H719" s="125" t="s">
        <v>3394</v>
      </c>
      <c r="I719" s="92"/>
      <c r="J719" s="125" t="s">
        <v>3395</v>
      </c>
      <c r="K719" s="92"/>
      <c r="L719" s="92"/>
      <c r="M719" s="92"/>
      <c r="N719" s="128">
        <v>3</v>
      </c>
      <c r="O719" s="128">
        <v>3</v>
      </c>
      <c r="P719" s="93">
        <v>3</v>
      </c>
      <c r="Q719" s="94" t="s">
        <v>3828</v>
      </c>
      <c r="R719" s="94"/>
      <c r="S719" s="95">
        <v>3</v>
      </c>
      <c r="T719" s="96"/>
      <c r="U719" s="93"/>
      <c r="V719" s="94"/>
      <c r="W719" s="94"/>
      <c r="X719" s="95"/>
      <c r="Y719" s="96"/>
      <c r="Z719" s="79">
        <f t="shared" si="32"/>
        <v>3</v>
      </c>
      <c r="AA719" s="97">
        <f t="shared" si="33"/>
        <v>3</v>
      </c>
    </row>
    <row r="720" spans="1:27" s="44" customFormat="1" ht="17">
      <c r="A720" s="2" t="s">
        <v>681</v>
      </c>
      <c r="B720" s="2" t="s">
        <v>681</v>
      </c>
      <c r="D720" s="1" t="s">
        <v>681</v>
      </c>
      <c r="H720" s="2"/>
      <c r="P720" s="131"/>
      <c r="Q720" s="131"/>
      <c r="R720" s="131"/>
      <c r="S720" s="131"/>
      <c r="T720" s="131"/>
      <c r="U720" s="131"/>
      <c r="V720" s="131"/>
      <c r="W720" s="131"/>
      <c r="X720" s="131"/>
      <c r="Y720" s="131"/>
    </row>
    <row r="721" spans="1:27" s="44" customFormat="1" ht="17">
      <c r="A721" s="2" t="s">
        <v>681</v>
      </c>
      <c r="B721" s="2" t="s">
        <v>681</v>
      </c>
      <c r="D721" s="1" t="s">
        <v>681</v>
      </c>
      <c r="H721" s="2"/>
      <c r="P721" s="131"/>
      <c r="Q721" s="131"/>
      <c r="R721" s="131"/>
      <c r="S721" s="131"/>
      <c r="T721" s="131"/>
      <c r="U721" s="131"/>
      <c r="V721" s="131"/>
      <c r="W721" s="131"/>
      <c r="X721" s="131"/>
      <c r="Y721" s="131"/>
    </row>
    <row r="722" spans="1:27" s="44" customFormat="1" ht="17">
      <c r="A722" s="2" t="s">
        <v>681</v>
      </c>
      <c r="B722" s="2" t="s">
        <v>681</v>
      </c>
      <c r="D722" s="1" t="s">
        <v>681</v>
      </c>
      <c r="E722" s="90" t="s">
        <v>119</v>
      </c>
      <c r="H722" s="2"/>
      <c r="P722" s="131"/>
      <c r="Q722" s="131"/>
      <c r="R722" s="131"/>
      <c r="S722" s="131"/>
      <c r="T722" s="131"/>
      <c r="U722" s="131"/>
      <c r="V722" s="131"/>
      <c r="W722" s="131"/>
      <c r="X722" s="131"/>
      <c r="Y722" s="131"/>
      <c r="Z722" s="44" t="str">
        <f t="shared" si="32"/>
        <v/>
      </c>
      <c r="AA722" s="44" t="str">
        <f t="shared" si="33"/>
        <v/>
      </c>
    </row>
    <row r="723" spans="1:27" ht="388">
      <c r="A723" s="2">
        <v>2467</v>
      </c>
      <c r="B723" s="2" t="s">
        <v>2253</v>
      </c>
      <c r="C723" s="2">
        <v>140</v>
      </c>
      <c r="D723" s="1" t="s">
        <v>29</v>
      </c>
      <c r="E723" s="91" t="s">
        <v>2254</v>
      </c>
      <c r="F723" s="91" t="s">
        <v>2255</v>
      </c>
      <c r="G723" s="91" t="s">
        <v>2256</v>
      </c>
      <c r="H723" s="125" t="s">
        <v>3396</v>
      </c>
      <c r="I723" s="92"/>
      <c r="J723" s="125" t="s">
        <v>3397</v>
      </c>
      <c r="K723" s="92"/>
      <c r="L723" s="92"/>
      <c r="M723" s="92"/>
      <c r="N723" s="128">
        <v>3</v>
      </c>
      <c r="O723" s="128">
        <v>3</v>
      </c>
      <c r="P723" s="93">
        <v>4</v>
      </c>
      <c r="Q723" s="94" t="s">
        <v>3829</v>
      </c>
      <c r="R723" s="94"/>
      <c r="S723" s="95">
        <v>2.5</v>
      </c>
      <c r="T723" s="96"/>
      <c r="U723" s="93"/>
      <c r="V723" s="94"/>
      <c r="W723" s="94"/>
      <c r="X723" s="95"/>
      <c r="Y723" s="96"/>
      <c r="Z723" s="79">
        <f t="shared" si="32"/>
        <v>4</v>
      </c>
      <c r="AA723" s="97">
        <f t="shared" si="33"/>
        <v>2.5</v>
      </c>
    </row>
    <row r="724" spans="1:27" s="44" customFormat="1" ht="17">
      <c r="A724" s="2" t="s">
        <v>681</v>
      </c>
      <c r="B724" s="2" t="s">
        <v>681</v>
      </c>
      <c r="D724" s="1" t="s">
        <v>681</v>
      </c>
      <c r="H724" s="2"/>
      <c r="P724" s="131"/>
      <c r="Q724" s="131"/>
      <c r="R724" s="131"/>
      <c r="S724" s="131"/>
      <c r="T724" s="131"/>
      <c r="U724" s="131"/>
      <c r="V724" s="131"/>
      <c r="W724" s="131"/>
      <c r="X724" s="131"/>
      <c r="Y724" s="131"/>
    </row>
    <row r="725" spans="1:27" s="44" customFormat="1" ht="17">
      <c r="A725" s="2" t="s">
        <v>681</v>
      </c>
      <c r="B725" s="2" t="s">
        <v>681</v>
      </c>
      <c r="D725" s="1" t="s">
        <v>681</v>
      </c>
      <c r="H725" s="2"/>
      <c r="P725" s="131"/>
      <c r="Q725" s="131"/>
      <c r="R725" s="131"/>
      <c r="S725" s="131"/>
      <c r="T725" s="131"/>
      <c r="U725" s="131"/>
      <c r="V725" s="131"/>
      <c r="W725" s="131"/>
      <c r="X725" s="131"/>
      <c r="Y725" s="131"/>
    </row>
    <row r="726" spans="1:27" s="44" customFormat="1" ht="17">
      <c r="A726" s="2" t="s">
        <v>681</v>
      </c>
      <c r="B726" s="2" t="s">
        <v>681</v>
      </c>
      <c r="C726" s="2"/>
      <c r="D726" s="1" t="s">
        <v>681</v>
      </c>
      <c r="E726" s="90" t="s">
        <v>131</v>
      </c>
      <c r="H726" s="2"/>
      <c r="P726" s="131"/>
      <c r="Q726" s="131"/>
      <c r="R726" s="131"/>
      <c r="S726" s="131"/>
      <c r="T726" s="131"/>
      <c r="U726" s="131"/>
      <c r="V726" s="131"/>
      <c r="W726" s="131"/>
      <c r="X726" s="131"/>
      <c r="Y726" s="131"/>
      <c r="Z726" s="44" t="str">
        <f t="shared" si="32"/>
        <v/>
      </c>
      <c r="AA726" s="44" t="str">
        <f t="shared" si="33"/>
        <v/>
      </c>
    </row>
    <row r="727" spans="1:27" ht="153">
      <c r="A727" s="2">
        <v>2468</v>
      </c>
      <c r="B727" s="2" t="s">
        <v>2257</v>
      </c>
      <c r="C727" s="2">
        <v>143</v>
      </c>
      <c r="D727" s="1" t="s">
        <v>29</v>
      </c>
      <c r="E727" s="91" t="s">
        <v>2258</v>
      </c>
      <c r="F727" s="91" t="s">
        <v>2259</v>
      </c>
      <c r="G727" s="91" t="s">
        <v>2260</v>
      </c>
      <c r="H727" s="125" t="s">
        <v>3398</v>
      </c>
      <c r="I727" s="92"/>
      <c r="J727" s="125" t="s">
        <v>3399</v>
      </c>
      <c r="K727" s="92"/>
      <c r="L727" s="92"/>
      <c r="M727" s="92"/>
      <c r="N727" s="128">
        <v>3</v>
      </c>
      <c r="O727" s="128">
        <v>2.5</v>
      </c>
      <c r="P727" s="93">
        <v>4</v>
      </c>
      <c r="Q727" s="94" t="s">
        <v>3830</v>
      </c>
      <c r="R727" s="94"/>
      <c r="S727" s="95">
        <v>3</v>
      </c>
      <c r="T727" s="96"/>
      <c r="U727" s="93"/>
      <c r="V727" s="94"/>
      <c r="W727" s="94"/>
      <c r="X727" s="95"/>
      <c r="Y727" s="96"/>
      <c r="Z727" s="79">
        <f t="shared" si="32"/>
        <v>4</v>
      </c>
      <c r="AA727" s="97">
        <f t="shared" si="33"/>
        <v>3</v>
      </c>
    </row>
    <row r="728" spans="1:27" s="44" customFormat="1" ht="17">
      <c r="A728" s="2" t="s">
        <v>681</v>
      </c>
      <c r="B728" s="2" t="s">
        <v>681</v>
      </c>
      <c r="C728" s="2" t="s">
        <v>681</v>
      </c>
      <c r="D728" s="1" t="s">
        <v>681</v>
      </c>
      <c r="H728" s="2"/>
      <c r="P728" s="131"/>
      <c r="Q728" s="131"/>
      <c r="R728" s="131"/>
      <c r="S728" s="131"/>
      <c r="T728" s="131"/>
      <c r="U728" s="131"/>
      <c r="V728" s="131"/>
      <c r="W728" s="131"/>
      <c r="X728" s="131"/>
      <c r="Y728" s="131"/>
    </row>
    <row r="729" spans="1:27" s="44" customFormat="1" ht="17">
      <c r="A729" s="2" t="s">
        <v>681</v>
      </c>
      <c r="B729" s="2" t="s">
        <v>681</v>
      </c>
      <c r="C729" s="2" t="s">
        <v>681</v>
      </c>
      <c r="D729" s="1" t="s">
        <v>681</v>
      </c>
      <c r="H729" s="2"/>
      <c r="P729" s="131"/>
      <c r="Q729" s="131"/>
      <c r="R729" s="131"/>
      <c r="S729" s="131"/>
      <c r="T729" s="131"/>
      <c r="U729" s="131"/>
      <c r="V729" s="131"/>
      <c r="W729" s="131"/>
      <c r="X729" s="131"/>
      <c r="Y729" s="131"/>
    </row>
    <row r="730" spans="1:27" s="44" customFormat="1" ht="17">
      <c r="A730" s="2" t="s">
        <v>681</v>
      </c>
      <c r="B730" s="2" t="s">
        <v>681</v>
      </c>
      <c r="C730" s="2"/>
      <c r="D730" s="1" t="s">
        <v>681</v>
      </c>
      <c r="E730" s="90" t="s">
        <v>135</v>
      </c>
      <c r="H730" s="2"/>
      <c r="P730" s="131"/>
      <c r="Q730" s="131"/>
      <c r="R730" s="131"/>
      <c r="S730" s="131"/>
      <c r="T730" s="131"/>
      <c r="U730" s="131"/>
      <c r="V730" s="131"/>
      <c r="W730" s="131"/>
      <c r="X730" s="131"/>
      <c r="Y730" s="131"/>
      <c r="Z730" s="44" t="str">
        <f t="shared" si="32"/>
        <v/>
      </c>
      <c r="AA730" s="44" t="str">
        <f t="shared" si="33"/>
        <v/>
      </c>
    </row>
    <row r="731" spans="1:27" ht="409.6">
      <c r="A731" s="2">
        <v>2469</v>
      </c>
      <c r="B731" s="2" t="s">
        <v>2261</v>
      </c>
      <c r="C731" s="2">
        <v>144</v>
      </c>
      <c r="D731" s="1" t="s">
        <v>29</v>
      </c>
      <c r="E731" s="91" t="s">
        <v>2262</v>
      </c>
      <c r="F731" s="91" t="s">
        <v>2263</v>
      </c>
      <c r="G731" s="91" t="s">
        <v>2264</v>
      </c>
      <c r="H731" s="125" t="s">
        <v>3400</v>
      </c>
      <c r="I731" s="92"/>
      <c r="J731" s="125" t="s">
        <v>3400</v>
      </c>
      <c r="K731" s="92"/>
      <c r="L731" s="92"/>
      <c r="M731" s="92"/>
      <c r="N731" s="128">
        <v>3</v>
      </c>
      <c r="O731" s="128">
        <v>2</v>
      </c>
      <c r="P731" s="93">
        <v>3</v>
      </c>
      <c r="Q731" s="94" t="s">
        <v>3831</v>
      </c>
      <c r="R731" s="94"/>
      <c r="S731" s="95">
        <v>2</v>
      </c>
      <c r="T731" s="96"/>
      <c r="U731" s="93"/>
      <c r="V731" s="94"/>
      <c r="W731" s="94"/>
      <c r="X731" s="95"/>
      <c r="Y731" s="96"/>
      <c r="Z731" s="79">
        <f t="shared" si="32"/>
        <v>3</v>
      </c>
      <c r="AA731" s="97">
        <f t="shared" si="33"/>
        <v>2</v>
      </c>
    </row>
    <row r="732" spans="1:27" s="44" customFormat="1" ht="17">
      <c r="A732" s="2" t="s">
        <v>681</v>
      </c>
      <c r="B732" s="2" t="s">
        <v>681</v>
      </c>
      <c r="C732" s="2" t="s">
        <v>681</v>
      </c>
      <c r="D732" s="1" t="s">
        <v>681</v>
      </c>
      <c r="H732" s="2"/>
      <c r="P732" s="131"/>
      <c r="Q732" s="131"/>
      <c r="R732" s="131"/>
      <c r="S732" s="131"/>
      <c r="T732" s="131"/>
      <c r="U732" s="131"/>
      <c r="V732" s="131"/>
      <c r="W732" s="131"/>
      <c r="X732" s="131"/>
      <c r="Y732" s="131"/>
    </row>
    <row r="733" spans="1:27" s="44" customFormat="1" ht="17">
      <c r="A733" s="2" t="s">
        <v>681</v>
      </c>
      <c r="B733" s="2" t="s">
        <v>681</v>
      </c>
      <c r="C733" s="2" t="s">
        <v>681</v>
      </c>
      <c r="D733" s="1" t="s">
        <v>681</v>
      </c>
      <c r="H733" s="2"/>
      <c r="P733" s="131"/>
      <c r="Q733" s="131"/>
      <c r="R733" s="131"/>
      <c r="S733" s="131"/>
      <c r="T733" s="131"/>
      <c r="U733" s="131"/>
      <c r="V733" s="131"/>
      <c r="W733" s="131"/>
      <c r="X733" s="131"/>
      <c r="Y733" s="131"/>
    </row>
    <row r="734" spans="1:27" s="44" customFormat="1" ht="34">
      <c r="A734" s="2" t="s">
        <v>681</v>
      </c>
      <c r="B734" s="2" t="s">
        <v>681</v>
      </c>
      <c r="C734" s="2"/>
      <c r="D734" s="1" t="s">
        <v>681</v>
      </c>
      <c r="E734" s="90" t="s">
        <v>2265</v>
      </c>
      <c r="H734" s="2"/>
      <c r="P734" s="131"/>
      <c r="Q734" s="131"/>
      <c r="R734" s="131"/>
      <c r="S734" s="131"/>
      <c r="T734" s="131"/>
      <c r="U734" s="131"/>
      <c r="V734" s="131"/>
      <c r="W734" s="131"/>
      <c r="X734" s="131"/>
      <c r="Y734" s="131"/>
      <c r="Z734" s="44" t="str">
        <f t="shared" si="32"/>
        <v/>
      </c>
      <c r="AA734" s="44" t="str">
        <f t="shared" si="33"/>
        <v/>
      </c>
    </row>
    <row r="735" spans="1:27" ht="204">
      <c r="A735" s="2">
        <v>2470</v>
      </c>
      <c r="B735" s="2" t="s">
        <v>2266</v>
      </c>
      <c r="C735" s="2">
        <v>148</v>
      </c>
      <c r="D735" s="1" t="s">
        <v>29</v>
      </c>
      <c r="E735" s="91" t="s">
        <v>2267</v>
      </c>
      <c r="F735" s="91" t="s">
        <v>2268</v>
      </c>
      <c r="G735" s="91" t="s">
        <v>2269</v>
      </c>
      <c r="H735" s="125" t="s">
        <v>3401</v>
      </c>
      <c r="I735" s="92"/>
      <c r="J735" s="125" t="s">
        <v>3402</v>
      </c>
      <c r="K735" s="92"/>
      <c r="L735" s="92"/>
      <c r="M735" s="92"/>
      <c r="N735" s="128">
        <v>3</v>
      </c>
      <c r="O735" s="128">
        <v>3</v>
      </c>
      <c r="P735" s="93">
        <v>4</v>
      </c>
      <c r="Q735" s="94" t="s">
        <v>3832</v>
      </c>
      <c r="R735" s="94"/>
      <c r="S735" s="95">
        <v>4</v>
      </c>
      <c r="T735" s="96" t="s">
        <v>4021</v>
      </c>
      <c r="U735" s="93"/>
      <c r="V735" s="94"/>
      <c r="W735" s="94"/>
      <c r="X735" s="95"/>
      <c r="Y735" s="96"/>
      <c r="Z735" s="79">
        <f t="shared" si="32"/>
        <v>4</v>
      </c>
      <c r="AA735" s="97">
        <f t="shared" si="33"/>
        <v>4</v>
      </c>
    </row>
    <row r="736" spans="1:27" s="44" customFormat="1" ht="17">
      <c r="A736" s="2" t="s">
        <v>681</v>
      </c>
      <c r="B736" s="2" t="s">
        <v>681</v>
      </c>
      <c r="C736" s="2" t="s">
        <v>681</v>
      </c>
      <c r="D736" s="1" t="s">
        <v>681</v>
      </c>
      <c r="H736" s="2"/>
      <c r="P736" s="131"/>
      <c r="Q736" s="131"/>
      <c r="R736" s="131"/>
      <c r="S736" s="131"/>
      <c r="T736" s="131"/>
      <c r="U736" s="131"/>
      <c r="V736" s="131"/>
      <c r="W736" s="131"/>
      <c r="X736" s="131"/>
      <c r="Y736" s="131"/>
    </row>
    <row r="737" spans="1:27" s="44" customFormat="1" ht="17">
      <c r="A737" s="2" t="s">
        <v>681</v>
      </c>
      <c r="B737" s="2" t="s">
        <v>681</v>
      </c>
      <c r="C737" s="2" t="s">
        <v>681</v>
      </c>
      <c r="D737" s="1" t="s">
        <v>681</v>
      </c>
      <c r="H737" s="2"/>
      <c r="P737" s="131"/>
      <c r="Q737" s="131"/>
      <c r="R737" s="131"/>
      <c r="S737" s="131"/>
      <c r="T737" s="131"/>
      <c r="U737" s="131"/>
      <c r="V737" s="131"/>
      <c r="W737" s="131"/>
      <c r="X737" s="131"/>
      <c r="Y737" s="131"/>
    </row>
    <row r="738" spans="1:27" s="44" customFormat="1" ht="17">
      <c r="A738" s="2" t="s">
        <v>681</v>
      </c>
      <c r="B738" s="2" t="s">
        <v>681</v>
      </c>
      <c r="C738" s="2"/>
      <c r="D738" s="1" t="s">
        <v>681</v>
      </c>
      <c r="E738" s="90" t="s">
        <v>138</v>
      </c>
      <c r="H738" s="2"/>
      <c r="P738" s="131"/>
      <c r="Q738" s="131"/>
      <c r="R738" s="131"/>
      <c r="S738" s="131"/>
      <c r="T738" s="131"/>
      <c r="U738" s="131"/>
      <c r="V738" s="131"/>
      <c r="W738" s="131"/>
      <c r="X738" s="131"/>
      <c r="Y738" s="131"/>
      <c r="Z738" s="44" t="str">
        <f t="shared" si="32"/>
        <v/>
      </c>
      <c r="AA738" s="44" t="str">
        <f t="shared" si="33"/>
        <v/>
      </c>
    </row>
    <row r="739" spans="1:27" ht="409.6">
      <c r="A739" s="2">
        <v>2471</v>
      </c>
      <c r="B739" s="2" t="s">
        <v>2270</v>
      </c>
      <c r="C739" s="2">
        <v>145</v>
      </c>
      <c r="D739" s="1" t="s">
        <v>29</v>
      </c>
      <c r="E739" s="91" t="s">
        <v>1160</v>
      </c>
      <c r="F739" s="91" t="s">
        <v>2271</v>
      </c>
      <c r="G739" s="91" t="s">
        <v>2272</v>
      </c>
      <c r="H739" s="125" t="s">
        <v>3403</v>
      </c>
      <c r="I739" s="92"/>
      <c r="J739" s="125" t="s">
        <v>3404</v>
      </c>
      <c r="K739" s="125" t="s">
        <v>3405</v>
      </c>
      <c r="L739" s="125" t="s">
        <v>3406</v>
      </c>
      <c r="M739" s="92"/>
      <c r="N739" s="128">
        <v>5</v>
      </c>
      <c r="O739" s="128">
        <v>2</v>
      </c>
      <c r="P739" s="93">
        <v>4</v>
      </c>
      <c r="Q739" s="94" t="s">
        <v>3833</v>
      </c>
      <c r="R739" s="94"/>
      <c r="S739" s="95">
        <v>3</v>
      </c>
      <c r="T739" s="96"/>
      <c r="U739" s="93"/>
      <c r="V739" s="94"/>
      <c r="W739" s="94"/>
      <c r="X739" s="95"/>
      <c r="Y739" s="96"/>
      <c r="Z739" s="79">
        <f t="shared" si="32"/>
        <v>4</v>
      </c>
      <c r="AA739" s="97">
        <f t="shared" si="33"/>
        <v>3</v>
      </c>
    </row>
    <row r="740" spans="1:27" s="44" customFormat="1" ht="17">
      <c r="A740" s="2" t="s">
        <v>681</v>
      </c>
      <c r="B740" s="2" t="s">
        <v>681</v>
      </c>
      <c r="C740" s="2" t="s">
        <v>681</v>
      </c>
      <c r="D740" s="1" t="s">
        <v>681</v>
      </c>
      <c r="H740" s="2"/>
      <c r="P740" s="131"/>
      <c r="Q740" s="131"/>
      <c r="R740" s="131"/>
      <c r="S740" s="131"/>
      <c r="T740" s="131"/>
      <c r="U740" s="131"/>
      <c r="V740" s="131"/>
      <c r="W740" s="131"/>
      <c r="X740" s="131"/>
      <c r="Y740" s="131"/>
    </row>
    <row r="741" spans="1:27" s="44" customFormat="1" ht="17">
      <c r="A741" s="2" t="s">
        <v>681</v>
      </c>
      <c r="B741" s="2" t="s">
        <v>681</v>
      </c>
      <c r="C741" s="2" t="s">
        <v>681</v>
      </c>
      <c r="D741" s="1" t="s">
        <v>681</v>
      </c>
      <c r="H741" s="2"/>
      <c r="P741" s="131"/>
      <c r="Q741" s="131"/>
      <c r="R741" s="131"/>
      <c r="S741" s="131"/>
      <c r="T741" s="131"/>
      <c r="U741" s="131"/>
      <c r="V741" s="131"/>
      <c r="W741" s="131"/>
      <c r="X741" s="131"/>
      <c r="Y741" s="131"/>
    </row>
    <row r="742" spans="1:27" ht="19">
      <c r="A742" s="2" t="s">
        <v>681</v>
      </c>
      <c r="B742" s="2" t="s">
        <v>681</v>
      </c>
      <c r="E742" s="136" t="s">
        <v>2273</v>
      </c>
      <c r="F742" s="136"/>
      <c r="G742" s="136"/>
      <c r="P742" s="131"/>
      <c r="Q742" s="131"/>
      <c r="R742" s="131"/>
      <c r="S742" s="131"/>
      <c r="T742" s="131"/>
      <c r="U742" s="131"/>
      <c r="V742" s="131"/>
      <c r="W742" s="131"/>
      <c r="X742" s="131"/>
      <c r="Y742" s="131"/>
      <c r="Z742" s="44" t="str">
        <f t="shared" si="32"/>
        <v/>
      </c>
      <c r="AA742" s="44" t="str">
        <f t="shared" si="33"/>
        <v/>
      </c>
    </row>
    <row r="743" spans="1:27" s="44" customFormat="1" ht="17">
      <c r="A743" s="2" t="s">
        <v>681</v>
      </c>
      <c r="B743" s="2" t="s">
        <v>681</v>
      </c>
      <c r="C743" s="2"/>
      <c r="D743" s="1"/>
      <c r="E743" s="90" t="s">
        <v>2274</v>
      </c>
      <c r="H743" s="2"/>
      <c r="P743" s="131"/>
      <c r="Q743" s="131"/>
      <c r="R743" s="131"/>
      <c r="S743" s="131"/>
      <c r="T743" s="131"/>
      <c r="U743" s="131"/>
      <c r="V743" s="131"/>
      <c r="W743" s="131"/>
      <c r="X743" s="131"/>
      <c r="Y743" s="131"/>
      <c r="Z743" s="44" t="str">
        <f t="shared" si="32"/>
        <v/>
      </c>
      <c r="AA743" s="44" t="str">
        <f t="shared" si="33"/>
        <v/>
      </c>
    </row>
    <row r="744" spans="1:27" ht="255">
      <c r="A744" s="2">
        <v>2472</v>
      </c>
      <c r="B744" s="2" t="s">
        <v>2275</v>
      </c>
      <c r="C744" s="2">
        <v>150</v>
      </c>
      <c r="D744" s="1" t="s">
        <v>29</v>
      </c>
      <c r="E744" s="91" t="s">
        <v>2276</v>
      </c>
      <c r="F744" s="91" t="s">
        <v>2277</v>
      </c>
      <c r="G744" s="91" t="s">
        <v>2278</v>
      </c>
      <c r="H744" s="125" t="s">
        <v>3407</v>
      </c>
      <c r="I744" s="92"/>
      <c r="J744" s="125" t="s">
        <v>3408</v>
      </c>
      <c r="K744" s="125" t="s">
        <v>3409</v>
      </c>
      <c r="L744" s="92"/>
      <c r="M744" s="92"/>
      <c r="N744" s="128">
        <v>4</v>
      </c>
      <c r="O744" s="128">
        <v>3</v>
      </c>
      <c r="P744" s="93">
        <v>4</v>
      </c>
      <c r="Q744" s="94" t="s">
        <v>3834</v>
      </c>
      <c r="R744" s="94"/>
      <c r="S744" s="95">
        <v>3</v>
      </c>
      <c r="T744" s="96"/>
      <c r="U744" s="93"/>
      <c r="V744" s="94"/>
      <c r="W744" s="94"/>
      <c r="X744" s="95"/>
      <c r="Y744" s="96"/>
      <c r="Z744" s="79">
        <f t="shared" si="32"/>
        <v>4</v>
      </c>
      <c r="AA744" s="97">
        <f t="shared" si="33"/>
        <v>3</v>
      </c>
    </row>
    <row r="745" spans="1:27" ht="238">
      <c r="A745" s="2">
        <v>2473</v>
      </c>
      <c r="B745" s="2" t="s">
        <v>2275</v>
      </c>
      <c r="C745" s="2">
        <v>150</v>
      </c>
      <c r="E745" s="126" t="s">
        <v>3410</v>
      </c>
      <c r="F745" s="91" t="s">
        <v>2279</v>
      </c>
      <c r="G745" s="91" t="s">
        <v>2280</v>
      </c>
      <c r="H745" s="125" t="s">
        <v>3407</v>
      </c>
      <c r="I745" s="92"/>
      <c r="J745" s="125" t="s">
        <v>3408</v>
      </c>
      <c r="K745" s="125" t="s">
        <v>3409</v>
      </c>
      <c r="L745" s="92"/>
      <c r="M745" s="92"/>
      <c r="P745" s="93">
        <v>3</v>
      </c>
      <c r="Q745" s="94" t="s">
        <v>3835</v>
      </c>
      <c r="R745" s="94"/>
      <c r="S745" s="95">
        <v>2.5</v>
      </c>
      <c r="T745" s="96"/>
      <c r="U745" s="93"/>
      <c r="V745" s="94"/>
      <c r="W745" s="94"/>
      <c r="X745" s="95"/>
      <c r="Y745" s="96"/>
      <c r="Z745" s="79">
        <f t="shared" si="32"/>
        <v>3</v>
      </c>
      <c r="AA745" s="97">
        <f t="shared" si="33"/>
        <v>2.5</v>
      </c>
    </row>
    <row r="746" spans="1:27" ht="221">
      <c r="A746" s="2">
        <v>2474</v>
      </c>
      <c r="B746" s="2" t="s">
        <v>2275</v>
      </c>
      <c r="C746" s="2">
        <v>150</v>
      </c>
      <c r="E746" s="126" t="s">
        <v>3411</v>
      </c>
      <c r="F746" s="91" t="s">
        <v>2281</v>
      </c>
      <c r="G746" s="91" t="s">
        <v>2282</v>
      </c>
      <c r="H746" s="125" t="s">
        <v>3407</v>
      </c>
      <c r="I746" s="92"/>
      <c r="J746" s="125" t="s">
        <v>3408</v>
      </c>
      <c r="K746" s="125" t="s">
        <v>3409</v>
      </c>
      <c r="L746" s="92"/>
      <c r="M746" s="92"/>
      <c r="P746" s="93">
        <v>4</v>
      </c>
      <c r="Q746" s="94" t="s">
        <v>3836</v>
      </c>
      <c r="R746" s="94"/>
      <c r="S746" s="95">
        <v>2</v>
      </c>
      <c r="T746" s="96"/>
      <c r="U746" s="93"/>
      <c r="V746" s="94"/>
      <c r="W746" s="94"/>
      <c r="X746" s="95"/>
      <c r="Y746" s="96"/>
      <c r="Z746" s="79">
        <f t="shared" si="32"/>
        <v>4</v>
      </c>
      <c r="AA746" s="97">
        <f t="shared" si="33"/>
        <v>2</v>
      </c>
    </row>
    <row r="747" spans="1:27" ht="255">
      <c r="A747" s="2">
        <v>2475</v>
      </c>
      <c r="B747" s="2" t="s">
        <v>2275</v>
      </c>
      <c r="C747" s="2">
        <v>150</v>
      </c>
      <c r="E747" s="126" t="s">
        <v>3412</v>
      </c>
      <c r="F747" s="91" t="s">
        <v>2283</v>
      </c>
      <c r="G747" s="91" t="s">
        <v>2229</v>
      </c>
      <c r="H747" s="125" t="s">
        <v>3407</v>
      </c>
      <c r="I747" s="92"/>
      <c r="J747" s="125" t="s">
        <v>3408</v>
      </c>
      <c r="K747" s="125" t="s">
        <v>3409</v>
      </c>
      <c r="L747" s="92"/>
      <c r="M747" s="92"/>
      <c r="P747" s="93">
        <v>4</v>
      </c>
      <c r="Q747" s="94" t="s">
        <v>3837</v>
      </c>
      <c r="R747" s="94"/>
      <c r="S747" s="95">
        <v>3</v>
      </c>
      <c r="T747" s="96"/>
      <c r="U747" s="93"/>
      <c r="V747" s="94"/>
      <c r="W747" s="94"/>
      <c r="X747" s="95"/>
      <c r="Y747" s="96"/>
      <c r="Z747" s="79">
        <f t="shared" si="32"/>
        <v>4</v>
      </c>
      <c r="AA747" s="97">
        <f t="shared" si="33"/>
        <v>3</v>
      </c>
    </row>
    <row r="748" spans="1:27" s="44" customFormat="1" ht="17">
      <c r="A748" s="2" t="s">
        <v>681</v>
      </c>
      <c r="B748" s="2" t="s">
        <v>681</v>
      </c>
      <c r="C748" s="2" t="s">
        <v>681</v>
      </c>
      <c r="D748" s="1" t="s">
        <v>681</v>
      </c>
      <c r="H748" s="2"/>
      <c r="P748" s="131"/>
      <c r="Q748" s="131"/>
      <c r="R748" s="131"/>
      <c r="S748" s="131"/>
      <c r="T748" s="131"/>
      <c r="U748" s="131"/>
      <c r="V748" s="131"/>
      <c r="W748" s="131"/>
      <c r="X748" s="131"/>
      <c r="Y748" s="131"/>
    </row>
    <row r="749" spans="1:27" s="44" customFormat="1" ht="17">
      <c r="A749" s="2" t="s">
        <v>681</v>
      </c>
      <c r="B749" s="2" t="s">
        <v>681</v>
      </c>
      <c r="C749" s="2" t="s">
        <v>681</v>
      </c>
      <c r="D749" s="1" t="s">
        <v>681</v>
      </c>
      <c r="H749" s="2"/>
      <c r="P749" s="131"/>
      <c r="Q749" s="131"/>
      <c r="R749" s="131"/>
      <c r="S749" s="131"/>
      <c r="T749" s="131"/>
      <c r="U749" s="131"/>
      <c r="V749" s="131"/>
      <c r="W749" s="131"/>
      <c r="X749" s="131"/>
      <c r="Y749" s="131"/>
    </row>
    <row r="750" spans="1:27" s="44" customFormat="1" ht="17">
      <c r="A750" s="2" t="s">
        <v>681</v>
      </c>
      <c r="B750" s="2" t="s">
        <v>681</v>
      </c>
      <c r="C750" s="2"/>
      <c r="D750" s="1" t="s">
        <v>681</v>
      </c>
      <c r="E750" s="90" t="s">
        <v>2284</v>
      </c>
      <c r="H750" s="2"/>
      <c r="P750" s="131"/>
      <c r="Q750" s="131"/>
      <c r="R750" s="131"/>
      <c r="S750" s="131"/>
      <c r="T750" s="131"/>
      <c r="U750" s="131"/>
      <c r="V750" s="131"/>
      <c r="W750" s="131"/>
      <c r="X750" s="131"/>
      <c r="Y750" s="131"/>
      <c r="Z750" s="44" t="str">
        <f t="shared" si="32"/>
        <v/>
      </c>
      <c r="AA750" s="44" t="str">
        <f t="shared" si="33"/>
        <v/>
      </c>
    </row>
    <row r="751" spans="1:27" ht="409.6">
      <c r="A751" s="2">
        <v>2476</v>
      </c>
      <c r="B751" s="2" t="s">
        <v>2285</v>
      </c>
      <c r="C751" s="2">
        <v>153</v>
      </c>
      <c r="E751" s="126" t="s">
        <v>3413</v>
      </c>
      <c r="F751" s="91" t="s">
        <v>2286</v>
      </c>
      <c r="G751" s="91" t="s">
        <v>2287</v>
      </c>
      <c r="H751" s="125" t="s">
        <v>2959</v>
      </c>
      <c r="I751" s="92"/>
      <c r="J751" s="125" t="s">
        <v>2960</v>
      </c>
      <c r="K751" s="92"/>
      <c r="L751" s="92"/>
      <c r="M751" s="92"/>
      <c r="P751" s="93">
        <v>4</v>
      </c>
      <c r="Q751" s="94" t="s">
        <v>3838</v>
      </c>
      <c r="R751" s="94"/>
      <c r="S751" s="95">
        <v>2</v>
      </c>
      <c r="T751" s="96"/>
      <c r="U751" s="93"/>
      <c r="V751" s="94"/>
      <c r="W751" s="94"/>
      <c r="X751" s="95"/>
      <c r="Y751" s="96"/>
      <c r="Z751" s="79">
        <f t="shared" si="32"/>
        <v>4</v>
      </c>
      <c r="AA751" s="97">
        <f t="shared" si="33"/>
        <v>2</v>
      </c>
    </row>
    <row r="752" spans="1:27" ht="409.6">
      <c r="A752" s="2">
        <v>2477</v>
      </c>
      <c r="B752" s="2" t="s">
        <v>2285</v>
      </c>
      <c r="C752" s="2">
        <v>153</v>
      </c>
      <c r="E752" s="126" t="s">
        <v>3414</v>
      </c>
      <c r="F752" s="91" t="s">
        <v>2288</v>
      </c>
      <c r="G752" s="91" t="s">
        <v>2289</v>
      </c>
      <c r="H752" s="125" t="s">
        <v>2959</v>
      </c>
      <c r="I752" s="92"/>
      <c r="J752" s="125" t="s">
        <v>2960</v>
      </c>
      <c r="K752" s="92"/>
      <c r="L752" s="92"/>
      <c r="M752" s="92"/>
      <c r="P752" s="93">
        <v>4</v>
      </c>
      <c r="Q752" s="94" t="s">
        <v>3839</v>
      </c>
      <c r="R752" s="94"/>
      <c r="S752" s="95">
        <v>2.5</v>
      </c>
      <c r="T752" s="96"/>
      <c r="U752" s="93"/>
      <c r="V752" s="94"/>
      <c r="W752" s="94"/>
      <c r="X752" s="95"/>
      <c r="Y752" s="96"/>
      <c r="Z752" s="79">
        <f t="shared" si="32"/>
        <v>4</v>
      </c>
      <c r="AA752" s="97">
        <f t="shared" si="33"/>
        <v>2.5</v>
      </c>
    </row>
    <row r="753" spans="1:27" s="44" customFormat="1" ht="17">
      <c r="A753" s="2" t="s">
        <v>681</v>
      </c>
      <c r="B753" s="2" t="s">
        <v>681</v>
      </c>
      <c r="C753" s="2" t="s">
        <v>681</v>
      </c>
      <c r="D753" s="1"/>
      <c r="H753" s="2"/>
      <c r="P753" s="131"/>
      <c r="Q753" s="131"/>
      <c r="R753" s="131"/>
      <c r="S753" s="131"/>
      <c r="T753" s="131"/>
      <c r="U753" s="131"/>
      <c r="V753" s="131"/>
      <c r="W753" s="131"/>
      <c r="X753" s="131"/>
      <c r="Y753" s="131"/>
    </row>
    <row r="754" spans="1:27" s="44" customFormat="1" ht="17">
      <c r="A754" s="2" t="s">
        <v>681</v>
      </c>
      <c r="B754" s="2" t="s">
        <v>681</v>
      </c>
      <c r="C754" s="2" t="s">
        <v>681</v>
      </c>
      <c r="D754" s="1"/>
      <c r="H754" s="2"/>
      <c r="P754" s="131"/>
      <c r="Q754" s="131"/>
      <c r="R754" s="131"/>
      <c r="S754" s="131"/>
      <c r="T754" s="131"/>
      <c r="U754" s="131"/>
      <c r="V754" s="131"/>
      <c r="W754" s="131"/>
      <c r="X754" s="131"/>
      <c r="Y754" s="131"/>
    </row>
    <row r="755" spans="1:27" s="44" customFormat="1" ht="17">
      <c r="A755" s="2" t="s">
        <v>681</v>
      </c>
      <c r="B755" s="2" t="s">
        <v>681</v>
      </c>
      <c r="C755" s="2"/>
      <c r="D755" s="1"/>
      <c r="E755" s="90" t="s">
        <v>168</v>
      </c>
      <c r="H755" s="2"/>
      <c r="P755" s="131"/>
      <c r="Q755" s="131"/>
      <c r="R755" s="131"/>
      <c r="S755" s="131"/>
      <c r="T755" s="131"/>
      <c r="U755" s="131"/>
      <c r="V755" s="131"/>
      <c r="W755" s="131"/>
      <c r="X755" s="131"/>
      <c r="Y755" s="131"/>
      <c r="Z755" s="44" t="str">
        <f t="shared" ref="Z755:Z816" si="34">IF(U755&lt;&gt;"",U755,IF(P755&lt;&gt;"",P755,IF(N755&lt;&gt;"",N755,"")))</f>
        <v/>
      </c>
      <c r="AA755" s="44" t="str">
        <f t="shared" ref="AA755:AA816" si="35">IF(X755&lt;&gt;"",X755,IF(S755&lt;&gt;"",S755,IF(O755&lt;&gt;"",O755,"")))</f>
        <v/>
      </c>
    </row>
    <row r="756" spans="1:27" ht="409.6">
      <c r="A756" s="2">
        <v>2478</v>
      </c>
      <c r="B756" s="2" t="s">
        <v>2290</v>
      </c>
      <c r="C756" s="2">
        <v>151</v>
      </c>
      <c r="E756" s="126" t="s">
        <v>3418</v>
      </c>
      <c r="F756" s="91" t="s">
        <v>2291</v>
      </c>
      <c r="G756" s="91" t="s">
        <v>2292</v>
      </c>
      <c r="H756" s="125" t="s">
        <v>3415</v>
      </c>
      <c r="I756" s="92"/>
      <c r="J756" s="125" t="s">
        <v>3416</v>
      </c>
      <c r="K756" s="125" t="s">
        <v>3417</v>
      </c>
      <c r="L756" s="92"/>
      <c r="M756" s="92"/>
      <c r="P756" s="93">
        <v>4</v>
      </c>
      <c r="Q756" s="94" t="s">
        <v>3840</v>
      </c>
      <c r="R756" s="94"/>
      <c r="S756" s="95">
        <v>3.5</v>
      </c>
      <c r="T756" s="96"/>
      <c r="U756" s="93"/>
      <c r="V756" s="94"/>
      <c r="W756" s="94"/>
      <c r="X756" s="95"/>
      <c r="Y756" s="96"/>
      <c r="Z756" s="79">
        <f t="shared" si="34"/>
        <v>4</v>
      </c>
      <c r="AA756" s="97">
        <f t="shared" si="35"/>
        <v>3.5</v>
      </c>
    </row>
    <row r="757" spans="1:27" ht="409.6">
      <c r="A757" s="2">
        <v>2479</v>
      </c>
      <c r="B757" s="2" t="s">
        <v>2290</v>
      </c>
      <c r="C757" s="2">
        <v>151</v>
      </c>
      <c r="E757" s="126" t="s">
        <v>3419</v>
      </c>
      <c r="F757" s="91" t="s">
        <v>2293</v>
      </c>
      <c r="G757" s="91" t="s">
        <v>2294</v>
      </c>
      <c r="H757" s="125" t="s">
        <v>3415</v>
      </c>
      <c r="I757" s="92"/>
      <c r="J757" s="125" t="s">
        <v>3416</v>
      </c>
      <c r="K757" s="125" t="s">
        <v>3417</v>
      </c>
      <c r="L757" s="92"/>
      <c r="M757" s="92"/>
      <c r="P757" s="93">
        <v>4</v>
      </c>
      <c r="Q757" s="94" t="s">
        <v>3841</v>
      </c>
      <c r="R757" s="94"/>
      <c r="S757" s="95">
        <v>3</v>
      </c>
      <c r="T757" s="96"/>
      <c r="U757" s="93"/>
      <c r="V757" s="94"/>
      <c r="W757" s="94"/>
      <c r="X757" s="95"/>
      <c r="Y757" s="96"/>
      <c r="Z757" s="79">
        <f t="shared" si="34"/>
        <v>4</v>
      </c>
      <c r="AA757" s="97">
        <f t="shared" si="35"/>
        <v>3</v>
      </c>
    </row>
    <row r="758" spans="1:27" ht="409.6">
      <c r="A758" s="2">
        <v>2480</v>
      </c>
      <c r="B758" s="2" t="s">
        <v>2290</v>
      </c>
      <c r="C758" s="2">
        <v>151</v>
      </c>
      <c r="E758" s="126" t="s">
        <v>3420</v>
      </c>
      <c r="F758" s="91" t="s">
        <v>2295</v>
      </c>
      <c r="G758" s="91" t="s">
        <v>2229</v>
      </c>
      <c r="H758" s="125" t="s">
        <v>3415</v>
      </c>
      <c r="I758" s="92"/>
      <c r="J758" s="125" t="s">
        <v>3416</v>
      </c>
      <c r="K758" s="125" t="s">
        <v>3417</v>
      </c>
      <c r="L758" s="92"/>
      <c r="M758" s="92"/>
      <c r="P758" s="93">
        <v>3</v>
      </c>
      <c r="Q758" s="94" t="s">
        <v>3842</v>
      </c>
      <c r="R758" s="94"/>
      <c r="S758" s="95">
        <v>3</v>
      </c>
      <c r="T758" s="96"/>
      <c r="U758" s="93"/>
      <c r="V758" s="94"/>
      <c r="W758" s="94"/>
      <c r="X758" s="95"/>
      <c r="Y758" s="96"/>
      <c r="Z758" s="79">
        <f t="shared" si="34"/>
        <v>3</v>
      </c>
      <c r="AA758" s="97">
        <f t="shared" si="35"/>
        <v>3</v>
      </c>
    </row>
    <row r="759" spans="1:27" s="44" customFormat="1" ht="17">
      <c r="A759" s="2" t="s">
        <v>681</v>
      </c>
      <c r="B759" s="2" t="s">
        <v>681</v>
      </c>
      <c r="C759" s="2" t="s">
        <v>681</v>
      </c>
      <c r="D759" s="1"/>
      <c r="H759" s="2"/>
      <c r="P759" s="131"/>
      <c r="Q759" s="131"/>
      <c r="R759" s="131"/>
      <c r="S759" s="131"/>
      <c r="T759" s="131"/>
      <c r="U759" s="131"/>
      <c r="V759" s="131"/>
      <c r="W759" s="131"/>
      <c r="X759" s="131"/>
      <c r="Y759" s="131"/>
    </row>
    <row r="760" spans="1:27" s="44" customFormat="1" ht="17">
      <c r="A760" s="2" t="s">
        <v>681</v>
      </c>
      <c r="B760" s="2" t="s">
        <v>681</v>
      </c>
      <c r="C760" s="2" t="s">
        <v>681</v>
      </c>
      <c r="D760" s="1"/>
      <c r="H760" s="2"/>
      <c r="P760" s="131"/>
      <c r="Q760" s="131"/>
      <c r="R760" s="131"/>
      <c r="S760" s="131"/>
      <c r="T760" s="131"/>
      <c r="U760" s="131"/>
      <c r="V760" s="131"/>
      <c r="W760" s="131"/>
      <c r="X760" s="131"/>
      <c r="Y760" s="131"/>
    </row>
    <row r="761" spans="1:27" s="44" customFormat="1" ht="17">
      <c r="A761" s="2" t="s">
        <v>681</v>
      </c>
      <c r="B761" s="2" t="s">
        <v>681</v>
      </c>
      <c r="C761" s="2"/>
      <c r="D761" s="1"/>
      <c r="E761" s="90" t="s">
        <v>182</v>
      </c>
      <c r="H761" s="2"/>
      <c r="P761" s="131"/>
      <c r="Q761" s="131"/>
      <c r="R761" s="131"/>
      <c r="S761" s="131"/>
      <c r="T761" s="131"/>
      <c r="U761" s="131"/>
      <c r="V761" s="131"/>
      <c r="W761" s="131"/>
      <c r="X761" s="131"/>
      <c r="Y761" s="131"/>
      <c r="Z761" s="44" t="str">
        <f t="shared" si="34"/>
        <v/>
      </c>
      <c r="AA761" s="44" t="str">
        <f t="shared" si="35"/>
        <v/>
      </c>
    </row>
    <row r="762" spans="1:27" ht="409.6">
      <c r="A762" s="2">
        <v>2481</v>
      </c>
      <c r="B762" s="2" t="s">
        <v>2296</v>
      </c>
      <c r="C762" s="2">
        <v>154</v>
      </c>
      <c r="E762" s="126" t="s">
        <v>3423</v>
      </c>
      <c r="F762" s="91" t="s">
        <v>2297</v>
      </c>
      <c r="G762" s="91" t="s">
        <v>2298</v>
      </c>
      <c r="H762" s="125" t="s">
        <v>3421</v>
      </c>
      <c r="I762" s="92"/>
      <c r="J762" s="125" t="s">
        <v>3422</v>
      </c>
      <c r="K762" s="92"/>
      <c r="L762" s="92"/>
      <c r="M762" s="92"/>
      <c r="P762" s="93">
        <v>3</v>
      </c>
      <c r="Q762" s="94" t="s">
        <v>3843</v>
      </c>
      <c r="R762" s="94"/>
      <c r="S762" s="95">
        <v>3</v>
      </c>
      <c r="T762" s="96"/>
      <c r="U762" s="93"/>
      <c r="V762" s="94"/>
      <c r="W762" s="94"/>
      <c r="X762" s="95"/>
      <c r="Y762" s="96"/>
      <c r="Z762" s="79">
        <f t="shared" si="34"/>
        <v>3</v>
      </c>
      <c r="AA762" s="97">
        <f t="shared" si="35"/>
        <v>3</v>
      </c>
    </row>
    <row r="763" spans="1:27" ht="409.6">
      <c r="A763" s="2">
        <v>2482</v>
      </c>
      <c r="B763" s="2" t="s">
        <v>2296</v>
      </c>
      <c r="C763" s="2">
        <v>154</v>
      </c>
      <c r="E763" s="126" t="s">
        <v>3424</v>
      </c>
      <c r="F763" s="91" t="s">
        <v>2299</v>
      </c>
      <c r="G763" s="91" t="s">
        <v>2300</v>
      </c>
      <c r="H763" s="125" t="s">
        <v>3421</v>
      </c>
      <c r="I763" s="92"/>
      <c r="J763" s="125" t="s">
        <v>3422</v>
      </c>
      <c r="K763" s="92"/>
      <c r="L763" s="92"/>
      <c r="M763" s="92"/>
      <c r="P763" s="93">
        <v>3</v>
      </c>
      <c r="Q763" s="94" t="s">
        <v>3844</v>
      </c>
      <c r="R763" s="94"/>
      <c r="S763" s="95">
        <v>3</v>
      </c>
      <c r="T763" s="96"/>
      <c r="U763" s="93"/>
      <c r="V763" s="94"/>
      <c r="W763" s="94"/>
      <c r="X763" s="95"/>
      <c r="Y763" s="96"/>
      <c r="Z763" s="79">
        <f t="shared" si="34"/>
        <v>3</v>
      </c>
      <c r="AA763" s="97">
        <f t="shared" si="35"/>
        <v>3</v>
      </c>
    </row>
    <row r="764" spans="1:27" ht="409.6">
      <c r="A764" s="2">
        <v>2483</v>
      </c>
      <c r="B764" s="2" t="s">
        <v>2296</v>
      </c>
      <c r="C764" s="2">
        <v>154</v>
      </c>
      <c r="E764" s="126" t="s">
        <v>3425</v>
      </c>
      <c r="F764" s="91" t="s">
        <v>2301</v>
      </c>
      <c r="G764" s="91" t="s">
        <v>2302</v>
      </c>
      <c r="H764" s="125" t="s">
        <v>3421</v>
      </c>
      <c r="I764" s="92"/>
      <c r="J764" s="125" t="s">
        <v>3422</v>
      </c>
      <c r="K764" s="92"/>
      <c r="L764" s="92"/>
      <c r="M764" s="92"/>
      <c r="P764" s="93"/>
      <c r="Q764" s="94" t="s">
        <v>3845</v>
      </c>
      <c r="R764" s="94"/>
      <c r="S764" s="95">
        <v>3</v>
      </c>
      <c r="T764" s="96"/>
      <c r="U764" s="93"/>
      <c r="V764" s="94"/>
      <c r="W764" s="94"/>
      <c r="X764" s="95"/>
      <c r="Y764" s="96"/>
      <c r="Z764" s="79" t="str">
        <f t="shared" si="34"/>
        <v/>
      </c>
      <c r="AA764" s="97">
        <f t="shared" si="35"/>
        <v>3</v>
      </c>
    </row>
    <row r="765" spans="1:27" ht="409.6">
      <c r="A765" s="2">
        <v>2484</v>
      </c>
      <c r="B765" s="2" t="s">
        <v>2296</v>
      </c>
      <c r="C765" s="2">
        <v>154</v>
      </c>
      <c r="E765" s="126" t="s">
        <v>3426</v>
      </c>
      <c r="F765" s="91" t="s">
        <v>2303</v>
      </c>
      <c r="G765" s="91" t="s">
        <v>2304</v>
      </c>
      <c r="H765" s="125" t="s">
        <v>3421</v>
      </c>
      <c r="I765" s="92"/>
      <c r="J765" s="125" t="s">
        <v>3422</v>
      </c>
      <c r="K765" s="92"/>
      <c r="L765" s="92"/>
      <c r="M765" s="92"/>
      <c r="P765" s="93">
        <v>2</v>
      </c>
      <c r="Q765" s="94" t="s">
        <v>3846</v>
      </c>
      <c r="R765" s="94"/>
      <c r="S765" s="95">
        <v>2</v>
      </c>
      <c r="T765" s="96"/>
      <c r="U765" s="93"/>
      <c r="V765" s="94"/>
      <c r="W765" s="94"/>
      <c r="X765" s="95"/>
      <c r="Y765" s="96"/>
      <c r="Z765" s="79">
        <f t="shared" si="34"/>
        <v>2</v>
      </c>
      <c r="AA765" s="97">
        <f t="shared" si="35"/>
        <v>2</v>
      </c>
    </row>
    <row r="766" spans="1:27" ht="409.6">
      <c r="A766" s="2">
        <v>2485</v>
      </c>
      <c r="B766" s="2" t="s">
        <v>2296</v>
      </c>
      <c r="C766" s="2">
        <v>154</v>
      </c>
      <c r="E766" s="126" t="s">
        <v>3427</v>
      </c>
      <c r="F766" s="91" t="s">
        <v>2305</v>
      </c>
      <c r="G766" s="91" t="s">
        <v>2306</v>
      </c>
      <c r="H766" s="125" t="s">
        <v>3421</v>
      </c>
      <c r="I766" s="92"/>
      <c r="J766" s="125" t="s">
        <v>3422</v>
      </c>
      <c r="K766" s="92"/>
      <c r="L766" s="92"/>
      <c r="M766" s="92"/>
      <c r="P766" s="93">
        <v>3</v>
      </c>
      <c r="Q766" s="94" t="s">
        <v>3847</v>
      </c>
      <c r="R766" s="94"/>
      <c r="S766" s="95">
        <v>2</v>
      </c>
      <c r="T766" s="96"/>
      <c r="U766" s="93"/>
      <c r="V766" s="94"/>
      <c r="W766" s="94"/>
      <c r="X766" s="95"/>
      <c r="Y766" s="96"/>
      <c r="Z766" s="79">
        <f t="shared" si="34"/>
        <v>3</v>
      </c>
      <c r="AA766" s="97">
        <f t="shared" si="35"/>
        <v>2</v>
      </c>
    </row>
    <row r="767" spans="1:27" ht="409.6">
      <c r="A767" s="2">
        <v>2486</v>
      </c>
      <c r="B767" s="2" t="s">
        <v>2296</v>
      </c>
      <c r="C767" s="2">
        <v>154</v>
      </c>
      <c r="E767" s="126" t="s">
        <v>3428</v>
      </c>
      <c r="F767" s="91" t="s">
        <v>2307</v>
      </c>
      <c r="G767" s="91" t="s">
        <v>2308</v>
      </c>
      <c r="H767" s="125" t="s">
        <v>3421</v>
      </c>
      <c r="I767" s="92"/>
      <c r="J767" s="125" t="s">
        <v>3422</v>
      </c>
      <c r="K767" s="92"/>
      <c r="L767" s="92"/>
      <c r="M767" s="92"/>
      <c r="P767" s="93">
        <v>4</v>
      </c>
      <c r="Q767" s="94" t="s">
        <v>3848</v>
      </c>
      <c r="R767" s="94"/>
      <c r="S767" s="95">
        <v>3</v>
      </c>
      <c r="T767" s="96"/>
      <c r="U767" s="93"/>
      <c r="V767" s="94"/>
      <c r="W767" s="94"/>
      <c r="X767" s="95"/>
      <c r="Y767" s="96"/>
      <c r="Z767" s="79">
        <f t="shared" si="34"/>
        <v>4</v>
      </c>
      <c r="AA767" s="97">
        <f t="shared" si="35"/>
        <v>3</v>
      </c>
    </row>
    <row r="768" spans="1:27" ht="409.6">
      <c r="A768" s="2">
        <v>2487</v>
      </c>
      <c r="B768" s="2" t="s">
        <v>2296</v>
      </c>
      <c r="C768" s="2">
        <v>154</v>
      </c>
      <c r="E768" s="126" t="s">
        <v>3429</v>
      </c>
      <c r="F768" s="91" t="s">
        <v>2309</v>
      </c>
      <c r="G768" s="91" t="s">
        <v>2229</v>
      </c>
      <c r="H768" s="125" t="s">
        <v>3421</v>
      </c>
      <c r="I768" s="92"/>
      <c r="J768" s="125" t="s">
        <v>3422</v>
      </c>
      <c r="K768" s="92"/>
      <c r="L768" s="92"/>
      <c r="M768" s="92"/>
      <c r="P768" s="93">
        <v>3</v>
      </c>
      <c r="Q768" s="94" t="s">
        <v>3849</v>
      </c>
      <c r="R768" s="94"/>
      <c r="S768" s="95">
        <v>2</v>
      </c>
      <c r="T768" s="96"/>
      <c r="U768" s="93"/>
      <c r="V768" s="94"/>
      <c r="W768" s="94"/>
      <c r="X768" s="95"/>
      <c r="Y768" s="96"/>
      <c r="Z768" s="79">
        <f t="shared" si="34"/>
        <v>3</v>
      </c>
      <c r="AA768" s="97">
        <f t="shared" si="35"/>
        <v>2</v>
      </c>
    </row>
    <row r="769" spans="1:27" s="44" customFormat="1" ht="17">
      <c r="A769" s="2" t="s">
        <v>681</v>
      </c>
      <c r="B769" s="2" t="s">
        <v>681</v>
      </c>
      <c r="C769" s="2" t="s">
        <v>681</v>
      </c>
      <c r="D769" s="1"/>
      <c r="H769" s="2"/>
      <c r="P769" s="131"/>
      <c r="Q769" s="131"/>
      <c r="R769" s="131"/>
      <c r="S769" s="131"/>
      <c r="T769" s="131"/>
      <c r="U769" s="131"/>
      <c r="V769" s="131"/>
      <c r="W769" s="131"/>
      <c r="X769" s="131"/>
      <c r="Y769" s="131"/>
    </row>
    <row r="770" spans="1:27" s="44" customFormat="1" ht="17">
      <c r="A770" s="2" t="s">
        <v>681</v>
      </c>
      <c r="B770" s="2" t="s">
        <v>681</v>
      </c>
      <c r="C770" s="2" t="s">
        <v>681</v>
      </c>
      <c r="D770" s="1"/>
      <c r="H770" s="2"/>
      <c r="P770" s="131"/>
      <c r="Q770" s="131"/>
      <c r="R770" s="131"/>
      <c r="S770" s="131"/>
      <c r="T770" s="131"/>
      <c r="U770" s="131"/>
      <c r="V770" s="131"/>
      <c r="W770" s="131"/>
      <c r="X770" s="131"/>
      <c r="Y770" s="131"/>
    </row>
    <row r="771" spans="1:27" s="44" customFormat="1" ht="17">
      <c r="A771" s="2" t="s">
        <v>681</v>
      </c>
      <c r="B771" s="2" t="s">
        <v>681</v>
      </c>
      <c r="C771" s="2"/>
      <c r="D771" s="1"/>
      <c r="E771" s="90" t="s">
        <v>186</v>
      </c>
      <c r="H771" s="2"/>
      <c r="P771" s="131"/>
      <c r="Q771" s="131"/>
      <c r="R771" s="131"/>
      <c r="S771" s="131"/>
      <c r="T771" s="131"/>
      <c r="U771" s="131"/>
      <c r="V771" s="131"/>
      <c r="W771" s="131"/>
      <c r="X771" s="131"/>
      <c r="Y771" s="131"/>
      <c r="Z771" s="44" t="str">
        <f t="shared" si="34"/>
        <v/>
      </c>
      <c r="AA771" s="44" t="str">
        <f t="shared" si="35"/>
        <v/>
      </c>
    </row>
    <row r="772" spans="1:27" ht="409.6">
      <c r="A772" s="2">
        <v>2488</v>
      </c>
      <c r="B772" s="2" t="s">
        <v>2310</v>
      </c>
      <c r="C772" s="2">
        <v>155</v>
      </c>
      <c r="E772" s="126" t="s">
        <v>3434</v>
      </c>
      <c r="F772" s="91" t="s">
        <v>2311</v>
      </c>
      <c r="G772" s="91" t="s">
        <v>2312</v>
      </c>
      <c r="H772" s="125" t="s">
        <v>3430</v>
      </c>
      <c r="I772" s="92"/>
      <c r="J772" s="125" t="s">
        <v>3431</v>
      </c>
      <c r="K772" s="125" t="s">
        <v>3432</v>
      </c>
      <c r="L772" s="125" t="s">
        <v>3433</v>
      </c>
      <c r="M772" s="92"/>
      <c r="P772" s="93">
        <v>4</v>
      </c>
      <c r="Q772" s="94" t="s">
        <v>3850</v>
      </c>
      <c r="R772" s="94"/>
      <c r="S772" s="95">
        <v>3</v>
      </c>
      <c r="T772" s="96"/>
      <c r="U772" s="93"/>
      <c r="V772" s="94"/>
      <c r="W772" s="94"/>
      <c r="X772" s="95"/>
      <c r="Y772" s="96"/>
      <c r="Z772" s="79">
        <f t="shared" si="34"/>
        <v>4</v>
      </c>
      <c r="AA772" s="97">
        <f t="shared" si="35"/>
        <v>3</v>
      </c>
    </row>
    <row r="773" spans="1:27" ht="409.6">
      <c r="A773" s="2">
        <v>2489</v>
      </c>
      <c r="B773" s="2" t="s">
        <v>2310</v>
      </c>
      <c r="C773" s="2">
        <v>155</v>
      </c>
      <c r="E773" s="126" t="s">
        <v>3435</v>
      </c>
      <c r="F773" s="91" t="s">
        <v>2313</v>
      </c>
      <c r="G773" s="91" t="s">
        <v>2314</v>
      </c>
      <c r="H773" s="125" t="s">
        <v>3430</v>
      </c>
      <c r="I773" s="92"/>
      <c r="J773" s="125" t="s">
        <v>3431</v>
      </c>
      <c r="K773" s="125" t="s">
        <v>3432</v>
      </c>
      <c r="L773" s="125" t="s">
        <v>3433</v>
      </c>
      <c r="M773" s="92"/>
      <c r="P773" s="93">
        <v>2</v>
      </c>
      <c r="Q773" s="94" t="s">
        <v>3851</v>
      </c>
      <c r="R773" s="94"/>
      <c r="S773" s="95">
        <v>2</v>
      </c>
      <c r="T773" s="96"/>
      <c r="U773" s="93"/>
      <c r="V773" s="94"/>
      <c r="W773" s="94"/>
      <c r="X773" s="95"/>
      <c r="Y773" s="96"/>
      <c r="Z773" s="79">
        <f t="shared" si="34"/>
        <v>2</v>
      </c>
      <c r="AA773" s="97">
        <f t="shared" si="35"/>
        <v>2</v>
      </c>
    </row>
    <row r="774" spans="1:27" ht="409.6">
      <c r="A774" s="2">
        <v>2490</v>
      </c>
      <c r="B774" s="2" t="s">
        <v>2310</v>
      </c>
      <c r="C774" s="2">
        <v>155</v>
      </c>
      <c r="E774" s="126" t="s">
        <v>3436</v>
      </c>
      <c r="F774" s="91" t="s">
        <v>2315</v>
      </c>
      <c r="G774" s="91" t="s">
        <v>2316</v>
      </c>
      <c r="H774" s="125" t="s">
        <v>3430</v>
      </c>
      <c r="I774" s="92"/>
      <c r="J774" s="125" t="s">
        <v>3431</v>
      </c>
      <c r="K774" s="125" t="s">
        <v>3432</v>
      </c>
      <c r="L774" s="125" t="s">
        <v>3433</v>
      </c>
      <c r="M774" s="92"/>
      <c r="P774" s="93">
        <v>2</v>
      </c>
      <c r="Q774" s="94" t="s">
        <v>3852</v>
      </c>
      <c r="R774" s="94"/>
      <c r="S774" s="95">
        <v>2</v>
      </c>
      <c r="T774" s="96"/>
      <c r="U774" s="93"/>
      <c r="V774" s="94"/>
      <c r="W774" s="94"/>
      <c r="X774" s="95"/>
      <c r="Y774" s="96"/>
      <c r="Z774" s="79">
        <f t="shared" si="34"/>
        <v>2</v>
      </c>
      <c r="AA774" s="97">
        <f t="shared" si="35"/>
        <v>2</v>
      </c>
    </row>
    <row r="775" spans="1:27" ht="409.6">
      <c r="A775" s="2">
        <v>2491</v>
      </c>
      <c r="B775" s="2" t="s">
        <v>2310</v>
      </c>
      <c r="C775" s="2">
        <v>155</v>
      </c>
      <c r="E775" s="126" t="s">
        <v>3437</v>
      </c>
      <c r="F775" s="91" t="s">
        <v>2317</v>
      </c>
      <c r="G775" s="91" t="s">
        <v>2229</v>
      </c>
      <c r="H775" s="125" t="s">
        <v>3430</v>
      </c>
      <c r="I775" s="92"/>
      <c r="J775" s="125" t="s">
        <v>3431</v>
      </c>
      <c r="K775" s="125" t="s">
        <v>3432</v>
      </c>
      <c r="L775" s="125" t="s">
        <v>3433</v>
      </c>
      <c r="M775" s="92"/>
      <c r="P775" s="93">
        <v>4</v>
      </c>
      <c r="Q775" s="94" t="s">
        <v>3853</v>
      </c>
      <c r="R775" s="94"/>
      <c r="S775" s="95">
        <v>3</v>
      </c>
      <c r="T775" s="96"/>
      <c r="U775" s="93"/>
      <c r="V775" s="94"/>
      <c r="W775" s="94"/>
      <c r="X775" s="95"/>
      <c r="Y775" s="96"/>
      <c r="Z775" s="79">
        <f t="shared" si="34"/>
        <v>4</v>
      </c>
      <c r="AA775" s="97">
        <f t="shared" si="35"/>
        <v>3</v>
      </c>
    </row>
    <row r="776" spans="1:27" s="44" customFormat="1" ht="17">
      <c r="A776" s="2" t="s">
        <v>681</v>
      </c>
      <c r="B776" s="2" t="s">
        <v>681</v>
      </c>
      <c r="C776" s="2" t="s">
        <v>681</v>
      </c>
      <c r="D776" s="1"/>
      <c r="H776" s="2"/>
      <c r="P776" s="131"/>
      <c r="Q776" s="131"/>
      <c r="R776" s="131"/>
      <c r="S776" s="131"/>
      <c r="T776" s="131"/>
      <c r="U776" s="131"/>
      <c r="V776" s="131"/>
      <c r="W776" s="131"/>
      <c r="X776" s="131"/>
      <c r="Y776" s="131"/>
    </row>
    <row r="777" spans="1:27" s="44" customFormat="1" ht="17">
      <c r="A777" s="2" t="s">
        <v>681</v>
      </c>
      <c r="B777" s="2" t="s">
        <v>681</v>
      </c>
      <c r="C777" s="2" t="s">
        <v>681</v>
      </c>
      <c r="D777" s="1"/>
      <c r="H777" s="2"/>
      <c r="P777" s="131"/>
      <c r="Q777" s="131"/>
      <c r="R777" s="131"/>
      <c r="S777" s="131"/>
      <c r="T777" s="131"/>
      <c r="U777" s="131"/>
      <c r="V777" s="131"/>
      <c r="W777" s="131"/>
      <c r="X777" s="131"/>
      <c r="Y777" s="131"/>
    </row>
    <row r="778" spans="1:27" s="44" customFormat="1" ht="17">
      <c r="A778" s="2" t="s">
        <v>681</v>
      </c>
      <c r="B778" s="2" t="s">
        <v>681</v>
      </c>
      <c r="C778" s="2"/>
      <c r="D778" s="1"/>
      <c r="E778" s="90" t="s">
        <v>192</v>
      </c>
      <c r="H778" s="2"/>
      <c r="P778" s="131"/>
      <c r="Q778" s="131"/>
      <c r="R778" s="131"/>
      <c r="S778" s="131"/>
      <c r="T778" s="131"/>
      <c r="U778" s="131"/>
      <c r="V778" s="131"/>
      <c r="W778" s="131"/>
      <c r="X778" s="131"/>
      <c r="Y778" s="131"/>
      <c r="Z778" s="44" t="str">
        <f t="shared" si="34"/>
        <v/>
      </c>
      <c r="AA778" s="44" t="str">
        <f t="shared" si="35"/>
        <v/>
      </c>
    </row>
    <row r="779" spans="1:27" ht="409.6">
      <c r="A779" s="2">
        <v>2492</v>
      </c>
      <c r="B779" s="2" t="s">
        <v>2318</v>
      </c>
      <c r="C779" s="2">
        <v>156</v>
      </c>
      <c r="E779" s="126" t="s">
        <v>3440</v>
      </c>
      <c r="F779" s="91" t="s">
        <v>2319</v>
      </c>
      <c r="G779" s="91" t="s">
        <v>2320</v>
      </c>
      <c r="H779" s="125" t="s">
        <v>3438</v>
      </c>
      <c r="I779" s="92"/>
      <c r="J779" s="125" t="s">
        <v>3439</v>
      </c>
      <c r="K779" s="92"/>
      <c r="L779" s="92"/>
      <c r="M779" s="92"/>
      <c r="P779" s="93">
        <v>4</v>
      </c>
      <c r="Q779" s="94" t="s">
        <v>3854</v>
      </c>
      <c r="R779" s="94"/>
      <c r="S779" s="95">
        <v>3</v>
      </c>
      <c r="T779" s="96"/>
      <c r="U779" s="93"/>
      <c r="V779" s="94"/>
      <c r="W779" s="94"/>
      <c r="X779" s="95"/>
      <c r="Y779" s="96"/>
      <c r="Z779" s="79">
        <f t="shared" si="34"/>
        <v>4</v>
      </c>
      <c r="AA779" s="97">
        <f t="shared" si="35"/>
        <v>3</v>
      </c>
    </row>
    <row r="780" spans="1:27" ht="409.6">
      <c r="A780" s="2">
        <v>2493</v>
      </c>
      <c r="B780" s="2" t="s">
        <v>2318</v>
      </c>
      <c r="C780" s="2">
        <v>156</v>
      </c>
      <c r="E780" s="126" t="s">
        <v>3441</v>
      </c>
      <c r="F780" s="91" t="s">
        <v>2321</v>
      </c>
      <c r="G780" s="91" t="s">
        <v>2322</v>
      </c>
      <c r="H780" s="125" t="s">
        <v>3438</v>
      </c>
      <c r="I780" s="92"/>
      <c r="J780" s="125" t="s">
        <v>3439</v>
      </c>
      <c r="K780" s="92"/>
      <c r="L780" s="92"/>
      <c r="M780" s="92"/>
      <c r="P780" s="93">
        <v>3</v>
      </c>
      <c r="Q780" s="94" t="s">
        <v>3855</v>
      </c>
      <c r="R780" s="94"/>
      <c r="S780" s="95">
        <v>2</v>
      </c>
      <c r="T780" s="96"/>
      <c r="U780" s="93"/>
      <c r="V780" s="94"/>
      <c r="W780" s="94"/>
      <c r="X780" s="95"/>
      <c r="Y780" s="96"/>
      <c r="Z780" s="79">
        <f t="shared" si="34"/>
        <v>3</v>
      </c>
      <c r="AA780" s="97">
        <f t="shared" si="35"/>
        <v>2</v>
      </c>
    </row>
    <row r="781" spans="1:27" ht="409.6">
      <c r="A781" s="2">
        <v>2494</v>
      </c>
      <c r="B781" s="2" t="s">
        <v>2318</v>
      </c>
      <c r="C781" s="2">
        <v>156</v>
      </c>
      <c r="E781" s="126" t="s">
        <v>3442</v>
      </c>
      <c r="F781" s="91" t="s">
        <v>2323</v>
      </c>
      <c r="G781" s="91" t="s">
        <v>2324</v>
      </c>
      <c r="H781" s="125" t="s">
        <v>3438</v>
      </c>
      <c r="I781" s="92"/>
      <c r="J781" s="125" t="s">
        <v>3439</v>
      </c>
      <c r="K781" s="92"/>
      <c r="L781" s="92"/>
      <c r="M781" s="92"/>
      <c r="P781" s="93">
        <v>2</v>
      </c>
      <c r="Q781" s="94" t="s">
        <v>3856</v>
      </c>
      <c r="R781" s="94"/>
      <c r="S781" s="95">
        <v>2</v>
      </c>
      <c r="T781" s="96"/>
      <c r="U781" s="93"/>
      <c r="V781" s="94"/>
      <c r="W781" s="94"/>
      <c r="X781" s="95"/>
      <c r="Y781" s="96"/>
      <c r="Z781" s="79">
        <f t="shared" si="34"/>
        <v>2</v>
      </c>
      <c r="AA781" s="97">
        <f t="shared" si="35"/>
        <v>2</v>
      </c>
    </row>
    <row r="782" spans="1:27" ht="409.6">
      <c r="A782" s="2">
        <v>2495</v>
      </c>
      <c r="B782" s="2" t="s">
        <v>2318</v>
      </c>
      <c r="C782" s="2">
        <v>156</v>
      </c>
      <c r="E782" s="126" t="s">
        <v>3443</v>
      </c>
      <c r="F782" s="91" t="s">
        <v>2325</v>
      </c>
      <c r="G782" s="91" t="s">
        <v>2326</v>
      </c>
      <c r="H782" s="125" t="s">
        <v>3438</v>
      </c>
      <c r="I782" s="92"/>
      <c r="J782" s="125" t="s">
        <v>3439</v>
      </c>
      <c r="K782" s="92"/>
      <c r="L782" s="92"/>
      <c r="M782" s="92"/>
      <c r="P782" s="93">
        <v>2</v>
      </c>
      <c r="Q782" s="94" t="s">
        <v>3857</v>
      </c>
      <c r="R782" s="94"/>
      <c r="S782" s="95">
        <v>2</v>
      </c>
      <c r="T782" s="96"/>
      <c r="U782" s="93"/>
      <c r="V782" s="94"/>
      <c r="W782" s="94"/>
      <c r="X782" s="95"/>
      <c r="Y782" s="96"/>
      <c r="Z782" s="79">
        <f t="shared" si="34"/>
        <v>2</v>
      </c>
      <c r="AA782" s="97">
        <f t="shared" si="35"/>
        <v>2</v>
      </c>
    </row>
    <row r="783" spans="1:27" ht="409.6">
      <c r="A783" s="2">
        <v>2496</v>
      </c>
      <c r="B783" s="2" t="s">
        <v>2318</v>
      </c>
      <c r="C783" s="2">
        <v>156</v>
      </c>
      <c r="E783" s="126" t="s">
        <v>3444</v>
      </c>
      <c r="F783" s="91" t="s">
        <v>2327</v>
      </c>
      <c r="G783" s="91" t="s">
        <v>2328</v>
      </c>
      <c r="H783" s="125" t="s">
        <v>3438</v>
      </c>
      <c r="I783" s="92"/>
      <c r="J783" s="125" t="s">
        <v>3439</v>
      </c>
      <c r="K783" s="92"/>
      <c r="L783" s="92"/>
      <c r="M783" s="92"/>
      <c r="P783" s="93">
        <v>3</v>
      </c>
      <c r="Q783" s="94" t="s">
        <v>3858</v>
      </c>
      <c r="R783" s="94"/>
      <c r="S783" s="95">
        <v>3</v>
      </c>
      <c r="T783" s="96"/>
      <c r="U783" s="93"/>
      <c r="V783" s="94"/>
      <c r="W783" s="94"/>
      <c r="X783" s="95"/>
      <c r="Y783" s="96"/>
      <c r="Z783" s="79">
        <f t="shared" si="34"/>
        <v>3</v>
      </c>
      <c r="AA783" s="97">
        <f t="shared" si="35"/>
        <v>3</v>
      </c>
    </row>
    <row r="784" spans="1:27" ht="409.6">
      <c r="A784" s="2">
        <v>2497</v>
      </c>
      <c r="B784" s="2" t="s">
        <v>2318</v>
      </c>
      <c r="C784" s="2">
        <v>156</v>
      </c>
      <c r="E784" s="126" t="s">
        <v>3445</v>
      </c>
      <c r="F784" s="91" t="s">
        <v>2329</v>
      </c>
      <c r="G784" s="91" t="s">
        <v>2330</v>
      </c>
      <c r="H784" s="125" t="s">
        <v>3438</v>
      </c>
      <c r="I784" s="92"/>
      <c r="J784" s="125" t="s">
        <v>3439</v>
      </c>
      <c r="K784" s="92"/>
      <c r="L784" s="92"/>
      <c r="M784" s="92"/>
      <c r="P784" s="93">
        <v>2</v>
      </c>
      <c r="Q784" s="94" t="s">
        <v>3859</v>
      </c>
      <c r="R784" s="94"/>
      <c r="S784" s="95">
        <v>1</v>
      </c>
      <c r="T784" s="96"/>
      <c r="U784" s="93"/>
      <c r="V784" s="94"/>
      <c r="W784" s="94"/>
      <c r="X784" s="95"/>
      <c r="Y784" s="96"/>
      <c r="Z784" s="79">
        <f t="shared" si="34"/>
        <v>2</v>
      </c>
      <c r="AA784" s="97">
        <f t="shared" si="35"/>
        <v>1</v>
      </c>
    </row>
    <row r="785" spans="1:27" ht="409.6">
      <c r="A785" s="2">
        <v>2498</v>
      </c>
      <c r="B785" s="2" t="s">
        <v>2318</v>
      </c>
      <c r="C785" s="2">
        <v>156</v>
      </c>
      <c r="E785" s="126" t="s">
        <v>3446</v>
      </c>
      <c r="F785" s="91" t="s">
        <v>2331</v>
      </c>
      <c r="G785" s="91" t="s">
        <v>2332</v>
      </c>
      <c r="H785" s="125" t="s">
        <v>3438</v>
      </c>
      <c r="I785" s="92"/>
      <c r="J785" s="125" t="s">
        <v>3439</v>
      </c>
      <c r="K785" s="92"/>
      <c r="L785" s="92"/>
      <c r="M785" s="92"/>
      <c r="P785" s="93">
        <v>2</v>
      </c>
      <c r="Q785" s="94" t="s">
        <v>3860</v>
      </c>
      <c r="R785" s="94"/>
      <c r="S785" s="95">
        <v>2</v>
      </c>
      <c r="T785" s="96"/>
      <c r="U785" s="93"/>
      <c r="V785" s="94"/>
      <c r="W785" s="94"/>
      <c r="X785" s="95"/>
      <c r="Y785" s="96"/>
      <c r="Z785" s="79">
        <f t="shared" si="34"/>
        <v>2</v>
      </c>
      <c r="AA785" s="97">
        <f t="shared" si="35"/>
        <v>2</v>
      </c>
    </row>
    <row r="786" spans="1:27" ht="409.6">
      <c r="A786" s="2">
        <v>2499</v>
      </c>
      <c r="B786" s="2" t="s">
        <v>2318</v>
      </c>
      <c r="C786" s="2">
        <v>156</v>
      </c>
      <c r="E786" s="126" t="s">
        <v>3447</v>
      </c>
      <c r="F786" s="91" t="s">
        <v>2333</v>
      </c>
      <c r="G786" s="91" t="s">
        <v>2334</v>
      </c>
      <c r="H786" s="125" t="s">
        <v>3438</v>
      </c>
      <c r="I786" s="92"/>
      <c r="J786" s="125" t="s">
        <v>3439</v>
      </c>
      <c r="K786" s="92"/>
      <c r="L786" s="92"/>
      <c r="M786" s="92"/>
      <c r="P786" s="93">
        <v>2</v>
      </c>
      <c r="Q786" s="94" t="s">
        <v>3861</v>
      </c>
      <c r="R786" s="94"/>
      <c r="S786" s="95">
        <v>2</v>
      </c>
      <c r="T786" s="96"/>
      <c r="U786" s="93"/>
      <c r="V786" s="94"/>
      <c r="W786" s="94"/>
      <c r="X786" s="95"/>
      <c r="Y786" s="96"/>
      <c r="Z786" s="79">
        <f t="shared" si="34"/>
        <v>2</v>
      </c>
      <c r="AA786" s="97">
        <f t="shared" si="35"/>
        <v>2</v>
      </c>
    </row>
    <row r="787" spans="1:27" ht="409.6">
      <c r="A787" s="2">
        <v>2500</v>
      </c>
      <c r="B787" s="2" t="s">
        <v>2318</v>
      </c>
      <c r="C787" s="2">
        <v>156</v>
      </c>
      <c r="E787" s="126" t="s">
        <v>3448</v>
      </c>
      <c r="F787" s="91" t="s">
        <v>2335</v>
      </c>
      <c r="G787" s="91" t="s">
        <v>2336</v>
      </c>
      <c r="H787" s="125" t="s">
        <v>3438</v>
      </c>
      <c r="I787" s="92"/>
      <c r="J787" s="125" t="s">
        <v>3439</v>
      </c>
      <c r="K787" s="92"/>
      <c r="L787" s="92"/>
      <c r="M787" s="92"/>
      <c r="P787" s="93">
        <v>2</v>
      </c>
      <c r="Q787" s="94" t="s">
        <v>3862</v>
      </c>
      <c r="R787" s="94"/>
      <c r="S787" s="95">
        <v>2</v>
      </c>
      <c r="T787" s="96"/>
      <c r="U787" s="93"/>
      <c r="V787" s="94"/>
      <c r="W787" s="94"/>
      <c r="X787" s="95"/>
      <c r="Y787" s="96"/>
      <c r="Z787" s="79">
        <f t="shared" si="34"/>
        <v>2</v>
      </c>
      <c r="AA787" s="97">
        <f t="shared" si="35"/>
        <v>2</v>
      </c>
    </row>
    <row r="788" spans="1:27" ht="409.6">
      <c r="A788" s="2">
        <v>2501</v>
      </c>
      <c r="B788" s="2" t="s">
        <v>2318</v>
      </c>
      <c r="C788" s="2">
        <v>156</v>
      </c>
      <c r="E788" s="126" t="s">
        <v>3449</v>
      </c>
      <c r="F788" s="91" t="s">
        <v>2337</v>
      </c>
      <c r="G788" s="91" t="s">
        <v>2338</v>
      </c>
      <c r="H788" s="125" t="s">
        <v>3438</v>
      </c>
      <c r="I788" s="92"/>
      <c r="J788" s="125" t="s">
        <v>3439</v>
      </c>
      <c r="K788" s="92"/>
      <c r="L788" s="92"/>
      <c r="M788" s="92"/>
      <c r="P788" s="93">
        <v>3</v>
      </c>
      <c r="Q788" s="94" t="s">
        <v>3863</v>
      </c>
      <c r="R788" s="94"/>
      <c r="S788" s="95">
        <v>2</v>
      </c>
      <c r="T788" s="96"/>
      <c r="U788" s="93"/>
      <c r="V788" s="94"/>
      <c r="W788" s="94"/>
      <c r="X788" s="95"/>
      <c r="Y788" s="96"/>
      <c r="Z788" s="79">
        <f t="shared" si="34"/>
        <v>3</v>
      </c>
      <c r="AA788" s="97">
        <f t="shared" si="35"/>
        <v>2</v>
      </c>
    </row>
    <row r="789" spans="1:27" ht="409.6">
      <c r="A789" s="2">
        <v>2502</v>
      </c>
      <c r="B789" s="2" t="s">
        <v>2318</v>
      </c>
      <c r="C789" s="2">
        <v>156</v>
      </c>
      <c r="E789" s="126" t="s">
        <v>3428</v>
      </c>
      <c r="F789" s="91" t="s">
        <v>2339</v>
      </c>
      <c r="G789" s="91" t="s">
        <v>2308</v>
      </c>
      <c r="H789" s="125" t="s">
        <v>3438</v>
      </c>
      <c r="I789" s="92"/>
      <c r="J789" s="125" t="s">
        <v>3439</v>
      </c>
      <c r="K789" s="92"/>
      <c r="L789" s="92"/>
      <c r="M789" s="92"/>
      <c r="P789" s="93">
        <v>3</v>
      </c>
      <c r="Q789" s="94" t="s">
        <v>3864</v>
      </c>
      <c r="R789" s="94"/>
      <c r="S789" s="95">
        <v>2</v>
      </c>
      <c r="T789" s="96"/>
      <c r="U789" s="93"/>
      <c r="V789" s="94"/>
      <c r="W789" s="94"/>
      <c r="X789" s="95"/>
      <c r="Y789" s="96"/>
      <c r="Z789" s="79">
        <f t="shared" si="34"/>
        <v>3</v>
      </c>
      <c r="AA789" s="97">
        <f t="shared" si="35"/>
        <v>2</v>
      </c>
    </row>
    <row r="790" spans="1:27" ht="409.6">
      <c r="A790" s="2">
        <v>2503</v>
      </c>
      <c r="B790" s="2" t="s">
        <v>2318</v>
      </c>
      <c r="C790" s="2">
        <v>156</v>
      </c>
      <c r="E790" s="126" t="s">
        <v>3450</v>
      </c>
      <c r="F790" s="91" t="s">
        <v>2340</v>
      </c>
      <c r="G790" s="91" t="s">
        <v>2229</v>
      </c>
      <c r="H790" s="125" t="s">
        <v>3438</v>
      </c>
      <c r="I790" s="92"/>
      <c r="J790" s="125" t="s">
        <v>3439</v>
      </c>
      <c r="K790" s="92"/>
      <c r="L790" s="92"/>
      <c r="M790" s="92"/>
      <c r="P790" s="93">
        <v>4</v>
      </c>
      <c r="Q790" s="94" t="s">
        <v>3865</v>
      </c>
      <c r="R790" s="94"/>
      <c r="S790" s="95">
        <v>2</v>
      </c>
      <c r="T790" s="96"/>
      <c r="U790" s="93"/>
      <c r="V790" s="94"/>
      <c r="W790" s="94"/>
      <c r="X790" s="95"/>
      <c r="Y790" s="96"/>
      <c r="Z790" s="79">
        <f t="shared" si="34"/>
        <v>4</v>
      </c>
      <c r="AA790" s="97">
        <f t="shared" si="35"/>
        <v>2</v>
      </c>
    </row>
    <row r="791" spans="1:27" s="44" customFormat="1" ht="17">
      <c r="A791" s="2" t="s">
        <v>681</v>
      </c>
      <c r="B791" s="2" t="s">
        <v>681</v>
      </c>
      <c r="C791" s="2" t="s">
        <v>681</v>
      </c>
      <c r="D791" s="1"/>
      <c r="H791" s="2"/>
      <c r="P791" s="131"/>
      <c r="Q791" s="131"/>
      <c r="R791" s="131"/>
      <c r="S791" s="131"/>
      <c r="T791" s="131"/>
      <c r="U791" s="131"/>
      <c r="V791" s="131"/>
      <c r="W791" s="131"/>
      <c r="X791" s="131"/>
      <c r="Y791" s="131"/>
    </row>
    <row r="792" spans="1:27" s="44" customFormat="1" ht="17">
      <c r="A792" s="2" t="s">
        <v>681</v>
      </c>
      <c r="B792" s="2" t="s">
        <v>681</v>
      </c>
      <c r="C792" s="2" t="s">
        <v>681</v>
      </c>
      <c r="D792" s="1"/>
      <c r="H792" s="2"/>
      <c r="P792" s="131"/>
      <c r="Q792" s="131"/>
      <c r="R792" s="131"/>
      <c r="S792" s="131"/>
      <c r="T792" s="131"/>
      <c r="U792" s="131"/>
      <c r="V792" s="131"/>
      <c r="W792" s="131"/>
      <c r="X792" s="131"/>
      <c r="Y792" s="131"/>
    </row>
    <row r="793" spans="1:27" s="44" customFormat="1" ht="17">
      <c r="A793" s="2" t="s">
        <v>681</v>
      </c>
      <c r="B793" s="2" t="s">
        <v>681</v>
      </c>
      <c r="C793" s="2"/>
      <c r="D793" s="1"/>
      <c r="E793" s="90" t="s">
        <v>234</v>
      </c>
      <c r="H793" s="2"/>
      <c r="P793" s="131"/>
      <c r="Q793" s="131"/>
      <c r="R793" s="131"/>
      <c r="S793" s="131"/>
      <c r="T793" s="131"/>
      <c r="U793" s="131"/>
      <c r="V793" s="131"/>
      <c r="W793" s="131"/>
      <c r="X793" s="131"/>
      <c r="Y793" s="131"/>
      <c r="Z793" s="44" t="str">
        <f t="shared" si="34"/>
        <v/>
      </c>
      <c r="AA793" s="44" t="str">
        <f t="shared" si="35"/>
        <v/>
      </c>
    </row>
    <row r="794" spans="1:27" ht="409.6">
      <c r="A794" s="2">
        <v>2504</v>
      </c>
      <c r="B794" s="2" t="s">
        <v>2341</v>
      </c>
      <c r="C794" s="2">
        <v>165</v>
      </c>
      <c r="E794" s="126" t="s">
        <v>3453</v>
      </c>
      <c r="F794" s="91" t="s">
        <v>2342</v>
      </c>
      <c r="G794" s="91" t="s">
        <v>2343</v>
      </c>
      <c r="H794" s="125" t="s">
        <v>3451</v>
      </c>
      <c r="I794" s="92"/>
      <c r="J794" s="125" t="s">
        <v>3452</v>
      </c>
      <c r="K794" s="92"/>
      <c r="L794" s="92"/>
      <c r="M794" s="92"/>
      <c r="P794" s="93">
        <v>4</v>
      </c>
      <c r="Q794" s="94" t="s">
        <v>3866</v>
      </c>
      <c r="R794" s="94"/>
      <c r="S794" s="95">
        <v>2</v>
      </c>
      <c r="T794" s="96"/>
      <c r="U794" s="93"/>
      <c r="V794" s="94"/>
      <c r="W794" s="94"/>
      <c r="X794" s="95"/>
      <c r="Y794" s="96"/>
      <c r="Z794" s="79">
        <f t="shared" si="34"/>
        <v>4</v>
      </c>
      <c r="AA794" s="97">
        <f t="shared" si="35"/>
        <v>2</v>
      </c>
    </row>
    <row r="795" spans="1:27" ht="409.6">
      <c r="A795" s="2">
        <v>2505</v>
      </c>
      <c r="B795" s="2" t="s">
        <v>2341</v>
      </c>
      <c r="C795" s="2">
        <v>165</v>
      </c>
      <c r="E795" s="126" t="s">
        <v>3454</v>
      </c>
      <c r="F795" s="91" t="s">
        <v>2344</v>
      </c>
      <c r="G795" s="91" t="s">
        <v>2345</v>
      </c>
      <c r="H795" s="125" t="s">
        <v>3451</v>
      </c>
      <c r="I795" s="92"/>
      <c r="J795" s="125" t="s">
        <v>3452</v>
      </c>
      <c r="K795" s="92"/>
      <c r="L795" s="92"/>
      <c r="M795" s="92"/>
      <c r="P795" s="93">
        <v>4</v>
      </c>
      <c r="Q795" s="94" t="s">
        <v>3867</v>
      </c>
      <c r="R795" s="94"/>
      <c r="S795" s="95">
        <v>2</v>
      </c>
      <c r="T795" s="96"/>
      <c r="U795" s="93"/>
      <c r="V795" s="94"/>
      <c r="W795" s="94"/>
      <c r="X795" s="95"/>
      <c r="Y795" s="96"/>
      <c r="Z795" s="79">
        <f t="shared" si="34"/>
        <v>4</v>
      </c>
      <c r="AA795" s="97">
        <f t="shared" si="35"/>
        <v>2</v>
      </c>
    </row>
    <row r="796" spans="1:27" ht="409.6">
      <c r="A796" s="2">
        <v>2506</v>
      </c>
      <c r="B796" s="2" t="s">
        <v>2341</v>
      </c>
      <c r="C796" s="2">
        <v>165</v>
      </c>
      <c r="E796" s="126" t="s">
        <v>3455</v>
      </c>
      <c r="F796" s="91" t="s">
        <v>2346</v>
      </c>
      <c r="G796" s="91" t="s">
        <v>2347</v>
      </c>
      <c r="H796" s="125" t="s">
        <v>3451</v>
      </c>
      <c r="I796" s="92"/>
      <c r="J796" s="125" t="s">
        <v>3452</v>
      </c>
      <c r="K796" s="92"/>
      <c r="L796" s="92"/>
      <c r="M796" s="92"/>
      <c r="P796" s="93">
        <v>4</v>
      </c>
      <c r="Q796" s="94" t="s">
        <v>3868</v>
      </c>
      <c r="R796" s="94"/>
      <c r="S796" s="95">
        <v>2</v>
      </c>
      <c r="T796" s="96"/>
      <c r="U796" s="93"/>
      <c r="V796" s="94"/>
      <c r="W796" s="94"/>
      <c r="X796" s="95"/>
      <c r="Y796" s="96"/>
      <c r="Z796" s="79">
        <f t="shared" si="34"/>
        <v>4</v>
      </c>
      <c r="AA796" s="97">
        <f t="shared" si="35"/>
        <v>2</v>
      </c>
    </row>
    <row r="797" spans="1:27" s="44" customFormat="1" ht="17">
      <c r="A797" s="2" t="s">
        <v>681</v>
      </c>
      <c r="B797" s="2" t="s">
        <v>681</v>
      </c>
      <c r="C797" s="2" t="s">
        <v>681</v>
      </c>
      <c r="D797" s="1" t="s">
        <v>681</v>
      </c>
      <c r="H797" s="2"/>
      <c r="P797" s="131"/>
      <c r="Q797" s="131"/>
      <c r="R797" s="131"/>
      <c r="S797" s="131"/>
      <c r="T797" s="131"/>
      <c r="U797" s="131"/>
      <c r="V797" s="131"/>
      <c r="W797" s="131"/>
      <c r="X797" s="131"/>
      <c r="Y797" s="131"/>
    </row>
    <row r="798" spans="1:27" s="44" customFormat="1" ht="17">
      <c r="A798" s="2" t="s">
        <v>681</v>
      </c>
      <c r="B798" s="2" t="s">
        <v>681</v>
      </c>
      <c r="C798" s="2" t="s">
        <v>681</v>
      </c>
      <c r="D798" s="1" t="s">
        <v>681</v>
      </c>
      <c r="H798" s="2"/>
      <c r="P798" s="131"/>
      <c r="Q798" s="131"/>
      <c r="R798" s="131"/>
      <c r="S798" s="131"/>
      <c r="T798" s="131"/>
      <c r="U798" s="131"/>
      <c r="V798" s="131"/>
      <c r="W798" s="131"/>
      <c r="X798" s="131"/>
      <c r="Y798" s="131"/>
    </row>
    <row r="799" spans="1:27" s="44" customFormat="1" ht="17">
      <c r="A799" s="2" t="s">
        <v>681</v>
      </c>
      <c r="B799" s="2" t="s">
        <v>681</v>
      </c>
      <c r="C799" s="2"/>
      <c r="D799" s="1" t="s">
        <v>681</v>
      </c>
      <c r="E799" s="90" t="s">
        <v>2348</v>
      </c>
      <c r="H799" s="2"/>
      <c r="P799" s="131"/>
      <c r="Q799" s="131"/>
      <c r="R799" s="131"/>
      <c r="S799" s="131"/>
      <c r="T799" s="131"/>
      <c r="U799" s="131"/>
      <c r="V799" s="131"/>
      <c r="W799" s="131"/>
      <c r="X799" s="131"/>
      <c r="Y799" s="131"/>
      <c r="Z799" s="44" t="str">
        <f t="shared" si="34"/>
        <v/>
      </c>
      <c r="AA799" s="44" t="str">
        <f t="shared" si="35"/>
        <v/>
      </c>
    </row>
    <row r="800" spans="1:27" ht="187">
      <c r="A800" s="2">
        <v>2507</v>
      </c>
      <c r="B800" s="2" t="s">
        <v>681</v>
      </c>
      <c r="D800" s="1" t="s">
        <v>681</v>
      </c>
      <c r="E800" s="127" t="s">
        <v>3456</v>
      </c>
      <c r="F800" s="91" t="s">
        <v>2349</v>
      </c>
      <c r="G800" s="91" t="s">
        <v>2350</v>
      </c>
      <c r="H800" s="92"/>
      <c r="I800" s="92"/>
      <c r="J800" s="92"/>
      <c r="K800" s="92"/>
      <c r="L800" s="92"/>
      <c r="M800" s="92"/>
      <c r="P800" s="93">
        <v>3</v>
      </c>
      <c r="Q800" s="94" t="s">
        <v>3869</v>
      </c>
      <c r="R800" s="94"/>
      <c r="S800" s="95">
        <v>2</v>
      </c>
      <c r="T800" s="96"/>
      <c r="U800" s="93"/>
      <c r="V800" s="94"/>
      <c r="W800" s="94"/>
      <c r="X800" s="95"/>
      <c r="Y800" s="96"/>
      <c r="Z800" s="79">
        <f t="shared" si="34"/>
        <v>3</v>
      </c>
      <c r="AA800" s="97">
        <f t="shared" si="35"/>
        <v>2</v>
      </c>
    </row>
    <row r="801" spans="1:27" ht="170">
      <c r="A801" s="2">
        <v>2508</v>
      </c>
      <c r="B801" s="2" t="s">
        <v>681</v>
      </c>
      <c r="D801" s="1" t="s">
        <v>681</v>
      </c>
      <c r="E801" s="127" t="s">
        <v>3457</v>
      </c>
      <c r="F801" s="91" t="s">
        <v>2351</v>
      </c>
      <c r="G801" s="91" t="s">
        <v>2352</v>
      </c>
      <c r="H801" s="92"/>
      <c r="I801" s="92"/>
      <c r="J801" s="92"/>
      <c r="K801" s="92"/>
      <c r="L801" s="92"/>
      <c r="M801" s="92"/>
      <c r="P801" s="93">
        <v>3</v>
      </c>
      <c r="Q801" s="94" t="s">
        <v>3870</v>
      </c>
      <c r="R801" s="94"/>
      <c r="S801" s="95">
        <v>1</v>
      </c>
      <c r="T801" s="96"/>
      <c r="U801" s="93"/>
      <c r="V801" s="94"/>
      <c r="W801" s="94"/>
      <c r="X801" s="95"/>
      <c r="Y801" s="96"/>
      <c r="Z801" s="79">
        <f t="shared" si="34"/>
        <v>3</v>
      </c>
      <c r="AA801" s="97">
        <f t="shared" si="35"/>
        <v>1</v>
      </c>
    </row>
    <row r="802" spans="1:27" ht="187">
      <c r="A802" s="2">
        <v>2509</v>
      </c>
      <c r="B802" s="2" t="s">
        <v>681</v>
      </c>
      <c r="D802" s="1" t="s">
        <v>681</v>
      </c>
      <c r="E802" s="127" t="s">
        <v>3458</v>
      </c>
      <c r="F802" s="91" t="s">
        <v>2353</v>
      </c>
      <c r="G802" s="91" t="s">
        <v>2354</v>
      </c>
      <c r="H802" s="92"/>
      <c r="I802" s="92"/>
      <c r="J802" s="92"/>
      <c r="K802" s="92"/>
      <c r="L802" s="92"/>
      <c r="M802" s="92"/>
      <c r="P802" s="93">
        <v>4</v>
      </c>
      <c r="Q802" s="94" t="s">
        <v>3871</v>
      </c>
      <c r="R802" s="94"/>
      <c r="S802" s="95">
        <v>3</v>
      </c>
      <c r="T802" s="96"/>
      <c r="U802" s="93"/>
      <c r="V802" s="94"/>
      <c r="W802" s="94"/>
      <c r="X802" s="95"/>
      <c r="Y802" s="96"/>
      <c r="Z802" s="79">
        <f t="shared" si="34"/>
        <v>4</v>
      </c>
      <c r="AA802" s="97">
        <f t="shared" si="35"/>
        <v>3</v>
      </c>
    </row>
    <row r="803" spans="1:27" ht="187">
      <c r="A803" s="2">
        <v>2510</v>
      </c>
      <c r="B803" s="2" t="s">
        <v>681</v>
      </c>
      <c r="D803" s="1" t="s">
        <v>681</v>
      </c>
      <c r="E803" s="127" t="s">
        <v>3459</v>
      </c>
      <c r="F803" s="91" t="s">
        <v>2355</v>
      </c>
      <c r="G803" s="91" t="s">
        <v>2356</v>
      </c>
      <c r="H803" s="92"/>
      <c r="I803" s="92"/>
      <c r="J803" s="92"/>
      <c r="K803" s="92"/>
      <c r="L803" s="92"/>
      <c r="M803" s="92"/>
      <c r="P803" s="93">
        <v>3</v>
      </c>
      <c r="Q803" s="94" t="s">
        <v>3869</v>
      </c>
      <c r="R803" s="94"/>
      <c r="S803" s="95">
        <v>3</v>
      </c>
      <c r="T803" s="96"/>
      <c r="U803" s="93"/>
      <c r="V803" s="94"/>
      <c r="W803" s="94"/>
      <c r="X803" s="95"/>
      <c r="Y803" s="96"/>
      <c r="Z803" s="79">
        <f t="shared" si="34"/>
        <v>3</v>
      </c>
      <c r="AA803" s="97">
        <f t="shared" si="35"/>
        <v>3</v>
      </c>
    </row>
    <row r="804" spans="1:27" ht="238">
      <c r="A804" s="2">
        <v>2511</v>
      </c>
      <c r="B804" s="2" t="s">
        <v>681</v>
      </c>
      <c r="D804" s="1" t="s">
        <v>681</v>
      </c>
      <c r="E804" s="127" t="s">
        <v>3460</v>
      </c>
      <c r="F804" s="91" t="s">
        <v>2357</v>
      </c>
      <c r="G804" s="91" t="s">
        <v>2229</v>
      </c>
      <c r="H804" s="92"/>
      <c r="I804" s="92"/>
      <c r="J804" s="92"/>
      <c r="K804" s="92"/>
      <c r="L804" s="92"/>
      <c r="M804" s="92"/>
      <c r="P804" s="93">
        <v>4</v>
      </c>
      <c r="Q804" s="94" t="s">
        <v>3872</v>
      </c>
      <c r="R804" s="94"/>
      <c r="S804" s="95">
        <v>2</v>
      </c>
      <c r="T804" s="96"/>
      <c r="U804" s="93"/>
      <c r="V804" s="94"/>
      <c r="W804" s="94"/>
      <c r="X804" s="95"/>
      <c r="Y804" s="96"/>
      <c r="Z804" s="79">
        <f t="shared" si="34"/>
        <v>4</v>
      </c>
      <c r="AA804" s="97">
        <f t="shared" si="35"/>
        <v>2</v>
      </c>
    </row>
    <row r="805" spans="1:27" s="44" customFormat="1" ht="17">
      <c r="A805" s="2" t="s">
        <v>681</v>
      </c>
      <c r="B805" s="2" t="s">
        <v>681</v>
      </c>
      <c r="C805" s="2" t="s">
        <v>681</v>
      </c>
      <c r="D805" s="1" t="s">
        <v>681</v>
      </c>
      <c r="H805" s="2"/>
      <c r="P805" s="131"/>
      <c r="Q805" s="131"/>
      <c r="R805" s="131"/>
      <c r="S805" s="131"/>
      <c r="T805" s="131"/>
      <c r="U805" s="131"/>
      <c r="V805" s="131"/>
      <c r="W805" s="131"/>
      <c r="X805" s="131"/>
      <c r="Y805" s="131"/>
    </row>
    <row r="806" spans="1:27" s="44" customFormat="1" ht="17">
      <c r="A806" s="2" t="s">
        <v>681</v>
      </c>
      <c r="B806" s="2" t="s">
        <v>681</v>
      </c>
      <c r="C806" s="2" t="s">
        <v>681</v>
      </c>
      <c r="D806" s="1" t="s">
        <v>681</v>
      </c>
      <c r="H806" s="2"/>
      <c r="P806" s="131"/>
      <c r="Q806" s="131"/>
      <c r="R806" s="131"/>
      <c r="S806" s="131"/>
      <c r="T806" s="131"/>
      <c r="U806" s="131"/>
      <c r="V806" s="131"/>
      <c r="W806" s="131"/>
      <c r="X806" s="131"/>
      <c r="Y806" s="131"/>
    </row>
    <row r="807" spans="1:27" s="44" customFormat="1" ht="17">
      <c r="A807" s="2" t="s">
        <v>681</v>
      </c>
      <c r="B807" s="2" t="s">
        <v>681</v>
      </c>
      <c r="C807" s="2"/>
      <c r="D807" s="1" t="s">
        <v>681</v>
      </c>
      <c r="E807" s="90" t="s">
        <v>229</v>
      </c>
      <c r="H807" s="2"/>
      <c r="P807" s="131"/>
      <c r="Q807" s="131"/>
      <c r="R807" s="131"/>
      <c r="S807" s="131"/>
      <c r="T807" s="131"/>
      <c r="U807" s="131"/>
      <c r="V807" s="131"/>
      <c r="W807" s="131"/>
      <c r="X807" s="131"/>
      <c r="Y807" s="131"/>
      <c r="Z807" s="44" t="str">
        <f t="shared" si="34"/>
        <v/>
      </c>
      <c r="AA807" s="44" t="str">
        <f t="shared" si="35"/>
        <v/>
      </c>
    </row>
    <row r="808" spans="1:27" ht="409.6">
      <c r="A808" s="2">
        <v>2512</v>
      </c>
      <c r="B808" s="2" t="s">
        <v>2358</v>
      </c>
      <c r="C808" s="2">
        <v>164</v>
      </c>
      <c r="E808" s="126" t="s">
        <v>3464</v>
      </c>
      <c r="F808" s="91" t="s">
        <v>2359</v>
      </c>
      <c r="G808" s="91" t="s">
        <v>2360</v>
      </c>
      <c r="H808" s="125" t="s">
        <v>3461</v>
      </c>
      <c r="I808" s="92"/>
      <c r="J808" s="125" t="s">
        <v>3462</v>
      </c>
      <c r="K808" s="125" t="s">
        <v>3463</v>
      </c>
      <c r="L808" s="92"/>
      <c r="M808" s="92"/>
      <c r="P808" s="93">
        <v>4</v>
      </c>
      <c r="Q808" s="94" t="s">
        <v>3873</v>
      </c>
      <c r="R808" s="94"/>
      <c r="S808" s="95">
        <v>3</v>
      </c>
      <c r="T808" s="96"/>
      <c r="U808" s="93"/>
      <c r="V808" s="94"/>
      <c r="W808" s="94"/>
      <c r="X808" s="95"/>
      <c r="Y808" s="96"/>
      <c r="Z808" s="79">
        <f t="shared" si="34"/>
        <v>4</v>
      </c>
      <c r="AA808" s="97">
        <f t="shared" si="35"/>
        <v>3</v>
      </c>
    </row>
    <row r="809" spans="1:27" ht="409.6">
      <c r="A809" s="2">
        <v>2513</v>
      </c>
      <c r="B809" s="2" t="s">
        <v>2358</v>
      </c>
      <c r="C809" s="2">
        <v>164</v>
      </c>
      <c r="E809" s="126" t="s">
        <v>3465</v>
      </c>
      <c r="F809" s="91" t="s">
        <v>2361</v>
      </c>
      <c r="G809" s="91" t="s">
        <v>2362</v>
      </c>
      <c r="H809" s="125" t="s">
        <v>3461</v>
      </c>
      <c r="I809" s="92"/>
      <c r="J809" s="125" t="s">
        <v>3462</v>
      </c>
      <c r="K809" s="125" t="s">
        <v>3463</v>
      </c>
      <c r="L809" s="92"/>
      <c r="M809" s="92"/>
      <c r="P809" s="93">
        <v>4</v>
      </c>
      <c r="Q809" s="94" t="s">
        <v>3874</v>
      </c>
      <c r="R809" s="94"/>
      <c r="S809" s="95">
        <v>3</v>
      </c>
      <c r="T809" s="96"/>
      <c r="U809" s="93"/>
      <c r="V809" s="94"/>
      <c r="W809" s="94"/>
      <c r="X809" s="95"/>
      <c r="Y809" s="96"/>
      <c r="Z809" s="79">
        <f t="shared" si="34"/>
        <v>4</v>
      </c>
      <c r="AA809" s="97">
        <f t="shared" si="35"/>
        <v>3</v>
      </c>
    </row>
    <row r="810" spans="1:27" ht="409.6">
      <c r="A810" s="2">
        <v>2514</v>
      </c>
      <c r="B810" s="2" t="s">
        <v>2358</v>
      </c>
      <c r="C810" s="2">
        <v>164</v>
      </c>
      <c r="E810" s="126" t="s">
        <v>3466</v>
      </c>
      <c r="F810" s="91" t="s">
        <v>2363</v>
      </c>
      <c r="G810" s="91" t="s">
        <v>2364</v>
      </c>
      <c r="H810" s="125" t="s">
        <v>3461</v>
      </c>
      <c r="I810" s="92"/>
      <c r="J810" s="125" t="s">
        <v>3462</v>
      </c>
      <c r="K810" s="125" t="s">
        <v>3463</v>
      </c>
      <c r="L810" s="92"/>
      <c r="M810" s="92"/>
      <c r="P810" s="93">
        <v>3</v>
      </c>
      <c r="Q810" s="94" t="s">
        <v>3875</v>
      </c>
      <c r="R810" s="94"/>
      <c r="S810" s="95">
        <v>2</v>
      </c>
      <c r="T810" s="96"/>
      <c r="U810" s="93"/>
      <c r="V810" s="94"/>
      <c r="W810" s="94"/>
      <c r="X810" s="95"/>
      <c r="Y810" s="96"/>
      <c r="Z810" s="79">
        <f t="shared" si="34"/>
        <v>3</v>
      </c>
      <c r="AA810" s="97">
        <f t="shared" si="35"/>
        <v>2</v>
      </c>
    </row>
    <row r="811" spans="1:27" ht="409.6">
      <c r="A811" s="2">
        <v>2515</v>
      </c>
      <c r="B811" s="2" t="s">
        <v>2358</v>
      </c>
      <c r="C811" s="2">
        <v>164</v>
      </c>
      <c r="E811" s="126" t="s">
        <v>3467</v>
      </c>
      <c r="F811" s="91" t="s">
        <v>2365</v>
      </c>
      <c r="G811" s="91" t="s">
        <v>2366</v>
      </c>
      <c r="H811" s="125" t="s">
        <v>3461</v>
      </c>
      <c r="I811" s="92"/>
      <c r="J811" s="125" t="s">
        <v>3462</v>
      </c>
      <c r="K811" s="125" t="s">
        <v>3463</v>
      </c>
      <c r="L811" s="92"/>
      <c r="M811" s="92"/>
      <c r="P811" s="93">
        <v>3</v>
      </c>
      <c r="Q811" s="94" t="s">
        <v>3876</v>
      </c>
      <c r="R811" s="94"/>
      <c r="S811" s="95">
        <v>2.5</v>
      </c>
      <c r="T811" s="96"/>
      <c r="U811" s="93"/>
      <c r="V811" s="94"/>
      <c r="W811" s="94"/>
      <c r="X811" s="95"/>
      <c r="Y811" s="96"/>
      <c r="Z811" s="79">
        <f t="shared" si="34"/>
        <v>3</v>
      </c>
      <c r="AA811" s="97">
        <f t="shared" si="35"/>
        <v>2.5</v>
      </c>
    </row>
    <row r="812" spans="1:27" ht="409.6">
      <c r="A812" s="2">
        <v>2516</v>
      </c>
      <c r="B812" s="2" t="s">
        <v>2358</v>
      </c>
      <c r="C812" s="2">
        <v>164</v>
      </c>
      <c r="E812" s="126" t="s">
        <v>3468</v>
      </c>
      <c r="F812" s="91" t="s">
        <v>2368</v>
      </c>
      <c r="G812" s="91" t="s">
        <v>2369</v>
      </c>
      <c r="H812" s="125" t="s">
        <v>3461</v>
      </c>
      <c r="I812" s="92"/>
      <c r="J812" s="125" t="s">
        <v>3462</v>
      </c>
      <c r="K812" s="125" t="s">
        <v>3463</v>
      </c>
      <c r="L812" s="92"/>
      <c r="M812" s="92"/>
      <c r="P812" s="93">
        <v>3</v>
      </c>
      <c r="Q812" s="94" t="s">
        <v>3877</v>
      </c>
      <c r="R812" s="94"/>
      <c r="S812" s="95">
        <v>1</v>
      </c>
      <c r="T812" s="96"/>
      <c r="U812" s="93"/>
      <c r="V812" s="94"/>
      <c r="W812" s="94"/>
      <c r="X812" s="95"/>
      <c r="Y812" s="96"/>
      <c r="Z812" s="79">
        <f t="shared" si="34"/>
        <v>3</v>
      </c>
      <c r="AA812" s="97">
        <f t="shared" si="35"/>
        <v>1</v>
      </c>
    </row>
    <row r="813" spans="1:27" ht="409.6">
      <c r="A813" s="2">
        <v>2517</v>
      </c>
      <c r="B813" s="2" t="s">
        <v>2358</v>
      </c>
      <c r="C813" s="2">
        <v>164</v>
      </c>
      <c r="E813" s="126" t="s">
        <v>3469</v>
      </c>
      <c r="F813" s="91" t="s">
        <v>2370</v>
      </c>
      <c r="G813" s="91" t="s">
        <v>2371</v>
      </c>
      <c r="H813" s="125" t="s">
        <v>3461</v>
      </c>
      <c r="I813" s="92"/>
      <c r="J813" s="125" t="s">
        <v>3462</v>
      </c>
      <c r="K813" s="125" t="s">
        <v>3463</v>
      </c>
      <c r="L813" s="92"/>
      <c r="M813" s="92"/>
      <c r="P813" s="93">
        <v>4</v>
      </c>
      <c r="Q813" s="94" t="s">
        <v>3878</v>
      </c>
      <c r="R813" s="94"/>
      <c r="S813" s="95">
        <v>3.5</v>
      </c>
      <c r="T813" s="96"/>
      <c r="U813" s="93"/>
      <c r="V813" s="94"/>
      <c r="W813" s="94"/>
      <c r="X813" s="95"/>
      <c r="Y813" s="96"/>
      <c r="Z813" s="79">
        <f t="shared" si="34"/>
        <v>4</v>
      </c>
      <c r="AA813" s="97">
        <f t="shared" si="35"/>
        <v>3.5</v>
      </c>
    </row>
    <row r="814" spans="1:27" ht="409.6">
      <c r="A814" s="2">
        <v>2518</v>
      </c>
      <c r="B814" s="2" t="s">
        <v>2358</v>
      </c>
      <c r="C814" s="2">
        <v>164</v>
      </c>
      <c r="E814" s="126" t="s">
        <v>3470</v>
      </c>
      <c r="F814" s="91" t="s">
        <v>2372</v>
      </c>
      <c r="G814" s="91" t="s">
        <v>2373</v>
      </c>
      <c r="H814" s="125" t="s">
        <v>3461</v>
      </c>
      <c r="I814" s="92"/>
      <c r="J814" s="125" t="s">
        <v>3462</v>
      </c>
      <c r="K814" s="125" t="s">
        <v>3463</v>
      </c>
      <c r="L814" s="92"/>
      <c r="M814" s="92"/>
      <c r="P814" s="93">
        <v>3</v>
      </c>
      <c r="Q814" s="94" t="s">
        <v>3879</v>
      </c>
      <c r="R814" s="94"/>
      <c r="S814" s="95">
        <v>2</v>
      </c>
      <c r="T814" s="96"/>
      <c r="U814" s="93"/>
      <c r="V814" s="94"/>
      <c r="W814" s="94"/>
      <c r="X814" s="95"/>
      <c r="Y814" s="96"/>
      <c r="Z814" s="79">
        <f t="shared" si="34"/>
        <v>3</v>
      </c>
      <c r="AA814" s="97">
        <f t="shared" si="35"/>
        <v>2</v>
      </c>
    </row>
    <row r="815" spans="1:27" ht="409.6">
      <c r="A815" s="2">
        <v>2519</v>
      </c>
      <c r="B815" s="2" t="s">
        <v>2358</v>
      </c>
      <c r="C815" s="2">
        <v>164</v>
      </c>
      <c r="E815" s="126" t="s">
        <v>3428</v>
      </c>
      <c r="F815" s="91" t="s">
        <v>2374</v>
      </c>
      <c r="G815" s="91" t="s">
        <v>2308</v>
      </c>
      <c r="H815" s="125" t="s">
        <v>3461</v>
      </c>
      <c r="I815" s="92"/>
      <c r="J815" s="125" t="s">
        <v>3462</v>
      </c>
      <c r="K815" s="125" t="s">
        <v>3463</v>
      </c>
      <c r="L815" s="92"/>
      <c r="M815" s="92"/>
      <c r="P815" s="93">
        <v>4</v>
      </c>
      <c r="Q815" s="94" t="s">
        <v>3880</v>
      </c>
      <c r="R815" s="94"/>
      <c r="S815" s="95">
        <v>3</v>
      </c>
      <c r="T815" s="96"/>
      <c r="U815" s="93"/>
      <c r="V815" s="94"/>
      <c r="W815" s="94"/>
      <c r="X815" s="95"/>
      <c r="Y815" s="96"/>
      <c r="Z815" s="79">
        <f t="shared" si="34"/>
        <v>4</v>
      </c>
      <c r="AA815" s="97">
        <f t="shared" si="35"/>
        <v>3</v>
      </c>
    </row>
    <row r="816" spans="1:27" ht="409.6">
      <c r="A816" s="2">
        <v>2520</v>
      </c>
      <c r="B816" s="2" t="s">
        <v>2358</v>
      </c>
      <c r="C816" s="2">
        <v>164</v>
      </c>
      <c r="E816" s="126" t="s">
        <v>3471</v>
      </c>
      <c r="F816" s="91" t="s">
        <v>2375</v>
      </c>
      <c r="G816" s="91" t="s">
        <v>2229</v>
      </c>
      <c r="H816" s="125" t="s">
        <v>3461</v>
      </c>
      <c r="I816" s="92"/>
      <c r="J816" s="125" t="s">
        <v>3462</v>
      </c>
      <c r="K816" s="125" t="s">
        <v>3463</v>
      </c>
      <c r="L816" s="92"/>
      <c r="M816" s="92"/>
      <c r="P816" s="93">
        <v>4</v>
      </c>
      <c r="Q816" s="94" t="s">
        <v>3881</v>
      </c>
      <c r="R816" s="94"/>
      <c r="S816" s="95">
        <v>3</v>
      </c>
      <c r="T816" s="96"/>
      <c r="U816" s="93"/>
      <c r="V816" s="94"/>
      <c r="W816" s="94"/>
      <c r="X816" s="95"/>
      <c r="Y816" s="96"/>
      <c r="Z816" s="79">
        <f t="shared" si="34"/>
        <v>4</v>
      </c>
      <c r="AA816" s="97">
        <f t="shared" si="35"/>
        <v>3</v>
      </c>
    </row>
    <row r="817" spans="1:27" s="44" customFormat="1" ht="17">
      <c r="A817" s="2" t="s">
        <v>681</v>
      </c>
      <c r="B817" s="2" t="s">
        <v>681</v>
      </c>
      <c r="C817" s="2" t="s">
        <v>681</v>
      </c>
      <c r="D817" s="1"/>
      <c r="H817" s="2"/>
      <c r="P817" s="131"/>
      <c r="Q817" s="131"/>
      <c r="R817" s="131"/>
      <c r="S817" s="131"/>
      <c r="T817" s="131"/>
      <c r="U817" s="131"/>
      <c r="V817" s="131"/>
      <c r="W817" s="131"/>
      <c r="X817" s="131"/>
      <c r="Y817" s="131"/>
    </row>
    <row r="818" spans="1:27" s="44" customFormat="1" ht="17">
      <c r="A818" s="2" t="s">
        <v>681</v>
      </c>
      <c r="B818" s="2" t="s">
        <v>681</v>
      </c>
      <c r="C818" s="2" t="s">
        <v>681</v>
      </c>
      <c r="D818" s="1"/>
      <c r="H818" s="2"/>
      <c r="P818" s="131"/>
      <c r="Q818" s="131"/>
      <c r="R818" s="131"/>
      <c r="S818" s="131"/>
      <c r="T818" s="131"/>
      <c r="U818" s="131"/>
      <c r="V818" s="131"/>
      <c r="W818" s="131"/>
      <c r="X818" s="131"/>
      <c r="Y818" s="131"/>
    </row>
    <row r="819" spans="1:27" s="44" customFormat="1" ht="17">
      <c r="A819" s="2" t="s">
        <v>681</v>
      </c>
      <c r="B819" s="2" t="s">
        <v>681</v>
      </c>
      <c r="C819" s="2"/>
      <c r="D819" s="1"/>
      <c r="E819" s="90" t="s">
        <v>2376</v>
      </c>
      <c r="H819" s="2"/>
      <c r="P819" s="131"/>
      <c r="Q819" s="131"/>
      <c r="R819" s="131"/>
      <c r="S819" s="131"/>
      <c r="T819" s="131"/>
      <c r="U819" s="131"/>
      <c r="V819" s="131"/>
      <c r="W819" s="131"/>
      <c r="X819" s="131"/>
      <c r="Y819" s="131"/>
      <c r="Z819" s="44" t="str">
        <f t="shared" ref="Z819:Z882" si="36">IF(U819&lt;&gt;"",U819,IF(P819&lt;&gt;"",P819,IF(N819&lt;&gt;"",N819,"")))</f>
        <v/>
      </c>
      <c r="AA819" s="44" t="str">
        <f t="shared" ref="AA819:AA882" si="37">IF(X819&lt;&gt;"",X819,IF(S819&lt;&gt;"",S819,IF(O819&lt;&gt;"",O819,"")))</f>
        <v/>
      </c>
    </row>
    <row r="820" spans="1:27" ht="409.6">
      <c r="A820" s="2">
        <v>2521</v>
      </c>
      <c r="B820" s="2" t="s">
        <v>2377</v>
      </c>
      <c r="C820" s="2">
        <v>161</v>
      </c>
      <c r="E820" s="126" t="s">
        <v>3474</v>
      </c>
      <c r="F820" s="91" t="s">
        <v>2378</v>
      </c>
      <c r="G820" s="91" t="s">
        <v>2379</v>
      </c>
      <c r="H820" s="125" t="s">
        <v>3472</v>
      </c>
      <c r="I820" s="92"/>
      <c r="J820" s="125" t="s">
        <v>3473</v>
      </c>
      <c r="K820" s="92"/>
      <c r="L820" s="92"/>
      <c r="M820" s="92"/>
      <c r="P820" s="93">
        <v>3</v>
      </c>
      <c r="Q820" s="94" t="s">
        <v>3882</v>
      </c>
      <c r="R820" s="94"/>
      <c r="S820" s="95">
        <v>3</v>
      </c>
      <c r="T820" s="96"/>
      <c r="U820" s="93"/>
      <c r="V820" s="94"/>
      <c r="W820" s="94"/>
      <c r="X820" s="95"/>
      <c r="Y820" s="96"/>
      <c r="Z820" s="79">
        <f t="shared" si="36"/>
        <v>3</v>
      </c>
      <c r="AA820" s="97">
        <f t="shared" si="37"/>
        <v>3</v>
      </c>
    </row>
    <row r="821" spans="1:27" ht="409.6">
      <c r="A821" s="2">
        <v>2522</v>
      </c>
      <c r="B821" s="2" t="s">
        <v>2377</v>
      </c>
      <c r="C821" s="2">
        <v>161</v>
      </c>
      <c r="E821" s="126" t="s">
        <v>3468</v>
      </c>
      <c r="F821" s="91" t="s">
        <v>2380</v>
      </c>
      <c r="G821" s="91" t="s">
        <v>2381</v>
      </c>
      <c r="H821" s="125" t="s">
        <v>3472</v>
      </c>
      <c r="I821" s="92"/>
      <c r="J821" s="125" t="s">
        <v>3473</v>
      </c>
      <c r="K821" s="92"/>
      <c r="L821" s="92"/>
      <c r="M821" s="92"/>
      <c r="P821" s="93">
        <v>2</v>
      </c>
      <c r="Q821" s="94" t="s">
        <v>3883</v>
      </c>
      <c r="R821" s="94"/>
      <c r="S821" s="95">
        <v>1</v>
      </c>
      <c r="T821" s="96"/>
      <c r="U821" s="93"/>
      <c r="V821" s="94"/>
      <c r="W821" s="94"/>
      <c r="X821" s="95"/>
      <c r="Y821" s="96"/>
      <c r="Z821" s="79">
        <f t="shared" si="36"/>
        <v>2</v>
      </c>
      <c r="AA821" s="97">
        <f t="shared" si="37"/>
        <v>1</v>
      </c>
    </row>
    <row r="822" spans="1:27" ht="409.6">
      <c r="A822" s="2">
        <v>2523</v>
      </c>
      <c r="B822" s="2" t="s">
        <v>2377</v>
      </c>
      <c r="C822" s="2">
        <v>161</v>
      </c>
      <c r="E822" s="126" t="s">
        <v>3475</v>
      </c>
      <c r="F822" s="91" t="s">
        <v>2382</v>
      </c>
      <c r="G822" s="91" t="s">
        <v>2383</v>
      </c>
      <c r="H822" s="125" t="s">
        <v>3472</v>
      </c>
      <c r="I822" s="92"/>
      <c r="J822" s="125" t="s">
        <v>3473</v>
      </c>
      <c r="K822" s="92"/>
      <c r="L822" s="92"/>
      <c r="M822" s="92"/>
      <c r="P822" s="93">
        <v>4</v>
      </c>
      <c r="Q822" s="94" t="s">
        <v>3884</v>
      </c>
      <c r="R822" s="94"/>
      <c r="S822" s="95">
        <v>2</v>
      </c>
      <c r="T822" s="96"/>
      <c r="U822" s="93"/>
      <c r="V822" s="94"/>
      <c r="W822" s="94"/>
      <c r="X822" s="95"/>
      <c r="Y822" s="96"/>
      <c r="Z822" s="79">
        <f t="shared" si="36"/>
        <v>4</v>
      </c>
      <c r="AA822" s="97">
        <f t="shared" si="37"/>
        <v>2</v>
      </c>
    </row>
    <row r="823" spans="1:27" s="44" customFormat="1" ht="17">
      <c r="A823" s="2" t="s">
        <v>681</v>
      </c>
      <c r="B823" s="2" t="s">
        <v>681</v>
      </c>
      <c r="C823" s="2" t="s">
        <v>681</v>
      </c>
      <c r="D823" s="1"/>
      <c r="H823" s="2"/>
      <c r="P823" s="131"/>
      <c r="Q823" s="131"/>
      <c r="R823" s="131"/>
      <c r="S823" s="131"/>
      <c r="T823" s="131"/>
      <c r="U823" s="131"/>
      <c r="V823" s="131"/>
      <c r="W823" s="131"/>
      <c r="X823" s="131"/>
      <c r="Y823" s="131"/>
    </row>
    <row r="824" spans="1:27" s="44" customFormat="1" ht="17">
      <c r="A824" s="2" t="s">
        <v>681</v>
      </c>
      <c r="B824" s="2" t="s">
        <v>681</v>
      </c>
      <c r="C824" s="2" t="s">
        <v>681</v>
      </c>
      <c r="D824" s="1"/>
      <c r="H824" s="2"/>
      <c r="P824" s="131"/>
      <c r="Q824" s="131"/>
      <c r="R824" s="131"/>
      <c r="S824" s="131"/>
      <c r="T824" s="131"/>
      <c r="U824" s="131"/>
      <c r="V824" s="131"/>
      <c r="W824" s="131"/>
      <c r="X824" s="131"/>
      <c r="Y824" s="131"/>
    </row>
    <row r="825" spans="1:27" s="44" customFormat="1" ht="17">
      <c r="A825" s="2" t="s">
        <v>681</v>
      </c>
      <c r="B825" s="2" t="s">
        <v>681</v>
      </c>
      <c r="C825" s="2"/>
      <c r="D825" s="1"/>
      <c r="E825" s="90" t="s">
        <v>217</v>
      </c>
      <c r="H825" s="2"/>
      <c r="P825" s="131"/>
      <c r="Q825" s="131"/>
      <c r="R825" s="131"/>
      <c r="S825" s="131"/>
      <c r="T825" s="131"/>
      <c r="U825" s="131"/>
      <c r="V825" s="131"/>
      <c r="W825" s="131"/>
      <c r="X825" s="131"/>
      <c r="Y825" s="131"/>
      <c r="Z825" s="44" t="str">
        <f t="shared" si="36"/>
        <v/>
      </c>
      <c r="AA825" s="44" t="str">
        <f t="shared" si="37"/>
        <v/>
      </c>
    </row>
    <row r="826" spans="1:27" ht="409.6">
      <c r="A826" s="2">
        <v>2524</v>
      </c>
      <c r="B826" s="2" t="s">
        <v>2384</v>
      </c>
      <c r="C826" s="2">
        <v>162</v>
      </c>
      <c r="E826" s="126" t="s">
        <v>3480</v>
      </c>
      <c r="F826" s="91" t="s">
        <v>2385</v>
      </c>
      <c r="G826" s="91" t="s">
        <v>2386</v>
      </c>
      <c r="H826" s="125" t="s">
        <v>3476</v>
      </c>
      <c r="I826" s="92"/>
      <c r="J826" s="125" t="s">
        <v>3477</v>
      </c>
      <c r="K826" s="125" t="s">
        <v>3478</v>
      </c>
      <c r="L826" s="125" t="s">
        <v>3479</v>
      </c>
      <c r="M826" s="92"/>
      <c r="P826" s="93">
        <v>2</v>
      </c>
      <c r="Q826" s="94" t="s">
        <v>3885</v>
      </c>
      <c r="R826" s="94"/>
      <c r="S826" s="95">
        <v>2</v>
      </c>
      <c r="T826" s="96"/>
      <c r="U826" s="93"/>
      <c r="V826" s="94"/>
      <c r="W826" s="94"/>
      <c r="X826" s="95"/>
      <c r="Y826" s="96"/>
      <c r="Z826" s="79">
        <f t="shared" si="36"/>
        <v>2</v>
      </c>
      <c r="AA826" s="97">
        <f t="shared" si="37"/>
        <v>2</v>
      </c>
    </row>
    <row r="827" spans="1:27" ht="409.6">
      <c r="A827" s="2">
        <v>2525</v>
      </c>
      <c r="B827" s="2" t="s">
        <v>2384</v>
      </c>
      <c r="C827" s="2">
        <v>162</v>
      </c>
      <c r="E827" s="126" t="s">
        <v>3481</v>
      </c>
      <c r="F827" s="91" t="s">
        <v>2387</v>
      </c>
      <c r="G827" s="91" t="s">
        <v>2388</v>
      </c>
      <c r="H827" s="125" t="s">
        <v>3476</v>
      </c>
      <c r="I827" s="92"/>
      <c r="J827" s="125" t="s">
        <v>3477</v>
      </c>
      <c r="K827" s="125" t="s">
        <v>3478</v>
      </c>
      <c r="L827" s="125" t="s">
        <v>3479</v>
      </c>
      <c r="M827" s="92"/>
      <c r="P827" s="93">
        <v>4</v>
      </c>
      <c r="Q827" s="94" t="s">
        <v>3886</v>
      </c>
      <c r="R827" s="94"/>
      <c r="S827" s="95">
        <v>2</v>
      </c>
      <c r="T827" s="96"/>
      <c r="U827" s="93"/>
      <c r="V827" s="94"/>
      <c r="W827" s="94"/>
      <c r="X827" s="95"/>
      <c r="Y827" s="96"/>
      <c r="Z827" s="79">
        <f t="shared" si="36"/>
        <v>4</v>
      </c>
      <c r="AA827" s="97">
        <f t="shared" si="37"/>
        <v>2</v>
      </c>
    </row>
    <row r="828" spans="1:27" ht="409.6">
      <c r="A828" s="2">
        <v>2526</v>
      </c>
      <c r="B828" s="2" t="s">
        <v>2384</v>
      </c>
      <c r="C828" s="2">
        <v>162</v>
      </c>
      <c r="E828" s="126" t="s">
        <v>3482</v>
      </c>
      <c r="F828" s="91" t="s">
        <v>2389</v>
      </c>
      <c r="G828" s="91" t="s">
        <v>2390</v>
      </c>
      <c r="H828" s="125" t="s">
        <v>3476</v>
      </c>
      <c r="I828" s="92"/>
      <c r="J828" s="125" t="s">
        <v>3477</v>
      </c>
      <c r="K828" s="125" t="s">
        <v>3478</v>
      </c>
      <c r="L828" s="125" t="s">
        <v>3479</v>
      </c>
      <c r="M828" s="92"/>
      <c r="P828" s="93">
        <v>2</v>
      </c>
      <c r="Q828" s="94" t="s">
        <v>3887</v>
      </c>
      <c r="R828" s="94"/>
      <c r="S828" s="95">
        <v>2</v>
      </c>
      <c r="T828" s="96"/>
      <c r="U828" s="93"/>
      <c r="V828" s="94"/>
      <c r="W828" s="94"/>
      <c r="X828" s="95"/>
      <c r="Y828" s="96"/>
      <c r="Z828" s="79">
        <f t="shared" si="36"/>
        <v>2</v>
      </c>
      <c r="AA828" s="97">
        <f t="shared" si="37"/>
        <v>2</v>
      </c>
    </row>
    <row r="829" spans="1:27" ht="409.6">
      <c r="A829" s="2">
        <v>2527</v>
      </c>
      <c r="B829" s="2" t="s">
        <v>2384</v>
      </c>
      <c r="C829" s="2">
        <v>162</v>
      </c>
      <c r="E829" s="126" t="s">
        <v>3483</v>
      </c>
      <c r="F829" s="91" t="s">
        <v>2391</v>
      </c>
      <c r="G829" s="91" t="s">
        <v>2392</v>
      </c>
      <c r="H829" s="125" t="s">
        <v>3476</v>
      </c>
      <c r="I829" s="92"/>
      <c r="J829" s="125" t="s">
        <v>3477</v>
      </c>
      <c r="K829" s="125" t="s">
        <v>3478</v>
      </c>
      <c r="L829" s="125" t="s">
        <v>3479</v>
      </c>
      <c r="M829" s="92"/>
      <c r="P829" s="93">
        <v>3</v>
      </c>
      <c r="Q829" s="94" t="s">
        <v>3888</v>
      </c>
      <c r="R829" s="94"/>
      <c r="S829" s="95">
        <v>2</v>
      </c>
      <c r="T829" s="96"/>
      <c r="U829" s="93"/>
      <c r="V829" s="94"/>
      <c r="W829" s="94"/>
      <c r="X829" s="95"/>
      <c r="Y829" s="96"/>
      <c r="Z829" s="79">
        <f t="shared" si="36"/>
        <v>3</v>
      </c>
      <c r="AA829" s="97">
        <f t="shared" si="37"/>
        <v>2</v>
      </c>
    </row>
    <row r="830" spans="1:27" ht="409.6">
      <c r="A830" s="2">
        <v>2528</v>
      </c>
      <c r="B830" s="2" t="s">
        <v>2384</v>
      </c>
      <c r="C830" s="2">
        <v>162</v>
      </c>
      <c r="E830" s="126" t="s">
        <v>3484</v>
      </c>
      <c r="F830" s="91" t="s">
        <v>2393</v>
      </c>
      <c r="G830" s="91" t="s">
        <v>2394</v>
      </c>
      <c r="H830" s="125" t="s">
        <v>3476</v>
      </c>
      <c r="I830" s="92"/>
      <c r="J830" s="125" t="s">
        <v>3477</v>
      </c>
      <c r="K830" s="125" t="s">
        <v>3478</v>
      </c>
      <c r="L830" s="125" t="s">
        <v>3479</v>
      </c>
      <c r="M830" s="92"/>
      <c r="P830" s="93">
        <v>2</v>
      </c>
      <c r="Q830" s="94"/>
      <c r="R830" s="94"/>
      <c r="S830" s="95">
        <v>2</v>
      </c>
      <c r="T830" s="96"/>
      <c r="U830" s="93"/>
      <c r="V830" s="94"/>
      <c r="W830" s="94"/>
      <c r="X830" s="95"/>
      <c r="Y830" s="96"/>
      <c r="Z830" s="79">
        <f t="shared" si="36"/>
        <v>2</v>
      </c>
      <c r="AA830" s="97">
        <f t="shared" si="37"/>
        <v>2</v>
      </c>
    </row>
    <row r="831" spans="1:27" ht="409.6">
      <c r="A831" s="2">
        <v>2529</v>
      </c>
      <c r="B831" s="2" t="s">
        <v>2384</v>
      </c>
      <c r="C831" s="2">
        <v>162</v>
      </c>
      <c r="E831" s="126" t="s">
        <v>3485</v>
      </c>
      <c r="F831" s="91" t="s">
        <v>2395</v>
      </c>
      <c r="G831" s="91" t="s">
        <v>2396</v>
      </c>
      <c r="H831" s="125" t="s">
        <v>3476</v>
      </c>
      <c r="I831" s="92"/>
      <c r="J831" s="125" t="s">
        <v>3477</v>
      </c>
      <c r="K831" s="125" t="s">
        <v>3478</v>
      </c>
      <c r="L831" s="125" t="s">
        <v>3479</v>
      </c>
      <c r="M831" s="92"/>
      <c r="P831" s="93"/>
      <c r="Q831" s="94"/>
      <c r="R831" s="94"/>
      <c r="S831" s="95">
        <v>3</v>
      </c>
      <c r="T831" s="96"/>
      <c r="U831" s="93"/>
      <c r="V831" s="94"/>
      <c r="W831" s="94"/>
      <c r="X831" s="95"/>
      <c r="Y831" s="96"/>
      <c r="Z831" s="79" t="str">
        <f t="shared" si="36"/>
        <v/>
      </c>
      <c r="AA831" s="97">
        <f t="shared" si="37"/>
        <v>3</v>
      </c>
    </row>
    <row r="832" spans="1:27" ht="409.6">
      <c r="A832" s="2">
        <v>2530</v>
      </c>
      <c r="B832" s="2" t="s">
        <v>2384</v>
      </c>
      <c r="C832" s="2">
        <v>162</v>
      </c>
      <c r="E832" s="126" t="s">
        <v>3486</v>
      </c>
      <c r="F832" s="91" t="s">
        <v>2397</v>
      </c>
      <c r="G832" s="91" t="s">
        <v>2398</v>
      </c>
      <c r="H832" s="125" t="s">
        <v>3476</v>
      </c>
      <c r="I832" s="92"/>
      <c r="J832" s="125" t="s">
        <v>3477</v>
      </c>
      <c r="K832" s="125" t="s">
        <v>3478</v>
      </c>
      <c r="L832" s="125" t="s">
        <v>3479</v>
      </c>
      <c r="M832" s="92"/>
      <c r="P832" s="93"/>
      <c r="Q832" s="94"/>
      <c r="R832" s="94"/>
      <c r="S832" s="95">
        <v>2</v>
      </c>
      <c r="T832" s="96"/>
      <c r="U832" s="93"/>
      <c r="V832" s="94"/>
      <c r="W832" s="94"/>
      <c r="X832" s="95"/>
      <c r="Y832" s="96"/>
      <c r="Z832" s="79" t="str">
        <f t="shared" si="36"/>
        <v/>
      </c>
      <c r="AA832" s="97">
        <f t="shared" si="37"/>
        <v>2</v>
      </c>
    </row>
    <row r="833" spans="1:27" ht="409.6">
      <c r="A833" s="2">
        <v>2531</v>
      </c>
      <c r="B833" s="2" t="s">
        <v>2384</v>
      </c>
      <c r="C833" s="2">
        <v>162</v>
      </c>
      <c r="E833" s="126" t="s">
        <v>3487</v>
      </c>
      <c r="F833" s="91" t="s">
        <v>2399</v>
      </c>
      <c r="G833" s="91" t="s">
        <v>2229</v>
      </c>
      <c r="H833" s="125" t="s">
        <v>3476</v>
      </c>
      <c r="I833" s="92"/>
      <c r="J833" s="125" t="s">
        <v>3477</v>
      </c>
      <c r="K833" s="125" t="s">
        <v>3478</v>
      </c>
      <c r="L833" s="125" t="s">
        <v>3479</v>
      </c>
      <c r="M833" s="92"/>
      <c r="P833" s="93">
        <v>3</v>
      </c>
      <c r="Q833" s="94" t="s">
        <v>3889</v>
      </c>
      <c r="R833" s="94"/>
      <c r="S833" s="95">
        <v>1</v>
      </c>
      <c r="T833" s="96"/>
      <c r="U833" s="93"/>
      <c r="V833" s="94"/>
      <c r="W833" s="94"/>
      <c r="X833" s="95"/>
      <c r="Y833" s="96"/>
      <c r="Z833" s="79">
        <f t="shared" si="36"/>
        <v>3</v>
      </c>
      <c r="AA833" s="97">
        <f t="shared" si="37"/>
        <v>1</v>
      </c>
    </row>
    <row r="834" spans="1:27" s="44" customFormat="1" ht="17">
      <c r="A834" s="2" t="s">
        <v>681</v>
      </c>
      <c r="B834" s="2" t="s">
        <v>681</v>
      </c>
      <c r="C834" s="2" t="s">
        <v>681</v>
      </c>
      <c r="D834" s="1" t="s">
        <v>681</v>
      </c>
      <c r="H834" s="2"/>
      <c r="P834" s="131"/>
      <c r="Q834" s="131"/>
      <c r="R834" s="131"/>
      <c r="S834" s="131"/>
      <c r="T834" s="131"/>
      <c r="U834" s="131"/>
      <c r="V834" s="131"/>
      <c r="W834" s="131"/>
      <c r="X834" s="131"/>
      <c r="Y834" s="131"/>
    </row>
    <row r="835" spans="1:27" s="44" customFormat="1" ht="17">
      <c r="A835" s="2" t="s">
        <v>681</v>
      </c>
      <c r="B835" s="2" t="s">
        <v>681</v>
      </c>
      <c r="C835" s="2" t="s">
        <v>681</v>
      </c>
      <c r="D835" s="1" t="s">
        <v>681</v>
      </c>
      <c r="H835" s="2"/>
      <c r="P835" s="131"/>
      <c r="Q835" s="131"/>
      <c r="R835" s="131"/>
      <c r="S835" s="131"/>
      <c r="T835" s="131"/>
      <c r="U835" s="131"/>
      <c r="V835" s="131"/>
      <c r="W835" s="131"/>
      <c r="X835" s="131"/>
      <c r="Y835" s="131"/>
    </row>
    <row r="836" spans="1:27" s="44" customFormat="1" ht="34">
      <c r="A836" s="2" t="s">
        <v>681</v>
      </c>
      <c r="B836" s="2" t="s">
        <v>681</v>
      </c>
      <c r="C836" s="2"/>
      <c r="D836" s="1" t="s">
        <v>681</v>
      </c>
      <c r="E836" s="90" t="s">
        <v>238</v>
      </c>
      <c r="H836" s="2"/>
      <c r="P836" s="131"/>
      <c r="Q836" s="131"/>
      <c r="R836" s="131"/>
      <c r="S836" s="131"/>
      <c r="T836" s="131"/>
      <c r="U836" s="131"/>
      <c r="V836" s="131"/>
      <c r="W836" s="131"/>
      <c r="X836" s="131"/>
      <c r="Y836" s="131"/>
      <c r="Z836" s="44" t="str">
        <f t="shared" si="36"/>
        <v/>
      </c>
      <c r="AA836" s="44" t="str">
        <f t="shared" si="37"/>
        <v/>
      </c>
    </row>
    <row r="837" spans="1:27" ht="409.6">
      <c r="A837" s="2">
        <v>2532</v>
      </c>
      <c r="B837" s="2" t="s">
        <v>2400</v>
      </c>
      <c r="C837" s="2">
        <v>166</v>
      </c>
      <c r="D837" s="1" t="s">
        <v>29</v>
      </c>
      <c r="E837" s="91" t="s">
        <v>2401</v>
      </c>
      <c r="F837" s="91" t="s">
        <v>2402</v>
      </c>
      <c r="G837" s="91" t="s">
        <v>2403</v>
      </c>
      <c r="H837" s="125" t="s">
        <v>3488</v>
      </c>
      <c r="I837" s="92"/>
      <c r="J837" s="125" t="s">
        <v>3489</v>
      </c>
      <c r="K837" s="92"/>
      <c r="L837" s="92"/>
      <c r="M837" s="92"/>
      <c r="N837" s="128">
        <v>3</v>
      </c>
      <c r="O837" s="128">
        <v>3</v>
      </c>
      <c r="P837" s="93">
        <v>3</v>
      </c>
      <c r="Q837" s="94" t="s">
        <v>241</v>
      </c>
      <c r="R837" s="94"/>
      <c r="S837" s="95">
        <v>2</v>
      </c>
      <c r="T837" s="96"/>
      <c r="U837" s="93"/>
      <c r="V837" s="94"/>
      <c r="W837" s="94"/>
      <c r="X837" s="95"/>
      <c r="Y837" s="96"/>
      <c r="Z837" s="79">
        <f t="shared" si="36"/>
        <v>3</v>
      </c>
      <c r="AA837" s="97">
        <f t="shared" si="37"/>
        <v>2</v>
      </c>
    </row>
    <row r="838" spans="1:27" s="44" customFormat="1" ht="17">
      <c r="A838" s="2" t="s">
        <v>681</v>
      </c>
      <c r="B838" s="2" t="s">
        <v>681</v>
      </c>
      <c r="C838" s="2" t="s">
        <v>681</v>
      </c>
      <c r="D838" s="1" t="s">
        <v>681</v>
      </c>
      <c r="H838" s="2"/>
      <c r="P838" s="131"/>
      <c r="Q838" s="131"/>
      <c r="R838" s="131"/>
      <c r="S838" s="131"/>
      <c r="T838" s="131"/>
      <c r="U838" s="131"/>
      <c r="V838" s="131"/>
      <c r="W838" s="131"/>
      <c r="X838" s="131"/>
      <c r="Y838" s="131"/>
    </row>
    <row r="839" spans="1:27" s="44" customFormat="1" ht="17">
      <c r="A839" s="2" t="s">
        <v>681</v>
      </c>
      <c r="B839" s="2" t="s">
        <v>681</v>
      </c>
      <c r="C839" s="2" t="s">
        <v>681</v>
      </c>
      <c r="D839" s="1" t="s">
        <v>681</v>
      </c>
      <c r="H839" s="2"/>
      <c r="P839" s="131"/>
      <c r="Q839" s="131"/>
      <c r="R839" s="131"/>
      <c r="S839" s="131"/>
      <c r="T839" s="131"/>
      <c r="U839" s="131"/>
      <c r="V839" s="131"/>
      <c r="W839" s="131"/>
      <c r="X839" s="131"/>
      <c r="Y839" s="131"/>
    </row>
    <row r="840" spans="1:27" s="44" customFormat="1" ht="34">
      <c r="A840" s="2" t="s">
        <v>681</v>
      </c>
      <c r="B840" s="2" t="s">
        <v>681</v>
      </c>
      <c r="C840" s="2"/>
      <c r="D840" s="1" t="s">
        <v>681</v>
      </c>
      <c r="E840" s="90" t="s">
        <v>242</v>
      </c>
      <c r="H840" s="2"/>
      <c r="P840" s="131"/>
      <c r="Q840" s="131"/>
      <c r="R840" s="131"/>
      <c r="S840" s="131"/>
      <c r="T840" s="131"/>
      <c r="U840" s="131"/>
      <c r="V840" s="131"/>
      <c r="W840" s="131"/>
      <c r="X840" s="131"/>
      <c r="Y840" s="131"/>
      <c r="Z840" s="44" t="str">
        <f t="shared" si="36"/>
        <v/>
      </c>
      <c r="AA840" s="44" t="str">
        <f t="shared" si="37"/>
        <v/>
      </c>
    </row>
    <row r="841" spans="1:27" ht="238">
      <c r="A841" s="2">
        <v>2533</v>
      </c>
      <c r="B841" s="2" t="s">
        <v>2404</v>
      </c>
      <c r="C841" s="2">
        <v>167</v>
      </c>
      <c r="E841" s="126" t="s">
        <v>3493</v>
      </c>
      <c r="F841" s="91" t="s">
        <v>2405</v>
      </c>
      <c r="G841" s="91" t="s">
        <v>2406</v>
      </c>
      <c r="H841" s="125" t="s">
        <v>3490</v>
      </c>
      <c r="I841" s="92"/>
      <c r="J841" s="125" t="s">
        <v>3491</v>
      </c>
      <c r="K841" s="125" t="s">
        <v>3492</v>
      </c>
      <c r="L841" s="92"/>
      <c r="M841" s="92"/>
      <c r="P841" s="93">
        <v>2</v>
      </c>
      <c r="Q841" s="94" t="s">
        <v>3890</v>
      </c>
      <c r="R841" s="94"/>
      <c r="S841" s="95">
        <v>1.5</v>
      </c>
      <c r="T841" s="96"/>
      <c r="U841" s="93"/>
      <c r="V841" s="94"/>
      <c r="W841" s="94"/>
      <c r="X841" s="95"/>
      <c r="Y841" s="96"/>
      <c r="Z841" s="79">
        <f t="shared" si="36"/>
        <v>2</v>
      </c>
      <c r="AA841" s="97">
        <f t="shared" si="37"/>
        <v>1.5</v>
      </c>
    </row>
    <row r="842" spans="1:27" ht="289">
      <c r="A842" s="2">
        <v>2534</v>
      </c>
      <c r="B842" s="2" t="s">
        <v>2404</v>
      </c>
      <c r="C842" s="2">
        <v>167</v>
      </c>
      <c r="E842" s="126" t="s">
        <v>3494</v>
      </c>
      <c r="F842" s="91" t="s">
        <v>2407</v>
      </c>
      <c r="G842" s="91" t="s">
        <v>2408</v>
      </c>
      <c r="H842" s="125" t="s">
        <v>3490</v>
      </c>
      <c r="I842" s="92"/>
      <c r="J842" s="125" t="s">
        <v>3491</v>
      </c>
      <c r="K842" s="125" t="s">
        <v>3492</v>
      </c>
      <c r="L842" s="92"/>
      <c r="M842" s="92"/>
      <c r="P842" s="93">
        <v>2</v>
      </c>
      <c r="Q842" s="94" t="s">
        <v>3890</v>
      </c>
      <c r="R842" s="94"/>
      <c r="S842" s="95">
        <v>1</v>
      </c>
      <c r="T842" s="96"/>
      <c r="U842" s="93"/>
      <c r="V842" s="94"/>
      <c r="W842" s="94"/>
      <c r="X842" s="95"/>
      <c r="Y842" s="96"/>
      <c r="Z842" s="79">
        <f t="shared" si="36"/>
        <v>2</v>
      </c>
      <c r="AA842" s="97">
        <f t="shared" si="37"/>
        <v>1</v>
      </c>
    </row>
    <row r="843" spans="1:27" s="44" customFormat="1" ht="17">
      <c r="A843" s="2" t="s">
        <v>681</v>
      </c>
      <c r="B843" s="2" t="s">
        <v>681</v>
      </c>
      <c r="C843" s="2" t="s">
        <v>681</v>
      </c>
      <c r="D843" s="1"/>
      <c r="H843" s="2"/>
      <c r="P843" s="131"/>
      <c r="Q843" s="131"/>
      <c r="R843" s="131"/>
      <c r="S843" s="131"/>
      <c r="T843" s="131"/>
      <c r="U843" s="131"/>
      <c r="V843" s="131"/>
      <c r="W843" s="131"/>
      <c r="X843" s="131"/>
      <c r="Y843" s="131"/>
    </row>
    <row r="844" spans="1:27" s="44" customFormat="1" ht="17">
      <c r="A844" s="2" t="s">
        <v>681</v>
      </c>
      <c r="B844" s="2" t="s">
        <v>681</v>
      </c>
      <c r="C844" s="2" t="s">
        <v>681</v>
      </c>
      <c r="D844" s="1"/>
      <c r="H844" s="2"/>
      <c r="P844" s="131"/>
      <c r="Q844" s="131"/>
      <c r="R844" s="131"/>
      <c r="S844" s="131"/>
      <c r="T844" s="131"/>
      <c r="U844" s="131"/>
      <c r="V844" s="131"/>
      <c r="W844" s="131"/>
      <c r="X844" s="131"/>
      <c r="Y844" s="131"/>
    </row>
    <row r="845" spans="1:27" s="44" customFormat="1" ht="34">
      <c r="A845" s="2" t="s">
        <v>681</v>
      </c>
      <c r="B845" s="2" t="s">
        <v>681</v>
      </c>
      <c r="C845" s="2"/>
      <c r="D845" s="1"/>
      <c r="E845" s="90" t="s">
        <v>224</v>
      </c>
      <c r="H845" s="2"/>
      <c r="P845" s="131"/>
      <c r="Q845" s="131"/>
      <c r="R845" s="131"/>
      <c r="S845" s="131"/>
      <c r="T845" s="131"/>
      <c r="U845" s="131"/>
      <c r="V845" s="131"/>
      <c r="W845" s="131"/>
      <c r="X845" s="131"/>
      <c r="Y845" s="131"/>
      <c r="Z845" s="44" t="str">
        <f t="shared" si="36"/>
        <v/>
      </c>
      <c r="AA845" s="44" t="str">
        <f t="shared" si="37"/>
        <v/>
      </c>
    </row>
    <row r="846" spans="1:27" ht="409.6">
      <c r="A846" s="2">
        <v>2535</v>
      </c>
      <c r="B846" s="2" t="s">
        <v>2409</v>
      </c>
      <c r="C846" s="2">
        <v>163</v>
      </c>
      <c r="E846" s="126" t="s">
        <v>3498</v>
      </c>
      <c r="F846" s="91" t="s">
        <v>2410</v>
      </c>
      <c r="G846" s="91" t="s">
        <v>2411</v>
      </c>
      <c r="H846" s="125" t="s">
        <v>3495</v>
      </c>
      <c r="I846" s="92"/>
      <c r="J846" s="125" t="s">
        <v>3496</v>
      </c>
      <c r="K846" s="125" t="s">
        <v>3497</v>
      </c>
      <c r="L846" s="92"/>
      <c r="M846" s="92"/>
      <c r="P846" s="93">
        <v>2</v>
      </c>
      <c r="Q846" s="94" t="s">
        <v>228</v>
      </c>
      <c r="R846" s="94"/>
      <c r="S846" s="95">
        <v>2</v>
      </c>
      <c r="T846" s="96"/>
      <c r="U846" s="93"/>
      <c r="V846" s="94"/>
      <c r="W846" s="94"/>
      <c r="X846" s="95"/>
      <c r="Y846" s="96"/>
      <c r="Z846" s="79">
        <f t="shared" si="36"/>
        <v>2</v>
      </c>
      <c r="AA846" s="97">
        <f t="shared" si="37"/>
        <v>2</v>
      </c>
    </row>
    <row r="847" spans="1:27" ht="409.6">
      <c r="A847" s="2">
        <v>2536</v>
      </c>
      <c r="B847" s="2" t="s">
        <v>2409</v>
      </c>
      <c r="C847" s="2">
        <v>163</v>
      </c>
      <c r="E847" s="126" t="s">
        <v>3499</v>
      </c>
      <c r="F847" s="91" t="s">
        <v>2412</v>
      </c>
      <c r="G847" s="91" t="s">
        <v>2413</v>
      </c>
      <c r="H847" s="125" t="s">
        <v>3495</v>
      </c>
      <c r="I847" s="92"/>
      <c r="J847" s="125" t="s">
        <v>3496</v>
      </c>
      <c r="K847" s="125" t="s">
        <v>3497</v>
      </c>
      <c r="L847" s="92"/>
      <c r="M847" s="92"/>
      <c r="P847" s="93">
        <v>2</v>
      </c>
      <c r="Q847" s="94" t="s">
        <v>228</v>
      </c>
      <c r="R847" s="94"/>
      <c r="S847" s="95">
        <v>2</v>
      </c>
      <c r="T847" s="96"/>
      <c r="U847" s="93"/>
      <c r="V847" s="94"/>
      <c r="W847" s="94"/>
      <c r="X847" s="95"/>
      <c r="Y847" s="96"/>
      <c r="Z847" s="79">
        <f t="shared" si="36"/>
        <v>2</v>
      </c>
      <c r="AA847" s="97">
        <f t="shared" si="37"/>
        <v>2</v>
      </c>
    </row>
    <row r="848" spans="1:27" ht="409.6">
      <c r="A848" s="2">
        <v>2537</v>
      </c>
      <c r="B848" s="2" t="s">
        <v>2409</v>
      </c>
      <c r="C848" s="2">
        <v>163</v>
      </c>
      <c r="E848" s="126" t="s">
        <v>3500</v>
      </c>
      <c r="F848" s="91" t="s">
        <v>2414</v>
      </c>
      <c r="G848" s="91" t="s">
        <v>2415</v>
      </c>
      <c r="H848" s="125" t="s">
        <v>3495</v>
      </c>
      <c r="I848" s="92"/>
      <c r="J848" s="125" t="s">
        <v>3496</v>
      </c>
      <c r="K848" s="125" t="s">
        <v>3497</v>
      </c>
      <c r="L848" s="92"/>
      <c r="M848" s="92"/>
      <c r="P848" s="93">
        <v>2</v>
      </c>
      <c r="Q848" s="94" t="s">
        <v>3891</v>
      </c>
      <c r="R848" s="94"/>
      <c r="S848" s="95">
        <v>2</v>
      </c>
      <c r="T848" s="96"/>
      <c r="U848" s="93"/>
      <c r="V848" s="94"/>
      <c r="W848" s="94"/>
      <c r="X848" s="95"/>
      <c r="Y848" s="96"/>
      <c r="Z848" s="79">
        <f t="shared" si="36"/>
        <v>2</v>
      </c>
      <c r="AA848" s="97">
        <f t="shared" si="37"/>
        <v>2</v>
      </c>
    </row>
    <row r="849" spans="1:27" ht="409.6">
      <c r="A849" s="2">
        <v>2538</v>
      </c>
      <c r="B849" s="2" t="s">
        <v>2409</v>
      </c>
      <c r="C849" s="2">
        <v>163</v>
      </c>
      <c r="E849" s="126" t="s">
        <v>3501</v>
      </c>
      <c r="F849" s="91" t="s">
        <v>2416</v>
      </c>
      <c r="G849" s="91" t="s">
        <v>2229</v>
      </c>
      <c r="H849" s="125" t="s">
        <v>3495</v>
      </c>
      <c r="I849" s="92"/>
      <c r="J849" s="125" t="s">
        <v>3496</v>
      </c>
      <c r="K849" s="125" t="s">
        <v>3497</v>
      </c>
      <c r="L849" s="92"/>
      <c r="M849" s="92"/>
      <c r="P849" s="93">
        <v>3</v>
      </c>
      <c r="Q849" s="94" t="s">
        <v>3892</v>
      </c>
      <c r="R849" s="94"/>
      <c r="S849" s="95">
        <v>2.5</v>
      </c>
      <c r="T849" s="96"/>
      <c r="U849" s="93"/>
      <c r="V849" s="94"/>
      <c r="W849" s="94"/>
      <c r="X849" s="95"/>
      <c r="Y849" s="96"/>
      <c r="Z849" s="79">
        <f t="shared" si="36"/>
        <v>3</v>
      </c>
      <c r="AA849" s="97">
        <f t="shared" si="37"/>
        <v>2.5</v>
      </c>
    </row>
    <row r="850" spans="1:27" s="44" customFormat="1" ht="17">
      <c r="A850" s="2" t="s">
        <v>681</v>
      </c>
      <c r="B850" s="2" t="s">
        <v>681</v>
      </c>
      <c r="C850" s="2" t="s">
        <v>681</v>
      </c>
      <c r="D850" s="1" t="s">
        <v>681</v>
      </c>
      <c r="H850" s="2"/>
      <c r="P850" s="131"/>
      <c r="Q850" s="131"/>
      <c r="R850" s="131"/>
      <c r="S850" s="131"/>
      <c r="T850" s="131"/>
      <c r="U850" s="131"/>
      <c r="V850" s="131"/>
      <c r="W850" s="131"/>
      <c r="X850" s="131"/>
      <c r="Y850" s="131"/>
    </row>
    <row r="851" spans="1:27" s="44" customFormat="1" ht="17">
      <c r="A851" s="2" t="s">
        <v>681</v>
      </c>
      <c r="B851" s="2" t="s">
        <v>681</v>
      </c>
      <c r="C851" s="2" t="s">
        <v>681</v>
      </c>
      <c r="D851" s="1" t="s">
        <v>681</v>
      </c>
      <c r="H851" s="2"/>
      <c r="P851" s="131"/>
      <c r="Q851" s="131"/>
      <c r="R851" s="131"/>
      <c r="S851" s="131"/>
      <c r="T851" s="131"/>
      <c r="U851" s="131"/>
      <c r="V851" s="131"/>
      <c r="W851" s="131"/>
      <c r="X851" s="131"/>
      <c r="Y851" s="131"/>
    </row>
    <row r="852" spans="1:27" s="44" customFormat="1" ht="17">
      <c r="A852" s="2" t="s">
        <v>681</v>
      </c>
      <c r="B852" s="2" t="s">
        <v>681</v>
      </c>
      <c r="C852" s="2"/>
      <c r="D852" s="1" t="s">
        <v>681</v>
      </c>
      <c r="E852" s="90" t="s">
        <v>247</v>
      </c>
      <c r="H852" s="2"/>
      <c r="P852" s="131"/>
      <c r="Q852" s="131"/>
      <c r="R852" s="131"/>
      <c r="S852" s="131"/>
      <c r="T852" s="131"/>
      <c r="U852" s="131"/>
      <c r="V852" s="131"/>
      <c r="W852" s="131"/>
      <c r="X852" s="131"/>
      <c r="Y852" s="131"/>
      <c r="Z852" s="44" t="str">
        <f t="shared" si="36"/>
        <v/>
      </c>
      <c r="AA852" s="44" t="str">
        <f t="shared" si="37"/>
        <v/>
      </c>
    </row>
    <row r="853" spans="1:27" ht="409.6">
      <c r="A853" s="2">
        <v>2539</v>
      </c>
      <c r="B853" s="2" t="s">
        <v>2417</v>
      </c>
      <c r="C853" s="2">
        <v>168</v>
      </c>
      <c r="D853" s="1" t="s">
        <v>29</v>
      </c>
      <c r="E853" s="91" t="s">
        <v>2258</v>
      </c>
      <c r="F853" s="91" t="s">
        <v>2418</v>
      </c>
      <c r="G853" s="91" t="s">
        <v>2419</v>
      </c>
      <c r="H853" s="125" t="s">
        <v>3502</v>
      </c>
      <c r="I853" s="92"/>
      <c r="J853" s="125" t="s">
        <v>3503</v>
      </c>
      <c r="K853" s="125" t="s">
        <v>3504</v>
      </c>
      <c r="L853" s="92"/>
      <c r="M853" s="92"/>
      <c r="N853" s="128">
        <v>3</v>
      </c>
      <c r="O853" s="128">
        <v>2.5</v>
      </c>
      <c r="P853" s="93">
        <v>3</v>
      </c>
      <c r="Q853" s="94" t="s">
        <v>3893</v>
      </c>
      <c r="R853" s="94"/>
      <c r="S853" s="95">
        <v>3</v>
      </c>
      <c r="T853" s="96"/>
      <c r="U853" s="93"/>
      <c r="V853" s="94"/>
      <c r="W853" s="94"/>
      <c r="X853" s="95"/>
      <c r="Y853" s="96"/>
      <c r="Z853" s="79">
        <f t="shared" si="36"/>
        <v>3</v>
      </c>
      <c r="AA853" s="97">
        <f t="shared" si="37"/>
        <v>3</v>
      </c>
    </row>
    <row r="854" spans="1:27" s="44" customFormat="1" ht="17">
      <c r="A854" s="2" t="s">
        <v>681</v>
      </c>
      <c r="B854" s="2" t="s">
        <v>681</v>
      </c>
      <c r="C854" s="2" t="s">
        <v>681</v>
      </c>
      <c r="D854" s="1" t="s">
        <v>681</v>
      </c>
      <c r="H854" s="2"/>
      <c r="P854" s="131"/>
      <c r="Q854" s="131"/>
      <c r="R854" s="131"/>
      <c r="S854" s="131"/>
      <c r="T854" s="131"/>
      <c r="U854" s="131"/>
      <c r="V854" s="131"/>
      <c r="W854" s="131"/>
      <c r="X854" s="131"/>
      <c r="Y854" s="131"/>
    </row>
    <row r="855" spans="1:27" s="44" customFormat="1" ht="17">
      <c r="A855" s="2" t="s">
        <v>681</v>
      </c>
      <c r="B855" s="2" t="s">
        <v>681</v>
      </c>
      <c r="C855" s="2" t="s">
        <v>681</v>
      </c>
      <c r="D855" s="1" t="s">
        <v>681</v>
      </c>
      <c r="H855" s="2"/>
      <c r="P855" s="131"/>
      <c r="Q855" s="131"/>
      <c r="R855" s="131"/>
      <c r="S855" s="131"/>
      <c r="T855" s="131"/>
      <c r="U855" s="131"/>
      <c r="V855" s="131"/>
      <c r="W855" s="131"/>
      <c r="X855" s="131"/>
      <c r="Y855" s="131"/>
    </row>
    <row r="856" spans="1:27" s="44" customFormat="1" ht="17">
      <c r="A856" s="2" t="s">
        <v>681</v>
      </c>
      <c r="B856" s="2" t="s">
        <v>681</v>
      </c>
      <c r="C856" s="2"/>
      <c r="D856" s="1" t="s">
        <v>681</v>
      </c>
      <c r="E856" s="90" t="s">
        <v>2420</v>
      </c>
      <c r="H856" s="2"/>
      <c r="P856" s="131"/>
      <c r="Q856" s="131"/>
      <c r="R856" s="131"/>
      <c r="S856" s="131"/>
      <c r="T856" s="131"/>
      <c r="U856" s="131"/>
      <c r="V856" s="131"/>
      <c r="W856" s="131"/>
      <c r="X856" s="131"/>
      <c r="Y856" s="131"/>
      <c r="Z856" s="44" t="str">
        <f t="shared" si="36"/>
        <v/>
      </c>
      <c r="AA856" s="44" t="str">
        <f t="shared" si="37"/>
        <v/>
      </c>
    </row>
    <row r="857" spans="1:27" ht="238">
      <c r="A857" s="2">
        <v>2540</v>
      </c>
      <c r="B857" s="2" t="s">
        <v>2421</v>
      </c>
      <c r="C857" s="2">
        <v>169</v>
      </c>
      <c r="D857" s="1" t="s">
        <v>29</v>
      </c>
      <c r="E857" s="91" t="s">
        <v>2367</v>
      </c>
      <c r="F857" s="91" t="s">
        <v>2422</v>
      </c>
      <c r="G857" s="91" t="s">
        <v>2423</v>
      </c>
      <c r="H857" s="125" t="s">
        <v>3505</v>
      </c>
      <c r="I857" s="92"/>
      <c r="J857" s="125" t="s">
        <v>3506</v>
      </c>
      <c r="K857" s="125" t="s">
        <v>2786</v>
      </c>
      <c r="L857" s="92"/>
      <c r="M857" s="92"/>
      <c r="N857" s="128">
        <v>3</v>
      </c>
      <c r="O857" s="128">
        <v>2.5</v>
      </c>
      <c r="P857" s="93">
        <v>3</v>
      </c>
      <c r="Q857" s="94" t="s">
        <v>3894</v>
      </c>
      <c r="R857" s="94"/>
      <c r="S857" s="95">
        <v>2</v>
      </c>
      <c r="T857" s="96"/>
      <c r="U857" s="93"/>
      <c r="V857" s="94"/>
      <c r="W857" s="94"/>
      <c r="X857" s="95"/>
      <c r="Y857" s="96"/>
      <c r="Z857" s="79">
        <f t="shared" si="36"/>
        <v>3</v>
      </c>
      <c r="AA857" s="97">
        <f t="shared" si="37"/>
        <v>2</v>
      </c>
    </row>
    <row r="858" spans="1:27" s="44" customFormat="1" ht="17">
      <c r="A858" s="2" t="s">
        <v>681</v>
      </c>
      <c r="B858" s="2" t="s">
        <v>681</v>
      </c>
      <c r="C858" s="2" t="s">
        <v>681</v>
      </c>
      <c r="D858" s="1" t="s">
        <v>681</v>
      </c>
      <c r="H858" s="2"/>
      <c r="P858" s="131"/>
      <c r="Q858" s="131"/>
      <c r="R858" s="131"/>
      <c r="S858" s="131"/>
      <c r="T858" s="131"/>
      <c r="U858" s="131"/>
      <c r="V858" s="131"/>
      <c r="W858" s="131"/>
      <c r="X858" s="131"/>
      <c r="Y858" s="131"/>
    </row>
    <row r="859" spans="1:27" s="44" customFormat="1" ht="17">
      <c r="A859" s="2" t="s">
        <v>681</v>
      </c>
      <c r="B859" s="2" t="s">
        <v>681</v>
      </c>
      <c r="C859" s="2" t="s">
        <v>681</v>
      </c>
      <c r="D859" s="1" t="s">
        <v>681</v>
      </c>
      <c r="H859" s="2"/>
      <c r="P859" s="131"/>
      <c r="Q859" s="131"/>
      <c r="R859" s="131"/>
      <c r="S859" s="131"/>
      <c r="T859" s="131"/>
      <c r="U859" s="131"/>
      <c r="V859" s="131"/>
      <c r="W859" s="131"/>
      <c r="X859" s="131"/>
      <c r="Y859" s="131"/>
    </row>
    <row r="860" spans="1:27" s="44" customFormat="1" ht="17">
      <c r="A860" s="2" t="s">
        <v>681</v>
      </c>
      <c r="B860" s="2" t="s">
        <v>681</v>
      </c>
      <c r="C860" s="2"/>
      <c r="D860" s="1" t="s">
        <v>681</v>
      </c>
      <c r="E860" s="90" t="s">
        <v>261</v>
      </c>
      <c r="H860" s="2"/>
      <c r="P860" s="131"/>
      <c r="Q860" s="131"/>
      <c r="R860" s="131"/>
      <c r="S860" s="131"/>
      <c r="T860" s="131"/>
      <c r="U860" s="131"/>
      <c r="V860" s="131"/>
      <c r="W860" s="131"/>
      <c r="X860" s="131"/>
      <c r="Y860" s="131"/>
      <c r="Z860" s="44" t="str">
        <f t="shared" si="36"/>
        <v/>
      </c>
      <c r="AA860" s="44" t="str">
        <f t="shared" si="37"/>
        <v/>
      </c>
    </row>
    <row r="861" spans="1:27" ht="409.6">
      <c r="A861" s="2">
        <v>2541</v>
      </c>
      <c r="B861" s="2" t="s">
        <v>2424</v>
      </c>
      <c r="C861" s="2">
        <v>171</v>
      </c>
      <c r="D861" s="1" t="s">
        <v>29</v>
      </c>
      <c r="E861" s="91" t="s">
        <v>2425</v>
      </c>
      <c r="F861" s="91" t="s">
        <v>2426</v>
      </c>
      <c r="G861" s="91" t="s">
        <v>2427</v>
      </c>
      <c r="H861" s="125" t="s">
        <v>3507</v>
      </c>
      <c r="I861" s="92"/>
      <c r="J861" s="125" t="s">
        <v>3508</v>
      </c>
      <c r="K861" s="125" t="s">
        <v>3509</v>
      </c>
      <c r="L861" s="92"/>
      <c r="M861" s="92"/>
      <c r="N861" s="128">
        <v>3</v>
      </c>
      <c r="O861" s="128">
        <v>2</v>
      </c>
      <c r="P861" s="93">
        <v>4</v>
      </c>
      <c r="Q861" s="94" t="s">
        <v>3895</v>
      </c>
      <c r="R861" s="94"/>
      <c r="S861" s="95">
        <v>2</v>
      </c>
      <c r="T861" s="96"/>
      <c r="U861" s="93"/>
      <c r="V861" s="94"/>
      <c r="W861" s="94"/>
      <c r="X861" s="95"/>
      <c r="Y861" s="96"/>
      <c r="Z861" s="79">
        <f t="shared" si="36"/>
        <v>4</v>
      </c>
      <c r="AA861" s="97">
        <f t="shared" si="37"/>
        <v>2</v>
      </c>
    </row>
    <row r="862" spans="1:27" s="44" customFormat="1" ht="17">
      <c r="A862" s="2" t="s">
        <v>681</v>
      </c>
      <c r="B862" s="2" t="s">
        <v>681</v>
      </c>
      <c r="C862" s="2" t="s">
        <v>681</v>
      </c>
      <c r="D862" s="1" t="s">
        <v>681</v>
      </c>
      <c r="H862" s="2"/>
      <c r="P862" s="131"/>
      <c r="Q862" s="131"/>
      <c r="R862" s="131"/>
      <c r="S862" s="131"/>
      <c r="T862" s="131"/>
      <c r="U862" s="131"/>
      <c r="V862" s="131"/>
      <c r="W862" s="131"/>
      <c r="X862" s="131"/>
      <c r="Y862" s="131"/>
    </row>
    <row r="863" spans="1:27" s="44" customFormat="1" ht="17">
      <c r="A863" s="2" t="s">
        <v>681</v>
      </c>
      <c r="B863" s="2" t="s">
        <v>681</v>
      </c>
      <c r="C863" s="2" t="s">
        <v>681</v>
      </c>
      <c r="D863" s="1" t="s">
        <v>681</v>
      </c>
      <c r="H863" s="2"/>
      <c r="P863" s="131"/>
      <c r="Q863" s="131"/>
      <c r="R863" s="131"/>
      <c r="S863" s="131"/>
      <c r="T863" s="131"/>
      <c r="U863" s="131"/>
      <c r="V863" s="131"/>
      <c r="W863" s="131"/>
      <c r="X863" s="131"/>
      <c r="Y863" s="131"/>
    </row>
    <row r="864" spans="1:27" ht="19">
      <c r="A864" s="2" t="s">
        <v>681</v>
      </c>
      <c r="B864" s="2" t="s">
        <v>681</v>
      </c>
      <c r="D864" s="1" t="s">
        <v>681</v>
      </c>
      <c r="E864" s="136" t="s">
        <v>28</v>
      </c>
      <c r="F864" s="136"/>
      <c r="G864" s="136"/>
      <c r="P864" s="131"/>
      <c r="Q864" s="131"/>
      <c r="R864" s="131"/>
      <c r="S864" s="131"/>
      <c r="T864" s="131"/>
      <c r="U864" s="131"/>
      <c r="V864" s="131"/>
      <c r="W864" s="131"/>
      <c r="X864" s="131"/>
      <c r="Y864" s="131"/>
      <c r="Z864" s="44" t="str">
        <f t="shared" si="36"/>
        <v/>
      </c>
      <c r="AA864" s="44" t="str">
        <f t="shared" si="37"/>
        <v/>
      </c>
    </row>
    <row r="865" spans="1:27" s="44" customFormat="1" ht="17">
      <c r="A865" s="2" t="s">
        <v>681</v>
      </c>
      <c r="B865" s="2" t="s">
        <v>681</v>
      </c>
      <c r="C865" s="2"/>
      <c r="D865" s="1" t="s">
        <v>681</v>
      </c>
      <c r="E865" s="90" t="s">
        <v>267</v>
      </c>
      <c r="H865" s="2"/>
      <c r="P865" s="131"/>
      <c r="Q865" s="131"/>
      <c r="R865" s="131"/>
      <c r="S865" s="131"/>
      <c r="T865" s="131"/>
      <c r="U865" s="131"/>
      <c r="V865" s="131"/>
      <c r="W865" s="131"/>
      <c r="X865" s="131"/>
      <c r="Y865" s="131"/>
      <c r="Z865" s="44" t="str">
        <f t="shared" si="36"/>
        <v/>
      </c>
      <c r="AA865" s="44" t="str">
        <f t="shared" si="37"/>
        <v/>
      </c>
    </row>
    <row r="866" spans="1:27" ht="409.6">
      <c r="A866" s="2">
        <v>2542</v>
      </c>
      <c r="B866" s="2" t="s">
        <v>2428</v>
      </c>
      <c r="C866" s="2">
        <v>173</v>
      </c>
      <c r="D866" s="1" t="s">
        <v>29</v>
      </c>
      <c r="E866" s="91" t="s">
        <v>2429</v>
      </c>
      <c r="F866" s="91" t="s">
        <v>2430</v>
      </c>
      <c r="G866" s="91" t="s">
        <v>2431</v>
      </c>
      <c r="H866" s="125" t="s">
        <v>3510</v>
      </c>
      <c r="I866" s="92"/>
      <c r="J866" s="125" t="s">
        <v>3511</v>
      </c>
      <c r="K866" s="92"/>
      <c r="L866" s="92"/>
      <c r="M866" s="92"/>
      <c r="N866" s="128">
        <v>3</v>
      </c>
      <c r="O866" s="128">
        <v>3</v>
      </c>
      <c r="P866" s="93">
        <v>3</v>
      </c>
      <c r="Q866" s="94" t="s">
        <v>270</v>
      </c>
      <c r="R866" s="94"/>
      <c r="S866" s="95">
        <v>3</v>
      </c>
      <c r="T866" s="96"/>
      <c r="U866" s="93"/>
      <c r="V866" s="94"/>
      <c r="W866" s="94"/>
      <c r="X866" s="95"/>
      <c r="Y866" s="96"/>
      <c r="Z866" s="79">
        <f t="shared" si="36"/>
        <v>3</v>
      </c>
      <c r="AA866" s="97">
        <f t="shared" si="37"/>
        <v>3</v>
      </c>
    </row>
    <row r="867" spans="1:27" ht="409.6">
      <c r="A867" s="2">
        <v>2543</v>
      </c>
      <c r="B867" s="2" t="s">
        <v>2428</v>
      </c>
      <c r="C867" s="2">
        <v>173</v>
      </c>
      <c r="E867" s="126" t="s">
        <v>3512</v>
      </c>
      <c r="F867" s="91" t="s">
        <v>2432</v>
      </c>
      <c r="G867" s="91" t="s">
        <v>2229</v>
      </c>
      <c r="H867" s="125" t="s">
        <v>3510</v>
      </c>
      <c r="I867" s="92"/>
      <c r="J867" s="125" t="s">
        <v>3511</v>
      </c>
      <c r="K867" s="92"/>
      <c r="L867" s="92"/>
      <c r="M867" s="92"/>
      <c r="P867" s="93">
        <v>4</v>
      </c>
      <c r="Q867" s="94" t="s">
        <v>3896</v>
      </c>
      <c r="R867" s="94"/>
      <c r="S867" s="95">
        <v>2.5</v>
      </c>
      <c r="T867" s="96"/>
      <c r="U867" s="93"/>
      <c r="V867" s="94"/>
      <c r="W867" s="94"/>
      <c r="X867" s="95"/>
      <c r="Y867" s="96"/>
      <c r="Z867" s="79">
        <f t="shared" si="36"/>
        <v>4</v>
      </c>
      <c r="AA867" s="97">
        <f t="shared" si="37"/>
        <v>2.5</v>
      </c>
    </row>
    <row r="868" spans="1:27" s="44" customFormat="1" ht="17">
      <c r="A868" s="2" t="s">
        <v>681</v>
      </c>
      <c r="B868" s="2" t="s">
        <v>681</v>
      </c>
      <c r="C868" s="2" t="s">
        <v>681</v>
      </c>
      <c r="D868" s="1" t="s">
        <v>681</v>
      </c>
      <c r="H868" s="2"/>
      <c r="P868" s="131"/>
      <c r="Q868" s="131"/>
      <c r="R868" s="131"/>
      <c r="S868" s="131"/>
      <c r="T868" s="131"/>
      <c r="U868" s="131"/>
      <c r="V868" s="131"/>
      <c r="W868" s="131"/>
      <c r="X868" s="131"/>
      <c r="Y868" s="131"/>
    </row>
    <row r="869" spans="1:27" s="44" customFormat="1" ht="17">
      <c r="A869" s="2" t="s">
        <v>681</v>
      </c>
      <c r="B869" s="2" t="s">
        <v>681</v>
      </c>
      <c r="C869" s="2" t="s">
        <v>681</v>
      </c>
      <c r="D869" s="1" t="s">
        <v>681</v>
      </c>
      <c r="H869" s="2"/>
      <c r="P869" s="131"/>
      <c r="Q869" s="131"/>
      <c r="R869" s="131"/>
      <c r="S869" s="131"/>
      <c r="T869" s="131"/>
      <c r="U869" s="131"/>
      <c r="V869" s="131"/>
      <c r="W869" s="131"/>
      <c r="X869" s="131"/>
      <c r="Y869" s="131"/>
    </row>
    <row r="870" spans="1:27" s="44" customFormat="1" ht="17">
      <c r="A870" s="2" t="s">
        <v>681</v>
      </c>
      <c r="B870" s="2" t="s">
        <v>681</v>
      </c>
      <c r="C870" s="2"/>
      <c r="D870" s="1" t="s">
        <v>681</v>
      </c>
      <c r="E870" s="90" t="s">
        <v>271</v>
      </c>
      <c r="H870" s="2"/>
      <c r="P870" s="131"/>
      <c r="Q870" s="131"/>
      <c r="R870" s="131"/>
      <c r="S870" s="131"/>
      <c r="T870" s="131"/>
      <c r="U870" s="131"/>
      <c r="V870" s="131"/>
      <c r="W870" s="131"/>
      <c r="X870" s="131"/>
      <c r="Y870" s="131"/>
      <c r="Z870" s="44" t="str">
        <f t="shared" si="36"/>
        <v/>
      </c>
      <c r="AA870" s="44" t="str">
        <f t="shared" si="37"/>
        <v/>
      </c>
    </row>
    <row r="871" spans="1:27" ht="409.6">
      <c r="A871" s="2">
        <v>2544</v>
      </c>
      <c r="B871" s="2" t="s">
        <v>2433</v>
      </c>
      <c r="C871" s="2">
        <v>174</v>
      </c>
      <c r="E871" s="126" t="s">
        <v>3515</v>
      </c>
      <c r="F871" s="91" t="s">
        <v>2434</v>
      </c>
      <c r="G871" s="91" t="s">
        <v>2435</v>
      </c>
      <c r="H871" s="125" t="s">
        <v>3513</v>
      </c>
      <c r="I871" s="92"/>
      <c r="J871" s="125" t="s">
        <v>3514</v>
      </c>
      <c r="K871" s="92"/>
      <c r="L871" s="92"/>
      <c r="M871" s="92"/>
      <c r="P871" s="93">
        <v>2</v>
      </c>
      <c r="Q871" s="94" t="s">
        <v>274</v>
      </c>
      <c r="R871" s="94"/>
      <c r="S871" s="95">
        <v>1</v>
      </c>
      <c r="T871" s="96"/>
      <c r="U871" s="93"/>
      <c r="V871" s="94"/>
      <c r="W871" s="94"/>
      <c r="X871" s="95"/>
      <c r="Y871" s="96"/>
      <c r="Z871" s="79">
        <f t="shared" si="36"/>
        <v>2</v>
      </c>
      <c r="AA871" s="97">
        <f t="shared" si="37"/>
        <v>1</v>
      </c>
    </row>
    <row r="872" spans="1:27" ht="409.6">
      <c r="A872" s="2">
        <v>2545</v>
      </c>
      <c r="B872" s="2" t="s">
        <v>2433</v>
      </c>
      <c r="C872" s="2">
        <v>174</v>
      </c>
      <c r="E872" s="126" t="s">
        <v>3516</v>
      </c>
      <c r="F872" s="91" t="s">
        <v>2436</v>
      </c>
      <c r="G872" s="91" t="s">
        <v>2437</v>
      </c>
      <c r="H872" s="125" t="s">
        <v>3513</v>
      </c>
      <c r="I872" s="92"/>
      <c r="J872" s="125" t="s">
        <v>3514</v>
      </c>
      <c r="K872" s="92"/>
      <c r="L872" s="92"/>
      <c r="M872" s="92"/>
      <c r="P872" s="93">
        <v>2</v>
      </c>
      <c r="Q872" s="94" t="s">
        <v>3897</v>
      </c>
      <c r="R872" s="94"/>
      <c r="S872" s="95">
        <v>2</v>
      </c>
      <c r="T872" s="96"/>
      <c r="U872" s="93"/>
      <c r="V872" s="94"/>
      <c r="W872" s="94"/>
      <c r="X872" s="95"/>
      <c r="Y872" s="96"/>
      <c r="Z872" s="79">
        <f t="shared" si="36"/>
        <v>2</v>
      </c>
      <c r="AA872" s="97">
        <f t="shared" si="37"/>
        <v>2</v>
      </c>
    </row>
    <row r="873" spans="1:27" ht="409.6">
      <c r="A873" s="2">
        <v>2546</v>
      </c>
      <c r="B873" s="2" t="s">
        <v>2433</v>
      </c>
      <c r="C873" s="2">
        <v>174</v>
      </c>
      <c r="E873" s="126" t="s">
        <v>3517</v>
      </c>
      <c r="F873" s="91" t="s">
        <v>2438</v>
      </c>
      <c r="G873" s="91" t="s">
        <v>2439</v>
      </c>
      <c r="H873" s="125" t="s">
        <v>3513</v>
      </c>
      <c r="I873" s="92"/>
      <c r="J873" s="125" t="s">
        <v>3514</v>
      </c>
      <c r="K873" s="92"/>
      <c r="L873" s="92"/>
      <c r="M873" s="92"/>
      <c r="P873" s="93">
        <v>2</v>
      </c>
      <c r="Q873" s="94" t="s">
        <v>3898</v>
      </c>
      <c r="R873" s="94"/>
      <c r="S873" s="95">
        <v>2</v>
      </c>
      <c r="T873" s="96"/>
      <c r="U873" s="93"/>
      <c r="V873" s="94"/>
      <c r="W873" s="94"/>
      <c r="X873" s="95"/>
      <c r="Y873" s="96"/>
      <c r="Z873" s="79">
        <f t="shared" si="36"/>
        <v>2</v>
      </c>
      <c r="AA873" s="97">
        <f t="shared" si="37"/>
        <v>2</v>
      </c>
    </row>
    <row r="874" spans="1:27" ht="409.6">
      <c r="A874" s="2">
        <v>2547</v>
      </c>
      <c r="B874" s="2" t="s">
        <v>2433</v>
      </c>
      <c r="C874" s="2">
        <v>174</v>
      </c>
      <c r="E874" s="126" t="s">
        <v>3518</v>
      </c>
      <c r="F874" s="91" t="s">
        <v>2440</v>
      </c>
      <c r="G874" s="91" t="s">
        <v>2441</v>
      </c>
      <c r="H874" s="125" t="s">
        <v>3513</v>
      </c>
      <c r="I874" s="92"/>
      <c r="J874" s="125" t="s">
        <v>3514</v>
      </c>
      <c r="K874" s="92"/>
      <c r="L874" s="92"/>
      <c r="M874" s="92"/>
      <c r="P874" s="93">
        <v>2</v>
      </c>
      <c r="Q874" s="94" t="s">
        <v>3899</v>
      </c>
      <c r="R874" s="94"/>
      <c r="S874" s="95">
        <v>1</v>
      </c>
      <c r="T874" s="96"/>
      <c r="U874" s="93"/>
      <c r="V874" s="94"/>
      <c r="W874" s="94"/>
      <c r="X874" s="95"/>
      <c r="Y874" s="96"/>
      <c r="Z874" s="79">
        <f t="shared" si="36"/>
        <v>2</v>
      </c>
      <c r="AA874" s="97">
        <f t="shared" si="37"/>
        <v>1</v>
      </c>
    </row>
    <row r="875" spans="1:27" ht="409.6">
      <c r="A875" s="2">
        <v>2548</v>
      </c>
      <c r="B875" s="2" t="s">
        <v>2433</v>
      </c>
      <c r="C875" s="2">
        <v>174</v>
      </c>
      <c r="E875" s="126" t="s">
        <v>3519</v>
      </c>
      <c r="F875" s="91" t="s">
        <v>2442</v>
      </c>
      <c r="G875" s="91" t="s">
        <v>2443</v>
      </c>
      <c r="H875" s="125" t="s">
        <v>3513</v>
      </c>
      <c r="I875" s="92"/>
      <c r="J875" s="125" t="s">
        <v>3514</v>
      </c>
      <c r="K875" s="92"/>
      <c r="L875" s="92"/>
      <c r="M875" s="92"/>
      <c r="P875" s="93">
        <v>3</v>
      </c>
      <c r="Q875" s="94" t="s">
        <v>3900</v>
      </c>
      <c r="R875" s="94"/>
      <c r="S875" s="95">
        <v>2.5</v>
      </c>
      <c r="T875" s="96"/>
      <c r="U875" s="93"/>
      <c r="V875" s="94"/>
      <c r="W875" s="94"/>
      <c r="X875" s="95"/>
      <c r="Y875" s="96"/>
      <c r="Z875" s="79">
        <f t="shared" si="36"/>
        <v>3</v>
      </c>
      <c r="AA875" s="97">
        <f t="shared" si="37"/>
        <v>2.5</v>
      </c>
    </row>
    <row r="876" spans="1:27" ht="409.6">
      <c r="A876" s="2">
        <v>2549</v>
      </c>
      <c r="B876" s="2" t="s">
        <v>2433</v>
      </c>
      <c r="C876" s="2">
        <v>174</v>
      </c>
      <c r="E876" s="126" t="s">
        <v>3520</v>
      </c>
      <c r="F876" s="91" t="s">
        <v>2444</v>
      </c>
      <c r="G876" s="91" t="s">
        <v>2445</v>
      </c>
      <c r="H876" s="125" t="s">
        <v>3513</v>
      </c>
      <c r="I876" s="92"/>
      <c r="J876" s="125" t="s">
        <v>3514</v>
      </c>
      <c r="K876" s="92"/>
      <c r="L876" s="92"/>
      <c r="M876" s="92"/>
      <c r="P876" s="93">
        <v>3</v>
      </c>
      <c r="Q876" s="94" t="s">
        <v>3901</v>
      </c>
      <c r="R876" s="94"/>
      <c r="S876" s="95">
        <v>3</v>
      </c>
      <c r="T876" s="96"/>
      <c r="U876" s="93"/>
      <c r="V876" s="94"/>
      <c r="W876" s="94"/>
      <c r="X876" s="95"/>
      <c r="Y876" s="96"/>
      <c r="Z876" s="79">
        <f t="shared" si="36"/>
        <v>3</v>
      </c>
      <c r="AA876" s="97">
        <f t="shared" si="37"/>
        <v>3</v>
      </c>
    </row>
    <row r="877" spans="1:27" ht="409.6">
      <c r="A877" s="2">
        <v>2550</v>
      </c>
      <c r="B877" s="2" t="s">
        <v>2433</v>
      </c>
      <c r="C877" s="2">
        <v>174</v>
      </c>
      <c r="E877" s="126" t="s">
        <v>3521</v>
      </c>
      <c r="F877" s="91" t="s">
        <v>2446</v>
      </c>
      <c r="G877" s="91" t="s">
        <v>2447</v>
      </c>
      <c r="H877" s="125" t="s">
        <v>3513</v>
      </c>
      <c r="I877" s="92"/>
      <c r="J877" s="125" t="s">
        <v>3514</v>
      </c>
      <c r="K877" s="92"/>
      <c r="L877" s="92"/>
      <c r="M877" s="92"/>
      <c r="P877" s="93">
        <v>2</v>
      </c>
      <c r="Q877" s="94" t="s">
        <v>3902</v>
      </c>
      <c r="R877" s="94"/>
      <c r="S877" s="95">
        <v>1</v>
      </c>
      <c r="T877" s="96"/>
      <c r="U877" s="93"/>
      <c r="V877" s="94"/>
      <c r="W877" s="94"/>
      <c r="X877" s="95"/>
      <c r="Y877" s="96"/>
      <c r="Z877" s="79">
        <f t="shared" si="36"/>
        <v>2</v>
      </c>
      <c r="AA877" s="97">
        <f t="shared" si="37"/>
        <v>1</v>
      </c>
    </row>
    <row r="878" spans="1:27" ht="409.6">
      <c r="A878" s="2">
        <v>2551</v>
      </c>
      <c r="B878" s="2" t="s">
        <v>2433</v>
      </c>
      <c r="C878" s="2">
        <v>174</v>
      </c>
      <c r="E878" s="126" t="s">
        <v>3522</v>
      </c>
      <c r="F878" s="91" t="s">
        <v>2448</v>
      </c>
      <c r="G878" s="91" t="s">
        <v>2229</v>
      </c>
      <c r="H878" s="125" t="s">
        <v>3513</v>
      </c>
      <c r="I878" s="92"/>
      <c r="J878" s="125" t="s">
        <v>3514</v>
      </c>
      <c r="K878" s="92"/>
      <c r="L878" s="92"/>
      <c r="M878" s="92"/>
      <c r="P878" s="93">
        <v>3</v>
      </c>
      <c r="Q878" s="94" t="s">
        <v>3903</v>
      </c>
      <c r="R878" s="94"/>
      <c r="S878" s="95">
        <v>1</v>
      </c>
      <c r="T878" s="96"/>
      <c r="U878" s="93"/>
      <c r="V878" s="94"/>
      <c r="W878" s="94"/>
      <c r="X878" s="95"/>
      <c r="Y878" s="96"/>
      <c r="Z878" s="79">
        <f t="shared" si="36"/>
        <v>3</v>
      </c>
      <c r="AA878" s="97">
        <f t="shared" si="37"/>
        <v>1</v>
      </c>
    </row>
    <row r="879" spans="1:27" s="44" customFormat="1" ht="17">
      <c r="A879" s="2" t="s">
        <v>681</v>
      </c>
      <c r="B879" s="2" t="s">
        <v>681</v>
      </c>
      <c r="C879" s="2" t="s">
        <v>681</v>
      </c>
      <c r="D879" s="1" t="s">
        <v>681</v>
      </c>
      <c r="H879" s="2"/>
      <c r="P879" s="131"/>
      <c r="Q879" s="131"/>
      <c r="R879" s="131"/>
      <c r="S879" s="131"/>
      <c r="T879" s="131"/>
      <c r="U879" s="131"/>
      <c r="V879" s="131"/>
      <c r="W879" s="131"/>
      <c r="X879" s="131"/>
      <c r="Y879" s="131"/>
    </row>
    <row r="880" spans="1:27" s="44" customFormat="1" ht="17">
      <c r="A880" s="2" t="s">
        <v>681</v>
      </c>
      <c r="B880" s="2" t="s">
        <v>681</v>
      </c>
      <c r="C880" s="2" t="s">
        <v>681</v>
      </c>
      <c r="D880" s="1" t="s">
        <v>681</v>
      </c>
      <c r="H880" s="2"/>
      <c r="P880" s="131"/>
      <c r="Q880" s="131"/>
      <c r="R880" s="131"/>
      <c r="S880" s="131"/>
      <c r="T880" s="131"/>
      <c r="U880" s="131"/>
      <c r="V880" s="131"/>
      <c r="W880" s="131"/>
      <c r="X880" s="131"/>
      <c r="Y880" s="131"/>
    </row>
    <row r="881" spans="1:27" s="44" customFormat="1" ht="17">
      <c r="A881" s="2" t="s">
        <v>681</v>
      </c>
      <c r="B881" s="2" t="s">
        <v>681</v>
      </c>
      <c r="C881" s="2"/>
      <c r="D881" s="1" t="s">
        <v>681</v>
      </c>
      <c r="E881" s="90" t="s">
        <v>275</v>
      </c>
      <c r="H881" s="2"/>
      <c r="P881" s="131"/>
      <c r="Q881" s="131"/>
      <c r="R881" s="131"/>
      <c r="S881" s="131"/>
      <c r="T881" s="131"/>
      <c r="U881" s="131"/>
      <c r="V881" s="131"/>
      <c r="W881" s="131"/>
      <c r="X881" s="131"/>
      <c r="Y881" s="131"/>
      <c r="Z881" s="44" t="str">
        <f t="shared" si="36"/>
        <v/>
      </c>
      <c r="AA881" s="44" t="str">
        <f t="shared" si="37"/>
        <v/>
      </c>
    </row>
    <row r="882" spans="1:27" ht="204">
      <c r="A882" s="2">
        <v>2552</v>
      </c>
      <c r="B882" s="2" t="s">
        <v>2449</v>
      </c>
      <c r="C882" s="2">
        <v>175</v>
      </c>
      <c r="D882" s="1" t="s">
        <v>29</v>
      </c>
      <c r="E882" s="91" t="s">
        <v>2450</v>
      </c>
      <c r="F882" s="91" t="s">
        <v>2451</v>
      </c>
      <c r="G882" s="91" t="s">
        <v>2452</v>
      </c>
      <c r="H882" s="125" t="s">
        <v>3523</v>
      </c>
      <c r="I882" s="92"/>
      <c r="J882" s="125" t="s">
        <v>3523</v>
      </c>
      <c r="K882" s="92"/>
      <c r="L882" s="92"/>
      <c r="M882" s="92"/>
      <c r="N882" s="128">
        <v>3</v>
      </c>
      <c r="O882" s="128">
        <v>3</v>
      </c>
      <c r="P882" s="93">
        <v>2</v>
      </c>
      <c r="Q882" s="94" t="s">
        <v>3904</v>
      </c>
      <c r="R882" s="94"/>
      <c r="S882" s="95">
        <v>2</v>
      </c>
      <c r="T882" s="96"/>
      <c r="U882" s="93"/>
      <c r="V882" s="94"/>
      <c r="W882" s="94"/>
      <c r="X882" s="95"/>
      <c r="Y882" s="96"/>
      <c r="Z882" s="79">
        <f t="shared" si="36"/>
        <v>2</v>
      </c>
      <c r="AA882" s="97">
        <f t="shared" si="37"/>
        <v>2</v>
      </c>
    </row>
    <row r="883" spans="1:27" s="44" customFormat="1" ht="17">
      <c r="A883" s="2" t="s">
        <v>681</v>
      </c>
      <c r="B883" s="2" t="s">
        <v>681</v>
      </c>
      <c r="C883" s="2" t="s">
        <v>681</v>
      </c>
      <c r="D883" s="1" t="s">
        <v>681</v>
      </c>
      <c r="H883" s="2"/>
      <c r="P883" s="131"/>
      <c r="Q883" s="131"/>
      <c r="R883" s="131"/>
      <c r="S883" s="131"/>
      <c r="T883" s="131"/>
      <c r="U883" s="131"/>
      <c r="V883" s="131"/>
      <c r="W883" s="131"/>
      <c r="X883" s="131"/>
      <c r="Y883" s="131"/>
    </row>
    <row r="884" spans="1:27" s="44" customFormat="1" ht="17">
      <c r="A884" s="2" t="s">
        <v>681</v>
      </c>
      <c r="B884" s="2" t="s">
        <v>681</v>
      </c>
      <c r="C884" s="2" t="s">
        <v>681</v>
      </c>
      <c r="D884" s="1" t="s">
        <v>681</v>
      </c>
      <c r="H884" s="2"/>
      <c r="P884" s="131"/>
      <c r="Q884" s="131"/>
      <c r="R884" s="131"/>
      <c r="S884" s="131"/>
      <c r="T884" s="131"/>
      <c r="U884" s="131"/>
      <c r="V884" s="131"/>
      <c r="W884" s="131"/>
      <c r="X884" s="131"/>
      <c r="Y884" s="131"/>
    </row>
    <row r="885" spans="1:27" s="44" customFormat="1" ht="17">
      <c r="A885" s="2" t="s">
        <v>681</v>
      </c>
      <c r="B885" s="2" t="s">
        <v>681</v>
      </c>
      <c r="C885" s="2"/>
      <c r="D885" s="1" t="s">
        <v>681</v>
      </c>
      <c r="E885" s="90" t="s">
        <v>282</v>
      </c>
      <c r="H885" s="2"/>
      <c r="P885" s="131"/>
      <c r="Q885" s="131"/>
      <c r="R885" s="131"/>
      <c r="S885" s="131"/>
      <c r="T885" s="131"/>
      <c r="U885" s="131"/>
      <c r="V885" s="131"/>
      <c r="W885" s="131"/>
      <c r="X885" s="131"/>
      <c r="Y885" s="131"/>
      <c r="Z885" s="44" t="str">
        <f t="shared" ref="Z885:Z935" si="38">IF(U885&lt;&gt;"",U885,IF(P885&lt;&gt;"",P885,IF(N885&lt;&gt;"",N885,"")))</f>
        <v/>
      </c>
      <c r="AA885" s="44" t="str">
        <f t="shared" ref="AA885:AA935" si="39">IF(X885&lt;&gt;"",X885,IF(S885&lt;&gt;"",S885,IF(O885&lt;&gt;"",O885,"")))</f>
        <v/>
      </c>
    </row>
    <row r="886" spans="1:27" ht="409.6">
      <c r="A886" s="2">
        <v>2553</v>
      </c>
      <c r="B886" s="2" t="s">
        <v>2453</v>
      </c>
      <c r="C886" s="2">
        <v>177</v>
      </c>
      <c r="E886" s="126" t="s">
        <v>3526</v>
      </c>
      <c r="F886" s="91" t="s">
        <v>2454</v>
      </c>
      <c r="G886" s="91" t="s">
        <v>2455</v>
      </c>
      <c r="H886" s="125" t="s">
        <v>3524</v>
      </c>
      <c r="I886" s="92"/>
      <c r="J886" s="125" t="s">
        <v>3525</v>
      </c>
      <c r="K886" s="92"/>
      <c r="L886" s="92"/>
      <c r="M886" s="92"/>
      <c r="P886" s="93">
        <v>2</v>
      </c>
      <c r="Q886" s="94" t="s">
        <v>285</v>
      </c>
      <c r="R886" s="94"/>
      <c r="S886" s="95">
        <v>2</v>
      </c>
      <c r="T886" s="96"/>
      <c r="U886" s="93"/>
      <c r="V886" s="94"/>
      <c r="W886" s="94"/>
      <c r="X886" s="95"/>
      <c r="Y886" s="96"/>
      <c r="Z886" s="79">
        <f t="shared" si="38"/>
        <v>2</v>
      </c>
      <c r="AA886" s="97">
        <f t="shared" si="39"/>
        <v>2</v>
      </c>
    </row>
    <row r="887" spans="1:27" ht="409.6">
      <c r="A887" s="2">
        <v>2554</v>
      </c>
      <c r="B887" s="2" t="s">
        <v>2453</v>
      </c>
      <c r="C887" s="2">
        <v>177</v>
      </c>
      <c r="E887" s="126" t="s">
        <v>3527</v>
      </c>
      <c r="F887" s="91" t="s">
        <v>2456</v>
      </c>
      <c r="G887" s="91" t="s">
        <v>2457</v>
      </c>
      <c r="H887" s="125" t="s">
        <v>3524</v>
      </c>
      <c r="I887" s="92"/>
      <c r="J887" s="125" t="s">
        <v>3525</v>
      </c>
      <c r="K887" s="92"/>
      <c r="L887" s="92"/>
      <c r="M887" s="92"/>
      <c r="P887" s="93">
        <v>3</v>
      </c>
      <c r="Q887" s="94" t="s">
        <v>3905</v>
      </c>
      <c r="R887" s="94"/>
      <c r="S887" s="95">
        <v>3</v>
      </c>
      <c r="T887" s="96"/>
      <c r="U887" s="93"/>
      <c r="V887" s="94"/>
      <c r="W887" s="94"/>
      <c r="X887" s="95"/>
      <c r="Y887" s="96"/>
      <c r="Z887" s="79">
        <f t="shared" si="38"/>
        <v>3</v>
      </c>
      <c r="AA887" s="97">
        <f t="shared" si="39"/>
        <v>3</v>
      </c>
    </row>
    <row r="888" spans="1:27" ht="409.6">
      <c r="A888" s="2">
        <v>2555</v>
      </c>
      <c r="B888" s="2" t="s">
        <v>2453</v>
      </c>
      <c r="C888" s="2">
        <v>177</v>
      </c>
      <c r="E888" s="126" t="s">
        <v>3528</v>
      </c>
      <c r="F888" s="91" t="s">
        <v>2458</v>
      </c>
      <c r="G888" s="91" t="s">
        <v>2459</v>
      </c>
      <c r="H888" s="125" t="s">
        <v>3524</v>
      </c>
      <c r="I888" s="92"/>
      <c r="J888" s="125" t="s">
        <v>3525</v>
      </c>
      <c r="K888" s="92"/>
      <c r="L888" s="92"/>
      <c r="M888" s="92"/>
      <c r="P888" s="93">
        <v>2</v>
      </c>
      <c r="Q888" s="94" t="s">
        <v>3906</v>
      </c>
      <c r="R888" s="94"/>
      <c r="S888" s="95">
        <v>2</v>
      </c>
      <c r="T888" s="96"/>
      <c r="U888" s="93"/>
      <c r="V888" s="94"/>
      <c r="W888" s="94"/>
      <c r="X888" s="95"/>
      <c r="Y888" s="96"/>
      <c r="Z888" s="79">
        <f t="shared" si="38"/>
        <v>2</v>
      </c>
      <c r="AA888" s="97">
        <f t="shared" si="39"/>
        <v>2</v>
      </c>
    </row>
    <row r="889" spans="1:27" ht="409.6">
      <c r="A889" s="2">
        <v>2556</v>
      </c>
      <c r="B889" s="2" t="s">
        <v>2453</v>
      </c>
      <c r="C889" s="2">
        <v>177</v>
      </c>
      <c r="E889" s="126" t="s">
        <v>3529</v>
      </c>
      <c r="F889" s="91" t="s">
        <v>2460</v>
      </c>
      <c r="G889" s="91" t="s">
        <v>2461</v>
      </c>
      <c r="H889" s="125" t="s">
        <v>3524</v>
      </c>
      <c r="I889" s="92"/>
      <c r="J889" s="125" t="s">
        <v>3525</v>
      </c>
      <c r="K889" s="92"/>
      <c r="L889" s="92"/>
      <c r="M889" s="92"/>
      <c r="P889" s="93">
        <v>4</v>
      </c>
      <c r="Q889" s="94" t="s">
        <v>3907</v>
      </c>
      <c r="R889" s="94"/>
      <c r="S889" s="95">
        <v>3</v>
      </c>
      <c r="T889" s="96"/>
      <c r="U889" s="93"/>
      <c r="V889" s="94"/>
      <c r="W889" s="94"/>
      <c r="X889" s="95"/>
      <c r="Y889" s="96"/>
      <c r="Z889" s="79">
        <f t="shared" si="38"/>
        <v>4</v>
      </c>
      <c r="AA889" s="97">
        <f t="shared" si="39"/>
        <v>3</v>
      </c>
    </row>
    <row r="890" spans="1:27" ht="409.6">
      <c r="A890" s="2">
        <v>2557</v>
      </c>
      <c r="B890" s="2" t="s">
        <v>2453</v>
      </c>
      <c r="C890" s="2">
        <v>177</v>
      </c>
      <c r="E890" s="126" t="s">
        <v>3530</v>
      </c>
      <c r="F890" s="91" t="s">
        <v>2462</v>
      </c>
      <c r="G890" s="91" t="s">
        <v>2229</v>
      </c>
      <c r="H890" s="125" t="s">
        <v>3524</v>
      </c>
      <c r="I890" s="92"/>
      <c r="J890" s="125" t="s">
        <v>3525</v>
      </c>
      <c r="K890" s="92"/>
      <c r="L890" s="92"/>
      <c r="M890" s="92"/>
      <c r="P890" s="93">
        <v>3</v>
      </c>
      <c r="Q890" s="94" t="s">
        <v>3908</v>
      </c>
      <c r="R890" s="94"/>
      <c r="S890" s="95">
        <v>3</v>
      </c>
      <c r="T890" s="96"/>
      <c r="U890" s="93"/>
      <c r="V890" s="94"/>
      <c r="W890" s="94"/>
      <c r="X890" s="95"/>
      <c r="Y890" s="96"/>
      <c r="Z890" s="79">
        <f t="shared" si="38"/>
        <v>3</v>
      </c>
      <c r="AA890" s="97">
        <f t="shared" si="39"/>
        <v>3</v>
      </c>
    </row>
    <row r="891" spans="1:27" s="44" customFormat="1" ht="17">
      <c r="A891" s="2" t="s">
        <v>681</v>
      </c>
      <c r="B891" s="2" t="s">
        <v>681</v>
      </c>
      <c r="C891" s="2" t="s">
        <v>681</v>
      </c>
      <c r="D891" s="1" t="s">
        <v>681</v>
      </c>
      <c r="H891" s="2"/>
      <c r="P891" s="131"/>
      <c r="Q891" s="131"/>
      <c r="R891" s="131"/>
      <c r="S891" s="131"/>
      <c r="T891" s="131"/>
      <c r="U891" s="131"/>
      <c r="V891" s="131"/>
      <c r="W891" s="131"/>
      <c r="X891" s="131"/>
      <c r="Y891" s="131"/>
    </row>
    <row r="892" spans="1:27" s="44" customFormat="1" ht="17">
      <c r="A892" s="2" t="s">
        <v>681</v>
      </c>
      <c r="B892" s="2" t="s">
        <v>681</v>
      </c>
      <c r="C892" s="2" t="s">
        <v>681</v>
      </c>
      <c r="D892" s="1" t="s">
        <v>681</v>
      </c>
      <c r="H892" s="2"/>
      <c r="P892" s="131"/>
      <c r="Q892" s="131"/>
      <c r="R892" s="131"/>
      <c r="S892" s="131"/>
      <c r="T892" s="131"/>
      <c r="U892" s="131"/>
      <c r="V892" s="131"/>
      <c r="W892" s="131"/>
      <c r="X892" s="131"/>
      <c r="Y892" s="131"/>
    </row>
    <row r="893" spans="1:27" s="44" customFormat="1" ht="17">
      <c r="A893" s="2" t="s">
        <v>681</v>
      </c>
      <c r="B893" s="2" t="s">
        <v>681</v>
      </c>
      <c r="C893" s="2"/>
      <c r="D893" s="1" t="s">
        <v>681</v>
      </c>
      <c r="E893" s="90" t="s">
        <v>286</v>
      </c>
      <c r="H893" s="2"/>
      <c r="P893" s="131"/>
      <c r="Q893" s="131"/>
      <c r="R893" s="131"/>
      <c r="S893" s="131"/>
      <c r="T893" s="131"/>
      <c r="U893" s="131"/>
      <c r="V893" s="131"/>
      <c r="W893" s="131"/>
      <c r="X893" s="131"/>
      <c r="Y893" s="131"/>
      <c r="Z893" s="44" t="str">
        <f t="shared" si="38"/>
        <v/>
      </c>
      <c r="AA893" s="44" t="str">
        <f t="shared" si="39"/>
        <v/>
      </c>
    </row>
    <row r="894" spans="1:27" ht="409.6">
      <c r="A894" s="2">
        <v>2558</v>
      </c>
      <c r="B894" s="2" t="s">
        <v>2463</v>
      </c>
      <c r="C894" s="2">
        <v>178</v>
      </c>
      <c r="D894" s="1" t="s">
        <v>29</v>
      </c>
      <c r="E894" s="91" t="s">
        <v>2464</v>
      </c>
      <c r="F894" s="91" t="s">
        <v>2465</v>
      </c>
      <c r="G894" s="91" t="s">
        <v>2466</v>
      </c>
      <c r="H894" s="125" t="s">
        <v>3531</v>
      </c>
      <c r="I894" s="92"/>
      <c r="J894" s="125" t="s">
        <v>3532</v>
      </c>
      <c r="K894" s="125" t="s">
        <v>3533</v>
      </c>
      <c r="L894" s="92"/>
      <c r="M894" s="92"/>
      <c r="N894" s="128">
        <v>3</v>
      </c>
      <c r="O894" s="128">
        <v>3.5</v>
      </c>
      <c r="P894" s="93"/>
      <c r="Q894" s="94"/>
      <c r="R894" s="94"/>
      <c r="S894" s="95">
        <v>3</v>
      </c>
      <c r="T894" s="96"/>
      <c r="U894" s="93"/>
      <c r="V894" s="94"/>
      <c r="W894" s="94"/>
      <c r="X894" s="95"/>
      <c r="Y894" s="96"/>
      <c r="Z894" s="79">
        <f t="shared" si="38"/>
        <v>3</v>
      </c>
      <c r="AA894" s="97">
        <f t="shared" si="39"/>
        <v>3</v>
      </c>
    </row>
    <row r="895" spans="1:27" s="44" customFormat="1" ht="17">
      <c r="A895" s="2" t="s">
        <v>681</v>
      </c>
      <c r="B895" s="2" t="s">
        <v>681</v>
      </c>
      <c r="C895" s="2" t="s">
        <v>681</v>
      </c>
      <c r="D895" s="1" t="s">
        <v>681</v>
      </c>
      <c r="H895" s="2"/>
      <c r="P895" s="131"/>
      <c r="Q895" s="131"/>
      <c r="R895" s="131"/>
      <c r="S895" s="131"/>
      <c r="T895" s="131"/>
      <c r="U895" s="131"/>
      <c r="V895" s="131"/>
      <c r="W895" s="131"/>
      <c r="X895" s="131"/>
      <c r="Y895" s="131"/>
    </row>
    <row r="896" spans="1:27" s="44" customFormat="1" ht="17">
      <c r="A896" s="2" t="s">
        <v>681</v>
      </c>
      <c r="B896" s="2" t="s">
        <v>681</v>
      </c>
      <c r="C896" s="2" t="s">
        <v>681</v>
      </c>
      <c r="D896" s="1" t="s">
        <v>681</v>
      </c>
      <c r="H896" s="2"/>
      <c r="P896" s="131"/>
      <c r="Q896" s="131"/>
      <c r="R896" s="131"/>
      <c r="S896" s="131"/>
      <c r="T896" s="131"/>
      <c r="U896" s="131"/>
      <c r="V896" s="131"/>
      <c r="W896" s="131"/>
      <c r="X896" s="131"/>
      <c r="Y896" s="131"/>
    </row>
    <row r="897" spans="1:27" s="44" customFormat="1" ht="34">
      <c r="A897" s="2" t="s">
        <v>681</v>
      </c>
      <c r="B897" s="2" t="s">
        <v>681</v>
      </c>
      <c r="C897" s="2"/>
      <c r="D897" s="1" t="s">
        <v>681</v>
      </c>
      <c r="E897" s="90" t="s">
        <v>291</v>
      </c>
      <c r="H897" s="2"/>
      <c r="P897" s="131"/>
      <c r="Q897" s="131"/>
      <c r="R897" s="131"/>
      <c r="S897" s="131"/>
      <c r="T897" s="131"/>
      <c r="U897" s="131"/>
      <c r="V897" s="131"/>
      <c r="W897" s="131"/>
      <c r="X897" s="131"/>
      <c r="Y897" s="131"/>
      <c r="Z897" s="44" t="str">
        <f t="shared" si="38"/>
        <v/>
      </c>
      <c r="AA897" s="44" t="str">
        <f t="shared" si="39"/>
        <v/>
      </c>
    </row>
    <row r="898" spans="1:27" ht="409.6">
      <c r="A898" s="2">
        <v>2559</v>
      </c>
      <c r="B898" s="2" t="s">
        <v>2467</v>
      </c>
      <c r="C898" s="2">
        <v>179</v>
      </c>
      <c r="D898" s="1" t="s">
        <v>29</v>
      </c>
      <c r="E898" s="91" t="s">
        <v>2468</v>
      </c>
      <c r="F898" s="91" t="s">
        <v>2469</v>
      </c>
      <c r="G898" s="91" t="s">
        <v>2470</v>
      </c>
      <c r="H898" s="125" t="s">
        <v>3534</v>
      </c>
      <c r="I898" s="92"/>
      <c r="J898" s="125" t="s">
        <v>3535</v>
      </c>
      <c r="K898" s="92"/>
      <c r="L898" s="125" t="s">
        <v>3536</v>
      </c>
      <c r="M898" s="92"/>
      <c r="N898" s="128">
        <v>4</v>
      </c>
      <c r="O898" s="128">
        <v>3</v>
      </c>
      <c r="P898" s="93">
        <v>4</v>
      </c>
      <c r="Q898" s="94" t="s">
        <v>3909</v>
      </c>
      <c r="R898" s="94"/>
      <c r="S898" s="95">
        <v>4</v>
      </c>
      <c r="T898" s="96"/>
      <c r="U898" s="93"/>
      <c r="V898" s="94"/>
      <c r="W898" s="94"/>
      <c r="X898" s="95"/>
      <c r="Y898" s="96"/>
      <c r="Z898" s="79">
        <f t="shared" si="38"/>
        <v>4</v>
      </c>
      <c r="AA898" s="97">
        <f t="shared" si="39"/>
        <v>4</v>
      </c>
    </row>
    <row r="899" spans="1:27" s="44" customFormat="1" ht="17">
      <c r="A899" s="2" t="s">
        <v>681</v>
      </c>
      <c r="B899" s="2" t="s">
        <v>681</v>
      </c>
      <c r="C899" s="2" t="s">
        <v>681</v>
      </c>
      <c r="D899" s="1" t="s">
        <v>681</v>
      </c>
      <c r="H899" s="2"/>
      <c r="P899" s="131"/>
      <c r="Q899" s="131"/>
      <c r="R899" s="131"/>
      <c r="S899" s="131"/>
      <c r="T899" s="131"/>
      <c r="U899" s="131"/>
      <c r="V899" s="131"/>
      <c r="W899" s="131"/>
      <c r="X899" s="131"/>
      <c r="Y899" s="131"/>
    </row>
    <row r="900" spans="1:27" s="44" customFormat="1" ht="17">
      <c r="A900" s="2" t="s">
        <v>681</v>
      </c>
      <c r="B900" s="2" t="s">
        <v>681</v>
      </c>
      <c r="C900" s="2" t="s">
        <v>681</v>
      </c>
      <c r="D900" s="1" t="s">
        <v>681</v>
      </c>
      <c r="H900" s="2"/>
      <c r="P900" s="131"/>
      <c r="Q900" s="131"/>
      <c r="R900" s="131"/>
      <c r="S900" s="131"/>
      <c r="T900" s="131"/>
      <c r="U900" s="131"/>
      <c r="V900" s="131"/>
      <c r="W900" s="131"/>
      <c r="X900" s="131"/>
      <c r="Y900" s="131"/>
    </row>
    <row r="901" spans="1:27" s="44" customFormat="1" ht="17">
      <c r="A901" s="2" t="s">
        <v>681</v>
      </c>
      <c r="B901" s="2" t="s">
        <v>681</v>
      </c>
      <c r="C901" s="2"/>
      <c r="D901" s="1" t="s">
        <v>681</v>
      </c>
      <c r="E901" s="90" t="s">
        <v>296</v>
      </c>
      <c r="H901" s="2"/>
      <c r="P901" s="131"/>
      <c r="Q901" s="131"/>
      <c r="R901" s="131"/>
      <c r="S901" s="131"/>
      <c r="T901" s="131"/>
      <c r="U901" s="131"/>
      <c r="V901" s="131"/>
      <c r="W901" s="131"/>
      <c r="X901" s="131"/>
      <c r="Y901" s="131"/>
      <c r="Z901" s="44" t="str">
        <f t="shared" si="38"/>
        <v/>
      </c>
      <c r="AA901" s="44" t="str">
        <f t="shared" si="39"/>
        <v/>
      </c>
    </row>
    <row r="902" spans="1:27" ht="255">
      <c r="A902" s="2">
        <v>2560</v>
      </c>
      <c r="B902" s="2" t="s">
        <v>2471</v>
      </c>
      <c r="C902" s="2">
        <v>180</v>
      </c>
      <c r="E902" s="126" t="s">
        <v>3539</v>
      </c>
      <c r="F902" s="91" t="s">
        <v>2472</v>
      </c>
      <c r="G902" s="91" t="s">
        <v>2473</v>
      </c>
      <c r="H902" s="125" t="s">
        <v>3537</v>
      </c>
      <c r="I902" s="92"/>
      <c r="J902" s="125" t="s">
        <v>3538</v>
      </c>
      <c r="K902" s="92"/>
      <c r="L902" s="92"/>
      <c r="M902" s="92"/>
      <c r="P902" s="93">
        <v>3</v>
      </c>
      <c r="Q902" s="94" t="s">
        <v>299</v>
      </c>
      <c r="R902" s="94"/>
      <c r="S902" s="95">
        <v>3</v>
      </c>
      <c r="T902" s="96"/>
      <c r="U902" s="93"/>
      <c r="V902" s="94"/>
      <c r="W902" s="94"/>
      <c r="X902" s="95"/>
      <c r="Y902" s="96"/>
      <c r="Z902" s="79">
        <f t="shared" si="38"/>
        <v>3</v>
      </c>
      <c r="AA902" s="97">
        <f t="shared" si="39"/>
        <v>3</v>
      </c>
    </row>
    <row r="903" spans="1:27" ht="255">
      <c r="A903" s="2">
        <v>2561</v>
      </c>
      <c r="B903" s="2" t="s">
        <v>2471</v>
      </c>
      <c r="C903" s="2">
        <v>180</v>
      </c>
      <c r="E903" s="126" t="s">
        <v>3540</v>
      </c>
      <c r="F903" s="91" t="s">
        <v>2474</v>
      </c>
      <c r="G903" s="91" t="s">
        <v>2475</v>
      </c>
      <c r="H903" s="125" t="s">
        <v>3537</v>
      </c>
      <c r="I903" s="92"/>
      <c r="J903" s="125" t="s">
        <v>3538</v>
      </c>
      <c r="K903" s="92"/>
      <c r="L903" s="92"/>
      <c r="M903" s="92"/>
      <c r="P903" s="93">
        <v>3</v>
      </c>
      <c r="Q903" s="94" t="s">
        <v>299</v>
      </c>
      <c r="R903" s="94"/>
      <c r="S903" s="95">
        <v>3</v>
      </c>
      <c r="T903" s="96"/>
      <c r="U903" s="93"/>
      <c r="V903" s="94"/>
      <c r="W903" s="94"/>
      <c r="X903" s="95"/>
      <c r="Y903" s="96"/>
      <c r="Z903" s="79">
        <f t="shared" si="38"/>
        <v>3</v>
      </c>
      <c r="AA903" s="97">
        <f t="shared" si="39"/>
        <v>3</v>
      </c>
    </row>
    <row r="904" spans="1:27" ht="255">
      <c r="A904" s="2">
        <v>2562</v>
      </c>
      <c r="B904" s="2" t="s">
        <v>2471</v>
      </c>
      <c r="C904" s="2">
        <v>180</v>
      </c>
      <c r="E904" s="126" t="s">
        <v>3541</v>
      </c>
      <c r="F904" s="91" t="s">
        <v>2476</v>
      </c>
      <c r="G904" s="91" t="s">
        <v>2477</v>
      </c>
      <c r="H904" s="125" t="s">
        <v>3537</v>
      </c>
      <c r="I904" s="92"/>
      <c r="J904" s="125" t="s">
        <v>3538</v>
      </c>
      <c r="K904" s="92"/>
      <c r="L904" s="92"/>
      <c r="M904" s="92"/>
      <c r="P904" s="93">
        <v>4</v>
      </c>
      <c r="Q904" s="94" t="s">
        <v>3910</v>
      </c>
      <c r="R904" s="94"/>
      <c r="S904" s="95">
        <v>4</v>
      </c>
      <c r="T904" s="96"/>
      <c r="U904" s="93"/>
      <c r="V904" s="94"/>
      <c r="W904" s="94"/>
      <c r="X904" s="95"/>
      <c r="Y904" s="96"/>
      <c r="Z904" s="79">
        <f t="shared" si="38"/>
        <v>4</v>
      </c>
      <c r="AA904" s="97">
        <f t="shared" si="39"/>
        <v>4</v>
      </c>
    </row>
    <row r="905" spans="1:27" s="44" customFormat="1" ht="17">
      <c r="A905" s="2" t="s">
        <v>681</v>
      </c>
      <c r="B905" s="2" t="s">
        <v>681</v>
      </c>
      <c r="C905" s="2" t="s">
        <v>681</v>
      </c>
      <c r="D905" s="1" t="s">
        <v>681</v>
      </c>
      <c r="H905" s="2"/>
      <c r="P905" s="131"/>
      <c r="Q905" s="131"/>
      <c r="R905" s="131"/>
      <c r="S905" s="131"/>
      <c r="T905" s="131"/>
      <c r="U905" s="131"/>
      <c r="V905" s="131"/>
      <c r="W905" s="131"/>
      <c r="X905" s="131"/>
      <c r="Y905" s="131"/>
    </row>
    <row r="906" spans="1:27" s="44" customFormat="1" ht="17">
      <c r="A906" s="2" t="s">
        <v>681</v>
      </c>
      <c r="B906" s="2" t="s">
        <v>681</v>
      </c>
      <c r="C906" s="2" t="s">
        <v>681</v>
      </c>
      <c r="D906" s="1" t="s">
        <v>681</v>
      </c>
      <c r="H906" s="2"/>
      <c r="P906" s="131"/>
      <c r="Q906" s="131"/>
      <c r="R906" s="131"/>
      <c r="S906" s="131"/>
      <c r="T906" s="131"/>
      <c r="U906" s="131"/>
      <c r="V906" s="131"/>
      <c r="W906" s="131"/>
      <c r="X906" s="131"/>
      <c r="Y906" s="131"/>
    </row>
    <row r="907" spans="1:27" s="44" customFormat="1" ht="17">
      <c r="A907" s="2" t="s">
        <v>681</v>
      </c>
      <c r="B907" s="2" t="s">
        <v>681</v>
      </c>
      <c r="C907" s="2"/>
      <c r="D907" s="1" t="s">
        <v>681</v>
      </c>
      <c r="E907" s="90" t="s">
        <v>308</v>
      </c>
      <c r="H907" s="2"/>
      <c r="P907" s="131"/>
      <c r="Q907" s="131"/>
      <c r="R907" s="131"/>
      <c r="S907" s="131"/>
      <c r="T907" s="131"/>
      <c r="U907" s="131"/>
      <c r="V907" s="131"/>
      <c r="W907" s="131"/>
      <c r="X907" s="131"/>
      <c r="Y907" s="131"/>
      <c r="Z907" s="44" t="str">
        <f t="shared" si="38"/>
        <v/>
      </c>
      <c r="AA907" s="44" t="str">
        <f t="shared" si="39"/>
        <v/>
      </c>
    </row>
    <row r="908" spans="1:27" ht="409.6">
      <c r="A908" s="2">
        <v>2563</v>
      </c>
      <c r="B908" s="2" t="s">
        <v>2478</v>
      </c>
      <c r="C908" s="2">
        <v>183</v>
      </c>
      <c r="D908" s="1" t="s">
        <v>29</v>
      </c>
      <c r="E908" s="91" t="s">
        <v>2479</v>
      </c>
      <c r="F908" s="91" t="s">
        <v>2480</v>
      </c>
      <c r="G908" s="91" t="s">
        <v>2481</v>
      </c>
      <c r="H908" s="125" t="s">
        <v>3542</v>
      </c>
      <c r="I908" s="92"/>
      <c r="J908" s="125" t="s">
        <v>3543</v>
      </c>
      <c r="K908" s="92"/>
      <c r="L908" s="92"/>
      <c r="M908" s="92"/>
      <c r="N908" s="128">
        <v>3</v>
      </c>
      <c r="O908" s="128">
        <v>2.5</v>
      </c>
      <c r="P908" s="93">
        <v>3</v>
      </c>
      <c r="Q908" s="94" t="s">
        <v>3911</v>
      </c>
      <c r="R908" s="94"/>
      <c r="S908" s="95">
        <v>3</v>
      </c>
      <c r="T908" s="96"/>
      <c r="U908" s="93"/>
      <c r="V908" s="94"/>
      <c r="W908" s="94"/>
      <c r="X908" s="95"/>
      <c r="Y908" s="96"/>
      <c r="Z908" s="79">
        <f t="shared" si="38"/>
        <v>3</v>
      </c>
      <c r="AA908" s="97">
        <f t="shared" si="39"/>
        <v>3</v>
      </c>
    </row>
    <row r="909" spans="1:27" s="44" customFormat="1" ht="17">
      <c r="A909" s="2" t="s">
        <v>681</v>
      </c>
      <c r="B909" s="2" t="s">
        <v>681</v>
      </c>
      <c r="C909" s="2" t="s">
        <v>681</v>
      </c>
      <c r="D909" s="1" t="s">
        <v>681</v>
      </c>
      <c r="H909" s="2"/>
      <c r="P909" s="131"/>
      <c r="Q909" s="131"/>
      <c r="R909" s="131"/>
      <c r="S909" s="131"/>
      <c r="T909" s="131"/>
      <c r="U909" s="131"/>
      <c r="V909" s="131"/>
      <c r="W909" s="131"/>
      <c r="X909" s="131"/>
      <c r="Y909" s="131"/>
    </row>
    <row r="910" spans="1:27" s="44" customFormat="1" ht="17">
      <c r="A910" s="2" t="s">
        <v>681</v>
      </c>
      <c r="B910" s="2" t="s">
        <v>681</v>
      </c>
      <c r="C910" s="2" t="s">
        <v>681</v>
      </c>
      <c r="D910" s="1" t="s">
        <v>681</v>
      </c>
      <c r="H910" s="2"/>
      <c r="P910" s="131"/>
      <c r="Q910" s="131"/>
      <c r="R910" s="131"/>
      <c r="S910" s="131"/>
      <c r="T910" s="131"/>
      <c r="U910" s="131"/>
      <c r="V910" s="131"/>
      <c r="W910" s="131"/>
      <c r="X910" s="131"/>
      <c r="Y910" s="131"/>
    </row>
    <row r="911" spans="1:27" s="44" customFormat="1" ht="17">
      <c r="A911" s="2" t="s">
        <v>681</v>
      </c>
      <c r="B911" s="2" t="s">
        <v>681</v>
      </c>
      <c r="C911" s="2"/>
      <c r="D911" s="1" t="s">
        <v>681</v>
      </c>
      <c r="E911" s="90" t="s">
        <v>2482</v>
      </c>
      <c r="H911" s="2"/>
      <c r="P911" s="131"/>
      <c r="Q911" s="131"/>
      <c r="R911" s="131"/>
      <c r="S911" s="131"/>
      <c r="T911" s="131"/>
      <c r="U911" s="131"/>
      <c r="V911" s="131"/>
      <c r="W911" s="131"/>
      <c r="X911" s="131"/>
      <c r="Y911" s="131"/>
      <c r="Z911" s="44" t="str">
        <f t="shared" si="38"/>
        <v/>
      </c>
      <c r="AA911" s="44" t="str">
        <f t="shared" si="39"/>
        <v/>
      </c>
    </row>
    <row r="912" spans="1:27" ht="409.6">
      <c r="A912" s="2">
        <v>2564</v>
      </c>
      <c r="B912" s="2" t="s">
        <v>2483</v>
      </c>
      <c r="C912" s="2">
        <v>184</v>
      </c>
      <c r="D912" s="1" t="s">
        <v>29</v>
      </c>
      <c r="E912" s="91" t="s">
        <v>2367</v>
      </c>
      <c r="F912" s="91" t="s">
        <v>2484</v>
      </c>
      <c r="G912" s="91" t="s">
        <v>2485</v>
      </c>
      <c r="H912" s="125" t="s">
        <v>3544</v>
      </c>
      <c r="I912" s="92"/>
      <c r="J912" s="125" t="s">
        <v>3545</v>
      </c>
      <c r="K912" s="92"/>
      <c r="L912" s="92"/>
      <c r="M912" s="92"/>
      <c r="N912" s="128">
        <v>3</v>
      </c>
      <c r="O912" s="128">
        <v>2</v>
      </c>
      <c r="P912" s="93"/>
      <c r="Q912" s="94"/>
      <c r="R912" s="94"/>
      <c r="S912" s="95">
        <v>2</v>
      </c>
      <c r="T912" s="96"/>
      <c r="U912" s="93"/>
      <c r="V912" s="94"/>
      <c r="W912" s="94"/>
      <c r="X912" s="95"/>
      <c r="Y912" s="96"/>
      <c r="Z912" s="79">
        <f t="shared" si="38"/>
        <v>3</v>
      </c>
      <c r="AA912" s="97">
        <f t="shared" si="39"/>
        <v>2</v>
      </c>
    </row>
    <row r="913" spans="1:27" s="44" customFormat="1" ht="17">
      <c r="A913" s="2" t="s">
        <v>681</v>
      </c>
      <c r="B913" s="2" t="s">
        <v>681</v>
      </c>
      <c r="C913" s="2" t="s">
        <v>681</v>
      </c>
      <c r="D913" s="1" t="s">
        <v>681</v>
      </c>
      <c r="H913" s="2"/>
      <c r="P913" s="131"/>
      <c r="Q913" s="131"/>
      <c r="R913" s="131"/>
      <c r="S913" s="131"/>
      <c r="T913" s="131"/>
      <c r="U913" s="131"/>
      <c r="V913" s="131"/>
      <c r="W913" s="131"/>
      <c r="X913" s="131"/>
      <c r="Y913" s="131"/>
    </row>
    <row r="914" spans="1:27" s="44" customFormat="1" ht="17">
      <c r="A914" s="2" t="s">
        <v>681</v>
      </c>
      <c r="B914" s="2" t="s">
        <v>681</v>
      </c>
      <c r="C914" s="2" t="s">
        <v>681</v>
      </c>
      <c r="D914" s="1" t="s">
        <v>681</v>
      </c>
      <c r="H914" s="2"/>
      <c r="P914" s="131"/>
      <c r="Q914" s="131"/>
      <c r="R914" s="131"/>
      <c r="S914" s="131"/>
      <c r="T914" s="131"/>
      <c r="U914" s="131"/>
      <c r="V914" s="131"/>
      <c r="W914" s="131"/>
      <c r="X914" s="131"/>
      <c r="Y914" s="131"/>
    </row>
    <row r="915" spans="1:27" s="44" customFormat="1" ht="17">
      <c r="A915" s="2" t="s">
        <v>681</v>
      </c>
      <c r="B915" s="2" t="s">
        <v>681</v>
      </c>
      <c r="C915" s="2"/>
      <c r="D915" s="1" t="s">
        <v>681</v>
      </c>
      <c r="E915" s="90" t="s">
        <v>318</v>
      </c>
      <c r="H915" s="2"/>
      <c r="P915" s="131"/>
      <c r="Q915" s="131"/>
      <c r="R915" s="131"/>
      <c r="S915" s="131"/>
      <c r="T915" s="131"/>
      <c r="U915" s="131"/>
      <c r="V915" s="131"/>
      <c r="W915" s="131"/>
      <c r="X915" s="131"/>
      <c r="Y915" s="131"/>
      <c r="Z915" s="44" t="str">
        <f t="shared" si="38"/>
        <v/>
      </c>
      <c r="AA915" s="44" t="str">
        <f t="shared" si="39"/>
        <v/>
      </c>
    </row>
    <row r="916" spans="1:27" ht="388">
      <c r="A916" s="2">
        <v>2565</v>
      </c>
      <c r="B916" s="2" t="s">
        <v>2486</v>
      </c>
      <c r="C916" s="2">
        <v>186</v>
      </c>
      <c r="D916" s="1" t="s">
        <v>29</v>
      </c>
      <c r="E916" s="91" t="s">
        <v>2487</v>
      </c>
      <c r="F916" s="91" t="s">
        <v>2488</v>
      </c>
      <c r="G916" s="91" t="s">
        <v>2489</v>
      </c>
      <c r="H916" s="125" t="s">
        <v>3546</v>
      </c>
      <c r="I916" s="92"/>
      <c r="J916" s="125" t="s">
        <v>3547</v>
      </c>
      <c r="K916" s="92"/>
      <c r="L916" s="92"/>
      <c r="M916" s="92"/>
      <c r="N916" s="128">
        <v>3</v>
      </c>
      <c r="O916" s="128">
        <v>2</v>
      </c>
      <c r="P916" s="93"/>
      <c r="Q916" s="94"/>
      <c r="R916" s="94"/>
      <c r="S916" s="95">
        <v>0</v>
      </c>
      <c r="T916" s="96" t="s">
        <v>4022</v>
      </c>
      <c r="U916" s="93"/>
      <c r="V916" s="94"/>
      <c r="W916" s="94"/>
      <c r="X916" s="95"/>
      <c r="Y916" s="96"/>
      <c r="Z916" s="79">
        <f t="shared" si="38"/>
        <v>3</v>
      </c>
      <c r="AA916" s="97">
        <f t="shared" si="39"/>
        <v>0</v>
      </c>
    </row>
    <row r="917" spans="1:27" s="44" customFormat="1" ht="17">
      <c r="A917" s="2" t="s">
        <v>681</v>
      </c>
      <c r="B917" s="2" t="s">
        <v>681</v>
      </c>
      <c r="C917" s="2" t="s">
        <v>681</v>
      </c>
      <c r="D917" s="1" t="s">
        <v>681</v>
      </c>
      <c r="H917" s="2"/>
      <c r="P917" s="131"/>
      <c r="Q917" s="131"/>
      <c r="R917" s="131"/>
      <c r="S917" s="131"/>
      <c r="T917" s="131"/>
      <c r="U917" s="131"/>
      <c r="V917" s="131"/>
      <c r="W917" s="131"/>
      <c r="X917" s="131"/>
      <c r="Y917" s="131"/>
    </row>
    <row r="918" spans="1:27" s="44" customFormat="1" ht="17">
      <c r="A918" s="2" t="s">
        <v>681</v>
      </c>
      <c r="B918" s="2" t="s">
        <v>681</v>
      </c>
      <c r="C918" s="2" t="s">
        <v>681</v>
      </c>
      <c r="D918" s="1" t="s">
        <v>681</v>
      </c>
      <c r="H918" s="2"/>
      <c r="P918" s="131"/>
      <c r="Q918" s="131"/>
      <c r="R918" s="131"/>
      <c r="S918" s="131"/>
      <c r="T918" s="131"/>
      <c r="U918" s="131"/>
      <c r="V918" s="131"/>
      <c r="W918" s="131"/>
      <c r="X918" s="131"/>
      <c r="Y918" s="131"/>
    </row>
    <row r="919" spans="1:27" ht="19">
      <c r="A919" s="2" t="s">
        <v>681</v>
      </c>
      <c r="B919" s="2" t="s">
        <v>681</v>
      </c>
      <c r="E919" s="136" t="s">
        <v>38</v>
      </c>
      <c r="F919" s="136"/>
      <c r="G919" s="136"/>
      <c r="P919" s="131"/>
      <c r="Q919" s="131"/>
      <c r="R919" s="131"/>
      <c r="S919" s="131"/>
      <c r="T919" s="131"/>
      <c r="U919" s="131"/>
      <c r="V919" s="131"/>
      <c r="W919" s="131"/>
      <c r="X919" s="131"/>
      <c r="Y919" s="131"/>
      <c r="Z919" s="44" t="str">
        <f t="shared" si="38"/>
        <v/>
      </c>
      <c r="AA919" s="44" t="str">
        <f t="shared" si="39"/>
        <v/>
      </c>
    </row>
    <row r="920" spans="1:27" s="44" customFormat="1" ht="17">
      <c r="A920" s="2" t="s">
        <v>681</v>
      </c>
      <c r="B920" s="2" t="s">
        <v>681</v>
      </c>
      <c r="C920" s="2"/>
      <c r="D920" s="1" t="s">
        <v>681</v>
      </c>
      <c r="E920" s="90" t="s">
        <v>322</v>
      </c>
      <c r="H920" s="2"/>
      <c r="P920" s="131"/>
      <c r="Q920" s="131"/>
      <c r="R920" s="131"/>
      <c r="S920" s="131"/>
      <c r="T920" s="131"/>
      <c r="U920" s="131"/>
      <c r="V920" s="131"/>
      <c r="W920" s="131"/>
      <c r="X920" s="131"/>
      <c r="Y920" s="131"/>
      <c r="Z920" s="44" t="str">
        <f t="shared" si="38"/>
        <v/>
      </c>
      <c r="AA920" s="44" t="str">
        <f t="shared" si="39"/>
        <v/>
      </c>
    </row>
    <row r="921" spans="1:27" ht="409.6">
      <c r="A921" s="2">
        <v>2566</v>
      </c>
      <c r="B921" s="2" t="s">
        <v>2490</v>
      </c>
      <c r="C921" s="2">
        <v>187</v>
      </c>
      <c r="D921" s="1" t="s">
        <v>29</v>
      </c>
      <c r="E921" s="91" t="s">
        <v>2491</v>
      </c>
      <c r="F921" s="91" t="s">
        <v>2492</v>
      </c>
      <c r="G921" s="91" t="s">
        <v>2493</v>
      </c>
      <c r="H921" s="125" t="s">
        <v>3548</v>
      </c>
      <c r="I921" s="92"/>
      <c r="J921" s="125" t="s">
        <v>3549</v>
      </c>
      <c r="K921" s="92"/>
      <c r="L921" s="92"/>
      <c r="M921" s="92"/>
      <c r="N921" s="128">
        <v>3</v>
      </c>
      <c r="O921" s="128">
        <v>3</v>
      </c>
      <c r="P921" s="93">
        <v>3</v>
      </c>
      <c r="Q921" s="94" t="s">
        <v>3912</v>
      </c>
      <c r="R921" s="94"/>
      <c r="S921" s="95">
        <v>2</v>
      </c>
      <c r="T921" s="96"/>
      <c r="U921" s="93"/>
      <c r="V921" s="94"/>
      <c r="W921" s="94"/>
      <c r="X921" s="95"/>
      <c r="Y921" s="96"/>
      <c r="Z921" s="79">
        <f t="shared" si="38"/>
        <v>3</v>
      </c>
      <c r="AA921" s="97">
        <f t="shared" si="39"/>
        <v>2</v>
      </c>
    </row>
    <row r="922" spans="1:27" s="44" customFormat="1" ht="17">
      <c r="A922" s="2" t="s">
        <v>681</v>
      </c>
      <c r="B922" s="2" t="s">
        <v>681</v>
      </c>
      <c r="C922" s="2" t="s">
        <v>681</v>
      </c>
      <c r="D922" s="1" t="s">
        <v>681</v>
      </c>
      <c r="H922" s="2"/>
      <c r="P922" s="131"/>
      <c r="Q922" s="131"/>
      <c r="R922" s="131"/>
      <c r="S922" s="131"/>
      <c r="T922" s="131"/>
      <c r="U922" s="131"/>
      <c r="V922" s="131"/>
      <c r="W922" s="131"/>
      <c r="X922" s="131"/>
      <c r="Y922" s="131"/>
    </row>
    <row r="923" spans="1:27" s="44" customFormat="1" ht="17">
      <c r="A923" s="2" t="s">
        <v>681</v>
      </c>
      <c r="B923" s="2" t="s">
        <v>681</v>
      </c>
      <c r="C923" s="2" t="s">
        <v>681</v>
      </c>
      <c r="D923" s="1" t="s">
        <v>681</v>
      </c>
      <c r="H923" s="2"/>
      <c r="P923" s="131"/>
      <c r="Q923" s="131"/>
      <c r="R923" s="131"/>
      <c r="S923" s="131"/>
      <c r="T923" s="131"/>
      <c r="U923" s="131"/>
      <c r="V923" s="131"/>
      <c r="W923" s="131"/>
      <c r="X923" s="131"/>
      <c r="Y923" s="131"/>
    </row>
    <row r="924" spans="1:27" s="44" customFormat="1" ht="17">
      <c r="A924" s="2" t="s">
        <v>681</v>
      </c>
      <c r="B924" s="2" t="s">
        <v>681</v>
      </c>
      <c r="C924" s="2"/>
      <c r="D924" s="1" t="s">
        <v>681</v>
      </c>
      <c r="E924" s="90" t="s">
        <v>326</v>
      </c>
      <c r="H924" s="2"/>
      <c r="P924" s="131"/>
      <c r="Q924" s="131"/>
      <c r="R924" s="131"/>
      <c r="S924" s="131"/>
      <c r="T924" s="131"/>
      <c r="U924" s="131"/>
      <c r="V924" s="131"/>
      <c r="W924" s="131"/>
      <c r="X924" s="131"/>
      <c r="Y924" s="131"/>
      <c r="Z924" s="44" t="str">
        <f t="shared" si="38"/>
        <v/>
      </c>
      <c r="AA924" s="44" t="str">
        <f t="shared" si="39"/>
        <v/>
      </c>
    </row>
    <row r="925" spans="1:27" ht="238">
      <c r="A925" s="2">
        <v>2567</v>
      </c>
      <c r="B925" s="2" t="s">
        <v>2494</v>
      </c>
      <c r="C925" s="2">
        <v>188</v>
      </c>
      <c r="D925" s="1" t="s">
        <v>29</v>
      </c>
      <c r="E925" s="91" t="s">
        <v>2495</v>
      </c>
      <c r="F925" s="91" t="s">
        <v>2496</v>
      </c>
      <c r="G925" s="91" t="s">
        <v>2497</v>
      </c>
      <c r="H925" s="125" t="s">
        <v>3550</v>
      </c>
      <c r="I925" s="92"/>
      <c r="J925" s="125" t="s">
        <v>3551</v>
      </c>
      <c r="K925" s="92"/>
      <c r="L925" s="92"/>
      <c r="M925" s="92"/>
      <c r="N925" s="128">
        <v>3</v>
      </c>
      <c r="O925" s="128">
        <v>3</v>
      </c>
      <c r="P925" s="93">
        <v>3</v>
      </c>
      <c r="Q925" s="94" t="s">
        <v>3913</v>
      </c>
      <c r="R925" s="94"/>
      <c r="S925" s="95">
        <v>2</v>
      </c>
      <c r="T925" s="96"/>
      <c r="U925" s="93"/>
      <c r="V925" s="94"/>
      <c r="W925" s="94"/>
      <c r="X925" s="95"/>
      <c r="Y925" s="96"/>
      <c r="Z925" s="79">
        <f t="shared" si="38"/>
        <v>3</v>
      </c>
      <c r="AA925" s="97">
        <f t="shared" si="39"/>
        <v>2</v>
      </c>
    </row>
    <row r="926" spans="1:27" ht="238">
      <c r="A926" s="2">
        <v>2568</v>
      </c>
      <c r="B926" s="2" t="s">
        <v>2494</v>
      </c>
      <c r="C926" s="2">
        <v>188</v>
      </c>
      <c r="E926" s="126" t="s">
        <v>3552</v>
      </c>
      <c r="F926" s="91" t="s">
        <v>2498</v>
      </c>
      <c r="G926" s="91" t="s">
        <v>2499</v>
      </c>
      <c r="H926" s="125" t="s">
        <v>3550</v>
      </c>
      <c r="I926" s="92"/>
      <c r="J926" s="125" t="s">
        <v>3551</v>
      </c>
      <c r="K926" s="92"/>
      <c r="L926" s="92"/>
      <c r="M926" s="92"/>
      <c r="P926" s="93">
        <v>2</v>
      </c>
      <c r="Q926" s="94" t="s">
        <v>3914</v>
      </c>
      <c r="R926" s="94"/>
      <c r="S926" s="95">
        <v>1</v>
      </c>
      <c r="T926" s="96"/>
      <c r="U926" s="93"/>
      <c r="V926" s="94"/>
      <c r="W926" s="94"/>
      <c r="X926" s="95"/>
      <c r="Y926" s="96"/>
      <c r="Z926" s="79">
        <f t="shared" si="38"/>
        <v>2</v>
      </c>
      <c r="AA926" s="97">
        <f t="shared" si="39"/>
        <v>1</v>
      </c>
    </row>
    <row r="927" spans="1:27" s="44" customFormat="1" ht="17">
      <c r="A927" s="2" t="s">
        <v>681</v>
      </c>
      <c r="B927" s="2" t="s">
        <v>681</v>
      </c>
      <c r="C927" s="2" t="s">
        <v>681</v>
      </c>
      <c r="D927" s="1" t="s">
        <v>681</v>
      </c>
      <c r="H927" s="2"/>
      <c r="P927" s="131"/>
      <c r="Q927" s="131"/>
      <c r="R927" s="131"/>
      <c r="S927" s="131"/>
      <c r="T927" s="131"/>
      <c r="U927" s="131"/>
      <c r="V927" s="131"/>
      <c r="W927" s="131"/>
      <c r="X927" s="131"/>
      <c r="Y927" s="131"/>
    </row>
    <row r="928" spans="1:27" s="44" customFormat="1" ht="17">
      <c r="A928" s="2" t="s">
        <v>681</v>
      </c>
      <c r="B928" s="2" t="s">
        <v>681</v>
      </c>
      <c r="C928" s="2" t="s">
        <v>681</v>
      </c>
      <c r="D928" s="1" t="s">
        <v>681</v>
      </c>
      <c r="H928" s="2"/>
      <c r="P928" s="131"/>
      <c r="Q928" s="131"/>
      <c r="R928" s="131"/>
      <c r="S928" s="131"/>
      <c r="T928" s="131"/>
      <c r="U928" s="131"/>
      <c r="V928" s="131"/>
      <c r="W928" s="131"/>
      <c r="X928" s="131"/>
      <c r="Y928" s="131"/>
    </row>
    <row r="929" spans="1:27" s="44" customFormat="1" ht="17">
      <c r="A929" s="2" t="s">
        <v>681</v>
      </c>
      <c r="B929" s="2" t="s">
        <v>681</v>
      </c>
      <c r="C929" s="2"/>
      <c r="D929" s="1" t="s">
        <v>681</v>
      </c>
      <c r="E929" s="90" t="s">
        <v>330</v>
      </c>
      <c r="H929" s="2"/>
      <c r="P929" s="131"/>
      <c r="Q929" s="131"/>
      <c r="R929" s="131"/>
      <c r="S929" s="131"/>
      <c r="T929" s="131"/>
      <c r="U929" s="131"/>
      <c r="V929" s="131"/>
      <c r="W929" s="131"/>
      <c r="X929" s="131"/>
      <c r="Y929" s="131"/>
      <c r="Z929" s="44" t="str">
        <f t="shared" si="38"/>
        <v/>
      </c>
      <c r="AA929" s="44" t="str">
        <f t="shared" si="39"/>
        <v/>
      </c>
    </row>
    <row r="930" spans="1:27" ht="404">
      <c r="A930" s="2">
        <v>2569</v>
      </c>
      <c r="B930" s="2" t="s">
        <v>2500</v>
      </c>
      <c r="C930" s="2">
        <v>189</v>
      </c>
      <c r="E930" s="126" t="s">
        <v>3555</v>
      </c>
      <c r="F930" s="91" t="s">
        <v>2501</v>
      </c>
      <c r="G930" s="91" t="s">
        <v>2502</v>
      </c>
      <c r="H930" s="125" t="s">
        <v>3553</v>
      </c>
      <c r="I930" s="92"/>
      <c r="J930" s="125" t="s">
        <v>3554</v>
      </c>
      <c r="K930" s="92"/>
      <c r="L930" s="92"/>
      <c r="M930" s="92"/>
      <c r="P930" s="93">
        <v>2</v>
      </c>
      <c r="Q930" s="94" t="s">
        <v>333</v>
      </c>
      <c r="R930" s="94"/>
      <c r="S930" s="95">
        <v>2</v>
      </c>
      <c r="T930" s="96"/>
      <c r="U930" s="93"/>
      <c r="V930" s="94"/>
      <c r="W930" s="94"/>
      <c r="X930" s="95"/>
      <c r="Y930" s="96"/>
      <c r="Z930" s="79">
        <f t="shared" si="38"/>
        <v>2</v>
      </c>
      <c r="AA930" s="97">
        <f t="shared" si="39"/>
        <v>2</v>
      </c>
    </row>
    <row r="931" spans="1:27" ht="404">
      <c r="A931" s="2">
        <v>2570</v>
      </c>
      <c r="B931" s="2" t="s">
        <v>2500</v>
      </c>
      <c r="C931" s="2">
        <v>189</v>
      </c>
      <c r="E931" s="126" t="s">
        <v>3556</v>
      </c>
      <c r="F931" s="91" t="s">
        <v>2503</v>
      </c>
      <c r="G931" s="91" t="s">
        <v>2504</v>
      </c>
      <c r="H931" s="125" t="s">
        <v>3553</v>
      </c>
      <c r="I931" s="92"/>
      <c r="J931" s="125" t="s">
        <v>3554</v>
      </c>
      <c r="K931" s="92"/>
      <c r="L931" s="92"/>
      <c r="M931" s="92"/>
      <c r="P931" s="93">
        <v>3</v>
      </c>
      <c r="Q931" s="94" t="s">
        <v>3915</v>
      </c>
      <c r="R931" s="94"/>
      <c r="S931" s="95">
        <v>2</v>
      </c>
      <c r="T931" s="96"/>
      <c r="U931" s="93"/>
      <c r="V931" s="94"/>
      <c r="W931" s="94"/>
      <c r="X931" s="95"/>
      <c r="Y931" s="96"/>
      <c r="Z931" s="79">
        <f t="shared" si="38"/>
        <v>3</v>
      </c>
      <c r="AA931" s="97">
        <f t="shared" si="39"/>
        <v>2</v>
      </c>
    </row>
    <row r="932" spans="1:27" ht="404">
      <c r="A932" s="2">
        <v>2571</v>
      </c>
      <c r="B932" s="2" t="s">
        <v>2500</v>
      </c>
      <c r="C932" s="2">
        <v>189</v>
      </c>
      <c r="E932" s="126" t="s">
        <v>3557</v>
      </c>
      <c r="F932" s="91" t="s">
        <v>2505</v>
      </c>
      <c r="G932" s="91" t="s">
        <v>2506</v>
      </c>
      <c r="H932" s="125" t="s">
        <v>3553</v>
      </c>
      <c r="I932" s="92"/>
      <c r="J932" s="125" t="s">
        <v>3554</v>
      </c>
      <c r="K932" s="92"/>
      <c r="L932" s="92"/>
      <c r="M932" s="92"/>
      <c r="P932" s="93">
        <v>2</v>
      </c>
      <c r="Q932" s="94" t="s">
        <v>333</v>
      </c>
      <c r="R932" s="94"/>
      <c r="S932" s="95">
        <v>2</v>
      </c>
      <c r="T932" s="96"/>
      <c r="U932" s="93"/>
      <c r="V932" s="94"/>
      <c r="W932" s="94"/>
      <c r="X932" s="95"/>
      <c r="Y932" s="96"/>
      <c r="Z932" s="79">
        <f t="shared" si="38"/>
        <v>2</v>
      </c>
      <c r="AA932" s="97">
        <f t="shared" si="39"/>
        <v>2</v>
      </c>
    </row>
    <row r="933" spans="1:27" ht="404">
      <c r="A933" s="2">
        <v>2572</v>
      </c>
      <c r="B933" s="2" t="s">
        <v>2500</v>
      </c>
      <c r="C933" s="2">
        <v>189</v>
      </c>
      <c r="E933" s="126" t="s">
        <v>2853</v>
      </c>
      <c r="F933" s="91" t="s">
        <v>2507</v>
      </c>
      <c r="G933" s="91" t="s">
        <v>2508</v>
      </c>
      <c r="H933" s="125" t="s">
        <v>3553</v>
      </c>
      <c r="I933" s="92"/>
      <c r="J933" s="125" t="s">
        <v>3554</v>
      </c>
      <c r="K933" s="92"/>
      <c r="L933" s="92"/>
      <c r="M933" s="92"/>
      <c r="P933" s="93">
        <v>2</v>
      </c>
      <c r="Q933" s="94" t="s">
        <v>3916</v>
      </c>
      <c r="R933" s="94"/>
      <c r="S933" s="95">
        <v>1</v>
      </c>
      <c r="T933" s="96"/>
      <c r="U933" s="93"/>
      <c r="V933" s="94"/>
      <c r="W933" s="94"/>
      <c r="X933" s="95"/>
      <c r="Y933" s="96"/>
      <c r="Z933" s="79">
        <f t="shared" si="38"/>
        <v>2</v>
      </c>
      <c r="AA933" s="97">
        <f t="shared" si="39"/>
        <v>1</v>
      </c>
    </row>
    <row r="934" spans="1:27" ht="404">
      <c r="A934" s="2">
        <v>2573</v>
      </c>
      <c r="B934" s="2" t="s">
        <v>2500</v>
      </c>
      <c r="C934" s="2">
        <v>189</v>
      </c>
      <c r="E934" s="126" t="s">
        <v>3558</v>
      </c>
      <c r="F934" s="91" t="s">
        <v>2509</v>
      </c>
      <c r="G934" s="91" t="s">
        <v>2510</v>
      </c>
      <c r="H934" s="125" t="s">
        <v>3553</v>
      </c>
      <c r="I934" s="92"/>
      <c r="J934" s="125" t="s">
        <v>3554</v>
      </c>
      <c r="K934" s="92"/>
      <c r="L934" s="92"/>
      <c r="M934" s="92"/>
      <c r="P934" s="93">
        <v>2</v>
      </c>
      <c r="Q934" s="94" t="s">
        <v>3917</v>
      </c>
      <c r="R934" s="94"/>
      <c r="S934" s="95">
        <v>1</v>
      </c>
      <c r="T934" s="96"/>
      <c r="U934" s="93"/>
      <c r="V934" s="94"/>
      <c r="W934" s="94"/>
      <c r="X934" s="95"/>
      <c r="Y934" s="96"/>
      <c r="Z934" s="79">
        <f t="shared" si="38"/>
        <v>2</v>
      </c>
      <c r="AA934" s="97">
        <f t="shared" si="39"/>
        <v>1</v>
      </c>
    </row>
    <row r="935" spans="1:27" ht="404">
      <c r="A935" s="2">
        <v>2574</v>
      </c>
      <c r="B935" s="2" t="s">
        <v>2500</v>
      </c>
      <c r="C935" s="2">
        <v>189</v>
      </c>
      <c r="E935" s="126" t="s">
        <v>3559</v>
      </c>
      <c r="F935" s="91" t="s">
        <v>2511</v>
      </c>
      <c r="G935" s="91" t="s">
        <v>2229</v>
      </c>
      <c r="H935" s="125" t="s">
        <v>3553</v>
      </c>
      <c r="I935" s="92"/>
      <c r="J935" s="125" t="s">
        <v>3554</v>
      </c>
      <c r="K935" s="92"/>
      <c r="L935" s="92"/>
      <c r="M935" s="92"/>
      <c r="P935" s="93">
        <v>3</v>
      </c>
      <c r="Q935" s="94" t="s">
        <v>3917</v>
      </c>
      <c r="R935" s="94"/>
      <c r="S935" s="95">
        <v>1</v>
      </c>
      <c r="T935" s="96"/>
      <c r="U935" s="93"/>
      <c r="V935" s="94"/>
      <c r="W935" s="94"/>
      <c r="X935" s="95"/>
      <c r="Y935" s="96"/>
      <c r="Z935" s="79">
        <f t="shared" si="38"/>
        <v>3</v>
      </c>
      <c r="AA935" s="97">
        <f t="shared" si="39"/>
        <v>1</v>
      </c>
    </row>
    <row r="936" spans="1:27" s="44" customFormat="1" ht="17">
      <c r="A936" s="2" t="s">
        <v>681</v>
      </c>
      <c r="B936" s="2" t="s">
        <v>681</v>
      </c>
      <c r="C936" s="2" t="s">
        <v>681</v>
      </c>
      <c r="D936" s="1" t="s">
        <v>681</v>
      </c>
      <c r="H936" s="2"/>
      <c r="P936" s="131"/>
      <c r="Q936" s="131"/>
      <c r="R936" s="131"/>
      <c r="S936" s="131"/>
      <c r="T936" s="131"/>
      <c r="U936" s="131"/>
      <c r="V936" s="131"/>
      <c r="W936" s="131"/>
      <c r="X936" s="131"/>
      <c r="Y936" s="131"/>
    </row>
    <row r="937" spans="1:27" s="44" customFormat="1" ht="17">
      <c r="A937" s="2" t="s">
        <v>681</v>
      </c>
      <c r="B937" s="2" t="s">
        <v>681</v>
      </c>
      <c r="C937" s="2" t="s">
        <v>681</v>
      </c>
      <c r="D937" s="1" t="s">
        <v>681</v>
      </c>
      <c r="H937" s="2"/>
      <c r="P937" s="131"/>
      <c r="Q937" s="131"/>
      <c r="R937" s="131"/>
      <c r="S937" s="131"/>
      <c r="T937" s="131"/>
      <c r="U937" s="131"/>
      <c r="V937" s="131"/>
      <c r="W937" s="131"/>
      <c r="X937" s="131"/>
      <c r="Y937" s="131"/>
    </row>
    <row r="938" spans="1:27" s="44" customFormat="1" ht="17">
      <c r="A938" s="2" t="s">
        <v>681</v>
      </c>
      <c r="B938" s="2" t="s">
        <v>681</v>
      </c>
      <c r="C938" s="2"/>
      <c r="D938" s="1" t="s">
        <v>681</v>
      </c>
      <c r="E938" s="90" t="s">
        <v>338</v>
      </c>
      <c r="H938" s="2"/>
      <c r="P938" s="131"/>
      <c r="Q938" s="131"/>
      <c r="R938" s="131"/>
      <c r="S938" s="131"/>
      <c r="T938" s="131"/>
      <c r="U938" s="131"/>
      <c r="V938" s="131"/>
      <c r="W938" s="131"/>
      <c r="X938" s="131"/>
      <c r="Y938" s="131"/>
      <c r="Z938" s="44" t="str">
        <f t="shared" ref="Z938:Z970" si="40">IF(U938&lt;&gt;"",U938,IF(P938&lt;&gt;"",P938,IF(N938&lt;&gt;"",N938,"")))</f>
        <v/>
      </c>
      <c r="AA938" s="44" t="str">
        <f t="shared" ref="AA938:AA970" si="41">IF(X938&lt;&gt;"",X938,IF(S938&lt;&gt;"",S938,IF(O938&lt;&gt;"",O938,"")))</f>
        <v/>
      </c>
    </row>
    <row r="939" spans="1:27" ht="404">
      <c r="A939" s="2">
        <v>2575</v>
      </c>
      <c r="B939" s="2" t="s">
        <v>2512</v>
      </c>
      <c r="C939" s="2">
        <v>191</v>
      </c>
      <c r="D939" s="1" t="s">
        <v>29</v>
      </c>
      <c r="E939" s="91" t="s">
        <v>338</v>
      </c>
      <c r="F939" s="91" t="s">
        <v>2513</v>
      </c>
      <c r="G939" s="91" t="s">
        <v>2514</v>
      </c>
      <c r="H939" s="125" t="s">
        <v>3560</v>
      </c>
      <c r="I939" s="92"/>
      <c r="J939" s="125" t="s">
        <v>3561</v>
      </c>
      <c r="K939" s="92"/>
      <c r="L939" s="92"/>
      <c r="M939" s="92"/>
      <c r="N939" s="128">
        <v>3</v>
      </c>
      <c r="O939" s="128">
        <v>2.5</v>
      </c>
      <c r="P939" s="93">
        <v>2</v>
      </c>
      <c r="Q939" s="94" t="s">
        <v>3918</v>
      </c>
      <c r="R939" s="94"/>
      <c r="S939" s="95">
        <v>2</v>
      </c>
      <c r="T939" s="96"/>
      <c r="U939" s="93"/>
      <c r="V939" s="94"/>
      <c r="W939" s="94"/>
      <c r="X939" s="95"/>
      <c r="Y939" s="96"/>
      <c r="Z939" s="79">
        <f t="shared" si="40"/>
        <v>2</v>
      </c>
      <c r="AA939" s="97">
        <f t="shared" si="41"/>
        <v>2</v>
      </c>
    </row>
    <row r="940" spans="1:27" s="44" customFormat="1" ht="17">
      <c r="A940" s="2" t="s">
        <v>681</v>
      </c>
      <c r="B940" s="2" t="s">
        <v>681</v>
      </c>
      <c r="C940" s="2" t="s">
        <v>681</v>
      </c>
      <c r="D940" s="1" t="s">
        <v>681</v>
      </c>
      <c r="H940" s="2"/>
      <c r="P940" s="131"/>
      <c r="Q940" s="131"/>
      <c r="R940" s="131"/>
      <c r="S940" s="131"/>
      <c r="T940" s="131"/>
      <c r="U940" s="131"/>
      <c r="V940" s="131"/>
      <c r="W940" s="131"/>
      <c r="X940" s="131"/>
      <c r="Y940" s="131"/>
    </row>
    <row r="941" spans="1:27" s="44" customFormat="1" ht="17">
      <c r="A941" s="2" t="s">
        <v>681</v>
      </c>
      <c r="B941" s="2" t="s">
        <v>681</v>
      </c>
      <c r="C941" s="2" t="s">
        <v>681</v>
      </c>
      <c r="D941" s="1" t="s">
        <v>681</v>
      </c>
      <c r="H941" s="2"/>
      <c r="P941" s="131"/>
      <c r="Q941" s="131"/>
      <c r="R941" s="131"/>
      <c r="S941" s="131"/>
      <c r="T941" s="131"/>
      <c r="U941" s="131"/>
      <c r="V941" s="131"/>
      <c r="W941" s="131"/>
      <c r="X941" s="131"/>
      <c r="Y941" s="131"/>
    </row>
    <row r="942" spans="1:27" s="44" customFormat="1" ht="17">
      <c r="A942" s="2" t="s">
        <v>681</v>
      </c>
      <c r="B942" s="2" t="s">
        <v>681</v>
      </c>
      <c r="C942" s="2"/>
      <c r="D942" s="1" t="s">
        <v>681</v>
      </c>
      <c r="E942" s="90" t="s">
        <v>342</v>
      </c>
      <c r="H942" s="2"/>
      <c r="P942" s="131"/>
      <c r="Q942" s="131"/>
      <c r="R942" s="131"/>
      <c r="S942" s="131"/>
      <c r="T942" s="131"/>
      <c r="U942" s="131"/>
      <c r="V942" s="131"/>
      <c r="W942" s="131"/>
      <c r="X942" s="131"/>
      <c r="Y942" s="131"/>
      <c r="Z942" s="44" t="str">
        <f t="shared" si="40"/>
        <v/>
      </c>
      <c r="AA942" s="44" t="str">
        <f t="shared" si="41"/>
        <v/>
      </c>
    </row>
    <row r="943" spans="1:27" ht="409.6">
      <c r="A943" s="2">
        <v>2576</v>
      </c>
      <c r="B943" s="2" t="s">
        <v>2515</v>
      </c>
      <c r="C943" s="2">
        <v>192</v>
      </c>
      <c r="D943" s="1" t="s">
        <v>29</v>
      </c>
      <c r="E943" s="91" t="s">
        <v>2367</v>
      </c>
      <c r="F943" s="91" t="s">
        <v>2516</v>
      </c>
      <c r="G943" s="91" t="s">
        <v>2517</v>
      </c>
      <c r="H943" s="125" t="s">
        <v>3562</v>
      </c>
      <c r="I943" s="92"/>
      <c r="J943" s="125" t="s">
        <v>3563</v>
      </c>
      <c r="K943" s="92"/>
      <c r="L943" s="92"/>
      <c r="M943" s="92"/>
      <c r="N943" s="128">
        <v>3</v>
      </c>
      <c r="O943" s="128">
        <v>2</v>
      </c>
      <c r="P943" s="93">
        <v>2</v>
      </c>
      <c r="Q943" s="94" t="s">
        <v>345</v>
      </c>
      <c r="R943" s="94"/>
      <c r="S943" s="95">
        <v>2</v>
      </c>
      <c r="T943" s="96"/>
      <c r="U943" s="93"/>
      <c r="V943" s="94"/>
      <c r="W943" s="94"/>
      <c r="X943" s="95"/>
      <c r="Y943" s="96"/>
      <c r="Z943" s="79">
        <f t="shared" si="40"/>
        <v>2</v>
      </c>
      <c r="AA943" s="97">
        <f t="shared" si="41"/>
        <v>2</v>
      </c>
    </row>
    <row r="944" spans="1:27" s="44" customFormat="1" ht="17">
      <c r="A944" s="2" t="s">
        <v>681</v>
      </c>
      <c r="B944" s="2" t="s">
        <v>681</v>
      </c>
      <c r="C944" s="2" t="s">
        <v>681</v>
      </c>
      <c r="D944" s="1" t="s">
        <v>681</v>
      </c>
      <c r="H944" s="2"/>
      <c r="P944" s="131"/>
      <c r="Q944" s="131"/>
      <c r="R944" s="131"/>
      <c r="S944" s="131"/>
      <c r="T944" s="131"/>
      <c r="U944" s="131"/>
      <c r="V944" s="131"/>
      <c r="W944" s="131"/>
      <c r="X944" s="131"/>
      <c r="Y944" s="131"/>
    </row>
    <row r="945" spans="1:27" s="44" customFormat="1" ht="17">
      <c r="A945" s="2" t="s">
        <v>681</v>
      </c>
      <c r="B945" s="2" t="s">
        <v>681</v>
      </c>
      <c r="C945" s="2" t="s">
        <v>681</v>
      </c>
      <c r="D945" s="1" t="s">
        <v>681</v>
      </c>
      <c r="H945" s="2"/>
      <c r="P945" s="131"/>
      <c r="Q945" s="131"/>
      <c r="R945" s="131"/>
      <c r="S945" s="131"/>
      <c r="T945" s="131"/>
      <c r="U945" s="131"/>
      <c r="V945" s="131"/>
      <c r="W945" s="131"/>
      <c r="X945" s="131"/>
      <c r="Y945" s="131"/>
    </row>
    <row r="946" spans="1:27" s="44" customFormat="1" ht="17">
      <c r="A946" s="2" t="s">
        <v>681</v>
      </c>
      <c r="B946" s="2" t="s">
        <v>681</v>
      </c>
      <c r="C946" s="2"/>
      <c r="D946" s="1" t="s">
        <v>681</v>
      </c>
      <c r="E946" s="90" t="s">
        <v>346</v>
      </c>
      <c r="H946" s="2"/>
      <c r="P946" s="131"/>
      <c r="Q946" s="131"/>
      <c r="R946" s="131"/>
      <c r="S946" s="131"/>
      <c r="T946" s="131"/>
      <c r="U946" s="131"/>
      <c r="V946" s="131"/>
      <c r="W946" s="131"/>
      <c r="X946" s="131"/>
      <c r="Y946" s="131"/>
      <c r="Z946" s="44" t="str">
        <f t="shared" si="40"/>
        <v/>
      </c>
      <c r="AA946" s="44" t="str">
        <f t="shared" si="41"/>
        <v/>
      </c>
    </row>
    <row r="947" spans="1:27" ht="372">
      <c r="A947" s="2">
        <v>2577</v>
      </c>
      <c r="B947" s="2" t="s">
        <v>2518</v>
      </c>
      <c r="C947" s="2">
        <v>193</v>
      </c>
      <c r="D947" s="1" t="s">
        <v>29</v>
      </c>
      <c r="E947" s="91" t="s">
        <v>2519</v>
      </c>
      <c r="F947" s="91" t="s">
        <v>2520</v>
      </c>
      <c r="G947" s="91" t="s">
        <v>2272</v>
      </c>
      <c r="H947" s="125" t="s">
        <v>3564</v>
      </c>
      <c r="I947" s="92"/>
      <c r="J947" s="125" t="s">
        <v>3565</v>
      </c>
      <c r="K947" s="92"/>
      <c r="L947" s="92"/>
      <c r="M947" s="92"/>
      <c r="N947" s="128">
        <v>3</v>
      </c>
      <c r="O947" s="128">
        <v>2</v>
      </c>
      <c r="P947" s="93">
        <v>3</v>
      </c>
      <c r="Q947" s="94" t="s">
        <v>349</v>
      </c>
      <c r="R947" s="94"/>
      <c r="S947" s="95">
        <v>3</v>
      </c>
      <c r="T947" s="96"/>
      <c r="U947" s="93"/>
      <c r="V947" s="94"/>
      <c r="W947" s="94"/>
      <c r="X947" s="95"/>
      <c r="Y947" s="96"/>
      <c r="Z947" s="79">
        <f t="shared" si="40"/>
        <v>3</v>
      </c>
      <c r="AA947" s="97">
        <f t="shared" si="41"/>
        <v>3</v>
      </c>
    </row>
    <row r="948" spans="1:27" s="44" customFormat="1" ht="17">
      <c r="A948" s="2" t="s">
        <v>681</v>
      </c>
      <c r="B948" s="2" t="s">
        <v>681</v>
      </c>
      <c r="C948" s="2" t="s">
        <v>681</v>
      </c>
      <c r="D948" s="1" t="s">
        <v>681</v>
      </c>
      <c r="H948" s="2"/>
      <c r="P948" s="131"/>
      <c r="Q948" s="131"/>
      <c r="R948" s="131"/>
      <c r="S948" s="131"/>
      <c r="T948" s="131"/>
      <c r="U948" s="131"/>
      <c r="V948" s="131"/>
      <c r="W948" s="131"/>
      <c r="X948" s="131"/>
      <c r="Y948" s="131"/>
    </row>
    <row r="949" spans="1:27" s="44" customFormat="1" ht="17">
      <c r="A949" s="2" t="s">
        <v>681</v>
      </c>
      <c r="B949" s="2" t="s">
        <v>681</v>
      </c>
      <c r="C949" s="2" t="s">
        <v>681</v>
      </c>
      <c r="D949" s="1" t="s">
        <v>681</v>
      </c>
      <c r="H949" s="2"/>
      <c r="P949" s="131"/>
      <c r="Q949" s="131"/>
      <c r="R949" s="131"/>
      <c r="S949" s="131"/>
      <c r="T949" s="131"/>
      <c r="U949" s="131"/>
      <c r="V949" s="131"/>
      <c r="W949" s="131"/>
      <c r="X949" s="131"/>
      <c r="Y949" s="131"/>
    </row>
    <row r="950" spans="1:27" ht="37">
      <c r="A950" s="2" t="s">
        <v>681</v>
      </c>
      <c r="B950" s="2" t="s">
        <v>681</v>
      </c>
      <c r="E950" s="137" t="s">
        <v>14</v>
      </c>
      <c r="F950" s="137"/>
      <c r="G950" s="137"/>
      <c r="P950" s="131"/>
      <c r="Q950" s="131"/>
      <c r="R950" s="131"/>
      <c r="S950" s="131"/>
      <c r="T950" s="131"/>
      <c r="U950" s="131"/>
      <c r="V950" s="131"/>
      <c r="W950" s="131"/>
      <c r="X950" s="131"/>
      <c r="Y950" s="131"/>
      <c r="Z950" s="44"/>
      <c r="AA950" s="44"/>
    </row>
    <row r="951" spans="1:27" ht="19">
      <c r="A951" s="2" t="s">
        <v>681</v>
      </c>
      <c r="B951" s="2" t="s">
        <v>681</v>
      </c>
      <c r="E951" s="136" t="s">
        <v>77</v>
      </c>
      <c r="F951" s="136"/>
      <c r="G951" s="136"/>
      <c r="P951" s="131"/>
      <c r="Q951" s="131"/>
      <c r="R951" s="131"/>
      <c r="S951" s="131"/>
      <c r="T951" s="131"/>
      <c r="U951" s="131"/>
      <c r="V951" s="131"/>
      <c r="W951" s="131"/>
      <c r="X951" s="131"/>
      <c r="Y951" s="131"/>
      <c r="Z951" s="44" t="str">
        <f t="shared" si="40"/>
        <v/>
      </c>
      <c r="AA951" s="44" t="str">
        <f t="shared" si="41"/>
        <v/>
      </c>
    </row>
    <row r="952" spans="1:27" s="44" customFormat="1" ht="17">
      <c r="A952" s="2" t="s">
        <v>681</v>
      </c>
      <c r="B952" s="2" t="s">
        <v>681</v>
      </c>
      <c r="C952" s="2"/>
      <c r="D952" s="1"/>
      <c r="E952" s="90" t="s">
        <v>498</v>
      </c>
      <c r="H952" s="2"/>
      <c r="P952" s="131"/>
      <c r="Q952" s="131"/>
      <c r="R952" s="131"/>
      <c r="S952" s="131"/>
      <c r="T952" s="131"/>
      <c r="U952" s="131"/>
      <c r="V952" s="131"/>
      <c r="W952" s="131"/>
      <c r="X952" s="131"/>
      <c r="Y952" s="131"/>
      <c r="Z952" s="44" t="str">
        <f t="shared" si="40"/>
        <v/>
      </c>
      <c r="AA952" s="44" t="str">
        <f t="shared" si="41"/>
        <v/>
      </c>
    </row>
    <row r="953" spans="1:27" ht="409.6">
      <c r="A953" s="2">
        <v>2578</v>
      </c>
      <c r="B953" s="2" t="s">
        <v>2521</v>
      </c>
      <c r="C953" s="2">
        <v>227</v>
      </c>
      <c r="D953" s="1" t="s">
        <v>29</v>
      </c>
      <c r="E953" s="91" t="s">
        <v>2522</v>
      </c>
      <c r="F953" s="91" t="s">
        <v>2523</v>
      </c>
      <c r="G953" s="91" t="s">
        <v>2524</v>
      </c>
      <c r="H953" s="125" t="s">
        <v>3566</v>
      </c>
      <c r="I953" s="92"/>
      <c r="J953" s="92"/>
      <c r="K953" s="92"/>
      <c r="L953" s="92"/>
      <c r="M953" s="92"/>
      <c r="N953" s="128">
        <v>4</v>
      </c>
      <c r="O953" s="128">
        <v>4</v>
      </c>
      <c r="P953" s="93">
        <v>4</v>
      </c>
      <c r="Q953" s="94" t="s">
        <v>3919</v>
      </c>
      <c r="R953" s="94"/>
      <c r="S953" s="95">
        <v>4</v>
      </c>
      <c r="T953" s="96"/>
      <c r="U953" s="93"/>
      <c r="V953" s="94"/>
      <c r="W953" s="94"/>
      <c r="X953" s="95"/>
      <c r="Y953" s="96"/>
      <c r="Z953" s="79">
        <f t="shared" si="40"/>
        <v>4</v>
      </c>
      <c r="AA953" s="97">
        <f t="shared" si="41"/>
        <v>4</v>
      </c>
    </row>
    <row r="954" spans="1:27" ht="409.6">
      <c r="A954" s="2">
        <v>2579</v>
      </c>
      <c r="B954" s="2" t="s">
        <v>2521</v>
      </c>
      <c r="C954" s="2">
        <v>227</v>
      </c>
      <c r="E954" s="126" t="s">
        <v>3411</v>
      </c>
      <c r="F954" s="91" t="s">
        <v>2525</v>
      </c>
      <c r="G954" s="91" t="s">
        <v>2526</v>
      </c>
      <c r="H954" s="125" t="s">
        <v>3566</v>
      </c>
      <c r="I954" s="92"/>
      <c r="J954" s="92"/>
      <c r="K954" s="92"/>
      <c r="L954" s="92"/>
      <c r="M954" s="92"/>
      <c r="P954" s="93">
        <v>4</v>
      </c>
      <c r="Q954" s="94" t="s">
        <v>3920</v>
      </c>
      <c r="R954" s="94"/>
      <c r="S954" s="95">
        <v>2</v>
      </c>
      <c r="T954" s="96"/>
      <c r="U954" s="93"/>
      <c r="V954" s="94"/>
      <c r="W954" s="94"/>
      <c r="X954" s="95"/>
      <c r="Y954" s="96"/>
      <c r="Z954" s="79">
        <f t="shared" si="40"/>
        <v>4</v>
      </c>
      <c r="AA954" s="97">
        <f t="shared" si="41"/>
        <v>2</v>
      </c>
    </row>
    <row r="955" spans="1:27" ht="409.6">
      <c r="A955" s="2">
        <v>2580</v>
      </c>
      <c r="B955" s="2" t="s">
        <v>2521</v>
      </c>
      <c r="C955" s="2">
        <v>227</v>
      </c>
      <c r="E955" s="126" t="s">
        <v>3567</v>
      </c>
      <c r="F955" s="91" t="s">
        <v>2527</v>
      </c>
      <c r="G955" s="91" t="s">
        <v>2229</v>
      </c>
      <c r="H955" s="125" t="s">
        <v>3566</v>
      </c>
      <c r="I955" s="92"/>
      <c r="J955" s="92"/>
      <c r="K955" s="92"/>
      <c r="L955" s="92"/>
      <c r="M955" s="92"/>
      <c r="P955" s="93">
        <v>5</v>
      </c>
      <c r="Q955" s="94" t="s">
        <v>3921</v>
      </c>
      <c r="R955" s="94"/>
      <c r="S955" s="95">
        <v>4</v>
      </c>
      <c r="T955" s="96"/>
      <c r="U955" s="93"/>
      <c r="V955" s="94"/>
      <c r="W955" s="94"/>
      <c r="X955" s="95"/>
      <c r="Y955" s="96"/>
      <c r="Z955" s="79">
        <f t="shared" si="40"/>
        <v>5</v>
      </c>
      <c r="AA955" s="97">
        <f t="shared" si="41"/>
        <v>4</v>
      </c>
    </row>
    <row r="956" spans="1:27" s="44" customFormat="1" ht="17">
      <c r="A956" s="2" t="s">
        <v>681</v>
      </c>
      <c r="B956" s="2" t="s">
        <v>681</v>
      </c>
      <c r="C956" s="2" t="s">
        <v>681</v>
      </c>
      <c r="D956" s="1" t="s">
        <v>681</v>
      </c>
      <c r="H956" s="2"/>
      <c r="P956" s="131"/>
      <c r="Q956" s="131"/>
      <c r="R956" s="131"/>
      <c r="S956" s="131"/>
      <c r="T956" s="131"/>
      <c r="U956" s="131"/>
      <c r="V956" s="131"/>
      <c r="W956" s="131"/>
      <c r="X956" s="131"/>
      <c r="Y956" s="131"/>
    </row>
    <row r="957" spans="1:27" s="44" customFormat="1" ht="17">
      <c r="A957" s="2" t="s">
        <v>681</v>
      </c>
      <c r="B957" s="2" t="s">
        <v>681</v>
      </c>
      <c r="C957" s="2" t="s">
        <v>681</v>
      </c>
      <c r="D957" s="1" t="s">
        <v>681</v>
      </c>
      <c r="H957" s="2"/>
      <c r="P957" s="131"/>
      <c r="Q957" s="131"/>
      <c r="R957" s="131"/>
      <c r="S957" s="131"/>
      <c r="T957" s="131"/>
      <c r="U957" s="131"/>
      <c r="V957" s="131"/>
      <c r="W957" s="131"/>
      <c r="X957" s="131"/>
      <c r="Y957" s="131"/>
    </row>
    <row r="958" spans="1:27" s="44" customFormat="1" ht="34">
      <c r="A958" s="2" t="s">
        <v>681</v>
      </c>
      <c r="B958" s="2" t="s">
        <v>681</v>
      </c>
      <c r="C958" s="2"/>
      <c r="D958" s="1" t="s">
        <v>681</v>
      </c>
      <c r="E958" s="90" t="s">
        <v>2528</v>
      </c>
      <c r="H958" s="2"/>
      <c r="P958" s="131"/>
      <c r="Q958" s="131"/>
      <c r="R958" s="131"/>
      <c r="S958" s="131"/>
      <c r="T958" s="131"/>
      <c r="U958" s="131"/>
      <c r="V958" s="131"/>
      <c r="W958" s="131"/>
      <c r="X958" s="131"/>
      <c r="Y958" s="131"/>
      <c r="Z958" s="44" t="str">
        <f t="shared" si="40"/>
        <v/>
      </c>
      <c r="AA958" s="44" t="str">
        <f t="shared" si="41"/>
        <v/>
      </c>
    </row>
    <row r="959" spans="1:27" ht="409.6">
      <c r="A959" s="2">
        <v>2581</v>
      </c>
      <c r="B959" s="2" t="s">
        <v>2529</v>
      </c>
      <c r="C959" s="2">
        <v>228</v>
      </c>
      <c r="E959" s="126" t="s">
        <v>3569</v>
      </c>
      <c r="F959" s="91" t="s">
        <v>4030</v>
      </c>
      <c r="G959" s="91" t="s">
        <v>2530</v>
      </c>
      <c r="H959" s="125" t="s">
        <v>3568</v>
      </c>
      <c r="I959" s="92"/>
      <c r="J959" s="92"/>
      <c r="K959" s="125" t="s">
        <v>2993</v>
      </c>
      <c r="L959" s="92"/>
      <c r="M959" s="92"/>
      <c r="P959" s="93">
        <v>5</v>
      </c>
      <c r="Q959" s="94" t="s">
        <v>3922</v>
      </c>
      <c r="R959" s="94"/>
      <c r="S959" s="95">
        <v>3</v>
      </c>
      <c r="T959" s="96"/>
      <c r="U959" s="93"/>
      <c r="V959" s="94"/>
      <c r="W959" s="94"/>
      <c r="X959" s="95"/>
      <c r="Y959" s="96"/>
      <c r="Z959" s="79">
        <f t="shared" si="40"/>
        <v>5</v>
      </c>
      <c r="AA959" s="97">
        <f t="shared" si="41"/>
        <v>3</v>
      </c>
    </row>
    <row r="960" spans="1:27" ht="409.6">
      <c r="A960" s="2">
        <v>2582</v>
      </c>
      <c r="B960" s="2" t="s">
        <v>2529</v>
      </c>
      <c r="C960" s="2">
        <v>228</v>
      </c>
      <c r="E960" s="126" t="s">
        <v>3570</v>
      </c>
      <c r="F960" s="91" t="s">
        <v>2531</v>
      </c>
      <c r="G960" s="91" t="s">
        <v>2532</v>
      </c>
      <c r="H960" s="125" t="s">
        <v>3568</v>
      </c>
      <c r="I960" s="92"/>
      <c r="J960" s="92"/>
      <c r="K960" s="125" t="s">
        <v>2993</v>
      </c>
      <c r="L960" s="92"/>
      <c r="M960" s="92"/>
      <c r="P960" s="93">
        <v>4</v>
      </c>
      <c r="Q960" s="94" t="s">
        <v>3923</v>
      </c>
      <c r="R960" s="94"/>
      <c r="S960" s="95">
        <v>4</v>
      </c>
      <c r="T960" s="96"/>
      <c r="U960" s="93"/>
      <c r="V960" s="94"/>
      <c r="W960" s="94"/>
      <c r="X960" s="95"/>
      <c r="Y960" s="96"/>
      <c r="Z960" s="79">
        <f t="shared" si="40"/>
        <v>4</v>
      </c>
      <c r="AA960" s="97">
        <f t="shared" si="41"/>
        <v>4</v>
      </c>
    </row>
    <row r="961" spans="1:27" ht="409.6">
      <c r="A961" s="2">
        <v>2583</v>
      </c>
      <c r="B961" s="2" t="s">
        <v>2529</v>
      </c>
      <c r="C961" s="2">
        <v>228</v>
      </c>
      <c r="E961" s="126" t="s">
        <v>3571</v>
      </c>
      <c r="F961" s="91" t="s">
        <v>2533</v>
      </c>
      <c r="G961" s="91" t="s">
        <v>2534</v>
      </c>
      <c r="H961" s="125" t="s">
        <v>3568</v>
      </c>
      <c r="I961" s="92"/>
      <c r="J961" s="92"/>
      <c r="K961" s="125" t="s">
        <v>2993</v>
      </c>
      <c r="L961" s="92"/>
      <c r="M961" s="92"/>
      <c r="P961" s="93">
        <v>4</v>
      </c>
      <c r="Q961" s="94" t="s">
        <v>3924</v>
      </c>
      <c r="R961" s="94"/>
      <c r="S961" s="95">
        <v>3</v>
      </c>
      <c r="T961" s="96"/>
      <c r="U961" s="93"/>
      <c r="V961" s="94"/>
      <c r="W961" s="94"/>
      <c r="X961" s="95"/>
      <c r="Y961" s="96"/>
      <c r="Z961" s="79">
        <f t="shared" si="40"/>
        <v>4</v>
      </c>
      <c r="AA961" s="97">
        <f t="shared" si="41"/>
        <v>3</v>
      </c>
    </row>
    <row r="962" spans="1:27" ht="409.6">
      <c r="A962" s="2">
        <v>2584</v>
      </c>
      <c r="B962" s="2" t="s">
        <v>2529</v>
      </c>
      <c r="C962" s="2">
        <v>228</v>
      </c>
      <c r="E962" s="126" t="s">
        <v>3572</v>
      </c>
      <c r="F962" s="91" t="s">
        <v>2535</v>
      </c>
      <c r="G962" s="91" t="s">
        <v>2536</v>
      </c>
      <c r="H962" s="125" t="s">
        <v>3568</v>
      </c>
      <c r="I962" s="92"/>
      <c r="J962" s="92"/>
      <c r="K962" s="125" t="s">
        <v>2993</v>
      </c>
      <c r="L962" s="92"/>
      <c r="M962" s="92"/>
      <c r="P962" s="93">
        <v>3</v>
      </c>
      <c r="Q962" s="94" t="s">
        <v>3925</v>
      </c>
      <c r="R962" s="94"/>
      <c r="S962" s="95">
        <v>2.5</v>
      </c>
      <c r="T962" s="96"/>
      <c r="U962" s="93"/>
      <c r="V962" s="94"/>
      <c r="W962" s="94"/>
      <c r="X962" s="95"/>
      <c r="Y962" s="96"/>
      <c r="Z962" s="79">
        <f t="shared" si="40"/>
        <v>3</v>
      </c>
      <c r="AA962" s="97">
        <f t="shared" si="41"/>
        <v>2.5</v>
      </c>
    </row>
    <row r="963" spans="1:27" ht="409.6">
      <c r="A963" s="2">
        <v>2585</v>
      </c>
      <c r="B963" s="2" t="s">
        <v>2529</v>
      </c>
      <c r="C963" s="2">
        <v>228</v>
      </c>
      <c r="E963" s="126" t="s">
        <v>3573</v>
      </c>
      <c r="F963" s="91" t="s">
        <v>2537</v>
      </c>
      <c r="G963" s="91" t="s">
        <v>2538</v>
      </c>
      <c r="H963" s="125" t="s">
        <v>3568</v>
      </c>
      <c r="I963" s="92"/>
      <c r="J963" s="92"/>
      <c r="K963" s="125" t="s">
        <v>2993</v>
      </c>
      <c r="L963" s="92"/>
      <c r="M963" s="92"/>
      <c r="P963" s="93">
        <v>4</v>
      </c>
      <c r="Q963" s="94" t="s">
        <v>3926</v>
      </c>
      <c r="R963" s="94"/>
      <c r="S963" s="95">
        <v>3</v>
      </c>
      <c r="T963" s="96"/>
      <c r="U963" s="93"/>
      <c r="V963" s="94"/>
      <c r="W963" s="94"/>
      <c r="X963" s="95"/>
      <c r="Y963" s="96"/>
      <c r="Z963" s="79">
        <f t="shared" si="40"/>
        <v>4</v>
      </c>
      <c r="AA963" s="97">
        <f t="shared" si="41"/>
        <v>3</v>
      </c>
    </row>
    <row r="964" spans="1:27" ht="409.6">
      <c r="A964" s="2">
        <v>2586</v>
      </c>
      <c r="B964" s="2" t="s">
        <v>2529</v>
      </c>
      <c r="C964" s="2">
        <v>228</v>
      </c>
      <c r="E964" s="126" t="s">
        <v>3574</v>
      </c>
      <c r="F964" s="91" t="s">
        <v>2539</v>
      </c>
      <c r="G964" s="91" t="s">
        <v>2540</v>
      </c>
      <c r="H964" s="125" t="s">
        <v>3568</v>
      </c>
      <c r="I964" s="92"/>
      <c r="J964" s="92"/>
      <c r="K964" s="125" t="s">
        <v>2993</v>
      </c>
      <c r="L964" s="92"/>
      <c r="M964" s="92"/>
      <c r="P964" s="93">
        <v>5</v>
      </c>
      <c r="Q964" s="94" t="s">
        <v>3927</v>
      </c>
      <c r="R964" s="94"/>
      <c r="S964" s="95">
        <v>3.5</v>
      </c>
      <c r="T964" s="96"/>
      <c r="U964" s="93"/>
      <c r="V964" s="94"/>
      <c r="W964" s="94"/>
      <c r="X964" s="95"/>
      <c r="Y964" s="96"/>
      <c r="Z964" s="79">
        <f t="shared" si="40"/>
        <v>5</v>
      </c>
      <c r="AA964" s="97">
        <f t="shared" si="41"/>
        <v>3.5</v>
      </c>
    </row>
    <row r="965" spans="1:27" ht="409.6">
      <c r="A965" s="2">
        <v>2587</v>
      </c>
      <c r="B965" s="2" t="s">
        <v>2529</v>
      </c>
      <c r="C965" s="2">
        <v>228</v>
      </c>
      <c r="E965" s="126" t="s">
        <v>3575</v>
      </c>
      <c r="F965" s="91" t="s">
        <v>2541</v>
      </c>
      <c r="G965" s="91" t="s">
        <v>2542</v>
      </c>
      <c r="H965" s="125" t="s">
        <v>3568</v>
      </c>
      <c r="I965" s="92"/>
      <c r="J965" s="92"/>
      <c r="K965" s="125" t="s">
        <v>2993</v>
      </c>
      <c r="L965" s="92"/>
      <c r="M965" s="92"/>
      <c r="P965" s="93">
        <v>4</v>
      </c>
      <c r="Q965" s="94" t="s">
        <v>3928</v>
      </c>
      <c r="R965" s="94"/>
      <c r="S965" s="95">
        <v>2.5</v>
      </c>
      <c r="T965" s="96"/>
      <c r="U965" s="93"/>
      <c r="V965" s="94"/>
      <c r="W965" s="94"/>
      <c r="X965" s="95"/>
      <c r="Y965" s="96"/>
      <c r="Z965" s="79">
        <f t="shared" si="40"/>
        <v>4</v>
      </c>
      <c r="AA965" s="97">
        <f t="shared" si="41"/>
        <v>2.5</v>
      </c>
    </row>
    <row r="966" spans="1:27" ht="409.6">
      <c r="A966" s="2">
        <v>2588</v>
      </c>
      <c r="B966" s="2" t="s">
        <v>2529</v>
      </c>
      <c r="C966" s="2">
        <v>228</v>
      </c>
      <c r="E966" s="126" t="s">
        <v>3576</v>
      </c>
      <c r="F966" s="91" t="s">
        <v>2543</v>
      </c>
      <c r="G966" s="91" t="s">
        <v>2544</v>
      </c>
      <c r="H966" s="125" t="s">
        <v>3568</v>
      </c>
      <c r="I966" s="92"/>
      <c r="J966" s="92"/>
      <c r="K966" s="125" t="s">
        <v>2993</v>
      </c>
      <c r="L966" s="92"/>
      <c r="M966" s="92"/>
      <c r="P966" s="93">
        <v>4</v>
      </c>
      <c r="Q966" s="94" t="s">
        <v>3929</v>
      </c>
      <c r="R966" s="94"/>
      <c r="S966" s="95">
        <v>2.5</v>
      </c>
      <c r="T966" s="96"/>
      <c r="U966" s="93"/>
      <c r="V966" s="94"/>
      <c r="W966" s="94"/>
      <c r="X966" s="95"/>
      <c r="Y966" s="96"/>
      <c r="Z966" s="79">
        <f t="shared" si="40"/>
        <v>4</v>
      </c>
      <c r="AA966" s="97">
        <f t="shared" si="41"/>
        <v>2.5</v>
      </c>
    </row>
    <row r="967" spans="1:27" ht="409.6">
      <c r="A967" s="2">
        <v>2589</v>
      </c>
      <c r="B967" s="2" t="s">
        <v>2529</v>
      </c>
      <c r="C967" s="2">
        <v>228</v>
      </c>
      <c r="E967" s="126" t="s">
        <v>3577</v>
      </c>
      <c r="F967" s="91" t="s">
        <v>2545</v>
      </c>
      <c r="G967" s="91" t="s">
        <v>2546</v>
      </c>
      <c r="H967" s="125" t="s">
        <v>3568</v>
      </c>
      <c r="I967" s="92"/>
      <c r="J967" s="92"/>
      <c r="K967" s="125" t="s">
        <v>2993</v>
      </c>
      <c r="L967" s="92"/>
      <c r="M967" s="92"/>
      <c r="P967" s="93">
        <v>3</v>
      </c>
      <c r="Q967" s="94" t="s">
        <v>3930</v>
      </c>
      <c r="R967" s="94"/>
      <c r="S967" s="95">
        <v>3</v>
      </c>
      <c r="T967" s="96"/>
      <c r="U967" s="93"/>
      <c r="V967" s="94"/>
      <c r="W967" s="94"/>
      <c r="X967" s="95"/>
      <c r="Y967" s="96"/>
      <c r="Z967" s="79">
        <f t="shared" si="40"/>
        <v>3</v>
      </c>
      <c r="AA967" s="97">
        <f t="shared" si="41"/>
        <v>3</v>
      </c>
    </row>
    <row r="968" spans="1:27" ht="409.6">
      <c r="A968" s="2">
        <v>2590</v>
      </c>
      <c r="B968" s="2" t="s">
        <v>2529</v>
      </c>
      <c r="C968" s="2">
        <v>228</v>
      </c>
      <c r="E968" s="126" t="s">
        <v>3578</v>
      </c>
      <c r="F968" s="91" t="s">
        <v>2547</v>
      </c>
      <c r="G968" s="91" t="s">
        <v>2548</v>
      </c>
      <c r="H968" s="125" t="s">
        <v>3568</v>
      </c>
      <c r="I968" s="92"/>
      <c r="J968" s="92"/>
      <c r="K968" s="125" t="s">
        <v>2993</v>
      </c>
      <c r="L968" s="92"/>
      <c r="M968" s="92"/>
      <c r="P968" s="93">
        <v>5</v>
      </c>
      <c r="Q968" s="94" t="s">
        <v>3931</v>
      </c>
      <c r="R968" s="94"/>
      <c r="S968" s="95">
        <v>4</v>
      </c>
      <c r="T968" s="96"/>
      <c r="U968" s="93"/>
      <c r="V968" s="94"/>
      <c r="W968" s="94"/>
      <c r="X968" s="95"/>
      <c r="Y968" s="96"/>
      <c r="Z968" s="79">
        <f t="shared" si="40"/>
        <v>5</v>
      </c>
      <c r="AA968" s="97">
        <f t="shared" si="41"/>
        <v>4</v>
      </c>
    </row>
    <row r="969" spans="1:27" ht="409.6">
      <c r="A969" s="2">
        <v>2591</v>
      </c>
      <c r="B969" s="2" t="s">
        <v>2529</v>
      </c>
      <c r="C969" s="2">
        <v>228</v>
      </c>
      <c r="E969" s="126" t="s">
        <v>3392</v>
      </c>
      <c r="F969" s="91" t="s">
        <v>2549</v>
      </c>
      <c r="G969" s="91" t="s">
        <v>2550</v>
      </c>
      <c r="H969" s="125" t="s">
        <v>3568</v>
      </c>
      <c r="I969" s="92"/>
      <c r="J969" s="92"/>
      <c r="K969" s="125" t="s">
        <v>2993</v>
      </c>
      <c r="L969" s="92"/>
      <c r="M969" s="92"/>
      <c r="P969" s="93">
        <v>4</v>
      </c>
      <c r="Q969" s="94" t="s">
        <v>3932</v>
      </c>
      <c r="R969" s="94"/>
      <c r="S969" s="95">
        <v>4</v>
      </c>
      <c r="T969" s="96"/>
      <c r="U969" s="93"/>
      <c r="V969" s="94"/>
      <c r="W969" s="94"/>
      <c r="X969" s="95"/>
      <c r="Y969" s="96"/>
      <c r="Z969" s="79">
        <f t="shared" si="40"/>
        <v>4</v>
      </c>
      <c r="AA969" s="97">
        <f t="shared" si="41"/>
        <v>4</v>
      </c>
    </row>
    <row r="970" spans="1:27" ht="409.6">
      <c r="A970" s="2">
        <v>2592</v>
      </c>
      <c r="B970" s="2" t="s">
        <v>2529</v>
      </c>
      <c r="C970" s="2">
        <v>228</v>
      </c>
      <c r="E970" s="126" t="s">
        <v>3579</v>
      </c>
      <c r="F970" s="91" t="s">
        <v>2551</v>
      </c>
      <c r="G970" s="91" t="s">
        <v>2229</v>
      </c>
      <c r="H970" s="125" t="s">
        <v>3568</v>
      </c>
      <c r="I970" s="92"/>
      <c r="J970" s="92"/>
      <c r="K970" s="125" t="s">
        <v>2993</v>
      </c>
      <c r="L970" s="92"/>
      <c r="M970" s="92"/>
      <c r="P970" s="93">
        <v>4</v>
      </c>
      <c r="Q970" s="94" t="s">
        <v>3933</v>
      </c>
      <c r="R970" s="94"/>
      <c r="S970" s="95">
        <v>4</v>
      </c>
      <c r="T970" s="96"/>
      <c r="U970" s="93"/>
      <c r="V970" s="94"/>
      <c r="W970" s="94"/>
      <c r="X970" s="95"/>
      <c r="Y970" s="96"/>
      <c r="Z970" s="79">
        <f t="shared" si="40"/>
        <v>4</v>
      </c>
      <c r="AA970" s="97">
        <f t="shared" si="41"/>
        <v>4</v>
      </c>
    </row>
    <row r="971" spans="1:27" s="44" customFormat="1" ht="17">
      <c r="A971" s="2" t="s">
        <v>681</v>
      </c>
      <c r="B971" s="2" t="s">
        <v>681</v>
      </c>
      <c r="C971" s="2" t="s">
        <v>681</v>
      </c>
      <c r="D971" s="1"/>
      <c r="H971" s="2"/>
      <c r="P971" s="131"/>
      <c r="Q971" s="131"/>
      <c r="R971" s="131"/>
      <c r="S971" s="131"/>
      <c r="T971" s="131"/>
      <c r="U971" s="131"/>
      <c r="V971" s="131"/>
      <c r="W971" s="131"/>
      <c r="X971" s="131"/>
      <c r="Y971" s="131"/>
    </row>
    <row r="972" spans="1:27" s="44" customFormat="1" ht="17">
      <c r="A972" s="2" t="s">
        <v>681</v>
      </c>
      <c r="B972" s="2" t="s">
        <v>681</v>
      </c>
      <c r="C972" s="2" t="s">
        <v>681</v>
      </c>
      <c r="D972" s="1"/>
      <c r="H972" s="2"/>
      <c r="P972" s="131"/>
      <c r="Q972" s="131"/>
      <c r="R972" s="131"/>
      <c r="S972" s="131"/>
      <c r="T972" s="131"/>
      <c r="U972" s="131"/>
      <c r="V972" s="131"/>
      <c r="W972" s="131"/>
      <c r="X972" s="131"/>
      <c r="Y972" s="131"/>
    </row>
    <row r="973" spans="1:27" s="44" customFormat="1" ht="34">
      <c r="A973" s="2" t="s">
        <v>681</v>
      </c>
      <c r="B973" s="2" t="s">
        <v>681</v>
      </c>
      <c r="C973" s="2"/>
      <c r="D973" s="1"/>
      <c r="E973" s="90" t="s">
        <v>505</v>
      </c>
      <c r="H973" s="2"/>
      <c r="P973" s="131"/>
      <c r="Q973" s="131"/>
      <c r="R973" s="131"/>
      <c r="S973" s="131"/>
      <c r="T973" s="131"/>
      <c r="U973" s="131"/>
      <c r="V973" s="131"/>
      <c r="W973" s="131"/>
      <c r="X973" s="131"/>
      <c r="Y973" s="131"/>
      <c r="Z973" s="44" t="str">
        <f t="shared" ref="Z973:Z1036" si="42">IF(U973&lt;&gt;"",U973,IF(P973&lt;&gt;"",P973,IF(N973&lt;&gt;"",N973,"")))</f>
        <v/>
      </c>
      <c r="AA973" s="44" t="str">
        <f t="shared" ref="AA973:AA1036" si="43">IF(X973&lt;&gt;"",X973,IF(S973&lt;&gt;"",S973,IF(O973&lt;&gt;"",O973,"")))</f>
        <v/>
      </c>
    </row>
    <row r="974" spans="1:27" ht="409.6">
      <c r="A974" s="2">
        <v>2593</v>
      </c>
      <c r="B974" s="2" t="s">
        <v>2552</v>
      </c>
      <c r="C974" s="2">
        <v>229</v>
      </c>
      <c r="E974" s="126" t="s">
        <v>3581</v>
      </c>
      <c r="F974" s="91" t="s">
        <v>2553</v>
      </c>
      <c r="G974" s="91" t="s">
        <v>2554</v>
      </c>
      <c r="H974" s="125" t="s">
        <v>3580</v>
      </c>
      <c r="I974" s="92"/>
      <c r="J974" s="92"/>
      <c r="K974" s="92"/>
      <c r="L974" s="92"/>
      <c r="M974" s="92"/>
      <c r="P974" s="93">
        <v>4</v>
      </c>
      <c r="Q974" s="94" t="s">
        <v>3934</v>
      </c>
      <c r="R974" s="94"/>
      <c r="S974" s="95">
        <v>2</v>
      </c>
      <c r="T974" s="96"/>
      <c r="U974" s="93"/>
      <c r="V974" s="94"/>
      <c r="W974" s="94"/>
      <c r="X974" s="95"/>
      <c r="Y974" s="96"/>
      <c r="Z974" s="79">
        <f t="shared" si="42"/>
        <v>4</v>
      </c>
      <c r="AA974" s="97">
        <f t="shared" si="43"/>
        <v>2</v>
      </c>
    </row>
    <row r="975" spans="1:27" ht="409.6">
      <c r="A975" s="2">
        <v>2594</v>
      </c>
      <c r="B975" s="2" t="s">
        <v>2552</v>
      </c>
      <c r="C975" s="2">
        <v>229</v>
      </c>
      <c r="E975" s="126" t="s">
        <v>3582</v>
      </c>
      <c r="F975" s="91" t="s">
        <v>2555</v>
      </c>
      <c r="G975" s="91" t="s">
        <v>2556</v>
      </c>
      <c r="H975" s="125" t="s">
        <v>3580</v>
      </c>
      <c r="I975" s="92"/>
      <c r="J975" s="92"/>
      <c r="K975" s="92"/>
      <c r="L975" s="92"/>
      <c r="M975" s="92"/>
      <c r="P975" s="93">
        <v>3</v>
      </c>
      <c r="Q975" s="94" t="s">
        <v>3935</v>
      </c>
      <c r="R975" s="94"/>
      <c r="S975" s="95">
        <v>2</v>
      </c>
      <c r="T975" s="96"/>
      <c r="U975" s="93"/>
      <c r="V975" s="94"/>
      <c r="W975" s="94"/>
      <c r="X975" s="95"/>
      <c r="Y975" s="96"/>
      <c r="Z975" s="79">
        <f t="shared" si="42"/>
        <v>3</v>
      </c>
      <c r="AA975" s="97">
        <f t="shared" si="43"/>
        <v>2</v>
      </c>
    </row>
    <row r="976" spans="1:27" ht="409.6">
      <c r="A976" s="2">
        <v>2595</v>
      </c>
      <c r="B976" s="2" t="s">
        <v>2552</v>
      </c>
      <c r="C976" s="2">
        <v>229</v>
      </c>
      <c r="E976" s="126" t="s">
        <v>3583</v>
      </c>
      <c r="F976" s="91" t="s">
        <v>2557</v>
      </c>
      <c r="G976" s="91" t="s">
        <v>2229</v>
      </c>
      <c r="H976" s="125" t="s">
        <v>3580</v>
      </c>
      <c r="I976" s="92"/>
      <c r="J976" s="92"/>
      <c r="K976" s="92"/>
      <c r="L976" s="92"/>
      <c r="M976" s="92"/>
      <c r="P976" s="93">
        <v>4</v>
      </c>
      <c r="Q976" s="94" t="s">
        <v>3936</v>
      </c>
      <c r="R976" s="94"/>
      <c r="S976" s="95">
        <v>2</v>
      </c>
      <c r="T976" s="96"/>
      <c r="U976" s="93"/>
      <c r="V976" s="94"/>
      <c r="W976" s="94"/>
      <c r="X976" s="95"/>
      <c r="Y976" s="96"/>
      <c r="Z976" s="79">
        <f t="shared" si="42"/>
        <v>4</v>
      </c>
      <c r="AA976" s="97">
        <f t="shared" si="43"/>
        <v>2</v>
      </c>
    </row>
    <row r="977" spans="1:27" s="44" customFormat="1" ht="17">
      <c r="A977" s="2" t="s">
        <v>681</v>
      </c>
      <c r="B977" s="2" t="s">
        <v>681</v>
      </c>
      <c r="C977" s="2" t="s">
        <v>681</v>
      </c>
      <c r="D977" s="1" t="s">
        <v>681</v>
      </c>
      <c r="H977" s="2"/>
      <c r="P977" s="131"/>
      <c r="Q977" s="131"/>
      <c r="R977" s="131"/>
      <c r="S977" s="131"/>
      <c r="T977" s="131"/>
      <c r="U977" s="131"/>
      <c r="V977" s="131"/>
      <c r="W977" s="131"/>
      <c r="X977" s="131"/>
      <c r="Y977" s="131"/>
    </row>
    <row r="978" spans="1:27" s="44" customFormat="1" ht="17">
      <c r="A978" s="2" t="s">
        <v>681</v>
      </c>
      <c r="B978" s="2" t="s">
        <v>681</v>
      </c>
      <c r="C978" s="2" t="s">
        <v>681</v>
      </c>
      <c r="D978" s="1" t="s">
        <v>681</v>
      </c>
      <c r="H978" s="2"/>
      <c r="P978" s="131"/>
      <c r="Q978" s="131"/>
      <c r="R978" s="131"/>
      <c r="S978" s="131"/>
      <c r="T978" s="131"/>
      <c r="U978" s="131"/>
      <c r="V978" s="131"/>
      <c r="W978" s="131"/>
      <c r="X978" s="131"/>
      <c r="Y978" s="131"/>
    </row>
    <row r="979" spans="1:27" s="44" customFormat="1" ht="17">
      <c r="A979" s="2" t="s">
        <v>681</v>
      </c>
      <c r="B979" s="2" t="s">
        <v>681</v>
      </c>
      <c r="C979" s="2"/>
      <c r="D979" s="1" t="s">
        <v>681</v>
      </c>
      <c r="E979" s="90" t="s">
        <v>521</v>
      </c>
      <c r="H979" s="2"/>
      <c r="P979" s="131"/>
      <c r="Q979" s="131"/>
      <c r="R979" s="131"/>
      <c r="S979" s="131"/>
      <c r="T979" s="131"/>
      <c r="U979" s="131"/>
      <c r="V979" s="131"/>
      <c r="W979" s="131"/>
      <c r="X979" s="131"/>
      <c r="Y979" s="131"/>
      <c r="Z979" s="44" t="str">
        <f t="shared" si="42"/>
        <v/>
      </c>
      <c r="AA979" s="44" t="str">
        <f t="shared" si="43"/>
        <v/>
      </c>
    </row>
    <row r="980" spans="1:27" ht="409.6">
      <c r="A980" s="2">
        <v>2596</v>
      </c>
      <c r="B980" s="2" t="s">
        <v>1149</v>
      </c>
      <c r="C980" s="2">
        <v>233</v>
      </c>
      <c r="E980" s="126" t="s">
        <v>3584</v>
      </c>
      <c r="F980" s="91" t="s">
        <v>2558</v>
      </c>
      <c r="G980" s="91" t="s">
        <v>2559</v>
      </c>
      <c r="H980" s="125" t="s">
        <v>2825</v>
      </c>
      <c r="I980" s="92"/>
      <c r="J980" s="92"/>
      <c r="K980" s="125" t="s">
        <v>2826</v>
      </c>
      <c r="L980" s="92"/>
      <c r="M980" s="92"/>
      <c r="P980" s="93">
        <v>4</v>
      </c>
      <c r="Q980" s="94" t="s">
        <v>3937</v>
      </c>
      <c r="R980" s="94"/>
      <c r="S980" s="95">
        <v>3</v>
      </c>
      <c r="T980" s="96"/>
      <c r="U980" s="93"/>
      <c r="V980" s="94"/>
      <c r="W980" s="94"/>
      <c r="X980" s="95"/>
      <c r="Y980" s="96"/>
      <c r="Z980" s="79">
        <f t="shared" si="42"/>
        <v>4</v>
      </c>
      <c r="AA980" s="97">
        <f t="shared" si="43"/>
        <v>3</v>
      </c>
    </row>
    <row r="981" spans="1:27" ht="409.6">
      <c r="A981" s="2">
        <v>2597</v>
      </c>
      <c r="B981" s="2" t="s">
        <v>1149</v>
      </c>
      <c r="C981" s="2">
        <v>233</v>
      </c>
      <c r="E981" s="126" t="s">
        <v>3585</v>
      </c>
      <c r="F981" s="91" t="s">
        <v>2560</v>
      </c>
      <c r="G981" s="91" t="s">
        <v>2561</v>
      </c>
      <c r="H981" s="125" t="s">
        <v>2825</v>
      </c>
      <c r="I981" s="92"/>
      <c r="J981" s="92"/>
      <c r="K981" s="125" t="s">
        <v>2826</v>
      </c>
      <c r="L981" s="92"/>
      <c r="M981" s="92"/>
      <c r="P981" s="93">
        <v>4</v>
      </c>
      <c r="Q981" s="94" t="s">
        <v>3938</v>
      </c>
      <c r="R981" s="94"/>
      <c r="S981" s="95">
        <v>3</v>
      </c>
      <c r="T981" s="96"/>
      <c r="U981" s="93"/>
      <c r="V981" s="94"/>
      <c r="W981" s="94"/>
      <c r="X981" s="95"/>
      <c r="Y981" s="96"/>
      <c r="Z981" s="79">
        <f t="shared" si="42"/>
        <v>4</v>
      </c>
      <c r="AA981" s="97">
        <f t="shared" si="43"/>
        <v>3</v>
      </c>
    </row>
    <row r="982" spans="1:27" ht="409.6">
      <c r="A982" s="2">
        <v>2598</v>
      </c>
      <c r="B982" s="2" t="s">
        <v>1149</v>
      </c>
      <c r="C982" s="2">
        <v>233</v>
      </c>
      <c r="E982" s="126" t="s">
        <v>3586</v>
      </c>
      <c r="F982" s="91" t="s">
        <v>2562</v>
      </c>
      <c r="G982" s="91" t="s">
        <v>2563</v>
      </c>
      <c r="H982" s="125" t="s">
        <v>2825</v>
      </c>
      <c r="I982" s="92"/>
      <c r="J982" s="92"/>
      <c r="K982" s="125" t="s">
        <v>2826</v>
      </c>
      <c r="L982" s="92"/>
      <c r="M982" s="92"/>
      <c r="P982" s="93">
        <v>4</v>
      </c>
      <c r="Q982" s="94" t="s">
        <v>3939</v>
      </c>
      <c r="R982" s="94"/>
      <c r="S982" s="95">
        <v>3</v>
      </c>
      <c r="T982" s="96"/>
      <c r="U982" s="93"/>
      <c r="V982" s="94"/>
      <c r="W982" s="94"/>
      <c r="X982" s="95"/>
      <c r="Y982" s="96"/>
      <c r="Z982" s="79">
        <f t="shared" si="42"/>
        <v>4</v>
      </c>
      <c r="AA982" s="97">
        <f t="shared" si="43"/>
        <v>3</v>
      </c>
    </row>
    <row r="983" spans="1:27" ht="409.6">
      <c r="A983" s="2">
        <v>2599</v>
      </c>
      <c r="B983" s="2" t="s">
        <v>1149</v>
      </c>
      <c r="C983" s="2">
        <v>233</v>
      </c>
      <c r="E983" s="126" t="s">
        <v>3587</v>
      </c>
      <c r="F983" s="91" t="s">
        <v>2564</v>
      </c>
      <c r="G983" s="91" t="s">
        <v>2565</v>
      </c>
      <c r="H983" s="125" t="s">
        <v>2825</v>
      </c>
      <c r="I983" s="92"/>
      <c r="J983" s="92"/>
      <c r="K983" s="125" t="s">
        <v>2826</v>
      </c>
      <c r="L983" s="92"/>
      <c r="M983" s="92"/>
      <c r="P983" s="93">
        <v>4</v>
      </c>
      <c r="Q983" s="94" t="s">
        <v>3940</v>
      </c>
      <c r="R983" s="94"/>
      <c r="S983" s="95">
        <v>3</v>
      </c>
      <c r="T983" s="96"/>
      <c r="U983" s="93"/>
      <c r="V983" s="94"/>
      <c r="W983" s="94"/>
      <c r="X983" s="95"/>
      <c r="Y983" s="96"/>
      <c r="Z983" s="79">
        <f t="shared" si="42"/>
        <v>4</v>
      </c>
      <c r="AA983" s="97">
        <f t="shared" si="43"/>
        <v>3</v>
      </c>
    </row>
    <row r="984" spans="1:27" ht="409.6">
      <c r="A984" s="2">
        <v>2600</v>
      </c>
      <c r="B984" s="2" t="s">
        <v>1149</v>
      </c>
      <c r="C984" s="2">
        <v>233</v>
      </c>
      <c r="E984" s="126" t="s">
        <v>3588</v>
      </c>
      <c r="F984" s="91" t="s">
        <v>2566</v>
      </c>
      <c r="G984" s="91" t="s">
        <v>2567</v>
      </c>
      <c r="H984" s="125" t="s">
        <v>2825</v>
      </c>
      <c r="I984" s="92"/>
      <c r="J984" s="92"/>
      <c r="K984" s="125" t="s">
        <v>2826</v>
      </c>
      <c r="L984" s="92"/>
      <c r="M984" s="92"/>
      <c r="P984" s="93">
        <v>4</v>
      </c>
      <c r="Q984" s="94" t="s">
        <v>3941</v>
      </c>
      <c r="R984" s="94"/>
      <c r="S984" s="95">
        <v>3</v>
      </c>
      <c r="T984" s="96"/>
      <c r="U984" s="93"/>
      <c r="V984" s="94"/>
      <c r="W984" s="94"/>
      <c r="X984" s="95"/>
      <c r="Y984" s="96"/>
      <c r="Z984" s="79">
        <f t="shared" si="42"/>
        <v>4</v>
      </c>
      <c r="AA984" s="97">
        <f t="shared" si="43"/>
        <v>3</v>
      </c>
    </row>
    <row r="985" spans="1:27" ht="409.6">
      <c r="A985" s="2">
        <v>2601</v>
      </c>
      <c r="B985" s="2" t="s">
        <v>1149</v>
      </c>
      <c r="C985" s="2">
        <v>233</v>
      </c>
      <c r="E985" s="126" t="s">
        <v>3589</v>
      </c>
      <c r="F985" s="91" t="s">
        <v>2568</v>
      </c>
      <c r="G985" s="91" t="s">
        <v>2569</v>
      </c>
      <c r="H985" s="125" t="s">
        <v>2825</v>
      </c>
      <c r="I985" s="92"/>
      <c r="J985" s="92"/>
      <c r="K985" s="125" t="s">
        <v>2826</v>
      </c>
      <c r="L985" s="92"/>
      <c r="M985" s="92"/>
      <c r="P985" s="93">
        <v>4</v>
      </c>
      <c r="Q985" s="94" t="s">
        <v>3941</v>
      </c>
      <c r="R985" s="94"/>
      <c r="S985" s="95">
        <v>1</v>
      </c>
      <c r="T985" s="96"/>
      <c r="U985" s="93"/>
      <c r="V985" s="94"/>
      <c r="W985" s="94"/>
      <c r="X985" s="95"/>
      <c r="Y985" s="96"/>
      <c r="Z985" s="79">
        <f t="shared" si="42"/>
        <v>4</v>
      </c>
      <c r="AA985" s="97">
        <f t="shared" si="43"/>
        <v>1</v>
      </c>
    </row>
    <row r="986" spans="1:27" ht="409.6">
      <c r="A986" s="2">
        <v>2602</v>
      </c>
      <c r="B986" s="2" t="s">
        <v>1149</v>
      </c>
      <c r="C986" s="2">
        <v>233</v>
      </c>
      <c r="E986" s="126" t="s">
        <v>3590</v>
      </c>
      <c r="F986" s="91" t="s">
        <v>2570</v>
      </c>
      <c r="G986" s="91" t="s">
        <v>2571</v>
      </c>
      <c r="H986" s="125" t="s">
        <v>2825</v>
      </c>
      <c r="I986" s="92"/>
      <c r="J986" s="92"/>
      <c r="K986" s="125" t="s">
        <v>2826</v>
      </c>
      <c r="L986" s="92"/>
      <c r="M986" s="92"/>
      <c r="P986" s="93">
        <v>4</v>
      </c>
      <c r="Q986" s="94" t="s">
        <v>3942</v>
      </c>
      <c r="R986" s="94"/>
      <c r="S986" s="95">
        <v>3</v>
      </c>
      <c r="T986" s="96"/>
      <c r="U986" s="93"/>
      <c r="V986" s="94"/>
      <c r="W986" s="94"/>
      <c r="X986" s="95"/>
      <c r="Y986" s="96"/>
      <c r="Z986" s="79">
        <f t="shared" si="42"/>
        <v>4</v>
      </c>
      <c r="AA986" s="97">
        <f t="shared" si="43"/>
        <v>3</v>
      </c>
    </row>
    <row r="987" spans="1:27" ht="409.6">
      <c r="A987" s="2">
        <v>2603</v>
      </c>
      <c r="B987" s="2" t="s">
        <v>1149</v>
      </c>
      <c r="C987" s="2">
        <v>233</v>
      </c>
      <c r="E987" s="126" t="s">
        <v>3591</v>
      </c>
      <c r="F987" s="91" t="s">
        <v>2572</v>
      </c>
      <c r="G987" s="91" t="s">
        <v>2573</v>
      </c>
      <c r="H987" s="125" t="s">
        <v>2825</v>
      </c>
      <c r="I987" s="92"/>
      <c r="J987" s="92"/>
      <c r="K987" s="125" t="s">
        <v>2826</v>
      </c>
      <c r="L987" s="92"/>
      <c r="M987" s="92"/>
      <c r="P987" s="93">
        <v>4</v>
      </c>
      <c r="Q987" s="94" t="s">
        <v>3943</v>
      </c>
      <c r="R987" s="94"/>
      <c r="S987" s="95">
        <v>3</v>
      </c>
      <c r="T987" s="96"/>
      <c r="U987" s="93"/>
      <c r="V987" s="94"/>
      <c r="W987" s="94"/>
      <c r="X987" s="95"/>
      <c r="Y987" s="96"/>
      <c r="Z987" s="79">
        <f t="shared" si="42"/>
        <v>4</v>
      </c>
      <c r="AA987" s="97">
        <f t="shared" si="43"/>
        <v>3</v>
      </c>
    </row>
    <row r="988" spans="1:27" ht="409.6">
      <c r="A988" s="2">
        <v>2604</v>
      </c>
      <c r="B988" s="2" t="s">
        <v>1149</v>
      </c>
      <c r="C988" s="2">
        <v>233</v>
      </c>
      <c r="E988" s="126" t="s">
        <v>3392</v>
      </c>
      <c r="F988" s="91" t="s">
        <v>2574</v>
      </c>
      <c r="G988" s="91" t="s">
        <v>2575</v>
      </c>
      <c r="H988" s="125" t="s">
        <v>2825</v>
      </c>
      <c r="I988" s="92"/>
      <c r="J988" s="92"/>
      <c r="K988" s="125" t="s">
        <v>2826</v>
      </c>
      <c r="L988" s="92"/>
      <c r="M988" s="92"/>
      <c r="P988" s="93">
        <v>3</v>
      </c>
      <c r="Q988" s="94" t="s">
        <v>3944</v>
      </c>
      <c r="R988" s="94"/>
      <c r="S988" s="95">
        <v>2</v>
      </c>
      <c r="T988" s="96"/>
      <c r="U988" s="93"/>
      <c r="V988" s="94"/>
      <c r="W988" s="94"/>
      <c r="X988" s="95"/>
      <c r="Y988" s="96"/>
      <c r="Z988" s="79">
        <f t="shared" si="42"/>
        <v>3</v>
      </c>
      <c r="AA988" s="97">
        <f t="shared" si="43"/>
        <v>2</v>
      </c>
    </row>
    <row r="989" spans="1:27" ht="409.6">
      <c r="A989" s="2">
        <v>2605</v>
      </c>
      <c r="B989" s="2" t="s">
        <v>1149</v>
      </c>
      <c r="C989" s="2">
        <v>233</v>
      </c>
      <c r="E989" s="126" t="s">
        <v>3592</v>
      </c>
      <c r="F989" s="91" t="s">
        <v>2576</v>
      </c>
      <c r="G989" s="91" t="s">
        <v>2229</v>
      </c>
      <c r="H989" s="125" t="s">
        <v>2825</v>
      </c>
      <c r="I989" s="92"/>
      <c r="J989" s="92"/>
      <c r="K989" s="125" t="s">
        <v>2826</v>
      </c>
      <c r="L989" s="92"/>
      <c r="M989" s="92"/>
      <c r="P989" s="93">
        <v>4</v>
      </c>
      <c r="Q989" s="94" t="s">
        <v>3939</v>
      </c>
      <c r="R989" s="94"/>
      <c r="S989" s="95">
        <v>2</v>
      </c>
      <c r="T989" s="96"/>
      <c r="U989" s="93"/>
      <c r="V989" s="94"/>
      <c r="W989" s="94"/>
      <c r="X989" s="95"/>
      <c r="Y989" s="96"/>
      <c r="Z989" s="79">
        <f t="shared" si="42"/>
        <v>4</v>
      </c>
      <c r="AA989" s="97">
        <f t="shared" si="43"/>
        <v>2</v>
      </c>
    </row>
    <row r="990" spans="1:27" s="44" customFormat="1" ht="17">
      <c r="A990" s="2" t="s">
        <v>681</v>
      </c>
      <c r="B990" s="2" t="s">
        <v>681</v>
      </c>
      <c r="C990" s="2" t="s">
        <v>681</v>
      </c>
      <c r="D990" s="1"/>
      <c r="H990" s="2"/>
      <c r="P990" s="131"/>
      <c r="Q990" s="131"/>
      <c r="R990" s="131"/>
      <c r="S990" s="131"/>
      <c r="T990" s="131"/>
      <c r="U990" s="131"/>
      <c r="V990" s="131"/>
      <c r="W990" s="131"/>
      <c r="X990" s="131"/>
      <c r="Y990" s="131"/>
    </row>
    <row r="991" spans="1:27" s="44" customFormat="1" ht="17">
      <c r="A991" s="2" t="s">
        <v>681</v>
      </c>
      <c r="B991" s="2" t="s">
        <v>681</v>
      </c>
      <c r="C991" s="2" t="s">
        <v>681</v>
      </c>
      <c r="D991" s="1"/>
      <c r="H991" s="2"/>
      <c r="P991" s="131"/>
      <c r="Q991" s="131"/>
      <c r="R991" s="131"/>
      <c r="S991" s="131"/>
      <c r="T991" s="131"/>
      <c r="U991" s="131"/>
      <c r="V991" s="131"/>
      <c r="W991" s="131"/>
      <c r="X991" s="131"/>
      <c r="Y991" s="131"/>
    </row>
    <row r="992" spans="1:27" s="44" customFormat="1" ht="17">
      <c r="A992" s="2" t="s">
        <v>681</v>
      </c>
      <c r="B992" s="2" t="s">
        <v>681</v>
      </c>
      <c r="C992" s="2"/>
      <c r="D992" s="1"/>
      <c r="E992" s="90" t="s">
        <v>513</v>
      </c>
      <c r="H992" s="2"/>
      <c r="P992" s="131"/>
      <c r="Q992" s="131"/>
      <c r="R992" s="131"/>
      <c r="S992" s="131"/>
      <c r="T992" s="131"/>
      <c r="U992" s="131"/>
      <c r="V992" s="131"/>
      <c r="W992" s="131"/>
      <c r="X992" s="131"/>
      <c r="Y992" s="131"/>
      <c r="Z992" s="44" t="str">
        <f t="shared" si="42"/>
        <v/>
      </c>
      <c r="AA992" s="44" t="str">
        <f t="shared" si="43"/>
        <v/>
      </c>
    </row>
    <row r="993" spans="1:27" ht="409.6">
      <c r="A993" s="2">
        <v>2606</v>
      </c>
      <c r="B993" s="2" t="s">
        <v>2577</v>
      </c>
      <c r="C993" s="2">
        <v>231</v>
      </c>
      <c r="E993" s="126" t="s">
        <v>3595</v>
      </c>
      <c r="F993" s="91" t="s">
        <v>2578</v>
      </c>
      <c r="G993" s="91" t="s">
        <v>2579</v>
      </c>
      <c r="H993" s="125" t="s">
        <v>3593</v>
      </c>
      <c r="I993" s="92"/>
      <c r="J993" s="92"/>
      <c r="K993" s="125" t="s">
        <v>3594</v>
      </c>
      <c r="L993" s="92"/>
      <c r="M993" s="92"/>
      <c r="P993" s="93">
        <v>4</v>
      </c>
      <c r="Q993" s="94" t="s">
        <v>3945</v>
      </c>
      <c r="R993" s="94"/>
      <c r="S993" s="95">
        <v>3</v>
      </c>
      <c r="T993" s="96"/>
      <c r="U993" s="93"/>
      <c r="V993" s="94"/>
      <c r="W993" s="94"/>
      <c r="X993" s="95"/>
      <c r="Y993" s="96"/>
      <c r="Z993" s="79">
        <f t="shared" si="42"/>
        <v>4</v>
      </c>
      <c r="AA993" s="97">
        <f t="shared" si="43"/>
        <v>3</v>
      </c>
    </row>
    <row r="994" spans="1:27" ht="409.6">
      <c r="A994" s="2">
        <v>2607</v>
      </c>
      <c r="B994" s="2" t="s">
        <v>2577</v>
      </c>
      <c r="C994" s="2">
        <v>231</v>
      </c>
      <c r="E994" s="126" t="s">
        <v>3596</v>
      </c>
      <c r="F994" s="91" t="s">
        <v>2580</v>
      </c>
      <c r="G994" s="91" t="s">
        <v>2581</v>
      </c>
      <c r="H994" s="125" t="s">
        <v>3593</v>
      </c>
      <c r="I994" s="92"/>
      <c r="J994" s="92"/>
      <c r="K994" s="125" t="s">
        <v>3594</v>
      </c>
      <c r="L994" s="92"/>
      <c r="M994" s="92"/>
      <c r="P994" s="93">
        <v>4</v>
      </c>
      <c r="Q994" s="94" t="s">
        <v>3946</v>
      </c>
      <c r="R994" s="94"/>
      <c r="S994" s="95">
        <v>3</v>
      </c>
      <c r="T994" s="96"/>
      <c r="U994" s="93"/>
      <c r="V994" s="94"/>
      <c r="W994" s="94"/>
      <c r="X994" s="95"/>
      <c r="Y994" s="96"/>
      <c r="Z994" s="79">
        <f t="shared" si="42"/>
        <v>4</v>
      </c>
      <c r="AA994" s="97">
        <f t="shared" si="43"/>
        <v>3</v>
      </c>
    </row>
    <row r="995" spans="1:27" ht="409.6">
      <c r="A995" s="2">
        <v>2608</v>
      </c>
      <c r="B995" s="2" t="s">
        <v>2577</v>
      </c>
      <c r="C995" s="2">
        <v>231</v>
      </c>
      <c r="E995" s="126" t="s">
        <v>3597</v>
      </c>
      <c r="F995" s="91" t="s">
        <v>2582</v>
      </c>
      <c r="G995" s="91" t="s">
        <v>2583</v>
      </c>
      <c r="H995" s="125" t="s">
        <v>3593</v>
      </c>
      <c r="I995" s="92"/>
      <c r="J995" s="92"/>
      <c r="K995" s="125" t="s">
        <v>3594</v>
      </c>
      <c r="L995" s="92"/>
      <c r="M995" s="92"/>
      <c r="P995" s="93">
        <v>4</v>
      </c>
      <c r="Q995" s="94" t="s">
        <v>3947</v>
      </c>
      <c r="R995" s="94"/>
      <c r="S995" s="95">
        <v>3</v>
      </c>
      <c r="T995" s="96"/>
      <c r="U995" s="93"/>
      <c r="V995" s="94"/>
      <c r="W995" s="94"/>
      <c r="X995" s="95"/>
      <c r="Y995" s="96"/>
      <c r="Z995" s="79">
        <f t="shared" si="42"/>
        <v>4</v>
      </c>
      <c r="AA995" s="97">
        <f t="shared" si="43"/>
        <v>3</v>
      </c>
    </row>
    <row r="996" spans="1:27" ht="409.6">
      <c r="A996" s="2">
        <v>2609</v>
      </c>
      <c r="B996" s="2" t="s">
        <v>2577</v>
      </c>
      <c r="C996" s="2">
        <v>231</v>
      </c>
      <c r="E996" s="126" t="s">
        <v>3598</v>
      </c>
      <c r="F996" s="91" t="s">
        <v>2584</v>
      </c>
      <c r="G996" s="91" t="s">
        <v>2585</v>
      </c>
      <c r="H996" s="125" t="s">
        <v>3593</v>
      </c>
      <c r="I996" s="92"/>
      <c r="J996" s="92"/>
      <c r="K996" s="125" t="s">
        <v>3594</v>
      </c>
      <c r="L996" s="92"/>
      <c r="M996" s="92"/>
      <c r="P996" s="93">
        <v>4</v>
      </c>
      <c r="Q996" s="94" t="s">
        <v>3948</v>
      </c>
      <c r="R996" s="94"/>
      <c r="S996" s="95">
        <v>2</v>
      </c>
      <c r="T996" s="96" t="s">
        <v>4023</v>
      </c>
      <c r="U996" s="93"/>
      <c r="V996" s="94"/>
      <c r="W996" s="94"/>
      <c r="X996" s="95"/>
      <c r="Y996" s="96"/>
      <c r="Z996" s="79">
        <f t="shared" si="42"/>
        <v>4</v>
      </c>
      <c r="AA996" s="97">
        <f t="shared" si="43"/>
        <v>2</v>
      </c>
    </row>
    <row r="997" spans="1:27" ht="409.6">
      <c r="A997" s="2">
        <v>2610</v>
      </c>
      <c r="B997" s="2" t="s">
        <v>2577</v>
      </c>
      <c r="C997" s="2">
        <v>231</v>
      </c>
      <c r="E997" s="126" t="s">
        <v>3599</v>
      </c>
      <c r="F997" s="91" t="s">
        <v>2586</v>
      </c>
      <c r="G997" s="91" t="s">
        <v>2587</v>
      </c>
      <c r="H997" s="125" t="s">
        <v>3593</v>
      </c>
      <c r="I997" s="92"/>
      <c r="J997" s="92"/>
      <c r="K997" s="125" t="s">
        <v>3594</v>
      </c>
      <c r="L997" s="92"/>
      <c r="M997" s="92"/>
      <c r="P997" s="93">
        <v>4</v>
      </c>
      <c r="Q997" s="94" t="s">
        <v>3949</v>
      </c>
      <c r="R997" s="94"/>
      <c r="S997" s="95">
        <v>2</v>
      </c>
      <c r="T997" s="96" t="s">
        <v>4024</v>
      </c>
      <c r="U997" s="93"/>
      <c r="V997" s="94"/>
      <c r="W997" s="94"/>
      <c r="X997" s="95"/>
      <c r="Y997" s="96"/>
      <c r="Z997" s="79">
        <f t="shared" si="42"/>
        <v>4</v>
      </c>
      <c r="AA997" s="97">
        <f t="shared" si="43"/>
        <v>2</v>
      </c>
    </row>
    <row r="998" spans="1:27" ht="409.6">
      <c r="A998" s="2">
        <v>2611</v>
      </c>
      <c r="B998" s="2" t="s">
        <v>2577</v>
      </c>
      <c r="C998" s="2">
        <v>231</v>
      </c>
      <c r="E998" s="126" t="s">
        <v>3600</v>
      </c>
      <c r="F998" s="91" t="s">
        <v>2588</v>
      </c>
      <c r="G998" s="91" t="s">
        <v>2589</v>
      </c>
      <c r="H998" s="125" t="s">
        <v>3593</v>
      </c>
      <c r="I998" s="92"/>
      <c r="J998" s="92"/>
      <c r="K998" s="125" t="s">
        <v>3594</v>
      </c>
      <c r="L998" s="92"/>
      <c r="M998" s="92"/>
      <c r="P998" s="93">
        <v>4</v>
      </c>
      <c r="Q998" s="94" t="s">
        <v>3950</v>
      </c>
      <c r="R998" s="94"/>
      <c r="S998" s="95">
        <v>2</v>
      </c>
      <c r="T998" s="96" t="s">
        <v>4025</v>
      </c>
      <c r="U998" s="93"/>
      <c r="V998" s="94"/>
      <c r="W998" s="94"/>
      <c r="X998" s="95"/>
      <c r="Y998" s="96"/>
      <c r="Z998" s="79">
        <f t="shared" si="42"/>
        <v>4</v>
      </c>
      <c r="AA998" s="97">
        <f t="shared" si="43"/>
        <v>2</v>
      </c>
    </row>
    <row r="999" spans="1:27" ht="409.6">
      <c r="A999" s="2">
        <v>2612</v>
      </c>
      <c r="B999" s="2" t="s">
        <v>2577</v>
      </c>
      <c r="C999" s="2">
        <v>231</v>
      </c>
      <c r="E999" s="126" t="s">
        <v>3601</v>
      </c>
      <c r="F999" s="91" t="s">
        <v>2590</v>
      </c>
      <c r="G999" s="91" t="s">
        <v>2591</v>
      </c>
      <c r="H999" s="125" t="s">
        <v>3593</v>
      </c>
      <c r="I999" s="92"/>
      <c r="J999" s="92"/>
      <c r="K999" s="125" t="s">
        <v>3594</v>
      </c>
      <c r="L999" s="92"/>
      <c r="M999" s="92"/>
      <c r="P999" s="93">
        <v>4</v>
      </c>
      <c r="Q999" s="94" t="s">
        <v>3951</v>
      </c>
      <c r="R999" s="94"/>
      <c r="S999" s="95">
        <v>3</v>
      </c>
      <c r="T999" s="96"/>
      <c r="U999" s="93"/>
      <c r="V999" s="94"/>
      <c r="W999" s="94"/>
      <c r="X999" s="95"/>
      <c r="Y999" s="96"/>
      <c r="Z999" s="79">
        <f t="shared" si="42"/>
        <v>4</v>
      </c>
      <c r="AA999" s="97">
        <f t="shared" si="43"/>
        <v>3</v>
      </c>
    </row>
    <row r="1000" spans="1:27" ht="409.6">
      <c r="A1000" s="2">
        <v>2613</v>
      </c>
      <c r="B1000" s="2" t="s">
        <v>2577</v>
      </c>
      <c r="C1000" s="2">
        <v>231</v>
      </c>
      <c r="E1000" s="126" t="s">
        <v>3392</v>
      </c>
      <c r="F1000" s="91" t="s">
        <v>2592</v>
      </c>
      <c r="G1000" s="91" t="s">
        <v>2575</v>
      </c>
      <c r="H1000" s="125" t="s">
        <v>3593</v>
      </c>
      <c r="I1000" s="92"/>
      <c r="J1000" s="92"/>
      <c r="K1000" s="125" t="s">
        <v>3594</v>
      </c>
      <c r="L1000" s="92"/>
      <c r="M1000" s="92"/>
      <c r="P1000" s="93">
        <v>4</v>
      </c>
      <c r="Q1000" s="94" t="s">
        <v>3952</v>
      </c>
      <c r="R1000" s="94"/>
      <c r="S1000" s="95">
        <v>3</v>
      </c>
      <c r="T1000" s="96"/>
      <c r="U1000" s="93"/>
      <c r="V1000" s="94"/>
      <c r="W1000" s="94"/>
      <c r="X1000" s="95"/>
      <c r="Y1000" s="96"/>
      <c r="Z1000" s="79">
        <f t="shared" si="42"/>
        <v>4</v>
      </c>
      <c r="AA1000" s="97">
        <f t="shared" si="43"/>
        <v>3</v>
      </c>
    </row>
    <row r="1001" spans="1:27" ht="409.6">
      <c r="A1001" s="2">
        <v>2614</v>
      </c>
      <c r="B1001" s="2" t="s">
        <v>2577</v>
      </c>
      <c r="C1001" s="2">
        <v>231</v>
      </c>
      <c r="E1001" s="126" t="s">
        <v>3602</v>
      </c>
      <c r="F1001" s="91" t="s">
        <v>2593</v>
      </c>
      <c r="G1001" s="91" t="s">
        <v>2594</v>
      </c>
      <c r="H1001" s="125" t="s">
        <v>3593</v>
      </c>
      <c r="I1001" s="92"/>
      <c r="J1001" s="92"/>
      <c r="K1001" s="125" t="s">
        <v>3594</v>
      </c>
      <c r="L1001" s="92"/>
      <c r="M1001" s="92"/>
      <c r="P1001" s="93">
        <v>4</v>
      </c>
      <c r="Q1001" s="94" t="s">
        <v>3953</v>
      </c>
      <c r="R1001" s="94"/>
      <c r="S1001" s="95">
        <v>3</v>
      </c>
      <c r="T1001" s="96"/>
      <c r="U1001" s="93"/>
      <c r="V1001" s="94"/>
      <c r="W1001" s="94"/>
      <c r="X1001" s="95"/>
      <c r="Y1001" s="96"/>
      <c r="Z1001" s="79">
        <f t="shared" si="42"/>
        <v>4</v>
      </c>
      <c r="AA1001" s="97">
        <f t="shared" si="43"/>
        <v>3</v>
      </c>
    </row>
    <row r="1002" spans="1:27" ht="409.6">
      <c r="A1002" s="2">
        <v>2615</v>
      </c>
      <c r="B1002" s="2" t="s">
        <v>2577</v>
      </c>
      <c r="C1002" s="2">
        <v>231</v>
      </c>
      <c r="E1002" s="126" t="s">
        <v>3603</v>
      </c>
      <c r="F1002" s="91" t="s">
        <v>2595</v>
      </c>
      <c r="G1002" s="91" t="s">
        <v>2229</v>
      </c>
      <c r="H1002" s="125" t="s">
        <v>3593</v>
      </c>
      <c r="I1002" s="92"/>
      <c r="J1002" s="92"/>
      <c r="K1002" s="125" t="s">
        <v>3594</v>
      </c>
      <c r="L1002" s="92"/>
      <c r="M1002" s="92"/>
      <c r="P1002" s="93">
        <v>4</v>
      </c>
      <c r="Q1002" s="94" t="s">
        <v>3954</v>
      </c>
      <c r="R1002" s="94"/>
      <c r="S1002" s="95">
        <v>3</v>
      </c>
      <c r="T1002" s="96"/>
      <c r="U1002" s="93"/>
      <c r="V1002" s="94"/>
      <c r="W1002" s="94"/>
      <c r="X1002" s="95"/>
      <c r="Y1002" s="96"/>
      <c r="Z1002" s="79">
        <f t="shared" si="42"/>
        <v>4</v>
      </c>
      <c r="AA1002" s="97">
        <f t="shared" si="43"/>
        <v>3</v>
      </c>
    </row>
    <row r="1003" spans="1:27" s="44" customFormat="1" ht="17">
      <c r="A1003" s="2" t="s">
        <v>681</v>
      </c>
      <c r="B1003" s="2" t="s">
        <v>681</v>
      </c>
      <c r="C1003" s="2" t="s">
        <v>681</v>
      </c>
      <c r="D1003" s="1"/>
      <c r="H1003" s="2"/>
      <c r="P1003" s="131"/>
      <c r="Q1003" s="131"/>
      <c r="R1003" s="131"/>
      <c r="S1003" s="131"/>
      <c r="T1003" s="131"/>
      <c r="U1003" s="131"/>
      <c r="V1003" s="131"/>
      <c r="W1003" s="131"/>
      <c r="X1003" s="131"/>
      <c r="Y1003" s="131"/>
    </row>
    <row r="1004" spans="1:27" s="44" customFormat="1" ht="17">
      <c r="A1004" s="2" t="s">
        <v>681</v>
      </c>
      <c r="B1004" s="2" t="s">
        <v>681</v>
      </c>
      <c r="C1004" s="2" t="s">
        <v>681</v>
      </c>
      <c r="D1004" s="1"/>
      <c r="H1004" s="2"/>
      <c r="P1004" s="131"/>
      <c r="Q1004" s="131"/>
      <c r="R1004" s="131"/>
      <c r="S1004" s="131"/>
      <c r="T1004" s="131"/>
      <c r="U1004" s="131"/>
      <c r="V1004" s="131"/>
      <c r="W1004" s="131"/>
      <c r="X1004" s="131"/>
      <c r="Y1004" s="131"/>
    </row>
    <row r="1005" spans="1:27" s="44" customFormat="1" ht="17">
      <c r="A1005" s="2" t="s">
        <v>681</v>
      </c>
      <c r="B1005" s="2" t="s">
        <v>681</v>
      </c>
      <c r="C1005" s="2"/>
      <c r="D1005" s="1" t="s">
        <v>681</v>
      </c>
      <c r="E1005" s="90" t="s">
        <v>508</v>
      </c>
      <c r="H1005" s="2"/>
      <c r="P1005" s="131"/>
      <c r="Q1005" s="131"/>
      <c r="R1005" s="131"/>
      <c r="S1005" s="131"/>
      <c r="T1005" s="131"/>
      <c r="U1005" s="131"/>
      <c r="V1005" s="131"/>
      <c r="W1005" s="131"/>
      <c r="X1005" s="131"/>
      <c r="Y1005" s="131"/>
      <c r="Z1005" s="44" t="str">
        <f t="shared" si="42"/>
        <v/>
      </c>
      <c r="AA1005" s="44" t="str">
        <f t="shared" si="43"/>
        <v/>
      </c>
    </row>
    <row r="1006" spans="1:27" ht="409.6">
      <c r="A1006" s="2">
        <v>2616</v>
      </c>
      <c r="B1006" s="2" t="s">
        <v>2596</v>
      </c>
      <c r="C1006" s="2">
        <v>230</v>
      </c>
      <c r="E1006" s="126" t="s">
        <v>3607</v>
      </c>
      <c r="F1006" s="91" t="s">
        <v>2597</v>
      </c>
      <c r="G1006" s="91" t="s">
        <v>2598</v>
      </c>
      <c r="H1006" s="125" t="s">
        <v>3604</v>
      </c>
      <c r="I1006" s="92"/>
      <c r="J1006" s="92"/>
      <c r="K1006" s="125" t="s">
        <v>3605</v>
      </c>
      <c r="L1006" s="125" t="s">
        <v>3606</v>
      </c>
      <c r="M1006" s="92"/>
      <c r="P1006" s="93">
        <v>4</v>
      </c>
      <c r="Q1006" s="94" t="s">
        <v>3955</v>
      </c>
      <c r="R1006" s="94"/>
      <c r="S1006" s="95">
        <v>4</v>
      </c>
      <c r="T1006" s="96"/>
      <c r="U1006" s="93"/>
      <c r="V1006" s="94"/>
      <c r="W1006" s="94"/>
      <c r="X1006" s="95"/>
      <c r="Y1006" s="96"/>
      <c r="Z1006" s="79">
        <f t="shared" si="42"/>
        <v>4</v>
      </c>
      <c r="AA1006" s="97">
        <f t="shared" si="43"/>
        <v>4</v>
      </c>
    </row>
    <row r="1007" spans="1:27" ht="409.6">
      <c r="A1007" s="2">
        <v>2617</v>
      </c>
      <c r="B1007" s="2" t="s">
        <v>2596</v>
      </c>
      <c r="C1007" s="2">
        <v>230</v>
      </c>
      <c r="E1007" s="126" t="s">
        <v>3608</v>
      </c>
      <c r="F1007" s="91" t="s">
        <v>2599</v>
      </c>
      <c r="G1007" s="91" t="s">
        <v>2600</v>
      </c>
      <c r="H1007" s="125" t="s">
        <v>3604</v>
      </c>
      <c r="I1007" s="92"/>
      <c r="J1007" s="92"/>
      <c r="K1007" s="125" t="s">
        <v>3605</v>
      </c>
      <c r="L1007" s="125" t="s">
        <v>3606</v>
      </c>
      <c r="M1007" s="92"/>
      <c r="P1007" s="93">
        <v>4</v>
      </c>
      <c r="Q1007" s="94" t="s">
        <v>3956</v>
      </c>
      <c r="R1007" s="94"/>
      <c r="S1007" s="95">
        <v>3.5</v>
      </c>
      <c r="T1007" s="96"/>
      <c r="U1007" s="93"/>
      <c r="V1007" s="94"/>
      <c r="W1007" s="94"/>
      <c r="X1007" s="95"/>
      <c r="Y1007" s="96"/>
      <c r="Z1007" s="79">
        <f t="shared" si="42"/>
        <v>4</v>
      </c>
      <c r="AA1007" s="97">
        <f t="shared" si="43"/>
        <v>3.5</v>
      </c>
    </row>
    <row r="1008" spans="1:27" ht="409.6">
      <c r="A1008" s="2">
        <v>2618</v>
      </c>
      <c r="B1008" s="2" t="s">
        <v>2596</v>
      </c>
      <c r="C1008" s="2">
        <v>230</v>
      </c>
      <c r="E1008" s="126" t="s">
        <v>3609</v>
      </c>
      <c r="F1008" s="91" t="s">
        <v>2601</v>
      </c>
      <c r="G1008" s="91" t="s">
        <v>2602</v>
      </c>
      <c r="H1008" s="125" t="s">
        <v>3604</v>
      </c>
      <c r="I1008" s="92"/>
      <c r="J1008" s="92"/>
      <c r="K1008" s="125" t="s">
        <v>3605</v>
      </c>
      <c r="L1008" s="125" t="s">
        <v>3606</v>
      </c>
      <c r="M1008" s="92"/>
      <c r="P1008" s="93">
        <v>4</v>
      </c>
      <c r="Q1008" s="94" t="s">
        <v>3957</v>
      </c>
      <c r="R1008" s="94"/>
      <c r="S1008" s="95">
        <v>4</v>
      </c>
      <c r="T1008" s="96"/>
      <c r="U1008" s="93"/>
      <c r="V1008" s="94"/>
      <c r="W1008" s="94"/>
      <c r="X1008" s="95"/>
      <c r="Y1008" s="96"/>
      <c r="Z1008" s="79">
        <f t="shared" si="42"/>
        <v>4</v>
      </c>
      <c r="AA1008" s="97">
        <f t="shared" si="43"/>
        <v>4</v>
      </c>
    </row>
    <row r="1009" spans="1:27" ht="409.6">
      <c r="A1009" s="2">
        <v>2619</v>
      </c>
      <c r="B1009" s="2" t="s">
        <v>2596</v>
      </c>
      <c r="C1009" s="2">
        <v>230</v>
      </c>
      <c r="E1009" s="126" t="s">
        <v>3610</v>
      </c>
      <c r="F1009" s="91" t="s">
        <v>2603</v>
      </c>
      <c r="G1009" s="91" t="s">
        <v>2604</v>
      </c>
      <c r="H1009" s="125" t="s">
        <v>3604</v>
      </c>
      <c r="I1009" s="92"/>
      <c r="J1009" s="92"/>
      <c r="K1009" s="125" t="s">
        <v>3605</v>
      </c>
      <c r="L1009" s="125" t="s">
        <v>3606</v>
      </c>
      <c r="M1009" s="92"/>
      <c r="P1009" s="93">
        <v>4</v>
      </c>
      <c r="Q1009" s="94" t="s">
        <v>3958</v>
      </c>
      <c r="R1009" s="94"/>
      <c r="S1009" s="95">
        <v>3.5</v>
      </c>
      <c r="T1009" s="96"/>
      <c r="U1009" s="93"/>
      <c r="V1009" s="94"/>
      <c r="W1009" s="94"/>
      <c r="X1009" s="95"/>
      <c r="Y1009" s="96"/>
      <c r="Z1009" s="79">
        <f t="shared" si="42"/>
        <v>4</v>
      </c>
      <c r="AA1009" s="97">
        <f t="shared" si="43"/>
        <v>3.5</v>
      </c>
    </row>
    <row r="1010" spans="1:27" s="44" customFormat="1" ht="17">
      <c r="A1010" s="2" t="s">
        <v>681</v>
      </c>
      <c r="B1010" s="2" t="s">
        <v>681</v>
      </c>
      <c r="C1010" s="2" t="s">
        <v>681</v>
      </c>
      <c r="D1010" s="1" t="s">
        <v>681</v>
      </c>
      <c r="H1010" s="2"/>
      <c r="P1010" s="131"/>
      <c r="Q1010" s="131"/>
      <c r="R1010" s="131"/>
      <c r="S1010" s="131"/>
      <c r="T1010" s="131"/>
      <c r="U1010" s="131"/>
      <c r="V1010" s="131"/>
      <c r="W1010" s="131"/>
      <c r="X1010" s="131"/>
      <c r="Y1010" s="131"/>
    </row>
    <row r="1011" spans="1:27" s="44" customFormat="1" ht="17">
      <c r="A1011" s="2" t="s">
        <v>681</v>
      </c>
      <c r="B1011" s="2" t="s">
        <v>681</v>
      </c>
      <c r="C1011" s="2" t="s">
        <v>681</v>
      </c>
      <c r="D1011" s="1" t="s">
        <v>681</v>
      </c>
      <c r="H1011" s="2"/>
      <c r="P1011" s="131"/>
      <c r="Q1011" s="131"/>
      <c r="R1011" s="131"/>
      <c r="S1011" s="131"/>
      <c r="T1011" s="131"/>
      <c r="U1011" s="131"/>
      <c r="V1011" s="131"/>
      <c r="W1011" s="131"/>
      <c r="X1011" s="131"/>
      <c r="Y1011" s="131"/>
    </row>
    <row r="1012" spans="1:27" s="44" customFormat="1" ht="17">
      <c r="A1012" s="2" t="s">
        <v>681</v>
      </c>
      <c r="B1012" s="2" t="s">
        <v>681</v>
      </c>
      <c r="C1012" s="2"/>
      <c r="D1012" s="1" t="s">
        <v>681</v>
      </c>
      <c r="E1012" s="90" t="s">
        <v>2605</v>
      </c>
      <c r="H1012" s="2"/>
      <c r="P1012" s="131"/>
      <c r="Q1012" s="131"/>
      <c r="R1012" s="131"/>
      <c r="S1012" s="131"/>
      <c r="T1012" s="131"/>
      <c r="U1012" s="131"/>
      <c r="V1012" s="131"/>
      <c r="W1012" s="131"/>
      <c r="X1012" s="131"/>
      <c r="Y1012" s="131"/>
      <c r="Z1012" s="44" t="str">
        <f t="shared" si="42"/>
        <v/>
      </c>
      <c r="AA1012" s="44" t="str">
        <f t="shared" si="43"/>
        <v/>
      </c>
    </row>
    <row r="1013" spans="1:27" ht="409.6">
      <c r="A1013" s="2">
        <v>2620</v>
      </c>
      <c r="B1013" s="2" t="s">
        <v>2606</v>
      </c>
      <c r="C1013" s="2">
        <v>232</v>
      </c>
      <c r="E1013" s="126" t="s">
        <v>3613</v>
      </c>
      <c r="F1013" s="91" t="s">
        <v>2607</v>
      </c>
      <c r="G1013" s="91" t="s">
        <v>2608</v>
      </c>
      <c r="H1013" s="125" t="s">
        <v>3611</v>
      </c>
      <c r="I1013" s="92"/>
      <c r="J1013" s="92"/>
      <c r="K1013" s="125" t="s">
        <v>3612</v>
      </c>
      <c r="L1013" s="92"/>
      <c r="M1013" s="92"/>
      <c r="P1013" s="93">
        <v>4</v>
      </c>
      <c r="Q1013" s="94" t="s">
        <v>3959</v>
      </c>
      <c r="R1013" s="94"/>
      <c r="S1013" s="95">
        <v>3</v>
      </c>
      <c r="T1013" s="96"/>
      <c r="U1013" s="93"/>
      <c r="V1013" s="94"/>
      <c r="W1013" s="94"/>
      <c r="X1013" s="95"/>
      <c r="Y1013" s="96"/>
      <c r="Z1013" s="79">
        <f t="shared" si="42"/>
        <v>4</v>
      </c>
      <c r="AA1013" s="97">
        <f t="shared" si="43"/>
        <v>3</v>
      </c>
    </row>
    <row r="1014" spans="1:27" ht="409.6">
      <c r="A1014" s="2">
        <v>2621</v>
      </c>
      <c r="B1014" s="2" t="s">
        <v>2606</v>
      </c>
      <c r="C1014" s="2">
        <v>232</v>
      </c>
      <c r="E1014" s="126" t="s">
        <v>3614</v>
      </c>
      <c r="F1014" s="91" t="s">
        <v>2609</v>
      </c>
      <c r="G1014" s="91" t="s">
        <v>2610</v>
      </c>
      <c r="H1014" s="125" t="s">
        <v>3611</v>
      </c>
      <c r="I1014" s="92"/>
      <c r="J1014" s="92"/>
      <c r="K1014" s="125" t="s">
        <v>3612</v>
      </c>
      <c r="L1014" s="92"/>
      <c r="M1014" s="92"/>
      <c r="P1014" s="93">
        <v>4</v>
      </c>
      <c r="Q1014" s="94" t="s">
        <v>3959</v>
      </c>
      <c r="R1014" s="94"/>
      <c r="S1014" s="95">
        <v>3</v>
      </c>
      <c r="T1014" s="96"/>
      <c r="U1014" s="93"/>
      <c r="V1014" s="94"/>
      <c r="W1014" s="94"/>
      <c r="X1014" s="95"/>
      <c r="Y1014" s="96"/>
      <c r="Z1014" s="79">
        <f t="shared" si="42"/>
        <v>4</v>
      </c>
      <c r="AA1014" s="97">
        <f t="shared" si="43"/>
        <v>3</v>
      </c>
    </row>
    <row r="1015" spans="1:27" ht="409.6">
      <c r="A1015" s="2">
        <v>2622</v>
      </c>
      <c r="B1015" s="2" t="s">
        <v>2606</v>
      </c>
      <c r="C1015" s="2">
        <v>232</v>
      </c>
      <c r="E1015" s="126" t="s">
        <v>3615</v>
      </c>
      <c r="F1015" s="91" t="s">
        <v>2611</v>
      </c>
      <c r="G1015" s="91" t="s">
        <v>2612</v>
      </c>
      <c r="H1015" s="125" t="s">
        <v>3611</v>
      </c>
      <c r="I1015" s="92"/>
      <c r="J1015" s="92"/>
      <c r="K1015" s="125" t="s">
        <v>3612</v>
      </c>
      <c r="L1015" s="92"/>
      <c r="M1015" s="92"/>
      <c r="P1015" s="93">
        <v>4</v>
      </c>
      <c r="Q1015" s="94" t="s">
        <v>3960</v>
      </c>
      <c r="R1015" s="94"/>
      <c r="S1015" s="95">
        <v>3.5</v>
      </c>
      <c r="T1015" s="96"/>
      <c r="U1015" s="93"/>
      <c r="V1015" s="94"/>
      <c r="W1015" s="94"/>
      <c r="X1015" s="95"/>
      <c r="Y1015" s="96"/>
      <c r="Z1015" s="79">
        <f t="shared" si="42"/>
        <v>4</v>
      </c>
      <c r="AA1015" s="97">
        <f t="shared" si="43"/>
        <v>3.5</v>
      </c>
    </row>
    <row r="1016" spans="1:27" ht="409.6">
      <c r="A1016" s="2">
        <v>2623</v>
      </c>
      <c r="B1016" s="2" t="s">
        <v>2606</v>
      </c>
      <c r="C1016" s="2">
        <v>232</v>
      </c>
      <c r="E1016" s="126" t="s">
        <v>3616</v>
      </c>
      <c r="F1016" s="91" t="s">
        <v>2613</v>
      </c>
      <c r="G1016" s="91" t="s">
        <v>2614</v>
      </c>
      <c r="H1016" s="125" t="s">
        <v>3611</v>
      </c>
      <c r="I1016" s="92"/>
      <c r="J1016" s="92"/>
      <c r="K1016" s="125" t="s">
        <v>3612</v>
      </c>
      <c r="L1016" s="92"/>
      <c r="M1016" s="92"/>
      <c r="P1016" s="93">
        <v>4</v>
      </c>
      <c r="Q1016" s="94" t="s">
        <v>3961</v>
      </c>
      <c r="R1016" s="94"/>
      <c r="S1016" s="95">
        <v>4</v>
      </c>
      <c r="T1016" s="96"/>
      <c r="U1016" s="93"/>
      <c r="V1016" s="94"/>
      <c r="W1016" s="94"/>
      <c r="X1016" s="95"/>
      <c r="Y1016" s="96"/>
      <c r="Z1016" s="79">
        <f t="shared" si="42"/>
        <v>4</v>
      </c>
      <c r="AA1016" s="97">
        <f t="shared" si="43"/>
        <v>4</v>
      </c>
    </row>
    <row r="1017" spans="1:27" ht="409.6">
      <c r="A1017" s="2">
        <v>2624</v>
      </c>
      <c r="B1017" s="2" t="s">
        <v>2606</v>
      </c>
      <c r="C1017" s="2">
        <v>232</v>
      </c>
      <c r="E1017" s="126" t="s">
        <v>3617</v>
      </c>
      <c r="F1017" s="91" t="s">
        <v>2615</v>
      </c>
      <c r="G1017" s="91" t="s">
        <v>2616</v>
      </c>
      <c r="H1017" s="125" t="s">
        <v>3611</v>
      </c>
      <c r="I1017" s="92"/>
      <c r="J1017" s="92"/>
      <c r="K1017" s="125" t="s">
        <v>3612</v>
      </c>
      <c r="L1017" s="92"/>
      <c r="M1017" s="92"/>
      <c r="P1017" s="93">
        <v>4</v>
      </c>
      <c r="Q1017" s="94" t="s">
        <v>3962</v>
      </c>
      <c r="R1017" s="94"/>
      <c r="S1017" s="95">
        <v>3</v>
      </c>
      <c r="T1017" s="96"/>
      <c r="U1017" s="93"/>
      <c r="V1017" s="94"/>
      <c r="W1017" s="94"/>
      <c r="X1017" s="95"/>
      <c r="Y1017" s="96"/>
      <c r="Z1017" s="79">
        <f t="shared" si="42"/>
        <v>4</v>
      </c>
      <c r="AA1017" s="97">
        <f t="shared" si="43"/>
        <v>3</v>
      </c>
    </row>
    <row r="1018" spans="1:27" ht="409.6">
      <c r="A1018" s="2">
        <v>2625</v>
      </c>
      <c r="B1018" s="2" t="s">
        <v>2606</v>
      </c>
      <c r="C1018" s="2">
        <v>232</v>
      </c>
      <c r="E1018" s="126" t="s">
        <v>3618</v>
      </c>
      <c r="F1018" s="91" t="s">
        <v>2617</v>
      </c>
      <c r="G1018" s="91" t="s">
        <v>2229</v>
      </c>
      <c r="H1018" s="125" t="s">
        <v>3611</v>
      </c>
      <c r="I1018" s="92"/>
      <c r="J1018" s="92"/>
      <c r="K1018" s="125" t="s">
        <v>3612</v>
      </c>
      <c r="L1018" s="92"/>
      <c r="M1018" s="92"/>
      <c r="P1018" s="93">
        <v>4</v>
      </c>
      <c r="Q1018" s="94" t="s">
        <v>3963</v>
      </c>
      <c r="R1018" s="94"/>
      <c r="S1018" s="95">
        <v>3</v>
      </c>
      <c r="T1018" s="96"/>
      <c r="U1018" s="93"/>
      <c r="V1018" s="94"/>
      <c r="W1018" s="94"/>
      <c r="X1018" s="95"/>
      <c r="Y1018" s="96"/>
      <c r="Z1018" s="79">
        <f t="shared" si="42"/>
        <v>4</v>
      </c>
      <c r="AA1018" s="97">
        <f t="shared" si="43"/>
        <v>3</v>
      </c>
    </row>
    <row r="1019" spans="1:27" s="44" customFormat="1" ht="17">
      <c r="A1019" s="2" t="s">
        <v>681</v>
      </c>
      <c r="B1019" s="2" t="s">
        <v>681</v>
      </c>
      <c r="C1019" s="2" t="s">
        <v>681</v>
      </c>
      <c r="D1019" s="1" t="s">
        <v>681</v>
      </c>
      <c r="H1019" s="2"/>
      <c r="P1019" s="131"/>
      <c r="Q1019" s="131"/>
      <c r="R1019" s="131"/>
      <c r="S1019" s="131"/>
      <c r="T1019" s="131"/>
      <c r="U1019" s="131"/>
      <c r="V1019" s="131"/>
      <c r="W1019" s="131"/>
      <c r="X1019" s="131"/>
      <c r="Y1019" s="131"/>
    </row>
    <row r="1020" spans="1:27" s="44" customFormat="1" ht="17">
      <c r="A1020" s="2" t="s">
        <v>681</v>
      </c>
      <c r="B1020" s="2" t="s">
        <v>681</v>
      </c>
      <c r="C1020" s="2" t="s">
        <v>681</v>
      </c>
      <c r="D1020" s="1" t="s">
        <v>681</v>
      </c>
      <c r="H1020" s="2"/>
      <c r="P1020" s="131"/>
      <c r="Q1020" s="131"/>
      <c r="R1020" s="131"/>
      <c r="S1020" s="131"/>
      <c r="T1020" s="131"/>
      <c r="U1020" s="131"/>
      <c r="V1020" s="131"/>
      <c r="W1020" s="131"/>
      <c r="X1020" s="131"/>
      <c r="Y1020" s="131"/>
    </row>
    <row r="1021" spans="1:27" s="44" customFormat="1" ht="17">
      <c r="A1021" s="2" t="s">
        <v>681</v>
      </c>
      <c r="B1021" s="2" t="s">
        <v>681</v>
      </c>
      <c r="C1021" s="2"/>
      <c r="D1021" s="1" t="s">
        <v>681</v>
      </c>
      <c r="E1021" s="90" t="s">
        <v>2618</v>
      </c>
      <c r="H1021" s="2"/>
      <c r="P1021" s="131"/>
      <c r="Q1021" s="131"/>
      <c r="R1021" s="131"/>
      <c r="S1021" s="131"/>
      <c r="T1021" s="131"/>
      <c r="U1021" s="131"/>
      <c r="V1021" s="131"/>
      <c r="W1021" s="131"/>
      <c r="X1021" s="131"/>
      <c r="Y1021" s="131"/>
      <c r="Z1021" s="44" t="str">
        <f t="shared" si="42"/>
        <v/>
      </c>
      <c r="AA1021" s="44" t="str">
        <f t="shared" si="43"/>
        <v/>
      </c>
    </row>
    <row r="1022" spans="1:27" ht="409.6">
      <c r="A1022" s="2">
        <v>2626</v>
      </c>
      <c r="B1022" s="2" t="s">
        <v>2619</v>
      </c>
      <c r="C1022" s="2">
        <v>234</v>
      </c>
      <c r="D1022" s="1" t="s">
        <v>29</v>
      </c>
      <c r="E1022" s="91" t="s">
        <v>2620</v>
      </c>
      <c r="F1022" s="91" t="s">
        <v>2621</v>
      </c>
      <c r="G1022" s="91" t="s">
        <v>2622</v>
      </c>
      <c r="H1022" s="125" t="s">
        <v>3619</v>
      </c>
      <c r="I1022" s="92"/>
      <c r="J1022" s="92"/>
      <c r="K1022" s="125" t="s">
        <v>3620</v>
      </c>
      <c r="L1022" s="125" t="s">
        <v>2988</v>
      </c>
      <c r="M1022" s="92"/>
      <c r="N1022" s="128">
        <v>3</v>
      </c>
      <c r="O1022" s="128">
        <v>3</v>
      </c>
      <c r="P1022" s="93">
        <v>4</v>
      </c>
      <c r="Q1022" s="94" t="s">
        <v>3964</v>
      </c>
      <c r="R1022" s="94"/>
      <c r="S1022" s="95">
        <v>3</v>
      </c>
      <c r="T1022" s="96"/>
      <c r="U1022" s="93"/>
      <c r="V1022" s="94"/>
      <c r="W1022" s="94"/>
      <c r="X1022" s="95"/>
      <c r="Y1022" s="96"/>
      <c r="Z1022" s="79">
        <f t="shared" si="42"/>
        <v>4</v>
      </c>
      <c r="AA1022" s="97">
        <f t="shared" si="43"/>
        <v>3</v>
      </c>
    </row>
    <row r="1023" spans="1:27" s="44" customFormat="1" ht="17">
      <c r="A1023" s="2" t="s">
        <v>681</v>
      </c>
      <c r="B1023" s="2" t="s">
        <v>681</v>
      </c>
      <c r="C1023" s="2" t="s">
        <v>681</v>
      </c>
      <c r="D1023" s="1" t="s">
        <v>681</v>
      </c>
      <c r="H1023" s="2"/>
      <c r="P1023" s="131"/>
      <c r="Q1023" s="131"/>
      <c r="R1023" s="131"/>
      <c r="S1023" s="131"/>
      <c r="T1023" s="131"/>
      <c r="U1023" s="131"/>
      <c r="V1023" s="131"/>
      <c r="W1023" s="131"/>
      <c r="X1023" s="131"/>
      <c r="Y1023" s="131"/>
    </row>
    <row r="1024" spans="1:27" s="44" customFormat="1" ht="17">
      <c r="A1024" s="2" t="s">
        <v>681</v>
      </c>
      <c r="B1024" s="2" t="s">
        <v>681</v>
      </c>
      <c r="C1024" s="2" t="s">
        <v>681</v>
      </c>
      <c r="D1024" s="1" t="s">
        <v>681</v>
      </c>
      <c r="H1024" s="2"/>
      <c r="P1024" s="131"/>
      <c r="Q1024" s="131"/>
      <c r="R1024" s="131"/>
      <c r="S1024" s="131"/>
      <c r="T1024" s="131"/>
      <c r="U1024" s="131"/>
      <c r="V1024" s="131"/>
      <c r="W1024" s="131"/>
      <c r="X1024" s="131"/>
      <c r="Y1024" s="131"/>
    </row>
    <row r="1025" spans="1:27" s="44" customFormat="1" ht="17">
      <c r="A1025" s="2" t="s">
        <v>681</v>
      </c>
      <c r="B1025" s="2" t="s">
        <v>681</v>
      </c>
      <c r="C1025" s="2"/>
      <c r="D1025" s="1" t="s">
        <v>681</v>
      </c>
      <c r="E1025" s="90" t="s">
        <v>530</v>
      </c>
      <c r="H1025" s="2"/>
      <c r="P1025" s="131"/>
      <c r="Q1025" s="131"/>
      <c r="R1025" s="131"/>
      <c r="S1025" s="131"/>
      <c r="T1025" s="131"/>
      <c r="U1025" s="131"/>
      <c r="V1025" s="131"/>
      <c r="W1025" s="131"/>
      <c r="X1025" s="131"/>
      <c r="Y1025" s="131"/>
      <c r="Z1025" s="44" t="str">
        <f t="shared" si="42"/>
        <v/>
      </c>
      <c r="AA1025" s="44" t="str">
        <f t="shared" si="43"/>
        <v/>
      </c>
    </row>
    <row r="1026" spans="1:27" ht="409.6">
      <c r="A1026" s="2">
        <v>2627</v>
      </c>
      <c r="B1026" s="2" t="s">
        <v>2623</v>
      </c>
      <c r="C1026" s="2">
        <v>235</v>
      </c>
      <c r="D1026" s="1" t="s">
        <v>29</v>
      </c>
      <c r="E1026" s="91" t="s">
        <v>2367</v>
      </c>
      <c r="F1026" s="91" t="s">
        <v>2624</v>
      </c>
      <c r="G1026" s="91" t="s">
        <v>2625</v>
      </c>
      <c r="H1026" s="125" t="s">
        <v>3621</v>
      </c>
      <c r="I1026" s="92"/>
      <c r="J1026" s="92"/>
      <c r="K1026" s="92"/>
      <c r="L1026" s="92"/>
      <c r="M1026" s="92"/>
      <c r="N1026" s="128">
        <v>4</v>
      </c>
      <c r="O1026" s="128">
        <v>2</v>
      </c>
      <c r="P1026" s="93">
        <v>3</v>
      </c>
      <c r="Q1026" s="94" t="s">
        <v>3965</v>
      </c>
      <c r="R1026" s="94"/>
      <c r="S1026" s="95">
        <v>2</v>
      </c>
      <c r="T1026" s="96"/>
      <c r="U1026" s="93"/>
      <c r="V1026" s="94"/>
      <c r="W1026" s="94"/>
      <c r="X1026" s="95"/>
      <c r="Y1026" s="96"/>
      <c r="Z1026" s="79">
        <f t="shared" si="42"/>
        <v>3</v>
      </c>
      <c r="AA1026" s="97">
        <f t="shared" si="43"/>
        <v>2</v>
      </c>
    </row>
    <row r="1027" spans="1:27" s="44" customFormat="1" ht="17">
      <c r="A1027" s="2" t="s">
        <v>681</v>
      </c>
      <c r="B1027" s="2" t="s">
        <v>681</v>
      </c>
      <c r="C1027" s="2" t="s">
        <v>681</v>
      </c>
      <c r="D1027" s="1" t="s">
        <v>681</v>
      </c>
      <c r="H1027" s="2"/>
      <c r="P1027" s="131"/>
      <c r="Q1027" s="131"/>
      <c r="R1027" s="131"/>
      <c r="S1027" s="131"/>
      <c r="T1027" s="131"/>
      <c r="U1027" s="131"/>
      <c r="V1027" s="131"/>
      <c r="W1027" s="131"/>
      <c r="X1027" s="131"/>
      <c r="Y1027" s="131"/>
    </row>
    <row r="1028" spans="1:27" s="44" customFormat="1" ht="17">
      <c r="A1028" s="2" t="s">
        <v>681</v>
      </c>
      <c r="B1028" s="2" t="s">
        <v>681</v>
      </c>
      <c r="C1028" s="2" t="s">
        <v>681</v>
      </c>
      <c r="D1028" s="1" t="s">
        <v>681</v>
      </c>
      <c r="H1028" s="2"/>
      <c r="P1028" s="131"/>
      <c r="Q1028" s="131"/>
      <c r="R1028" s="131"/>
      <c r="S1028" s="131"/>
      <c r="T1028" s="131"/>
      <c r="U1028" s="131"/>
      <c r="V1028" s="131"/>
      <c r="W1028" s="131"/>
      <c r="X1028" s="131"/>
      <c r="Y1028" s="131"/>
    </row>
    <row r="1029" spans="1:27" s="44" customFormat="1" ht="17">
      <c r="A1029" s="2" t="s">
        <v>681</v>
      </c>
      <c r="B1029" s="2" t="s">
        <v>681</v>
      </c>
      <c r="C1029" s="2"/>
      <c r="D1029" s="1" t="s">
        <v>681</v>
      </c>
      <c r="E1029" s="90" t="s">
        <v>533</v>
      </c>
      <c r="H1029" s="2"/>
      <c r="P1029" s="131"/>
      <c r="Q1029" s="131"/>
      <c r="R1029" s="131"/>
      <c r="S1029" s="131"/>
      <c r="T1029" s="131"/>
      <c r="U1029" s="131"/>
      <c r="V1029" s="131"/>
      <c r="W1029" s="131"/>
      <c r="X1029" s="131"/>
      <c r="Y1029" s="131"/>
      <c r="Z1029" s="44" t="str">
        <f t="shared" si="42"/>
        <v/>
      </c>
      <c r="AA1029" s="44" t="str">
        <f t="shared" si="43"/>
        <v/>
      </c>
    </row>
    <row r="1030" spans="1:27" ht="409.6">
      <c r="A1030" s="2">
        <v>2628</v>
      </c>
      <c r="B1030" s="2" t="s">
        <v>2626</v>
      </c>
      <c r="C1030" s="2">
        <v>236</v>
      </c>
      <c r="D1030" s="1" t="s">
        <v>29</v>
      </c>
      <c r="E1030" s="91" t="s">
        <v>2627</v>
      </c>
      <c r="F1030" s="91" t="s">
        <v>2628</v>
      </c>
      <c r="G1030" s="91" t="s">
        <v>2272</v>
      </c>
      <c r="H1030" s="125" t="s">
        <v>3622</v>
      </c>
      <c r="I1030" s="92"/>
      <c r="J1030" s="92"/>
      <c r="K1030" s="125" t="s">
        <v>3623</v>
      </c>
      <c r="L1030" s="125" t="s">
        <v>3624</v>
      </c>
      <c r="M1030" s="92"/>
      <c r="N1030" s="128">
        <v>5</v>
      </c>
      <c r="O1030" s="128">
        <v>3</v>
      </c>
      <c r="P1030" s="93">
        <v>4</v>
      </c>
      <c r="Q1030" s="94" t="s">
        <v>3966</v>
      </c>
      <c r="R1030" s="94"/>
      <c r="S1030" s="95">
        <v>3</v>
      </c>
      <c r="T1030" s="96"/>
      <c r="U1030" s="93"/>
      <c r="V1030" s="94"/>
      <c r="W1030" s="94"/>
      <c r="X1030" s="95"/>
      <c r="Y1030" s="96"/>
      <c r="Z1030" s="79">
        <f t="shared" si="42"/>
        <v>4</v>
      </c>
      <c r="AA1030" s="97">
        <f t="shared" si="43"/>
        <v>3</v>
      </c>
    </row>
    <row r="1031" spans="1:27" s="44" customFormat="1" ht="17">
      <c r="A1031" s="2" t="s">
        <v>681</v>
      </c>
      <c r="B1031" s="2" t="s">
        <v>681</v>
      </c>
      <c r="C1031" s="2" t="s">
        <v>681</v>
      </c>
      <c r="D1031" s="1" t="s">
        <v>681</v>
      </c>
      <c r="H1031" s="2"/>
      <c r="P1031" s="131"/>
      <c r="Q1031" s="131"/>
      <c r="R1031" s="131"/>
      <c r="S1031" s="131"/>
      <c r="T1031" s="131"/>
      <c r="U1031" s="131"/>
      <c r="V1031" s="131"/>
      <c r="W1031" s="131"/>
      <c r="X1031" s="131"/>
      <c r="Y1031" s="131"/>
    </row>
    <row r="1032" spans="1:27" s="44" customFormat="1" ht="17">
      <c r="A1032" s="2" t="s">
        <v>681</v>
      </c>
      <c r="B1032" s="2" t="s">
        <v>681</v>
      </c>
      <c r="C1032" s="2" t="s">
        <v>681</v>
      </c>
      <c r="D1032" s="1" t="s">
        <v>681</v>
      </c>
      <c r="H1032" s="2"/>
      <c r="P1032" s="131"/>
      <c r="Q1032" s="131"/>
      <c r="R1032" s="131"/>
      <c r="S1032" s="131"/>
      <c r="T1032" s="131"/>
      <c r="U1032" s="131"/>
      <c r="V1032" s="131"/>
      <c r="W1032" s="131"/>
      <c r="X1032" s="131"/>
      <c r="Y1032" s="131"/>
    </row>
    <row r="1033" spans="1:27" ht="19">
      <c r="A1033" s="2" t="s">
        <v>681</v>
      </c>
      <c r="B1033" s="2" t="s">
        <v>681</v>
      </c>
      <c r="E1033" s="136" t="s">
        <v>2629</v>
      </c>
      <c r="F1033" s="136"/>
      <c r="G1033" s="136"/>
      <c r="P1033" s="131"/>
      <c r="Q1033" s="131"/>
      <c r="R1033" s="131"/>
      <c r="S1033" s="131"/>
      <c r="T1033" s="131"/>
      <c r="U1033" s="131"/>
      <c r="V1033" s="131"/>
      <c r="W1033" s="131"/>
      <c r="X1033" s="131"/>
      <c r="Y1033" s="131"/>
      <c r="Z1033" s="44" t="str">
        <f t="shared" si="42"/>
        <v/>
      </c>
      <c r="AA1033" s="44" t="str">
        <f t="shared" si="43"/>
        <v/>
      </c>
    </row>
    <row r="1034" spans="1:27" s="44" customFormat="1" ht="17">
      <c r="A1034" s="2" t="s">
        <v>681</v>
      </c>
      <c r="B1034" s="2" t="s">
        <v>681</v>
      </c>
      <c r="C1034" s="2"/>
      <c r="D1034" s="1" t="s">
        <v>681</v>
      </c>
      <c r="E1034" s="90" t="s">
        <v>2630</v>
      </c>
      <c r="H1034" s="2"/>
      <c r="P1034" s="131"/>
      <c r="Q1034" s="131"/>
      <c r="R1034" s="131"/>
      <c r="S1034" s="131"/>
      <c r="T1034" s="131"/>
      <c r="U1034" s="131"/>
      <c r="V1034" s="131"/>
      <c r="W1034" s="131"/>
      <c r="X1034" s="131"/>
      <c r="Y1034" s="131"/>
      <c r="Z1034" s="44" t="str">
        <f t="shared" si="42"/>
        <v/>
      </c>
      <c r="AA1034" s="44" t="str">
        <f t="shared" si="43"/>
        <v/>
      </c>
    </row>
    <row r="1035" spans="1:27" ht="409.6">
      <c r="A1035" s="2">
        <v>2629</v>
      </c>
      <c r="B1035" s="2" t="s">
        <v>2631</v>
      </c>
      <c r="C1035" s="2">
        <v>237</v>
      </c>
      <c r="E1035" s="126" t="s">
        <v>3628</v>
      </c>
      <c r="F1035" s="91" t="s">
        <v>2632</v>
      </c>
      <c r="G1035" s="91" t="s">
        <v>2514</v>
      </c>
      <c r="H1035" s="125" t="s">
        <v>3625</v>
      </c>
      <c r="I1035" s="92"/>
      <c r="J1035" s="92"/>
      <c r="K1035" s="125" t="s">
        <v>3626</v>
      </c>
      <c r="L1035" s="125" t="s">
        <v>3627</v>
      </c>
      <c r="M1035" s="92"/>
      <c r="P1035" s="93">
        <v>4</v>
      </c>
      <c r="Q1035" s="94" t="s">
        <v>3967</v>
      </c>
      <c r="R1035" s="94"/>
      <c r="S1035" s="95">
        <v>3</v>
      </c>
      <c r="T1035" s="96"/>
      <c r="U1035" s="93"/>
      <c r="V1035" s="94"/>
      <c r="W1035" s="94"/>
      <c r="X1035" s="95"/>
      <c r="Y1035" s="96"/>
      <c r="Z1035" s="79">
        <f t="shared" si="42"/>
        <v>4</v>
      </c>
      <c r="AA1035" s="97">
        <f t="shared" si="43"/>
        <v>3</v>
      </c>
    </row>
    <row r="1036" spans="1:27" ht="409.6">
      <c r="A1036" s="2">
        <v>2630</v>
      </c>
      <c r="B1036" s="2" t="s">
        <v>2631</v>
      </c>
      <c r="C1036" s="2">
        <v>237</v>
      </c>
      <c r="D1036" s="1" t="s">
        <v>29</v>
      </c>
      <c r="E1036" s="91" t="s">
        <v>2633</v>
      </c>
      <c r="F1036" s="91" t="s">
        <v>2634</v>
      </c>
      <c r="G1036" s="91" t="s">
        <v>2635</v>
      </c>
      <c r="H1036" s="125" t="s">
        <v>3625</v>
      </c>
      <c r="I1036" s="92"/>
      <c r="J1036" s="92"/>
      <c r="K1036" s="125" t="s">
        <v>3626</v>
      </c>
      <c r="L1036" s="125" t="s">
        <v>3627</v>
      </c>
      <c r="M1036" s="92"/>
      <c r="N1036" s="128">
        <v>4</v>
      </c>
      <c r="O1036" s="128">
        <v>4</v>
      </c>
      <c r="P1036" s="93">
        <v>4</v>
      </c>
      <c r="Q1036" s="94" t="s">
        <v>3968</v>
      </c>
      <c r="R1036" s="94"/>
      <c r="S1036" s="95">
        <v>3</v>
      </c>
      <c r="T1036" s="96"/>
      <c r="U1036" s="93"/>
      <c r="V1036" s="94"/>
      <c r="W1036" s="94"/>
      <c r="X1036" s="95"/>
      <c r="Y1036" s="96"/>
      <c r="Z1036" s="79">
        <f t="shared" si="42"/>
        <v>4</v>
      </c>
      <c r="AA1036" s="97">
        <f t="shared" si="43"/>
        <v>3</v>
      </c>
    </row>
    <row r="1037" spans="1:27" ht="409.6">
      <c r="A1037" s="2">
        <v>2631</v>
      </c>
      <c r="B1037" s="2" t="s">
        <v>2631</v>
      </c>
      <c r="C1037" s="2">
        <v>237</v>
      </c>
      <c r="E1037" s="126" t="s">
        <v>3629</v>
      </c>
      <c r="F1037" s="91" t="s">
        <v>2636</v>
      </c>
      <c r="G1037" s="91" t="s">
        <v>2637</v>
      </c>
      <c r="H1037" s="125" t="s">
        <v>3625</v>
      </c>
      <c r="I1037" s="92"/>
      <c r="J1037" s="92"/>
      <c r="K1037" s="125" t="s">
        <v>3626</v>
      </c>
      <c r="L1037" s="125" t="s">
        <v>3627</v>
      </c>
      <c r="M1037" s="92"/>
      <c r="P1037" s="93">
        <v>4</v>
      </c>
      <c r="Q1037" s="94" t="s">
        <v>3969</v>
      </c>
      <c r="R1037" s="94"/>
      <c r="S1037" s="95">
        <v>3</v>
      </c>
      <c r="T1037" s="96"/>
      <c r="U1037" s="93"/>
      <c r="V1037" s="94"/>
      <c r="W1037" s="94"/>
      <c r="X1037" s="95"/>
      <c r="Y1037" s="96"/>
      <c r="Z1037" s="79">
        <f t="shared" ref="Z1037:Z1100" si="44">IF(U1037&lt;&gt;"",U1037,IF(P1037&lt;&gt;"",P1037,IF(N1037&lt;&gt;"",N1037,"")))</f>
        <v>4</v>
      </c>
      <c r="AA1037" s="97">
        <f t="shared" ref="AA1037:AA1100" si="45">IF(X1037&lt;&gt;"",X1037,IF(S1037&lt;&gt;"",S1037,IF(O1037&lt;&gt;"",O1037,"")))</f>
        <v>3</v>
      </c>
    </row>
    <row r="1038" spans="1:27" s="44" customFormat="1" ht="17">
      <c r="A1038" s="2" t="s">
        <v>681</v>
      </c>
      <c r="B1038" s="2" t="s">
        <v>681</v>
      </c>
      <c r="C1038" s="2" t="s">
        <v>681</v>
      </c>
      <c r="D1038" s="1" t="s">
        <v>681</v>
      </c>
      <c r="H1038" s="2"/>
      <c r="P1038" s="131"/>
      <c r="Q1038" s="131"/>
      <c r="R1038" s="131"/>
      <c r="S1038" s="131"/>
      <c r="T1038" s="131"/>
      <c r="U1038" s="131"/>
      <c r="V1038" s="131"/>
      <c r="W1038" s="131"/>
      <c r="X1038" s="131"/>
      <c r="Y1038" s="131"/>
    </row>
    <row r="1039" spans="1:27" s="44" customFormat="1" ht="17">
      <c r="A1039" s="2" t="s">
        <v>681</v>
      </c>
      <c r="B1039" s="2" t="s">
        <v>681</v>
      </c>
      <c r="C1039" s="2" t="s">
        <v>681</v>
      </c>
      <c r="D1039" s="1" t="s">
        <v>681</v>
      </c>
      <c r="H1039" s="2"/>
      <c r="P1039" s="131"/>
      <c r="Q1039" s="131"/>
      <c r="R1039" s="131"/>
      <c r="S1039" s="131"/>
      <c r="T1039" s="131"/>
      <c r="U1039" s="131"/>
      <c r="V1039" s="131"/>
      <c r="W1039" s="131"/>
      <c r="X1039" s="131"/>
      <c r="Y1039" s="131"/>
    </row>
    <row r="1040" spans="1:27" s="44" customFormat="1" ht="17">
      <c r="A1040" s="2" t="s">
        <v>681</v>
      </c>
      <c r="B1040" s="2" t="s">
        <v>681</v>
      </c>
      <c r="C1040" s="2"/>
      <c r="D1040" s="1" t="s">
        <v>681</v>
      </c>
      <c r="E1040" s="90" t="s">
        <v>544</v>
      </c>
      <c r="H1040" s="2"/>
      <c r="P1040" s="131"/>
      <c r="Q1040" s="131"/>
      <c r="R1040" s="131"/>
      <c r="S1040" s="131"/>
      <c r="T1040" s="131"/>
      <c r="U1040" s="131"/>
      <c r="V1040" s="131"/>
      <c r="W1040" s="131"/>
      <c r="X1040" s="131"/>
      <c r="Y1040" s="131"/>
      <c r="Z1040" s="44" t="str">
        <f t="shared" si="44"/>
        <v/>
      </c>
      <c r="AA1040" s="44" t="str">
        <f t="shared" si="45"/>
        <v/>
      </c>
    </row>
    <row r="1041" spans="1:27" ht="409.6">
      <c r="A1041" s="2">
        <v>2632</v>
      </c>
      <c r="B1041" s="2" t="s">
        <v>1152</v>
      </c>
      <c r="C1041" s="2">
        <v>238</v>
      </c>
      <c r="E1041" s="126" t="s">
        <v>3630</v>
      </c>
      <c r="F1041" s="91" t="s">
        <v>2638</v>
      </c>
      <c r="G1041" s="91" t="s">
        <v>2639</v>
      </c>
      <c r="H1041" s="125" t="s">
        <v>2828</v>
      </c>
      <c r="I1041" s="92"/>
      <c r="J1041" s="92"/>
      <c r="K1041" s="125" t="s">
        <v>2829</v>
      </c>
      <c r="L1041" s="125" t="s">
        <v>2830</v>
      </c>
      <c r="M1041" s="92"/>
      <c r="P1041" s="93">
        <v>4</v>
      </c>
      <c r="Q1041" s="94" t="s">
        <v>3970</v>
      </c>
      <c r="R1041" s="94"/>
      <c r="S1041" s="95">
        <v>3</v>
      </c>
      <c r="T1041" s="96"/>
      <c r="U1041" s="93"/>
      <c r="V1041" s="94"/>
      <c r="W1041" s="94"/>
      <c r="X1041" s="95"/>
      <c r="Y1041" s="96"/>
      <c r="Z1041" s="79">
        <f t="shared" si="44"/>
        <v>4</v>
      </c>
      <c r="AA1041" s="97">
        <f t="shared" si="45"/>
        <v>3</v>
      </c>
    </row>
    <row r="1042" spans="1:27" ht="409.6">
      <c r="A1042" s="2">
        <v>2633</v>
      </c>
      <c r="B1042" s="2" t="s">
        <v>1152</v>
      </c>
      <c r="C1042" s="2">
        <v>238</v>
      </c>
      <c r="E1042" s="126" t="s">
        <v>3631</v>
      </c>
      <c r="F1042" s="91" t="s">
        <v>2640</v>
      </c>
      <c r="G1042" s="91" t="s">
        <v>2641</v>
      </c>
      <c r="H1042" s="125" t="s">
        <v>2828</v>
      </c>
      <c r="I1042" s="92"/>
      <c r="J1042" s="92"/>
      <c r="K1042" s="125" t="s">
        <v>2829</v>
      </c>
      <c r="L1042" s="125" t="s">
        <v>2830</v>
      </c>
      <c r="M1042" s="92"/>
      <c r="P1042" s="93">
        <v>4</v>
      </c>
      <c r="Q1042" s="94" t="s">
        <v>3971</v>
      </c>
      <c r="R1042" s="94"/>
      <c r="S1042" s="95">
        <v>3</v>
      </c>
      <c r="T1042" s="96"/>
      <c r="U1042" s="93"/>
      <c r="V1042" s="94"/>
      <c r="W1042" s="94"/>
      <c r="X1042" s="95"/>
      <c r="Y1042" s="96"/>
      <c r="Z1042" s="79">
        <f t="shared" si="44"/>
        <v>4</v>
      </c>
      <c r="AA1042" s="97">
        <f t="shared" si="45"/>
        <v>3</v>
      </c>
    </row>
    <row r="1043" spans="1:27" ht="409.6">
      <c r="A1043" s="2">
        <v>2634</v>
      </c>
      <c r="B1043" s="2" t="s">
        <v>1152</v>
      </c>
      <c r="C1043" s="2">
        <v>238</v>
      </c>
      <c r="E1043" s="126" t="s">
        <v>3632</v>
      </c>
      <c r="F1043" s="91" t="s">
        <v>2642</v>
      </c>
      <c r="G1043" s="91" t="s">
        <v>2643</v>
      </c>
      <c r="H1043" s="125" t="s">
        <v>2828</v>
      </c>
      <c r="I1043" s="92"/>
      <c r="J1043" s="92"/>
      <c r="K1043" s="125" t="s">
        <v>2829</v>
      </c>
      <c r="L1043" s="125" t="s">
        <v>2830</v>
      </c>
      <c r="M1043" s="92"/>
      <c r="P1043" s="93">
        <v>4</v>
      </c>
      <c r="Q1043" s="94" t="s">
        <v>3972</v>
      </c>
      <c r="R1043" s="94"/>
      <c r="S1043" s="95">
        <v>1</v>
      </c>
      <c r="T1043" s="96" t="s">
        <v>4026</v>
      </c>
      <c r="U1043" s="93"/>
      <c r="V1043" s="94"/>
      <c r="W1043" s="94"/>
      <c r="X1043" s="95"/>
      <c r="Y1043" s="96"/>
      <c r="Z1043" s="79">
        <f t="shared" si="44"/>
        <v>4</v>
      </c>
      <c r="AA1043" s="97">
        <f t="shared" si="45"/>
        <v>1</v>
      </c>
    </row>
    <row r="1044" spans="1:27" ht="409.6">
      <c r="A1044" s="2">
        <v>2635</v>
      </c>
      <c r="B1044" s="2" t="s">
        <v>1152</v>
      </c>
      <c r="C1044" s="2">
        <v>238</v>
      </c>
      <c r="E1044" s="126" t="s">
        <v>3633</v>
      </c>
      <c r="F1044" s="91" t="s">
        <v>2644</v>
      </c>
      <c r="G1044" s="91" t="s">
        <v>2645</v>
      </c>
      <c r="H1044" s="125" t="s">
        <v>2828</v>
      </c>
      <c r="I1044" s="92"/>
      <c r="J1044" s="92"/>
      <c r="K1044" s="125" t="s">
        <v>2829</v>
      </c>
      <c r="L1044" s="125" t="s">
        <v>2830</v>
      </c>
      <c r="M1044" s="92"/>
      <c r="P1044" s="93">
        <v>4</v>
      </c>
      <c r="Q1044" s="94" t="s">
        <v>3973</v>
      </c>
      <c r="R1044" s="94"/>
      <c r="S1044" s="95">
        <v>2</v>
      </c>
      <c r="T1044" s="96" t="s">
        <v>4027</v>
      </c>
      <c r="U1044" s="93"/>
      <c r="V1044" s="94"/>
      <c r="W1044" s="94"/>
      <c r="X1044" s="95"/>
      <c r="Y1044" s="96"/>
      <c r="Z1044" s="79">
        <f t="shared" si="44"/>
        <v>4</v>
      </c>
      <c r="AA1044" s="97">
        <f t="shared" si="45"/>
        <v>2</v>
      </c>
    </row>
    <row r="1045" spans="1:27" ht="409.6">
      <c r="A1045" s="2">
        <v>2636</v>
      </c>
      <c r="B1045" s="2" t="s">
        <v>1152</v>
      </c>
      <c r="C1045" s="2">
        <v>238</v>
      </c>
      <c r="E1045" s="126" t="s">
        <v>3634</v>
      </c>
      <c r="F1045" s="91" t="s">
        <v>2646</v>
      </c>
      <c r="G1045" s="91" t="s">
        <v>2647</v>
      </c>
      <c r="H1045" s="125" t="s">
        <v>2828</v>
      </c>
      <c r="I1045" s="92"/>
      <c r="J1045" s="92"/>
      <c r="K1045" s="125" t="s">
        <v>2829</v>
      </c>
      <c r="L1045" s="125" t="s">
        <v>2830</v>
      </c>
      <c r="M1045" s="92"/>
      <c r="P1045" s="93">
        <v>3</v>
      </c>
      <c r="Q1045" s="94" t="s">
        <v>3974</v>
      </c>
      <c r="R1045" s="94"/>
      <c r="S1045" s="95">
        <v>3</v>
      </c>
      <c r="T1045" s="96"/>
      <c r="U1045" s="93"/>
      <c r="V1045" s="94"/>
      <c r="W1045" s="94"/>
      <c r="X1045" s="95"/>
      <c r="Y1045" s="96"/>
      <c r="Z1045" s="79">
        <f t="shared" si="44"/>
        <v>3</v>
      </c>
      <c r="AA1045" s="97">
        <f t="shared" si="45"/>
        <v>3</v>
      </c>
    </row>
    <row r="1046" spans="1:27" ht="409.6">
      <c r="A1046" s="2">
        <v>2637</v>
      </c>
      <c r="B1046" s="2" t="s">
        <v>1152</v>
      </c>
      <c r="C1046" s="2">
        <v>238</v>
      </c>
      <c r="E1046" s="126" t="s">
        <v>3635</v>
      </c>
      <c r="F1046" s="91" t="s">
        <v>2648</v>
      </c>
      <c r="G1046" s="91" t="s">
        <v>2229</v>
      </c>
      <c r="H1046" s="125" t="s">
        <v>2828</v>
      </c>
      <c r="I1046" s="92"/>
      <c r="J1046" s="92"/>
      <c r="K1046" s="125" t="s">
        <v>2829</v>
      </c>
      <c r="L1046" s="125" t="s">
        <v>2830</v>
      </c>
      <c r="M1046" s="92"/>
      <c r="P1046" s="93">
        <v>4</v>
      </c>
      <c r="Q1046" s="94" t="s">
        <v>3975</v>
      </c>
      <c r="R1046" s="94"/>
      <c r="S1046" s="95">
        <v>3</v>
      </c>
      <c r="T1046" s="96"/>
      <c r="U1046" s="93"/>
      <c r="V1046" s="94"/>
      <c r="W1046" s="94"/>
      <c r="X1046" s="95"/>
      <c r="Y1046" s="96"/>
      <c r="Z1046" s="79">
        <f t="shared" si="44"/>
        <v>4</v>
      </c>
      <c r="AA1046" s="97">
        <f t="shared" si="45"/>
        <v>3</v>
      </c>
    </row>
    <row r="1047" spans="1:27" s="44" customFormat="1" ht="17">
      <c r="A1047" s="2" t="s">
        <v>681</v>
      </c>
      <c r="B1047" s="2" t="s">
        <v>681</v>
      </c>
      <c r="C1047" s="2" t="s">
        <v>681</v>
      </c>
      <c r="D1047" s="1"/>
      <c r="H1047" s="2"/>
      <c r="P1047" s="131"/>
      <c r="Q1047" s="131"/>
      <c r="R1047" s="131"/>
      <c r="S1047" s="131"/>
      <c r="T1047" s="131"/>
      <c r="U1047" s="131"/>
      <c r="V1047" s="131"/>
      <c r="W1047" s="131"/>
      <c r="X1047" s="131"/>
      <c r="Y1047" s="131"/>
    </row>
    <row r="1048" spans="1:27" s="44" customFormat="1" ht="17">
      <c r="A1048" s="2" t="s">
        <v>681</v>
      </c>
      <c r="B1048" s="2" t="s">
        <v>681</v>
      </c>
      <c r="C1048" s="2" t="s">
        <v>681</v>
      </c>
      <c r="D1048" s="1"/>
      <c r="H1048" s="2"/>
      <c r="P1048" s="131"/>
      <c r="Q1048" s="131"/>
      <c r="R1048" s="131"/>
      <c r="S1048" s="131"/>
      <c r="T1048" s="131"/>
      <c r="U1048" s="131"/>
      <c r="V1048" s="131"/>
      <c r="W1048" s="131"/>
      <c r="X1048" s="131"/>
      <c r="Y1048" s="131"/>
    </row>
    <row r="1049" spans="1:27" s="44" customFormat="1" ht="17">
      <c r="A1049" s="2" t="s">
        <v>681</v>
      </c>
      <c r="B1049" s="2" t="s">
        <v>681</v>
      </c>
      <c r="C1049" s="2"/>
      <c r="D1049" s="1"/>
      <c r="E1049" s="90" t="s">
        <v>549</v>
      </c>
      <c r="H1049" s="2"/>
      <c r="P1049" s="131"/>
      <c r="Q1049" s="131"/>
      <c r="R1049" s="131"/>
      <c r="S1049" s="131"/>
      <c r="T1049" s="131"/>
      <c r="U1049" s="131"/>
      <c r="V1049" s="131"/>
      <c r="W1049" s="131"/>
      <c r="X1049" s="131"/>
      <c r="Y1049" s="131"/>
      <c r="Z1049" s="44" t="str">
        <f t="shared" si="44"/>
        <v/>
      </c>
      <c r="AA1049" s="44" t="str">
        <f t="shared" si="45"/>
        <v/>
      </c>
    </row>
    <row r="1050" spans="1:27" ht="409.6">
      <c r="A1050" s="2">
        <v>2638</v>
      </c>
      <c r="B1050" s="2" t="s">
        <v>2649</v>
      </c>
      <c r="C1050" s="2">
        <v>239</v>
      </c>
      <c r="E1050" s="126" t="s">
        <v>3639</v>
      </c>
      <c r="F1050" s="91" t="s">
        <v>2650</v>
      </c>
      <c r="G1050" s="91" t="s">
        <v>2651</v>
      </c>
      <c r="H1050" s="125" t="s">
        <v>3636</v>
      </c>
      <c r="I1050" s="92"/>
      <c r="J1050" s="92"/>
      <c r="K1050" s="125" t="s">
        <v>3637</v>
      </c>
      <c r="L1050" s="125" t="s">
        <v>3638</v>
      </c>
      <c r="M1050" s="92"/>
      <c r="P1050" s="93">
        <v>4</v>
      </c>
      <c r="Q1050" s="94" t="s">
        <v>3976</v>
      </c>
      <c r="R1050" s="94"/>
      <c r="S1050" s="95">
        <v>3</v>
      </c>
      <c r="T1050" s="96"/>
      <c r="U1050" s="93"/>
      <c r="V1050" s="94"/>
      <c r="W1050" s="94"/>
      <c r="X1050" s="95"/>
      <c r="Y1050" s="96"/>
      <c r="Z1050" s="79">
        <f t="shared" si="44"/>
        <v>4</v>
      </c>
      <c r="AA1050" s="97">
        <f t="shared" si="45"/>
        <v>3</v>
      </c>
    </row>
    <row r="1051" spans="1:27" ht="409.6">
      <c r="A1051" s="2">
        <v>2639</v>
      </c>
      <c r="B1051" s="2" t="s">
        <v>2649</v>
      </c>
      <c r="C1051" s="2">
        <v>239</v>
      </c>
      <c r="E1051" s="126" t="s">
        <v>3640</v>
      </c>
      <c r="F1051" s="91" t="s">
        <v>2652</v>
      </c>
      <c r="G1051" s="91" t="s">
        <v>2653</v>
      </c>
      <c r="H1051" s="125" t="s">
        <v>3636</v>
      </c>
      <c r="I1051" s="92"/>
      <c r="J1051" s="92"/>
      <c r="K1051" s="125" t="s">
        <v>3637</v>
      </c>
      <c r="L1051" s="125" t="s">
        <v>3638</v>
      </c>
      <c r="M1051" s="92"/>
      <c r="P1051" s="93">
        <v>4</v>
      </c>
      <c r="Q1051" s="94" t="s">
        <v>554</v>
      </c>
      <c r="R1051" s="94"/>
      <c r="S1051" s="95">
        <v>3</v>
      </c>
      <c r="T1051" s="96"/>
      <c r="U1051" s="93"/>
      <c r="V1051" s="94"/>
      <c r="W1051" s="94"/>
      <c r="X1051" s="95"/>
      <c r="Y1051" s="96"/>
      <c r="Z1051" s="79">
        <f t="shared" si="44"/>
        <v>4</v>
      </c>
      <c r="AA1051" s="97">
        <f t="shared" si="45"/>
        <v>3</v>
      </c>
    </row>
    <row r="1052" spans="1:27" ht="409.6">
      <c r="A1052" s="2">
        <v>2640</v>
      </c>
      <c r="B1052" s="2" t="s">
        <v>2649</v>
      </c>
      <c r="C1052" s="2">
        <v>239</v>
      </c>
      <c r="E1052" s="126" t="s">
        <v>3641</v>
      </c>
      <c r="F1052" s="91" t="s">
        <v>2654</v>
      </c>
      <c r="G1052" s="91" t="s">
        <v>2655</v>
      </c>
      <c r="H1052" s="125" t="s">
        <v>3636</v>
      </c>
      <c r="I1052" s="92"/>
      <c r="J1052" s="92"/>
      <c r="K1052" s="125" t="s">
        <v>3637</v>
      </c>
      <c r="L1052" s="125" t="s">
        <v>3638</v>
      </c>
      <c r="M1052" s="92"/>
      <c r="P1052" s="93">
        <v>4</v>
      </c>
      <c r="Q1052" s="94" t="s">
        <v>3977</v>
      </c>
      <c r="R1052" s="94"/>
      <c r="S1052" s="95">
        <v>2</v>
      </c>
      <c r="T1052" s="96"/>
      <c r="U1052" s="93"/>
      <c r="V1052" s="94"/>
      <c r="W1052" s="94"/>
      <c r="X1052" s="95"/>
      <c r="Y1052" s="96"/>
      <c r="Z1052" s="79">
        <f t="shared" si="44"/>
        <v>4</v>
      </c>
      <c r="AA1052" s="97">
        <f t="shared" si="45"/>
        <v>2</v>
      </c>
    </row>
    <row r="1053" spans="1:27" ht="409.6">
      <c r="A1053" s="2">
        <v>2641</v>
      </c>
      <c r="B1053" s="2" t="s">
        <v>2649</v>
      </c>
      <c r="C1053" s="2">
        <v>239</v>
      </c>
      <c r="E1053" s="126" t="s">
        <v>3642</v>
      </c>
      <c r="F1053" s="91" t="s">
        <v>2656</v>
      </c>
      <c r="G1053" s="91" t="s">
        <v>2229</v>
      </c>
      <c r="H1053" s="125" t="s">
        <v>3636</v>
      </c>
      <c r="I1053" s="92"/>
      <c r="J1053" s="92"/>
      <c r="K1053" s="125" t="s">
        <v>3637</v>
      </c>
      <c r="L1053" s="125" t="s">
        <v>3638</v>
      </c>
      <c r="M1053" s="92"/>
      <c r="P1053" s="93">
        <v>4</v>
      </c>
      <c r="Q1053" s="94" t="s">
        <v>3978</v>
      </c>
      <c r="R1053" s="94"/>
      <c r="S1053" s="95">
        <v>3</v>
      </c>
      <c r="T1053" s="96"/>
      <c r="U1053" s="93"/>
      <c r="V1053" s="94"/>
      <c r="W1053" s="94"/>
      <c r="X1053" s="95"/>
      <c r="Y1053" s="96"/>
      <c r="Z1053" s="79">
        <f t="shared" si="44"/>
        <v>4</v>
      </c>
      <c r="AA1053" s="97">
        <f t="shared" si="45"/>
        <v>3</v>
      </c>
    </row>
    <row r="1054" spans="1:27" s="44" customFormat="1" ht="17">
      <c r="A1054" s="2" t="s">
        <v>681</v>
      </c>
      <c r="B1054" s="2" t="s">
        <v>681</v>
      </c>
      <c r="C1054" s="2" t="s">
        <v>681</v>
      </c>
      <c r="D1054" s="1"/>
      <c r="H1054" s="2"/>
      <c r="P1054" s="131"/>
      <c r="Q1054" s="131"/>
      <c r="R1054" s="131"/>
      <c r="S1054" s="131"/>
      <c r="T1054" s="131"/>
      <c r="U1054" s="131"/>
      <c r="V1054" s="131"/>
      <c r="W1054" s="131"/>
      <c r="X1054" s="131"/>
      <c r="Y1054" s="131"/>
    </row>
    <row r="1055" spans="1:27" s="44" customFormat="1" ht="17">
      <c r="A1055" s="2" t="s">
        <v>681</v>
      </c>
      <c r="B1055" s="2" t="s">
        <v>681</v>
      </c>
      <c r="C1055" s="2" t="s">
        <v>681</v>
      </c>
      <c r="D1055" s="1" t="s">
        <v>681</v>
      </c>
      <c r="H1055" s="2"/>
      <c r="P1055" s="131"/>
      <c r="Q1055" s="131"/>
      <c r="R1055" s="131"/>
      <c r="S1055" s="131"/>
      <c r="T1055" s="131"/>
      <c r="U1055" s="131"/>
      <c r="V1055" s="131"/>
      <c r="W1055" s="131"/>
      <c r="X1055" s="131"/>
      <c r="Y1055" s="131"/>
    </row>
    <row r="1056" spans="1:27" s="44" customFormat="1" ht="17">
      <c r="A1056" s="2" t="s">
        <v>681</v>
      </c>
      <c r="B1056" s="2" t="s">
        <v>681</v>
      </c>
      <c r="C1056" s="2"/>
      <c r="D1056" s="1" t="s">
        <v>681</v>
      </c>
      <c r="E1056" s="90" t="s">
        <v>2657</v>
      </c>
      <c r="H1056" s="2"/>
      <c r="P1056" s="131"/>
      <c r="Q1056" s="131"/>
      <c r="R1056" s="131"/>
      <c r="S1056" s="131"/>
      <c r="T1056" s="131"/>
      <c r="U1056" s="131"/>
      <c r="V1056" s="131"/>
      <c r="W1056" s="131"/>
      <c r="X1056" s="131"/>
      <c r="Y1056" s="131"/>
      <c r="Z1056" s="44" t="str">
        <f t="shared" si="44"/>
        <v/>
      </c>
      <c r="AA1056" s="44" t="str">
        <f t="shared" si="45"/>
        <v/>
      </c>
    </row>
    <row r="1057" spans="1:27" ht="409.6">
      <c r="A1057" s="2">
        <v>2642</v>
      </c>
      <c r="B1057" s="2" t="s">
        <v>2658</v>
      </c>
      <c r="C1057" s="2">
        <v>241</v>
      </c>
      <c r="E1057" s="126" t="s">
        <v>3646</v>
      </c>
      <c r="F1057" s="91" t="s">
        <v>2659</v>
      </c>
      <c r="G1057" s="91" t="s">
        <v>2660</v>
      </c>
      <c r="H1057" s="125" t="s">
        <v>3643</v>
      </c>
      <c r="I1057" s="92"/>
      <c r="J1057" s="92"/>
      <c r="K1057" s="125" t="s">
        <v>3644</v>
      </c>
      <c r="L1057" s="125" t="s">
        <v>3645</v>
      </c>
      <c r="M1057" s="92"/>
      <c r="P1057" s="93">
        <v>4</v>
      </c>
      <c r="Q1057" s="94" t="s">
        <v>3979</v>
      </c>
      <c r="R1057" s="94"/>
      <c r="S1057" s="95">
        <v>4</v>
      </c>
      <c r="T1057" s="96"/>
      <c r="U1057" s="93"/>
      <c r="V1057" s="94"/>
      <c r="W1057" s="94"/>
      <c r="X1057" s="95"/>
      <c r="Y1057" s="96"/>
      <c r="Z1057" s="79">
        <f t="shared" si="44"/>
        <v>4</v>
      </c>
      <c r="AA1057" s="97">
        <f t="shared" si="45"/>
        <v>4</v>
      </c>
    </row>
    <row r="1058" spans="1:27" ht="409.6">
      <c r="A1058" s="2">
        <v>2643</v>
      </c>
      <c r="B1058" s="2" t="s">
        <v>2658</v>
      </c>
      <c r="C1058" s="2">
        <v>241</v>
      </c>
      <c r="E1058" s="126" t="s">
        <v>3647</v>
      </c>
      <c r="F1058" s="91" t="s">
        <v>2661</v>
      </c>
      <c r="G1058" s="91" t="s">
        <v>2662</v>
      </c>
      <c r="H1058" s="125" t="s">
        <v>3643</v>
      </c>
      <c r="I1058" s="92"/>
      <c r="J1058" s="92"/>
      <c r="K1058" s="125" t="s">
        <v>3644</v>
      </c>
      <c r="L1058" s="125" t="s">
        <v>3645</v>
      </c>
      <c r="M1058" s="92"/>
      <c r="P1058" s="93">
        <v>4</v>
      </c>
      <c r="Q1058" s="94" t="s">
        <v>3980</v>
      </c>
      <c r="R1058" s="94"/>
      <c r="S1058" s="95">
        <v>3.5</v>
      </c>
      <c r="T1058" s="96"/>
      <c r="U1058" s="93"/>
      <c r="V1058" s="94"/>
      <c r="W1058" s="94"/>
      <c r="X1058" s="95"/>
      <c r="Y1058" s="96"/>
      <c r="Z1058" s="79">
        <f t="shared" si="44"/>
        <v>4</v>
      </c>
      <c r="AA1058" s="97">
        <f t="shared" si="45"/>
        <v>3.5</v>
      </c>
    </row>
    <row r="1059" spans="1:27" ht="409.6">
      <c r="A1059" s="2">
        <v>2644</v>
      </c>
      <c r="B1059" s="2" t="s">
        <v>2658</v>
      </c>
      <c r="C1059" s="2">
        <v>241</v>
      </c>
      <c r="E1059" s="126" t="s">
        <v>3648</v>
      </c>
      <c r="F1059" s="91" t="s">
        <v>2663</v>
      </c>
      <c r="G1059" s="91" t="s">
        <v>2664</v>
      </c>
      <c r="H1059" s="125" t="s">
        <v>3643</v>
      </c>
      <c r="I1059" s="92"/>
      <c r="J1059" s="92"/>
      <c r="K1059" s="125" t="s">
        <v>3644</v>
      </c>
      <c r="L1059" s="125" t="s">
        <v>3645</v>
      </c>
      <c r="M1059" s="92"/>
      <c r="P1059" s="93">
        <v>4</v>
      </c>
      <c r="Q1059" s="94" t="s">
        <v>3981</v>
      </c>
      <c r="R1059" s="94"/>
      <c r="S1059" s="95">
        <v>2</v>
      </c>
      <c r="T1059" s="96"/>
      <c r="U1059" s="93"/>
      <c r="V1059" s="94"/>
      <c r="W1059" s="94"/>
      <c r="X1059" s="95"/>
      <c r="Y1059" s="96"/>
      <c r="Z1059" s="79">
        <f t="shared" si="44"/>
        <v>4</v>
      </c>
      <c r="AA1059" s="97">
        <f t="shared" si="45"/>
        <v>2</v>
      </c>
    </row>
    <row r="1060" spans="1:27" ht="409.6">
      <c r="A1060" s="2">
        <v>2645</v>
      </c>
      <c r="B1060" s="2" t="s">
        <v>2658</v>
      </c>
      <c r="C1060" s="2">
        <v>241</v>
      </c>
      <c r="E1060" s="126" t="s">
        <v>3649</v>
      </c>
      <c r="F1060" s="91" t="s">
        <v>2665</v>
      </c>
      <c r="G1060" s="91" t="s">
        <v>2666</v>
      </c>
      <c r="H1060" s="125" t="s">
        <v>3643</v>
      </c>
      <c r="I1060" s="92"/>
      <c r="J1060" s="92"/>
      <c r="K1060" s="125" t="s">
        <v>3644</v>
      </c>
      <c r="L1060" s="125" t="s">
        <v>3645</v>
      </c>
      <c r="M1060" s="92"/>
      <c r="P1060" s="93">
        <v>4</v>
      </c>
      <c r="Q1060" s="94" t="s">
        <v>3982</v>
      </c>
      <c r="R1060" s="94"/>
      <c r="S1060" s="95">
        <v>2</v>
      </c>
      <c r="T1060" s="96"/>
      <c r="U1060" s="93"/>
      <c r="V1060" s="94"/>
      <c r="W1060" s="94"/>
      <c r="X1060" s="95"/>
      <c r="Y1060" s="96"/>
      <c r="Z1060" s="79">
        <f t="shared" si="44"/>
        <v>4</v>
      </c>
      <c r="AA1060" s="97">
        <f t="shared" si="45"/>
        <v>2</v>
      </c>
    </row>
    <row r="1061" spans="1:27" ht="409.6">
      <c r="A1061" s="2">
        <v>2646</v>
      </c>
      <c r="B1061" s="2" t="s">
        <v>2658</v>
      </c>
      <c r="C1061" s="2">
        <v>241</v>
      </c>
      <c r="E1061" s="126" t="s">
        <v>3650</v>
      </c>
      <c r="F1061" s="91" t="s">
        <v>2667</v>
      </c>
      <c r="G1061" s="91" t="s">
        <v>2668</v>
      </c>
      <c r="H1061" s="125" t="s">
        <v>3643</v>
      </c>
      <c r="I1061" s="92"/>
      <c r="J1061" s="92"/>
      <c r="K1061" s="125" t="s">
        <v>3644</v>
      </c>
      <c r="L1061" s="125" t="s">
        <v>3645</v>
      </c>
      <c r="M1061" s="92"/>
      <c r="P1061" s="93">
        <v>4</v>
      </c>
      <c r="Q1061" s="94" t="s">
        <v>3983</v>
      </c>
      <c r="R1061" s="94"/>
      <c r="S1061" s="95">
        <v>2</v>
      </c>
      <c r="T1061" s="96"/>
      <c r="U1061" s="93"/>
      <c r="V1061" s="94"/>
      <c r="W1061" s="94"/>
      <c r="X1061" s="95"/>
      <c r="Y1061" s="96"/>
      <c r="Z1061" s="79">
        <f t="shared" si="44"/>
        <v>4</v>
      </c>
      <c r="AA1061" s="97">
        <f t="shared" si="45"/>
        <v>2</v>
      </c>
    </row>
    <row r="1062" spans="1:27" ht="409.6">
      <c r="A1062" s="2">
        <v>2647</v>
      </c>
      <c r="B1062" s="2" t="s">
        <v>2658</v>
      </c>
      <c r="C1062" s="2">
        <v>241</v>
      </c>
      <c r="E1062" s="126" t="s">
        <v>3651</v>
      </c>
      <c r="F1062" s="91" t="s">
        <v>2669</v>
      </c>
      <c r="G1062" s="91" t="s">
        <v>2670</v>
      </c>
      <c r="H1062" s="125" t="s">
        <v>3643</v>
      </c>
      <c r="I1062" s="92"/>
      <c r="J1062" s="92"/>
      <c r="K1062" s="125" t="s">
        <v>3644</v>
      </c>
      <c r="L1062" s="125" t="s">
        <v>3645</v>
      </c>
      <c r="M1062" s="92"/>
      <c r="P1062" s="93">
        <v>4</v>
      </c>
      <c r="Q1062" s="94" t="s">
        <v>3984</v>
      </c>
      <c r="R1062" s="94"/>
      <c r="S1062" s="95">
        <v>2</v>
      </c>
      <c r="T1062" s="96"/>
      <c r="U1062" s="93"/>
      <c r="V1062" s="94"/>
      <c r="W1062" s="94"/>
      <c r="X1062" s="95"/>
      <c r="Y1062" s="96"/>
      <c r="Z1062" s="79">
        <f t="shared" si="44"/>
        <v>4</v>
      </c>
      <c r="AA1062" s="97">
        <f t="shared" si="45"/>
        <v>2</v>
      </c>
    </row>
    <row r="1063" spans="1:27" ht="409.6">
      <c r="A1063" s="2">
        <v>2648</v>
      </c>
      <c r="B1063" s="2" t="s">
        <v>2658</v>
      </c>
      <c r="C1063" s="2">
        <v>241</v>
      </c>
      <c r="E1063" s="126" t="s">
        <v>3652</v>
      </c>
      <c r="F1063" s="91" t="s">
        <v>2671</v>
      </c>
      <c r="G1063" s="91" t="s">
        <v>2672</v>
      </c>
      <c r="H1063" s="125" t="s">
        <v>3643</v>
      </c>
      <c r="I1063" s="92"/>
      <c r="J1063" s="92"/>
      <c r="K1063" s="125" t="s">
        <v>3644</v>
      </c>
      <c r="L1063" s="125" t="s">
        <v>3645</v>
      </c>
      <c r="M1063" s="92"/>
      <c r="P1063" s="93">
        <v>3</v>
      </c>
      <c r="Q1063" s="94" t="s">
        <v>3985</v>
      </c>
      <c r="R1063" s="94"/>
      <c r="S1063" s="95">
        <v>2</v>
      </c>
      <c r="T1063" s="96"/>
      <c r="U1063" s="93"/>
      <c r="V1063" s="94"/>
      <c r="W1063" s="94"/>
      <c r="X1063" s="95"/>
      <c r="Y1063" s="96"/>
      <c r="Z1063" s="79">
        <f t="shared" si="44"/>
        <v>3</v>
      </c>
      <c r="AA1063" s="97">
        <f t="shared" si="45"/>
        <v>2</v>
      </c>
    </row>
    <row r="1064" spans="1:27" ht="409.6">
      <c r="A1064" s="2">
        <v>2649</v>
      </c>
      <c r="B1064" s="2" t="s">
        <v>2658</v>
      </c>
      <c r="C1064" s="2">
        <v>241</v>
      </c>
      <c r="E1064" s="126" t="s">
        <v>3653</v>
      </c>
      <c r="F1064" s="91" t="s">
        <v>2673</v>
      </c>
      <c r="G1064" s="91" t="s">
        <v>2674</v>
      </c>
      <c r="H1064" s="125" t="s">
        <v>3643</v>
      </c>
      <c r="I1064" s="92"/>
      <c r="J1064" s="92"/>
      <c r="K1064" s="125" t="s">
        <v>3644</v>
      </c>
      <c r="L1064" s="125" t="s">
        <v>3645</v>
      </c>
      <c r="M1064" s="92"/>
      <c r="P1064" s="93">
        <v>4</v>
      </c>
      <c r="Q1064" s="94" t="s">
        <v>3986</v>
      </c>
      <c r="R1064" s="94"/>
      <c r="S1064" s="95">
        <v>2</v>
      </c>
      <c r="T1064" s="96" t="s">
        <v>4028</v>
      </c>
      <c r="U1064" s="93"/>
      <c r="V1064" s="94"/>
      <c r="W1064" s="94"/>
      <c r="X1064" s="95"/>
      <c r="Y1064" s="96"/>
      <c r="Z1064" s="79">
        <f t="shared" si="44"/>
        <v>4</v>
      </c>
      <c r="AA1064" s="97">
        <f t="shared" si="45"/>
        <v>2</v>
      </c>
    </row>
    <row r="1065" spans="1:27" ht="409.6">
      <c r="A1065" s="2">
        <v>2650</v>
      </c>
      <c r="B1065" s="2" t="s">
        <v>2658</v>
      </c>
      <c r="C1065" s="2">
        <v>241</v>
      </c>
      <c r="E1065" s="126" t="s">
        <v>3654</v>
      </c>
      <c r="F1065" s="91" t="s">
        <v>2675</v>
      </c>
      <c r="G1065" s="91" t="s">
        <v>2676</v>
      </c>
      <c r="H1065" s="125" t="s">
        <v>3643</v>
      </c>
      <c r="I1065" s="92"/>
      <c r="J1065" s="92"/>
      <c r="K1065" s="125" t="s">
        <v>3644</v>
      </c>
      <c r="L1065" s="125" t="s">
        <v>3645</v>
      </c>
      <c r="M1065" s="92"/>
      <c r="P1065" s="93">
        <v>3</v>
      </c>
      <c r="Q1065" s="94" t="s">
        <v>3987</v>
      </c>
      <c r="R1065" s="94"/>
      <c r="S1065" s="95">
        <v>2</v>
      </c>
      <c r="T1065" s="96"/>
      <c r="U1065" s="93"/>
      <c r="V1065" s="94"/>
      <c r="W1065" s="94"/>
      <c r="X1065" s="95"/>
      <c r="Y1065" s="96"/>
      <c r="Z1065" s="79">
        <f t="shared" si="44"/>
        <v>3</v>
      </c>
      <c r="AA1065" s="97">
        <f t="shared" si="45"/>
        <v>2</v>
      </c>
    </row>
    <row r="1066" spans="1:27" ht="409.6">
      <c r="A1066" s="2">
        <v>2651</v>
      </c>
      <c r="B1066" s="2" t="s">
        <v>2658</v>
      </c>
      <c r="C1066" s="2">
        <v>241</v>
      </c>
      <c r="E1066" s="126" t="s">
        <v>3655</v>
      </c>
      <c r="F1066" s="91" t="s">
        <v>2677</v>
      </c>
      <c r="G1066" s="91" t="s">
        <v>2678</v>
      </c>
      <c r="H1066" s="125" t="s">
        <v>3643</v>
      </c>
      <c r="I1066" s="92"/>
      <c r="J1066" s="92"/>
      <c r="K1066" s="125" t="s">
        <v>3644</v>
      </c>
      <c r="L1066" s="125" t="s">
        <v>3645</v>
      </c>
      <c r="M1066" s="92"/>
      <c r="P1066" s="93">
        <v>4</v>
      </c>
      <c r="Q1066" s="94" t="s">
        <v>3986</v>
      </c>
      <c r="R1066" s="94"/>
      <c r="S1066" s="95">
        <v>3</v>
      </c>
      <c r="T1066" s="96"/>
      <c r="U1066" s="93"/>
      <c r="V1066" s="94"/>
      <c r="W1066" s="94"/>
      <c r="X1066" s="95"/>
      <c r="Y1066" s="96"/>
      <c r="Z1066" s="79">
        <f t="shared" si="44"/>
        <v>4</v>
      </c>
      <c r="AA1066" s="97">
        <f t="shared" si="45"/>
        <v>3</v>
      </c>
    </row>
    <row r="1067" spans="1:27" ht="409.6">
      <c r="A1067" s="2">
        <v>2652</v>
      </c>
      <c r="B1067" s="2" t="s">
        <v>2658</v>
      </c>
      <c r="C1067" s="2">
        <v>241</v>
      </c>
      <c r="E1067" s="126" t="s">
        <v>3656</v>
      </c>
      <c r="F1067" s="91" t="s">
        <v>2679</v>
      </c>
      <c r="G1067" s="91" t="s">
        <v>2680</v>
      </c>
      <c r="H1067" s="125" t="s">
        <v>3643</v>
      </c>
      <c r="I1067" s="92"/>
      <c r="J1067" s="92"/>
      <c r="K1067" s="125" t="s">
        <v>3644</v>
      </c>
      <c r="L1067" s="125" t="s">
        <v>3645</v>
      </c>
      <c r="M1067" s="92"/>
      <c r="P1067" s="93">
        <v>2</v>
      </c>
      <c r="Q1067" s="94" t="s">
        <v>3988</v>
      </c>
      <c r="R1067" s="94"/>
      <c r="S1067" s="95">
        <v>1</v>
      </c>
      <c r="T1067" s="96"/>
      <c r="U1067" s="93"/>
      <c r="V1067" s="94"/>
      <c r="W1067" s="94"/>
      <c r="X1067" s="95"/>
      <c r="Y1067" s="96"/>
      <c r="Z1067" s="79">
        <f t="shared" si="44"/>
        <v>2</v>
      </c>
      <c r="AA1067" s="97">
        <f t="shared" si="45"/>
        <v>1</v>
      </c>
    </row>
    <row r="1068" spans="1:27" ht="409.6">
      <c r="A1068" s="2">
        <v>2653</v>
      </c>
      <c r="B1068" s="2" t="s">
        <v>2658</v>
      </c>
      <c r="C1068" s="2">
        <v>241</v>
      </c>
      <c r="E1068" s="126" t="s">
        <v>3657</v>
      </c>
      <c r="F1068" s="91" t="s">
        <v>2681</v>
      </c>
      <c r="G1068" s="91" t="s">
        <v>2682</v>
      </c>
      <c r="H1068" s="125" t="s">
        <v>3643</v>
      </c>
      <c r="I1068" s="92"/>
      <c r="J1068" s="92"/>
      <c r="K1068" s="125" t="s">
        <v>3644</v>
      </c>
      <c r="L1068" s="125" t="s">
        <v>3645</v>
      </c>
      <c r="M1068" s="92"/>
      <c r="P1068" s="93">
        <v>4</v>
      </c>
      <c r="Q1068" s="94" t="s">
        <v>3989</v>
      </c>
      <c r="R1068" s="94"/>
      <c r="S1068" s="95">
        <v>3</v>
      </c>
      <c r="T1068" s="96"/>
      <c r="U1068" s="93"/>
      <c r="V1068" s="94"/>
      <c r="W1068" s="94"/>
      <c r="X1068" s="95"/>
      <c r="Y1068" s="96"/>
      <c r="Z1068" s="79">
        <f t="shared" si="44"/>
        <v>4</v>
      </c>
      <c r="AA1068" s="97">
        <f t="shared" si="45"/>
        <v>3</v>
      </c>
    </row>
    <row r="1069" spans="1:27" ht="409.6">
      <c r="A1069" s="2">
        <v>2654</v>
      </c>
      <c r="B1069" s="2" t="s">
        <v>2658</v>
      </c>
      <c r="C1069" s="2">
        <v>241</v>
      </c>
      <c r="E1069" s="126" t="s">
        <v>3658</v>
      </c>
      <c r="F1069" s="91" t="s">
        <v>2683</v>
      </c>
      <c r="G1069" s="91" t="s">
        <v>2684</v>
      </c>
      <c r="H1069" s="125" t="s">
        <v>3643</v>
      </c>
      <c r="I1069" s="92"/>
      <c r="J1069" s="92"/>
      <c r="K1069" s="125" t="s">
        <v>3644</v>
      </c>
      <c r="L1069" s="125" t="s">
        <v>3645</v>
      </c>
      <c r="M1069" s="92"/>
      <c r="P1069" s="93">
        <v>2</v>
      </c>
      <c r="Q1069" s="94" t="s">
        <v>3990</v>
      </c>
      <c r="R1069" s="94"/>
      <c r="S1069" s="95">
        <v>1</v>
      </c>
      <c r="T1069" s="96"/>
      <c r="U1069" s="93"/>
      <c r="V1069" s="94"/>
      <c r="W1069" s="94"/>
      <c r="X1069" s="95"/>
      <c r="Y1069" s="96"/>
      <c r="Z1069" s="79">
        <f t="shared" si="44"/>
        <v>2</v>
      </c>
      <c r="AA1069" s="97">
        <f t="shared" si="45"/>
        <v>1</v>
      </c>
    </row>
    <row r="1070" spans="1:27" ht="409.6">
      <c r="A1070" s="2">
        <v>2655</v>
      </c>
      <c r="B1070" s="2" t="s">
        <v>2658</v>
      </c>
      <c r="C1070" s="2">
        <v>241</v>
      </c>
      <c r="E1070" s="126" t="s">
        <v>3659</v>
      </c>
      <c r="F1070" s="91" t="s">
        <v>2685</v>
      </c>
      <c r="G1070" s="91" t="s">
        <v>2686</v>
      </c>
      <c r="H1070" s="125" t="s">
        <v>3643</v>
      </c>
      <c r="I1070" s="92"/>
      <c r="J1070" s="92"/>
      <c r="K1070" s="125" t="s">
        <v>3644</v>
      </c>
      <c r="L1070" s="125" t="s">
        <v>3645</v>
      </c>
      <c r="M1070" s="92"/>
      <c r="P1070" s="93">
        <v>3</v>
      </c>
      <c r="Q1070" s="94" t="s">
        <v>3991</v>
      </c>
      <c r="R1070" s="94"/>
      <c r="S1070" s="95">
        <v>2</v>
      </c>
      <c r="T1070" s="96"/>
      <c r="U1070" s="93"/>
      <c r="V1070" s="94"/>
      <c r="W1070" s="94"/>
      <c r="X1070" s="95"/>
      <c r="Y1070" s="96"/>
      <c r="Z1070" s="79">
        <f t="shared" si="44"/>
        <v>3</v>
      </c>
      <c r="AA1070" s="97">
        <f t="shared" si="45"/>
        <v>2</v>
      </c>
    </row>
    <row r="1071" spans="1:27" ht="409.6">
      <c r="A1071" s="2">
        <v>2656</v>
      </c>
      <c r="B1071" s="2" t="s">
        <v>2658</v>
      </c>
      <c r="C1071" s="2">
        <v>241</v>
      </c>
      <c r="E1071" s="126" t="s">
        <v>3660</v>
      </c>
      <c r="F1071" s="91" t="s">
        <v>2687</v>
      </c>
      <c r="G1071" s="91" t="s">
        <v>2550</v>
      </c>
      <c r="H1071" s="125" t="s">
        <v>3643</v>
      </c>
      <c r="I1071" s="92"/>
      <c r="J1071" s="92"/>
      <c r="K1071" s="125" t="s">
        <v>3644</v>
      </c>
      <c r="L1071" s="125" t="s">
        <v>3645</v>
      </c>
      <c r="M1071" s="92"/>
      <c r="P1071" s="93">
        <v>1</v>
      </c>
      <c r="Q1071" s="94" t="s">
        <v>3992</v>
      </c>
      <c r="R1071" s="94"/>
      <c r="S1071" s="95">
        <v>1</v>
      </c>
      <c r="T1071" s="96"/>
      <c r="U1071" s="93"/>
      <c r="V1071" s="94"/>
      <c r="W1071" s="94"/>
      <c r="X1071" s="95"/>
      <c r="Y1071" s="96"/>
      <c r="Z1071" s="79">
        <f t="shared" si="44"/>
        <v>1</v>
      </c>
      <c r="AA1071" s="97">
        <f t="shared" si="45"/>
        <v>1</v>
      </c>
    </row>
    <row r="1072" spans="1:27" ht="409.6">
      <c r="A1072" s="2">
        <v>2657</v>
      </c>
      <c r="B1072" s="2" t="s">
        <v>2658</v>
      </c>
      <c r="C1072" s="2">
        <v>241</v>
      </c>
      <c r="E1072" s="126" t="s">
        <v>3661</v>
      </c>
      <c r="F1072" s="91" t="s">
        <v>2688</v>
      </c>
      <c r="G1072" s="91" t="s">
        <v>2229</v>
      </c>
      <c r="H1072" s="125" t="s">
        <v>3643</v>
      </c>
      <c r="I1072" s="92"/>
      <c r="J1072" s="92"/>
      <c r="K1072" s="125" t="s">
        <v>3644</v>
      </c>
      <c r="L1072" s="125" t="s">
        <v>3645</v>
      </c>
      <c r="M1072" s="92"/>
      <c r="P1072" s="93">
        <v>4</v>
      </c>
      <c r="Q1072" s="94" t="s">
        <v>3993</v>
      </c>
      <c r="R1072" s="94"/>
      <c r="S1072" s="95">
        <v>3</v>
      </c>
      <c r="T1072" s="96"/>
      <c r="U1072" s="93"/>
      <c r="V1072" s="94"/>
      <c r="W1072" s="94"/>
      <c r="X1072" s="95"/>
      <c r="Y1072" s="96"/>
      <c r="Z1072" s="79">
        <f t="shared" si="44"/>
        <v>4</v>
      </c>
      <c r="AA1072" s="97">
        <f t="shared" si="45"/>
        <v>3</v>
      </c>
    </row>
    <row r="1073" spans="1:27" s="44" customFormat="1" ht="17">
      <c r="A1073" s="2" t="s">
        <v>681</v>
      </c>
      <c r="B1073" s="2" t="s">
        <v>681</v>
      </c>
      <c r="C1073" s="2" t="s">
        <v>681</v>
      </c>
      <c r="D1073" s="1" t="s">
        <v>681</v>
      </c>
      <c r="H1073" s="2"/>
      <c r="P1073" s="131"/>
      <c r="Q1073" s="131"/>
      <c r="R1073" s="131"/>
      <c r="S1073" s="131"/>
      <c r="T1073" s="131"/>
      <c r="U1073" s="131"/>
      <c r="V1073" s="131"/>
      <c r="W1073" s="131"/>
      <c r="X1073" s="131"/>
      <c r="Y1073" s="131"/>
    </row>
    <row r="1074" spans="1:27" s="44" customFormat="1" ht="17">
      <c r="A1074" s="2" t="s">
        <v>681</v>
      </c>
      <c r="B1074" s="2" t="s">
        <v>681</v>
      </c>
      <c r="C1074" s="2" t="s">
        <v>681</v>
      </c>
      <c r="D1074" s="1" t="s">
        <v>681</v>
      </c>
      <c r="H1074" s="2"/>
      <c r="P1074" s="131"/>
      <c r="Q1074" s="131"/>
      <c r="R1074" s="131"/>
      <c r="S1074" s="131"/>
      <c r="T1074" s="131"/>
      <c r="U1074" s="131"/>
      <c r="V1074" s="131"/>
      <c r="W1074" s="131"/>
      <c r="X1074" s="131"/>
      <c r="Y1074" s="131"/>
    </row>
    <row r="1075" spans="1:27" s="44" customFormat="1" ht="17">
      <c r="A1075" s="2" t="s">
        <v>681</v>
      </c>
      <c r="B1075" s="2"/>
      <c r="C1075" s="2"/>
      <c r="D1075" s="1"/>
      <c r="E1075" s="90" t="s">
        <v>567</v>
      </c>
      <c r="H1075" s="2"/>
      <c r="P1075" s="131"/>
      <c r="Q1075" s="131"/>
      <c r="R1075" s="131"/>
      <c r="S1075" s="131"/>
      <c r="T1075" s="131"/>
      <c r="U1075" s="131"/>
      <c r="V1075" s="131"/>
      <c r="W1075" s="131"/>
      <c r="X1075" s="131"/>
      <c r="Y1075" s="131"/>
      <c r="Z1075" s="44" t="str">
        <f t="shared" si="44"/>
        <v/>
      </c>
      <c r="AA1075" s="44" t="str">
        <f t="shared" si="45"/>
        <v/>
      </c>
    </row>
    <row r="1076" spans="1:27" ht="409.6">
      <c r="A1076" s="2">
        <v>2658</v>
      </c>
      <c r="B1076" s="2" t="s">
        <v>2689</v>
      </c>
      <c r="C1076" s="2">
        <v>243</v>
      </c>
      <c r="D1076" s="1" t="s">
        <v>29</v>
      </c>
      <c r="E1076" s="91" t="s">
        <v>2367</v>
      </c>
      <c r="F1076" s="91" t="s">
        <v>2690</v>
      </c>
      <c r="G1076" s="91" t="s">
        <v>2691</v>
      </c>
      <c r="H1076" s="125" t="s">
        <v>3662</v>
      </c>
      <c r="I1076" s="92"/>
      <c r="J1076" s="92"/>
      <c r="K1076" s="125" t="s">
        <v>3663</v>
      </c>
      <c r="L1076" s="92"/>
      <c r="M1076" s="92"/>
      <c r="N1076" s="128">
        <v>3</v>
      </c>
      <c r="O1076" s="128">
        <v>3</v>
      </c>
      <c r="P1076" s="93">
        <v>2</v>
      </c>
      <c r="Q1076" s="94" t="s">
        <v>3994</v>
      </c>
      <c r="R1076" s="94"/>
      <c r="S1076" s="95">
        <v>2</v>
      </c>
      <c r="T1076" s="96"/>
      <c r="U1076" s="93"/>
      <c r="V1076" s="94"/>
      <c r="W1076" s="94"/>
      <c r="X1076" s="95"/>
      <c r="Y1076" s="96"/>
      <c r="Z1076" s="79">
        <f t="shared" si="44"/>
        <v>2</v>
      </c>
      <c r="AA1076" s="97">
        <f t="shared" si="45"/>
        <v>2</v>
      </c>
    </row>
    <row r="1077" spans="1:27" s="44" customFormat="1" ht="17">
      <c r="A1077" s="2" t="s">
        <v>681</v>
      </c>
      <c r="C1077" s="2" t="s">
        <v>681</v>
      </c>
      <c r="D1077" s="1" t="str">
        <f t="shared" ref="D1077:D1080" si="46">IF(C1077&lt;&gt;"","P2P","")</f>
        <v/>
      </c>
      <c r="H1077" s="2"/>
      <c r="P1077" s="131"/>
      <c r="Q1077" s="131"/>
      <c r="R1077" s="131"/>
      <c r="S1077" s="131"/>
      <c r="T1077" s="131"/>
      <c r="U1077" s="131"/>
      <c r="V1077" s="131"/>
      <c r="W1077" s="131"/>
      <c r="X1077" s="131"/>
      <c r="Y1077" s="131"/>
    </row>
    <row r="1078" spans="1:27" s="44" customFormat="1" ht="255">
      <c r="A1078" s="2" t="s">
        <v>681</v>
      </c>
      <c r="C1078" s="2" t="s">
        <v>681</v>
      </c>
      <c r="D1078" s="1" t="str">
        <f t="shared" si="46"/>
        <v/>
      </c>
      <c r="H1078" s="2"/>
      <c r="P1078" s="131"/>
      <c r="Q1078" s="131" t="s">
        <v>3995</v>
      </c>
      <c r="R1078" s="131"/>
      <c r="S1078" s="131"/>
      <c r="T1078" s="131"/>
      <c r="U1078" s="131"/>
      <c r="V1078" s="131"/>
      <c r="W1078" s="131"/>
      <c r="X1078" s="131"/>
      <c r="Y1078" s="131"/>
    </row>
    <row r="1079" spans="1:27" s="44" customFormat="1" ht="17">
      <c r="A1079" s="2" t="s">
        <v>681</v>
      </c>
      <c r="B1079" s="2"/>
      <c r="C1079" s="2"/>
      <c r="D1079" s="1" t="str">
        <f t="shared" si="46"/>
        <v/>
      </c>
      <c r="E1079" s="90" t="s">
        <v>2692</v>
      </c>
      <c r="H1079" s="2"/>
      <c r="P1079" s="131"/>
      <c r="Q1079" s="131"/>
      <c r="R1079" s="131"/>
      <c r="S1079" s="131"/>
      <c r="T1079" s="131"/>
      <c r="U1079" s="131"/>
      <c r="V1079" s="131"/>
      <c r="W1079" s="131"/>
      <c r="X1079" s="131"/>
      <c r="Y1079" s="131"/>
      <c r="Z1079" s="44" t="str">
        <f t="shared" si="44"/>
        <v/>
      </c>
      <c r="AA1079" s="44" t="str">
        <f t="shared" si="45"/>
        <v/>
      </c>
    </row>
    <row r="1080" spans="1:27" ht="404">
      <c r="A1080" s="2">
        <v>2659</v>
      </c>
      <c r="D1080" s="1" t="str">
        <f t="shared" si="46"/>
        <v/>
      </c>
      <c r="E1080" s="127" t="s">
        <v>3664</v>
      </c>
      <c r="F1080" s="91" t="s">
        <v>2693</v>
      </c>
      <c r="G1080" s="91" t="s">
        <v>2272</v>
      </c>
      <c r="H1080" s="92"/>
      <c r="I1080" s="92"/>
      <c r="J1080" s="92"/>
      <c r="K1080" s="92"/>
      <c r="L1080" s="92"/>
      <c r="M1080" s="92"/>
      <c r="P1080" s="93">
        <v>4</v>
      </c>
      <c r="Q1080" s="94" t="s">
        <v>3996</v>
      </c>
      <c r="R1080" s="94"/>
      <c r="S1080" s="95">
        <v>3</v>
      </c>
      <c r="T1080" s="96"/>
      <c r="U1080" s="93"/>
      <c r="V1080" s="94"/>
      <c r="W1080" s="94"/>
      <c r="X1080" s="95"/>
      <c r="Y1080" s="96"/>
      <c r="Z1080" s="79">
        <f t="shared" si="44"/>
        <v>4</v>
      </c>
      <c r="AA1080" s="97">
        <f t="shared" si="45"/>
        <v>3</v>
      </c>
    </row>
    <row r="1081" spans="1:27" s="44" customFormat="1" ht="17">
      <c r="A1081" s="2" t="s">
        <v>681</v>
      </c>
      <c r="H1081" s="2"/>
      <c r="P1081" s="131"/>
      <c r="Q1081" s="131"/>
      <c r="R1081" s="131"/>
      <c r="S1081" s="131"/>
      <c r="T1081" s="131"/>
      <c r="U1081" s="131"/>
      <c r="V1081" s="131"/>
      <c r="W1081" s="131"/>
      <c r="X1081" s="131"/>
      <c r="Y1081" s="131"/>
    </row>
    <row r="1082" spans="1:27" s="44" customFormat="1" ht="17">
      <c r="A1082" s="2" t="s">
        <v>681</v>
      </c>
      <c r="H1082" s="2"/>
      <c r="P1082" s="131"/>
      <c r="Q1082" s="131"/>
      <c r="R1082" s="131"/>
      <c r="S1082" s="131"/>
      <c r="T1082" s="131"/>
      <c r="U1082" s="131"/>
      <c r="V1082" s="131"/>
      <c r="W1082" s="131"/>
      <c r="X1082" s="131"/>
      <c r="Y1082" s="131"/>
    </row>
    <row r="1083" spans="1:27" ht="19">
      <c r="A1083" s="2" t="s">
        <v>681</v>
      </c>
      <c r="E1083" s="136" t="s">
        <v>2694</v>
      </c>
      <c r="F1083" s="136"/>
      <c r="G1083" s="136"/>
      <c r="P1083" s="131"/>
      <c r="Q1083" s="131"/>
      <c r="R1083" s="131"/>
      <c r="S1083" s="131"/>
      <c r="T1083" s="131"/>
      <c r="U1083" s="131"/>
      <c r="V1083" s="131"/>
      <c r="W1083" s="131"/>
      <c r="X1083" s="131"/>
      <c r="Y1083" s="131"/>
      <c r="Z1083" s="44" t="str">
        <f t="shared" si="44"/>
        <v/>
      </c>
      <c r="AA1083" s="44" t="str">
        <f t="shared" si="45"/>
        <v/>
      </c>
    </row>
    <row r="1084" spans="1:27" s="44" customFormat="1" ht="34">
      <c r="A1084" s="2" t="s">
        <v>681</v>
      </c>
      <c r="B1084" s="2"/>
      <c r="E1084" s="90" t="s">
        <v>2695</v>
      </c>
      <c r="H1084" s="2"/>
      <c r="P1084" s="131"/>
      <c r="Q1084" s="131"/>
      <c r="R1084" s="131"/>
      <c r="S1084" s="131"/>
      <c r="T1084" s="131"/>
      <c r="U1084" s="131"/>
      <c r="V1084" s="131"/>
      <c r="W1084" s="131"/>
      <c r="X1084" s="131"/>
      <c r="Y1084" s="131"/>
      <c r="Z1084" s="44" t="str">
        <f t="shared" si="44"/>
        <v/>
      </c>
      <c r="AA1084" s="44" t="str">
        <f t="shared" si="45"/>
        <v/>
      </c>
    </row>
    <row r="1085" spans="1:27" ht="404">
      <c r="A1085" s="2">
        <v>2660</v>
      </c>
      <c r="E1085" s="127" t="s">
        <v>3665</v>
      </c>
      <c r="F1085" s="91" t="s">
        <v>2696</v>
      </c>
      <c r="G1085" s="91" t="s">
        <v>2697</v>
      </c>
      <c r="H1085" s="92"/>
      <c r="I1085" s="92"/>
      <c r="J1085" s="92"/>
      <c r="K1085" s="92"/>
      <c r="L1085" s="92"/>
      <c r="M1085" s="92"/>
      <c r="P1085" s="93">
        <v>4</v>
      </c>
      <c r="Q1085" s="94" t="s">
        <v>3997</v>
      </c>
      <c r="R1085" s="94"/>
      <c r="S1085" s="95"/>
      <c r="T1085" s="96" t="s">
        <v>4029</v>
      </c>
      <c r="U1085" s="93"/>
      <c r="V1085" s="94"/>
      <c r="W1085" s="94"/>
      <c r="X1085" s="95"/>
      <c r="Y1085" s="96"/>
      <c r="Z1085" s="79">
        <f t="shared" si="44"/>
        <v>4</v>
      </c>
      <c r="AA1085" s="97" t="str">
        <f t="shared" si="45"/>
        <v/>
      </c>
    </row>
    <row r="1086" spans="1:27" ht="170">
      <c r="A1086" s="2">
        <v>2661</v>
      </c>
      <c r="E1086" s="127" t="s">
        <v>3666</v>
      </c>
      <c r="F1086" s="91" t="s">
        <v>2698</v>
      </c>
      <c r="G1086" s="91" t="s">
        <v>2699</v>
      </c>
      <c r="H1086" s="92"/>
      <c r="I1086" s="92"/>
      <c r="J1086" s="92"/>
      <c r="K1086" s="92"/>
      <c r="L1086" s="92"/>
      <c r="M1086" s="92"/>
      <c r="P1086" s="93">
        <v>3</v>
      </c>
      <c r="Q1086" s="94" t="s">
        <v>3998</v>
      </c>
      <c r="R1086" s="94"/>
      <c r="S1086" s="95"/>
      <c r="T1086" s="96" t="s">
        <v>4029</v>
      </c>
      <c r="U1086" s="93"/>
      <c r="V1086" s="94"/>
      <c r="W1086" s="94"/>
      <c r="X1086" s="95"/>
      <c r="Y1086" s="96"/>
      <c r="Z1086" s="79">
        <f t="shared" si="44"/>
        <v>3</v>
      </c>
      <c r="AA1086" s="97" t="str">
        <f t="shared" si="45"/>
        <v/>
      </c>
    </row>
    <row r="1087" spans="1:27" ht="170">
      <c r="A1087" s="2">
        <v>2662</v>
      </c>
      <c r="E1087" s="127" t="s">
        <v>3667</v>
      </c>
      <c r="F1087" s="91" t="s">
        <v>2700</v>
      </c>
      <c r="G1087" s="91" t="s">
        <v>2701</v>
      </c>
      <c r="H1087" s="92"/>
      <c r="I1087" s="92"/>
      <c r="J1087" s="92"/>
      <c r="K1087" s="92"/>
      <c r="L1087" s="92"/>
      <c r="M1087" s="92"/>
      <c r="P1087" s="93">
        <v>0</v>
      </c>
      <c r="Q1087" s="94" t="s">
        <v>3999</v>
      </c>
      <c r="R1087" s="94"/>
      <c r="S1087" s="95"/>
      <c r="T1087" s="96" t="s">
        <v>4029</v>
      </c>
      <c r="U1087" s="93"/>
      <c r="V1087" s="94"/>
      <c r="W1087" s="94"/>
      <c r="X1087" s="95"/>
      <c r="Y1087" s="96"/>
      <c r="Z1087" s="79">
        <f t="shared" si="44"/>
        <v>0</v>
      </c>
      <c r="AA1087" s="97" t="str">
        <f t="shared" si="45"/>
        <v/>
      </c>
    </row>
    <row r="1088" spans="1:27" ht="221">
      <c r="A1088" s="2">
        <v>2663</v>
      </c>
      <c r="E1088" s="127" t="s">
        <v>3668</v>
      </c>
      <c r="F1088" s="91" t="s">
        <v>2702</v>
      </c>
      <c r="G1088" s="91" t="s">
        <v>2703</v>
      </c>
      <c r="H1088" s="92"/>
      <c r="I1088" s="92"/>
      <c r="J1088" s="92"/>
      <c r="K1088" s="92"/>
      <c r="L1088" s="92"/>
      <c r="M1088" s="92"/>
      <c r="P1088" s="93">
        <v>2</v>
      </c>
      <c r="Q1088" s="94" t="s">
        <v>4000</v>
      </c>
      <c r="R1088" s="94"/>
      <c r="S1088" s="95"/>
      <c r="T1088" s="96" t="s">
        <v>4029</v>
      </c>
      <c r="U1088" s="93"/>
      <c r="V1088" s="94"/>
      <c r="W1088" s="94"/>
      <c r="X1088" s="95"/>
      <c r="Y1088" s="96"/>
      <c r="Z1088" s="79">
        <f t="shared" si="44"/>
        <v>2</v>
      </c>
      <c r="AA1088" s="97" t="str">
        <f t="shared" si="45"/>
        <v/>
      </c>
    </row>
    <row r="1089" spans="1:27" ht="170">
      <c r="A1089" s="2">
        <v>2664</v>
      </c>
      <c r="E1089" s="127" t="s">
        <v>3669</v>
      </c>
      <c r="F1089" s="91" t="s">
        <v>2704</v>
      </c>
      <c r="G1089" s="91" t="s">
        <v>2705</v>
      </c>
      <c r="H1089" s="92"/>
      <c r="I1089" s="92"/>
      <c r="J1089" s="92"/>
      <c r="K1089" s="92"/>
      <c r="L1089" s="92"/>
      <c r="M1089" s="92"/>
      <c r="P1089" s="93">
        <v>0</v>
      </c>
      <c r="Q1089" s="94" t="s">
        <v>4001</v>
      </c>
      <c r="R1089" s="94"/>
      <c r="S1089" s="95"/>
      <c r="T1089" s="96" t="s">
        <v>4029</v>
      </c>
      <c r="U1089" s="93"/>
      <c r="V1089" s="94"/>
      <c r="W1089" s="94"/>
      <c r="X1089" s="95"/>
      <c r="Y1089" s="96"/>
      <c r="Z1089" s="79">
        <f t="shared" si="44"/>
        <v>0</v>
      </c>
      <c r="AA1089" s="97" t="str">
        <f t="shared" si="45"/>
        <v/>
      </c>
    </row>
    <row r="1090" spans="1:27" ht="170">
      <c r="A1090" s="2">
        <v>2665</v>
      </c>
      <c r="E1090" s="127" t="s">
        <v>3670</v>
      </c>
      <c r="F1090" s="91" t="s">
        <v>2706</v>
      </c>
      <c r="G1090" s="91" t="s">
        <v>2707</v>
      </c>
      <c r="H1090" s="92"/>
      <c r="I1090" s="92"/>
      <c r="J1090" s="92"/>
      <c r="K1090" s="92"/>
      <c r="L1090" s="92"/>
      <c r="M1090" s="92"/>
      <c r="P1090" s="93">
        <v>4</v>
      </c>
      <c r="Q1090" s="94" t="s">
        <v>4002</v>
      </c>
      <c r="R1090" s="94"/>
      <c r="S1090" s="95"/>
      <c r="T1090" s="96" t="s">
        <v>4029</v>
      </c>
      <c r="U1090" s="93"/>
      <c r="V1090" s="94"/>
      <c r="W1090" s="94"/>
      <c r="X1090" s="95"/>
      <c r="Y1090" s="96"/>
      <c r="Z1090" s="79">
        <f t="shared" si="44"/>
        <v>4</v>
      </c>
      <c r="AA1090" s="97" t="str">
        <f t="shared" si="45"/>
        <v/>
      </c>
    </row>
    <row r="1091" spans="1:27" ht="187">
      <c r="A1091" s="2">
        <v>2666</v>
      </c>
      <c r="E1091" s="127" t="s">
        <v>3671</v>
      </c>
      <c r="F1091" s="91" t="s">
        <v>2708</v>
      </c>
      <c r="G1091" s="91" t="s">
        <v>2709</v>
      </c>
      <c r="H1091" s="92"/>
      <c r="I1091" s="92"/>
      <c r="J1091" s="92"/>
      <c r="K1091" s="92"/>
      <c r="L1091" s="92"/>
      <c r="M1091" s="92"/>
      <c r="P1091" s="93">
        <v>4</v>
      </c>
      <c r="Q1091" s="94" t="s">
        <v>4003</v>
      </c>
      <c r="R1091" s="94"/>
      <c r="S1091" s="95"/>
      <c r="T1091" s="96" t="s">
        <v>4029</v>
      </c>
      <c r="U1091" s="93"/>
      <c r="V1091" s="94"/>
      <c r="W1091" s="94"/>
      <c r="X1091" s="95"/>
      <c r="Y1091" s="96"/>
      <c r="Z1091" s="79">
        <f t="shared" si="44"/>
        <v>4</v>
      </c>
      <c r="AA1091" s="97" t="str">
        <f t="shared" si="45"/>
        <v/>
      </c>
    </row>
    <row r="1092" spans="1:27" s="44" customFormat="1" ht="17">
      <c r="A1092" s="2" t="s">
        <v>681</v>
      </c>
      <c r="H1092" s="2"/>
      <c r="P1092" s="131"/>
      <c r="Q1092" s="131"/>
      <c r="R1092" s="131"/>
      <c r="S1092" s="131"/>
      <c r="T1092" s="131"/>
      <c r="U1092" s="131"/>
      <c r="V1092" s="131"/>
      <c r="W1092" s="131"/>
      <c r="X1092" s="131"/>
      <c r="Y1092" s="131"/>
    </row>
    <row r="1093" spans="1:27" s="44" customFormat="1" ht="17">
      <c r="A1093" s="2" t="s">
        <v>681</v>
      </c>
      <c r="H1093" s="2"/>
      <c r="P1093" s="131"/>
      <c r="Q1093" s="131"/>
      <c r="R1093" s="131"/>
      <c r="S1093" s="131"/>
      <c r="T1093" s="131"/>
      <c r="U1093" s="131"/>
      <c r="V1093" s="131"/>
      <c r="W1093" s="131"/>
      <c r="X1093" s="131"/>
      <c r="Y1093" s="131"/>
    </row>
    <row r="1094" spans="1:27" s="44" customFormat="1" ht="17">
      <c r="A1094" s="2" t="s">
        <v>681</v>
      </c>
      <c r="B1094" s="2"/>
      <c r="E1094" s="90" t="s">
        <v>2710</v>
      </c>
      <c r="H1094" s="2"/>
      <c r="P1094" s="131"/>
      <c r="Q1094" s="131"/>
      <c r="R1094" s="131"/>
      <c r="S1094" s="131"/>
      <c r="T1094" s="131"/>
      <c r="U1094" s="131"/>
      <c r="V1094" s="131"/>
      <c r="W1094" s="131"/>
      <c r="X1094" s="131"/>
      <c r="Y1094" s="131"/>
      <c r="Z1094" s="44" t="str">
        <f t="shared" si="44"/>
        <v/>
      </c>
      <c r="AA1094" s="44" t="str">
        <f t="shared" si="45"/>
        <v/>
      </c>
    </row>
    <row r="1095" spans="1:27" ht="409.6">
      <c r="A1095" s="2">
        <v>2667</v>
      </c>
      <c r="E1095" s="127" t="s">
        <v>3672</v>
      </c>
      <c r="F1095" s="91" t="s">
        <v>2711</v>
      </c>
      <c r="G1095" s="91" t="s">
        <v>2712</v>
      </c>
      <c r="H1095" s="92"/>
      <c r="I1095" s="92"/>
      <c r="J1095" s="92"/>
      <c r="K1095" s="92"/>
      <c r="L1095" s="92"/>
      <c r="M1095" s="92"/>
      <c r="P1095" s="93">
        <v>4</v>
      </c>
      <c r="Q1095" s="94" t="s">
        <v>4004</v>
      </c>
      <c r="R1095" s="94"/>
      <c r="S1095" s="95"/>
      <c r="T1095" s="96" t="s">
        <v>4029</v>
      </c>
      <c r="U1095" s="93"/>
      <c r="V1095" s="94"/>
      <c r="W1095" s="94"/>
      <c r="X1095" s="95"/>
      <c r="Y1095" s="96"/>
      <c r="Z1095" s="79">
        <f t="shared" si="44"/>
        <v>4</v>
      </c>
      <c r="AA1095" s="97" t="str">
        <f t="shared" si="45"/>
        <v/>
      </c>
    </row>
    <row r="1096" spans="1:27" ht="170">
      <c r="A1096" s="2">
        <v>2668</v>
      </c>
      <c r="E1096" s="127" t="s">
        <v>3673</v>
      </c>
      <c r="F1096" s="91" t="s">
        <v>2713</v>
      </c>
      <c r="G1096" s="91" t="s">
        <v>2714</v>
      </c>
      <c r="H1096" s="92"/>
      <c r="I1096" s="92"/>
      <c r="J1096" s="92"/>
      <c r="K1096" s="92"/>
      <c r="L1096" s="92"/>
      <c r="M1096" s="92"/>
      <c r="P1096" s="93">
        <v>4</v>
      </c>
      <c r="Q1096" s="94" t="s">
        <v>4005</v>
      </c>
      <c r="R1096" s="94"/>
      <c r="S1096" s="95"/>
      <c r="T1096" s="96" t="s">
        <v>4029</v>
      </c>
      <c r="U1096" s="93"/>
      <c r="V1096" s="94"/>
      <c r="W1096" s="94"/>
      <c r="X1096" s="95"/>
      <c r="Y1096" s="96"/>
      <c r="Z1096" s="79">
        <f t="shared" si="44"/>
        <v>4</v>
      </c>
      <c r="AA1096" s="97" t="str">
        <f t="shared" si="45"/>
        <v/>
      </c>
    </row>
    <row r="1097" spans="1:27" ht="409.6">
      <c r="A1097" s="2">
        <v>2669</v>
      </c>
      <c r="E1097" s="127" t="s">
        <v>3674</v>
      </c>
      <c r="F1097" s="91" t="s">
        <v>2715</v>
      </c>
      <c r="G1097" s="91" t="s">
        <v>2716</v>
      </c>
      <c r="H1097" s="92"/>
      <c r="I1097" s="92"/>
      <c r="J1097" s="92"/>
      <c r="K1097" s="92"/>
      <c r="L1097" s="92"/>
      <c r="M1097" s="92"/>
      <c r="P1097" s="93">
        <v>4</v>
      </c>
      <c r="Q1097" s="94" t="s">
        <v>4006</v>
      </c>
      <c r="R1097" s="94"/>
      <c r="S1097" s="95"/>
      <c r="T1097" s="96" t="s">
        <v>4029</v>
      </c>
      <c r="U1097" s="93"/>
      <c r="V1097" s="94"/>
      <c r="W1097" s="94"/>
      <c r="X1097" s="95"/>
      <c r="Y1097" s="96"/>
      <c r="Z1097" s="79">
        <f t="shared" si="44"/>
        <v>4</v>
      </c>
      <c r="AA1097" s="97" t="str">
        <f t="shared" si="45"/>
        <v/>
      </c>
    </row>
    <row r="1098" spans="1:27" ht="255">
      <c r="A1098" s="2">
        <v>2670</v>
      </c>
      <c r="E1098" s="127" t="s">
        <v>3675</v>
      </c>
      <c r="F1098" s="91" t="s">
        <v>2717</v>
      </c>
      <c r="G1098" s="91" t="s">
        <v>2718</v>
      </c>
      <c r="H1098" s="92"/>
      <c r="I1098" s="92"/>
      <c r="J1098" s="92"/>
      <c r="K1098" s="92"/>
      <c r="L1098" s="92"/>
      <c r="M1098" s="92"/>
      <c r="P1098" s="93">
        <v>4</v>
      </c>
      <c r="Q1098" s="94" t="s">
        <v>4007</v>
      </c>
      <c r="R1098" s="94"/>
      <c r="S1098" s="95"/>
      <c r="T1098" s="96" t="s">
        <v>4029</v>
      </c>
      <c r="U1098" s="93"/>
      <c r="V1098" s="94"/>
      <c r="W1098" s="94"/>
      <c r="X1098" s="95"/>
      <c r="Y1098" s="96"/>
      <c r="Z1098" s="79">
        <f t="shared" si="44"/>
        <v>4</v>
      </c>
      <c r="AA1098" s="97" t="str">
        <f t="shared" si="45"/>
        <v/>
      </c>
    </row>
    <row r="1099" spans="1:27" ht="187">
      <c r="A1099" s="2">
        <v>2671</v>
      </c>
      <c r="E1099" s="127" t="s">
        <v>3676</v>
      </c>
      <c r="F1099" s="91" t="s">
        <v>2719</v>
      </c>
      <c r="G1099" s="91" t="s">
        <v>2720</v>
      </c>
      <c r="H1099" s="92"/>
      <c r="I1099" s="92"/>
      <c r="J1099" s="92"/>
      <c r="K1099" s="92"/>
      <c r="L1099" s="92"/>
      <c r="M1099" s="92"/>
      <c r="P1099" s="93">
        <v>3</v>
      </c>
      <c r="Q1099" s="94" t="s">
        <v>4008</v>
      </c>
      <c r="R1099" s="94"/>
      <c r="S1099" s="95"/>
      <c r="T1099" s="96" t="s">
        <v>4029</v>
      </c>
      <c r="U1099" s="93"/>
      <c r="V1099" s="94"/>
      <c r="W1099" s="94"/>
      <c r="X1099" s="95"/>
      <c r="Y1099" s="96"/>
      <c r="Z1099" s="79">
        <f t="shared" si="44"/>
        <v>3</v>
      </c>
      <c r="AA1099" s="97" t="str">
        <f t="shared" si="45"/>
        <v/>
      </c>
    </row>
    <row r="1100" spans="1:27" ht="204">
      <c r="A1100" s="2">
        <v>2672</v>
      </c>
      <c r="E1100" s="127" t="s">
        <v>3677</v>
      </c>
      <c r="F1100" s="91" t="s">
        <v>2721</v>
      </c>
      <c r="G1100" s="91" t="s">
        <v>2722</v>
      </c>
      <c r="H1100" s="92"/>
      <c r="I1100" s="92"/>
      <c r="J1100" s="92"/>
      <c r="K1100" s="92"/>
      <c r="L1100" s="92"/>
      <c r="M1100" s="92"/>
      <c r="P1100" s="93">
        <v>2</v>
      </c>
      <c r="Q1100" s="94" t="s">
        <v>3988</v>
      </c>
      <c r="R1100" s="94"/>
      <c r="S1100" s="95"/>
      <c r="T1100" s="96" t="s">
        <v>4029</v>
      </c>
      <c r="U1100" s="93"/>
      <c r="V1100" s="94"/>
      <c r="W1100" s="94"/>
      <c r="X1100" s="95"/>
      <c r="Y1100" s="96"/>
      <c r="Z1100" s="79">
        <f t="shared" si="44"/>
        <v>2</v>
      </c>
      <c r="AA1100" s="97" t="str">
        <f t="shared" si="45"/>
        <v/>
      </c>
    </row>
    <row r="1101" spans="1:27" s="44" customFormat="1" ht="17">
      <c r="A1101" s="2" t="s">
        <v>681</v>
      </c>
      <c r="H1101" s="2"/>
      <c r="P1101" s="131"/>
      <c r="Q1101" s="131"/>
      <c r="R1101" s="131"/>
      <c r="S1101" s="131"/>
      <c r="T1101" s="131"/>
      <c r="U1101" s="131"/>
      <c r="V1101" s="131"/>
      <c r="W1101" s="131"/>
      <c r="X1101" s="131"/>
      <c r="Y1101" s="131"/>
    </row>
    <row r="1102" spans="1:27" s="44" customFormat="1" ht="17">
      <c r="A1102" s="2" t="s">
        <v>681</v>
      </c>
      <c r="H1102" s="2"/>
      <c r="P1102" s="131"/>
      <c r="Q1102" s="131"/>
      <c r="R1102" s="131"/>
      <c r="S1102" s="131"/>
      <c r="T1102" s="131"/>
      <c r="U1102" s="131"/>
      <c r="V1102" s="131"/>
      <c r="W1102" s="131"/>
      <c r="X1102" s="131"/>
      <c r="Y1102" s="131"/>
    </row>
    <row r="1103" spans="1:27" s="44" customFormat="1" ht="17">
      <c r="A1103" s="2" t="s">
        <v>681</v>
      </c>
      <c r="B1103" s="2"/>
      <c r="E1103" s="90" t="s">
        <v>2723</v>
      </c>
      <c r="H1103" s="2"/>
      <c r="P1103" s="131"/>
      <c r="Q1103" s="131"/>
      <c r="R1103" s="131"/>
      <c r="S1103" s="131"/>
      <c r="T1103" s="131"/>
      <c r="U1103" s="131"/>
      <c r="V1103" s="131"/>
      <c r="W1103" s="131"/>
      <c r="X1103" s="131"/>
      <c r="Y1103" s="131"/>
      <c r="Z1103" s="44" t="str">
        <f t="shared" ref="Z1103:Z1113" si="47">IF(U1103&lt;&gt;"",U1103,IF(P1103&lt;&gt;"",P1103,IF(N1103&lt;&gt;"",N1103,"")))</f>
        <v/>
      </c>
      <c r="AA1103" s="44" t="str">
        <f t="shared" ref="AA1103:AA1113" si="48">IF(X1103&lt;&gt;"",X1103,IF(S1103&lt;&gt;"",S1103,IF(O1103&lt;&gt;"",O1103,"")))</f>
        <v/>
      </c>
    </row>
    <row r="1104" spans="1:27" ht="306">
      <c r="A1104" s="2">
        <v>2673</v>
      </c>
      <c r="E1104" s="127" t="s">
        <v>3678</v>
      </c>
      <c r="F1104" s="91" t="s">
        <v>2724</v>
      </c>
      <c r="G1104" s="91" t="s">
        <v>2725</v>
      </c>
      <c r="H1104" s="92"/>
      <c r="I1104" s="92"/>
      <c r="J1104" s="92"/>
      <c r="K1104" s="92"/>
      <c r="L1104" s="92"/>
      <c r="M1104" s="92"/>
      <c r="P1104" s="93">
        <v>4</v>
      </c>
      <c r="Q1104" s="94" t="s">
        <v>4009</v>
      </c>
      <c r="R1104" s="94"/>
      <c r="S1104" s="95"/>
      <c r="T1104" s="96" t="s">
        <v>4029</v>
      </c>
      <c r="U1104" s="93"/>
      <c r="V1104" s="94"/>
      <c r="W1104" s="94"/>
      <c r="X1104" s="95"/>
      <c r="Y1104" s="96"/>
      <c r="Z1104" s="79">
        <f t="shared" si="47"/>
        <v>4</v>
      </c>
      <c r="AA1104" s="97" t="str">
        <f t="shared" si="48"/>
        <v/>
      </c>
    </row>
    <row r="1105" spans="1:27" ht="272">
      <c r="A1105" s="2">
        <v>2674</v>
      </c>
      <c r="E1105" s="127" t="s">
        <v>3679</v>
      </c>
      <c r="F1105" s="91" t="s">
        <v>2726</v>
      </c>
      <c r="G1105" s="91" t="s">
        <v>2727</v>
      </c>
      <c r="H1105" s="92"/>
      <c r="I1105" s="92"/>
      <c r="J1105" s="92"/>
      <c r="K1105" s="92"/>
      <c r="L1105" s="92"/>
      <c r="M1105" s="92"/>
      <c r="P1105" s="93">
        <v>4</v>
      </c>
      <c r="Q1105" s="94" t="s">
        <v>4010</v>
      </c>
      <c r="R1105" s="94"/>
      <c r="S1105" s="95"/>
      <c r="T1105" s="96" t="s">
        <v>4029</v>
      </c>
      <c r="U1105" s="93"/>
      <c r="V1105" s="94"/>
      <c r="W1105" s="94"/>
      <c r="X1105" s="95"/>
      <c r="Y1105" s="96"/>
      <c r="Z1105" s="79">
        <f t="shared" si="47"/>
        <v>4</v>
      </c>
      <c r="AA1105" s="97" t="str">
        <f t="shared" si="48"/>
        <v/>
      </c>
    </row>
    <row r="1106" spans="1:27" ht="187">
      <c r="A1106" s="2">
        <v>2675</v>
      </c>
      <c r="E1106" s="127" t="s">
        <v>3680</v>
      </c>
      <c r="F1106" s="91" t="s">
        <v>2728</v>
      </c>
      <c r="G1106" s="91" t="s">
        <v>2729</v>
      </c>
      <c r="H1106" s="92"/>
      <c r="I1106" s="92"/>
      <c r="J1106" s="92"/>
      <c r="K1106" s="92"/>
      <c r="L1106" s="92"/>
      <c r="M1106" s="92"/>
      <c r="P1106" s="93">
        <v>3</v>
      </c>
      <c r="Q1106" s="94" t="s">
        <v>4011</v>
      </c>
      <c r="R1106" s="94"/>
      <c r="S1106" s="95"/>
      <c r="T1106" s="96" t="s">
        <v>4029</v>
      </c>
      <c r="U1106" s="93"/>
      <c r="V1106" s="94"/>
      <c r="W1106" s="94"/>
      <c r="X1106" s="95"/>
      <c r="Y1106" s="96"/>
      <c r="Z1106" s="79">
        <f t="shared" si="47"/>
        <v>3</v>
      </c>
      <c r="AA1106" s="97" t="str">
        <f t="shared" si="48"/>
        <v/>
      </c>
    </row>
    <row r="1107" spans="1:27" ht="170">
      <c r="A1107" s="2">
        <v>2676</v>
      </c>
      <c r="E1107" s="127" t="s">
        <v>3681</v>
      </c>
      <c r="F1107" s="91" t="s">
        <v>2730</v>
      </c>
      <c r="G1107" s="91" t="s">
        <v>2731</v>
      </c>
      <c r="H1107" s="92"/>
      <c r="I1107" s="92"/>
      <c r="J1107" s="92"/>
      <c r="K1107" s="92"/>
      <c r="L1107" s="92"/>
      <c r="M1107" s="92"/>
      <c r="P1107" s="93">
        <v>3</v>
      </c>
      <c r="Q1107" s="94" t="s">
        <v>4012</v>
      </c>
      <c r="R1107" s="94"/>
      <c r="S1107" s="95"/>
      <c r="T1107" s="96" t="s">
        <v>4029</v>
      </c>
      <c r="U1107" s="93"/>
      <c r="V1107" s="94"/>
      <c r="W1107" s="94"/>
      <c r="X1107" s="95"/>
      <c r="Y1107" s="96"/>
      <c r="Z1107" s="79">
        <f t="shared" si="47"/>
        <v>3</v>
      </c>
      <c r="AA1107" s="97" t="str">
        <f t="shared" si="48"/>
        <v/>
      </c>
    </row>
    <row r="1108" spans="1:27" ht="170">
      <c r="A1108" s="2">
        <v>2677</v>
      </c>
      <c r="E1108" s="127" t="s">
        <v>3682</v>
      </c>
      <c r="F1108" s="91" t="s">
        <v>2732</v>
      </c>
      <c r="G1108" s="91" t="s">
        <v>2733</v>
      </c>
      <c r="H1108" s="92"/>
      <c r="I1108" s="92"/>
      <c r="J1108" s="92"/>
      <c r="K1108" s="92"/>
      <c r="L1108" s="92"/>
      <c r="M1108" s="92"/>
      <c r="P1108" s="93">
        <v>2</v>
      </c>
      <c r="Q1108" s="94" t="s">
        <v>4013</v>
      </c>
      <c r="R1108" s="94"/>
      <c r="S1108" s="95"/>
      <c r="T1108" s="96" t="s">
        <v>4029</v>
      </c>
      <c r="U1108" s="93"/>
      <c r="V1108" s="94"/>
      <c r="W1108" s="94"/>
      <c r="X1108" s="95"/>
      <c r="Y1108" s="96"/>
      <c r="Z1108" s="79">
        <f t="shared" si="47"/>
        <v>2</v>
      </c>
      <c r="AA1108" s="97" t="str">
        <f t="shared" si="48"/>
        <v/>
      </c>
    </row>
    <row r="1109" spans="1:27" ht="170">
      <c r="A1109" s="2">
        <v>2678</v>
      </c>
      <c r="E1109" s="127" t="s">
        <v>3683</v>
      </c>
      <c r="F1109" s="91" t="s">
        <v>2734</v>
      </c>
      <c r="G1109" s="91" t="s">
        <v>2735</v>
      </c>
      <c r="H1109" s="92"/>
      <c r="I1109" s="92"/>
      <c r="J1109" s="92"/>
      <c r="K1109" s="92"/>
      <c r="L1109" s="92"/>
      <c r="M1109" s="92"/>
      <c r="P1109" s="93">
        <v>2</v>
      </c>
      <c r="Q1109" s="94" t="s">
        <v>4014</v>
      </c>
      <c r="R1109" s="94"/>
      <c r="S1109" s="95"/>
      <c r="T1109" s="96" t="s">
        <v>4029</v>
      </c>
      <c r="U1109" s="93"/>
      <c r="V1109" s="94"/>
      <c r="W1109" s="94"/>
      <c r="X1109" s="95"/>
      <c r="Y1109" s="96"/>
      <c r="Z1109" s="79">
        <f t="shared" si="47"/>
        <v>2</v>
      </c>
      <c r="AA1109" s="97" t="str">
        <f t="shared" si="48"/>
        <v/>
      </c>
    </row>
    <row r="1110" spans="1:27" ht="170">
      <c r="A1110" s="2">
        <v>2679</v>
      </c>
      <c r="E1110" s="127" t="s">
        <v>3684</v>
      </c>
      <c r="F1110" s="91" t="s">
        <v>2736</v>
      </c>
      <c r="G1110" s="91" t="s">
        <v>2737</v>
      </c>
      <c r="H1110" s="92"/>
      <c r="I1110" s="92"/>
      <c r="J1110" s="92"/>
      <c r="K1110" s="92"/>
      <c r="L1110" s="92"/>
      <c r="M1110" s="92"/>
      <c r="P1110" s="93">
        <v>3</v>
      </c>
      <c r="Q1110" s="94" t="s">
        <v>4015</v>
      </c>
      <c r="R1110" s="94"/>
      <c r="S1110" s="95"/>
      <c r="T1110" s="96" t="s">
        <v>4029</v>
      </c>
      <c r="U1110" s="93"/>
      <c r="V1110" s="94"/>
      <c r="W1110" s="94"/>
      <c r="X1110" s="95"/>
      <c r="Y1110" s="96"/>
      <c r="Z1110" s="79">
        <f t="shared" si="47"/>
        <v>3</v>
      </c>
      <c r="AA1110" s="97" t="str">
        <f t="shared" si="48"/>
        <v/>
      </c>
    </row>
    <row r="1111" spans="1:27" ht="238">
      <c r="A1111" s="2">
        <v>2680</v>
      </c>
      <c r="E1111" s="127" t="s">
        <v>3685</v>
      </c>
      <c r="F1111" s="91" t="s">
        <v>2738</v>
      </c>
      <c r="G1111" s="91" t="s">
        <v>2739</v>
      </c>
      <c r="H1111" s="92"/>
      <c r="I1111" s="92"/>
      <c r="J1111" s="92"/>
      <c r="K1111" s="92"/>
      <c r="L1111" s="92"/>
      <c r="M1111" s="92"/>
      <c r="P1111" s="93">
        <v>3</v>
      </c>
      <c r="Q1111" s="94" t="s">
        <v>4016</v>
      </c>
      <c r="R1111" s="94"/>
      <c r="S1111" s="95"/>
      <c r="T1111" s="96" t="s">
        <v>4029</v>
      </c>
      <c r="U1111" s="93"/>
      <c r="V1111" s="94"/>
      <c r="W1111" s="94"/>
      <c r="X1111" s="95"/>
      <c r="Y1111" s="96"/>
      <c r="Z1111" s="79">
        <f t="shared" si="47"/>
        <v>3</v>
      </c>
      <c r="AA1111" s="97" t="str">
        <f t="shared" si="48"/>
        <v/>
      </c>
    </row>
    <row r="1112" spans="1:27" ht="170">
      <c r="A1112" s="2">
        <v>2681</v>
      </c>
      <c r="E1112" s="127" t="s">
        <v>3686</v>
      </c>
      <c r="F1112" s="91" t="s">
        <v>2740</v>
      </c>
      <c r="G1112" s="91" t="s">
        <v>2741</v>
      </c>
      <c r="H1112" s="92"/>
      <c r="I1112" s="92"/>
      <c r="J1112" s="92"/>
      <c r="K1112" s="92"/>
      <c r="L1112" s="92"/>
      <c r="M1112" s="92"/>
      <c r="P1112" s="93">
        <v>2</v>
      </c>
      <c r="Q1112" s="94" t="s">
        <v>4017</v>
      </c>
      <c r="R1112" s="94"/>
      <c r="S1112" s="95"/>
      <c r="T1112" s="96" t="s">
        <v>4029</v>
      </c>
      <c r="U1112" s="93"/>
      <c r="V1112" s="94"/>
      <c r="W1112" s="94"/>
      <c r="X1112" s="95"/>
      <c r="Y1112" s="96"/>
      <c r="Z1112" s="79">
        <f t="shared" si="47"/>
        <v>2</v>
      </c>
      <c r="AA1112" s="97" t="str">
        <f t="shared" si="48"/>
        <v/>
      </c>
    </row>
    <row r="1113" spans="1:27" ht="238">
      <c r="A1113" s="2">
        <v>2682</v>
      </c>
      <c r="E1113" s="127" t="s">
        <v>3687</v>
      </c>
      <c r="F1113" s="91" t="s">
        <v>2742</v>
      </c>
      <c r="G1113" s="91" t="s">
        <v>2743</v>
      </c>
      <c r="H1113" s="92"/>
      <c r="I1113" s="92"/>
      <c r="J1113" s="92"/>
      <c r="K1113" s="92"/>
      <c r="L1113" s="92"/>
      <c r="M1113" s="92"/>
      <c r="P1113" s="93">
        <v>3</v>
      </c>
      <c r="Q1113" s="94" t="s">
        <v>4018</v>
      </c>
      <c r="R1113" s="94"/>
      <c r="S1113" s="95"/>
      <c r="T1113" s="96" t="s">
        <v>4029</v>
      </c>
      <c r="U1113" s="93"/>
      <c r="V1113" s="94"/>
      <c r="W1113" s="94"/>
      <c r="X1113" s="95"/>
      <c r="Y1113" s="96"/>
      <c r="Z1113" s="79">
        <f t="shared" si="47"/>
        <v>3</v>
      </c>
      <c r="AA1113" s="97" t="str">
        <f t="shared" si="48"/>
        <v/>
      </c>
    </row>
    <row r="1114" spans="1:27" s="44" customFormat="1"/>
    <row r="1115" spans="1:27" s="44" customFormat="1"/>
    <row r="1116" spans="1:27" s="44" customFormat="1"/>
    <row r="1117" spans="1:27" s="44" customFormat="1"/>
    <row r="1118" spans="1:27" s="44" customFormat="1"/>
    <row r="1119" spans="1:27" s="44" customFormat="1"/>
    <row r="1120" spans="1:27" s="44" customFormat="1"/>
    <row r="1121" s="44" customFormat="1"/>
    <row r="1122" s="44" customFormat="1"/>
    <row r="1123" s="44" customFormat="1"/>
    <row r="1124" s="44" customFormat="1"/>
    <row r="1125" s="44" customFormat="1"/>
    <row r="1126" s="44" customFormat="1"/>
    <row r="1127" s="44" customFormat="1"/>
    <row r="1128" s="44" customFormat="1"/>
    <row r="1129" s="44" customFormat="1"/>
    <row r="1130" s="44" customFormat="1"/>
    <row r="1131" s="44" customFormat="1"/>
    <row r="1132" s="44" customFormat="1"/>
    <row r="1133" s="44" customFormat="1"/>
    <row r="1134" s="44" customFormat="1"/>
    <row r="1135" s="44" customFormat="1"/>
    <row r="1136" s="44" customFormat="1"/>
    <row r="1137" s="44" customFormat="1"/>
    <row r="1138" s="44" customFormat="1"/>
    <row r="1139" s="44" customFormat="1"/>
    <row r="1140" s="44" customFormat="1"/>
    <row r="1141" s="44" customFormat="1"/>
    <row r="1142" s="44" customFormat="1"/>
    <row r="1143" s="44" customFormat="1"/>
    <row r="1144" s="44" customFormat="1"/>
    <row r="1145" s="44" customFormat="1"/>
    <row r="1146" s="44" customFormat="1"/>
    <row r="1147" s="44" customFormat="1"/>
    <row r="1148" s="44" customFormat="1"/>
    <row r="1149" s="44" customFormat="1"/>
    <row r="1150" s="44" customFormat="1"/>
    <row r="1151" s="44" customFormat="1"/>
    <row r="1152" s="44" customFormat="1"/>
    <row r="1153" s="44" customFormat="1"/>
    <row r="1154" s="44" customFormat="1"/>
    <row r="1155" s="44" customFormat="1"/>
    <row r="1156" s="44" customFormat="1"/>
    <row r="1157" s="44" customFormat="1"/>
    <row r="1158" s="44" customFormat="1"/>
    <row r="1159" s="44" customFormat="1"/>
    <row r="1160" s="44" customFormat="1"/>
    <row r="1161" s="44" customFormat="1"/>
    <row r="1162" s="44" customFormat="1"/>
    <row r="1163" s="44" customFormat="1"/>
    <row r="1164" s="44" customFormat="1"/>
    <row r="1165" s="44" customFormat="1"/>
    <row r="1166" s="44" customFormat="1"/>
    <row r="1167" s="44" customFormat="1"/>
    <row r="1168" s="44" customFormat="1"/>
    <row r="1169" s="44" customFormat="1"/>
    <row r="1170" s="44" customFormat="1"/>
    <row r="1171" s="44" customFormat="1"/>
    <row r="1172" s="44" customFormat="1"/>
    <row r="1173" s="44" customFormat="1"/>
    <row r="1174" s="44" customFormat="1"/>
    <row r="1175" s="44" customFormat="1"/>
    <row r="1176" s="44" customFormat="1"/>
    <row r="1177" s="44" customFormat="1"/>
    <row r="1178" s="44" customFormat="1"/>
    <row r="1179" s="44" customFormat="1"/>
    <row r="1180" s="44" customFormat="1"/>
    <row r="1181" s="44" customFormat="1"/>
    <row r="1182" s="44" customFormat="1"/>
    <row r="1183" s="44" customFormat="1"/>
    <row r="1184" s="44" customFormat="1"/>
    <row r="1185" s="44" customFormat="1"/>
    <row r="1186" s="44"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C8EEBFDE-CCB2-0C48-A782-E43F46D7FC48}">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350:S368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213:S218" xr:uid="{CC482151-05DB-7C41-8ABB-FF370A29FEBE}">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005"/>
  <sheetViews>
    <sheetView zoomScale="90" zoomScaleNormal="90" workbookViewId="0">
      <pane xSplit="2" topLeftCell="C1" activePane="topRight" state="frozen"/>
      <selection pane="topRight"/>
    </sheetView>
  </sheetViews>
  <sheetFormatPr baseColWidth="10" defaultColWidth="11.1640625" defaultRowHeight="15" customHeight="1"/>
  <cols>
    <col min="1" max="1" width="2.1640625" customWidth="1"/>
    <col min="2" max="2" width="47.33203125" customWidth="1"/>
    <col min="3" max="3" width="54.1640625" customWidth="1"/>
    <col min="4" max="4" width="53.5" customWidth="1"/>
    <col min="5" max="6" width="58.1640625" customWidth="1"/>
    <col min="7" max="9" width="10.6640625" customWidth="1"/>
    <col min="10" max="26" width="10.5" customWidth="1"/>
  </cols>
  <sheetData>
    <row r="1" spans="1:26" ht="15.75" customHeight="1">
      <c r="A1" s="2"/>
      <c r="B1" s="2"/>
      <c r="C1" s="2"/>
      <c r="D1" s="2"/>
      <c r="E1" s="2"/>
      <c r="F1" s="2"/>
      <c r="G1" s="2"/>
      <c r="H1" s="2"/>
      <c r="I1" s="2"/>
      <c r="J1" s="2"/>
      <c r="K1" s="2"/>
      <c r="L1" s="2"/>
      <c r="M1" s="2"/>
      <c r="N1" s="2"/>
      <c r="O1" s="2"/>
      <c r="P1" s="2"/>
      <c r="Q1" s="2"/>
      <c r="R1" s="2"/>
      <c r="S1" s="2"/>
      <c r="T1" s="2"/>
      <c r="U1" s="2"/>
      <c r="V1" s="2"/>
      <c r="W1" s="2"/>
      <c r="X1" s="2"/>
      <c r="Y1" s="2"/>
      <c r="Z1" s="2"/>
    </row>
    <row r="2" spans="1:26" ht="15.75" customHeight="1">
      <c r="A2" s="2"/>
      <c r="B2" s="2"/>
      <c r="C2" s="2"/>
      <c r="D2" s="2"/>
      <c r="E2" s="2"/>
      <c r="F2" s="2"/>
      <c r="G2" s="2"/>
      <c r="H2" s="2"/>
      <c r="I2" s="2"/>
      <c r="J2" s="2"/>
      <c r="K2" s="2"/>
      <c r="L2" s="2"/>
      <c r="M2" s="2"/>
      <c r="N2" s="2"/>
      <c r="O2" s="2"/>
      <c r="P2" s="2"/>
      <c r="Q2" s="2"/>
      <c r="R2" s="2"/>
      <c r="S2" s="2"/>
      <c r="T2" s="2"/>
      <c r="U2" s="2"/>
      <c r="V2" s="2"/>
      <c r="W2" s="2"/>
      <c r="X2" s="2"/>
      <c r="Y2" s="2"/>
      <c r="Z2" s="2"/>
    </row>
    <row r="3" spans="1:26" ht="15.75" customHeight="1">
      <c r="A3" s="2"/>
      <c r="B3" s="2"/>
      <c r="C3" s="2"/>
      <c r="D3" s="2"/>
      <c r="E3" s="2"/>
      <c r="F3" s="2"/>
      <c r="G3" s="2"/>
      <c r="H3" s="2"/>
      <c r="I3" s="2"/>
      <c r="J3" s="2"/>
      <c r="K3" s="2"/>
      <c r="L3" s="2"/>
      <c r="M3" s="2"/>
      <c r="N3" s="2"/>
      <c r="O3" s="2"/>
      <c r="P3" s="2"/>
      <c r="Q3" s="2"/>
      <c r="R3" s="2"/>
      <c r="S3" s="2"/>
      <c r="T3" s="2"/>
      <c r="U3" s="2"/>
      <c r="V3" s="2"/>
      <c r="W3" s="2"/>
      <c r="X3" s="2"/>
      <c r="Y3" s="2"/>
      <c r="Z3" s="2"/>
    </row>
    <row r="4" spans="1:26" ht="15.75" customHeight="1">
      <c r="A4" s="2"/>
      <c r="B4" s="2"/>
      <c r="C4" s="12" t="s">
        <v>3</v>
      </c>
      <c r="D4" s="12" t="s">
        <v>12</v>
      </c>
      <c r="E4" s="12" t="s">
        <v>3688</v>
      </c>
      <c r="F4" s="12" t="s">
        <v>13</v>
      </c>
      <c r="G4" s="2"/>
      <c r="H4" s="2"/>
      <c r="I4" s="2"/>
      <c r="J4" s="2"/>
      <c r="K4" s="2"/>
      <c r="L4" s="2"/>
      <c r="M4" s="2"/>
      <c r="N4" s="2"/>
      <c r="O4" s="2"/>
      <c r="P4" s="2"/>
      <c r="Q4" s="2"/>
      <c r="R4" s="2"/>
      <c r="S4" s="2"/>
      <c r="T4" s="2"/>
      <c r="U4" s="2"/>
      <c r="V4" s="2"/>
      <c r="W4" s="2"/>
      <c r="X4" s="2"/>
      <c r="Y4" s="2"/>
      <c r="Z4" s="2"/>
    </row>
    <row r="5" spans="1:26" ht="15.75" customHeight="1">
      <c r="A5" s="2"/>
      <c r="B5" s="13" t="s">
        <v>15</v>
      </c>
      <c r="C5" s="14" t="s">
        <v>1</v>
      </c>
      <c r="D5" s="14" t="s">
        <v>1</v>
      </c>
      <c r="E5" s="14"/>
      <c r="F5" s="16"/>
      <c r="G5" s="2"/>
      <c r="H5" s="2"/>
      <c r="I5" s="2"/>
      <c r="J5" s="2"/>
      <c r="K5" s="2"/>
      <c r="L5" s="2"/>
      <c r="M5" s="2"/>
      <c r="N5" s="2"/>
      <c r="O5" s="2"/>
      <c r="P5" s="2"/>
      <c r="Q5" s="2"/>
      <c r="R5" s="2"/>
      <c r="S5" s="2"/>
      <c r="T5" s="2"/>
      <c r="U5" s="2"/>
      <c r="V5" s="2"/>
      <c r="W5" s="2"/>
      <c r="X5" s="2"/>
      <c r="Y5" s="2"/>
      <c r="Z5" s="2"/>
    </row>
    <row r="6" spans="1:26" ht="15.75" customHeight="1">
      <c r="A6" s="2"/>
      <c r="B6" s="13" t="s">
        <v>17</v>
      </c>
      <c r="C6" s="14"/>
      <c r="D6" s="14"/>
      <c r="E6" s="14"/>
      <c r="F6" s="16"/>
      <c r="G6" s="2"/>
      <c r="H6" s="2"/>
      <c r="I6" s="2"/>
      <c r="J6" s="2"/>
      <c r="K6" s="2"/>
      <c r="L6" s="2"/>
      <c r="M6" s="2"/>
      <c r="N6" s="2"/>
      <c r="O6" s="2"/>
      <c r="P6" s="2"/>
      <c r="Q6" s="2"/>
      <c r="R6" s="2"/>
      <c r="S6" s="2"/>
      <c r="T6" s="2"/>
      <c r="U6" s="2"/>
      <c r="V6" s="2"/>
      <c r="W6" s="2"/>
      <c r="X6" s="2"/>
      <c r="Y6" s="2"/>
      <c r="Z6" s="2"/>
    </row>
    <row r="7" spans="1:26" ht="15.75" customHeight="1">
      <c r="A7" s="2"/>
      <c r="B7" s="13" t="s">
        <v>18</v>
      </c>
      <c r="C7" s="18" t="s">
        <v>19</v>
      </c>
      <c r="D7" s="18" t="s">
        <v>19</v>
      </c>
      <c r="E7" s="129"/>
      <c r="F7" s="19"/>
      <c r="G7" s="2"/>
      <c r="H7" s="2"/>
      <c r="I7" s="2"/>
      <c r="J7" s="2"/>
      <c r="K7" s="2"/>
      <c r="L7" s="2"/>
      <c r="M7" s="2"/>
      <c r="N7" s="2"/>
      <c r="O7" s="2"/>
      <c r="P7" s="2"/>
      <c r="Q7" s="2"/>
      <c r="R7" s="2"/>
      <c r="S7" s="2"/>
      <c r="T7" s="2"/>
      <c r="U7" s="2"/>
      <c r="V7" s="2"/>
      <c r="W7" s="2"/>
      <c r="X7" s="2"/>
      <c r="Y7" s="2"/>
      <c r="Z7" s="2"/>
    </row>
    <row r="8" spans="1:26" ht="15.75" customHeight="1">
      <c r="A8" s="2"/>
      <c r="B8" s="13" t="s">
        <v>21</v>
      </c>
      <c r="C8" s="14" t="s">
        <v>22</v>
      </c>
      <c r="D8" s="14" t="s">
        <v>23</v>
      </c>
      <c r="E8" s="14"/>
      <c r="F8" s="16"/>
      <c r="G8" s="2"/>
      <c r="H8" s="2"/>
      <c r="I8" s="2"/>
      <c r="J8" s="2"/>
      <c r="K8" s="2"/>
      <c r="L8" s="2"/>
      <c r="M8" s="2"/>
      <c r="N8" s="2"/>
      <c r="O8" s="2"/>
      <c r="P8" s="2"/>
      <c r="Q8" s="2"/>
      <c r="R8" s="2"/>
      <c r="S8" s="2"/>
      <c r="T8" s="2"/>
      <c r="U8" s="2"/>
      <c r="V8" s="2"/>
      <c r="W8" s="2"/>
      <c r="X8" s="2"/>
      <c r="Y8" s="2"/>
      <c r="Z8" s="2"/>
    </row>
    <row r="9" spans="1:26" ht="15.75" customHeight="1">
      <c r="A9" s="2"/>
      <c r="B9" s="13" t="s">
        <v>24</v>
      </c>
      <c r="C9" s="14" t="s">
        <v>25</v>
      </c>
      <c r="D9" s="14" t="s">
        <v>26</v>
      </c>
      <c r="E9" s="14"/>
      <c r="F9" s="16"/>
      <c r="G9" s="2"/>
      <c r="H9" s="2"/>
      <c r="I9" s="2"/>
      <c r="J9" s="2"/>
      <c r="K9" s="2"/>
      <c r="L9" s="2"/>
      <c r="M9" s="2"/>
      <c r="N9" s="2"/>
      <c r="O9" s="2"/>
      <c r="P9" s="2"/>
      <c r="Q9" s="2"/>
      <c r="R9" s="2"/>
      <c r="S9" s="2"/>
      <c r="T9" s="2"/>
      <c r="U9" s="2"/>
      <c r="V9" s="2"/>
      <c r="W9" s="2"/>
      <c r="X9" s="2"/>
      <c r="Y9" s="2"/>
      <c r="Z9" s="2"/>
    </row>
    <row r="10" spans="1:26" ht="15.75" customHeight="1">
      <c r="A10" s="2"/>
      <c r="B10" s="13" t="s">
        <v>27</v>
      </c>
      <c r="C10" s="14">
        <v>2010</v>
      </c>
      <c r="D10" s="14">
        <v>2010</v>
      </c>
      <c r="E10" s="14"/>
      <c r="F10" s="16"/>
      <c r="G10" s="2"/>
      <c r="H10" s="2"/>
      <c r="I10" s="2"/>
      <c r="J10" s="2"/>
      <c r="K10" s="2"/>
      <c r="L10" s="2"/>
      <c r="M10" s="2"/>
      <c r="N10" s="2"/>
      <c r="O10" s="2"/>
      <c r="P10" s="2"/>
      <c r="Q10" s="2"/>
      <c r="R10" s="2"/>
      <c r="S10" s="2"/>
      <c r="T10" s="2"/>
      <c r="U10" s="2"/>
      <c r="V10" s="2"/>
      <c r="W10" s="2"/>
      <c r="X10" s="2"/>
      <c r="Y10" s="2"/>
      <c r="Z10" s="2"/>
    </row>
    <row r="11" spans="1:26" ht="15.75" customHeight="1">
      <c r="A11" s="2"/>
      <c r="B11" s="13" t="s">
        <v>30</v>
      </c>
      <c r="C11" s="14">
        <v>350</v>
      </c>
      <c r="D11" s="14">
        <v>550</v>
      </c>
      <c r="E11" s="14">
        <v>650</v>
      </c>
      <c r="F11" s="16"/>
      <c r="G11" s="2"/>
      <c r="H11" s="2"/>
      <c r="I11" s="2"/>
      <c r="J11" s="2"/>
      <c r="K11" s="2"/>
      <c r="L11" s="2"/>
      <c r="M11" s="2"/>
      <c r="N11" s="2"/>
      <c r="O11" s="2"/>
      <c r="P11" s="2"/>
      <c r="Q11" s="2"/>
      <c r="R11" s="2"/>
      <c r="S11" s="2"/>
      <c r="T11" s="2"/>
      <c r="U11" s="2"/>
      <c r="V11" s="2"/>
      <c r="W11" s="2"/>
      <c r="X11" s="2"/>
      <c r="Y11" s="2"/>
      <c r="Z11" s="2"/>
    </row>
    <row r="12" spans="1:26" ht="15.75" customHeight="1">
      <c r="A12" s="2"/>
      <c r="B12" s="13" t="s">
        <v>32</v>
      </c>
      <c r="C12" s="14" t="s">
        <v>33</v>
      </c>
      <c r="D12" s="14" t="s">
        <v>33</v>
      </c>
      <c r="E12" s="14"/>
      <c r="F12" s="16"/>
      <c r="G12" s="2"/>
      <c r="H12" s="2"/>
      <c r="I12" s="2"/>
      <c r="J12" s="2"/>
      <c r="K12" s="2"/>
      <c r="L12" s="2"/>
      <c r="M12" s="2"/>
      <c r="N12" s="2"/>
      <c r="O12" s="2"/>
      <c r="P12" s="2"/>
      <c r="Q12" s="2"/>
      <c r="R12" s="2"/>
      <c r="S12" s="2"/>
      <c r="T12" s="2"/>
      <c r="U12" s="2"/>
      <c r="V12" s="2"/>
      <c r="W12" s="2"/>
      <c r="X12" s="2"/>
      <c r="Y12" s="2"/>
      <c r="Z12" s="2"/>
    </row>
    <row r="13" spans="1:26" ht="15.75" customHeight="1">
      <c r="A13" s="2"/>
      <c r="B13" s="13" t="s">
        <v>34</v>
      </c>
      <c r="C13" s="14" t="s">
        <v>35</v>
      </c>
      <c r="D13" s="14" t="s">
        <v>35</v>
      </c>
      <c r="E13" s="14"/>
      <c r="F13" s="16"/>
      <c r="G13" s="2"/>
      <c r="H13" s="2"/>
      <c r="I13" s="2"/>
      <c r="J13" s="2"/>
      <c r="K13" s="2"/>
      <c r="L13" s="2"/>
      <c r="M13" s="2"/>
      <c r="N13" s="2"/>
      <c r="O13" s="2"/>
      <c r="P13" s="2"/>
      <c r="Q13" s="2"/>
      <c r="R13" s="2"/>
      <c r="S13" s="2"/>
      <c r="T13" s="2"/>
      <c r="U13" s="2"/>
      <c r="V13" s="2"/>
      <c r="W13" s="2"/>
      <c r="X13" s="2"/>
      <c r="Y13" s="2"/>
      <c r="Z13" s="2"/>
    </row>
    <row r="14" spans="1:26" ht="15.75" customHeight="1">
      <c r="A14" s="2"/>
      <c r="B14" s="13" t="s">
        <v>36</v>
      </c>
      <c r="C14" s="20" t="s">
        <v>37</v>
      </c>
      <c r="D14" s="20" t="s">
        <v>39</v>
      </c>
      <c r="E14" s="14"/>
      <c r="F14" s="16"/>
      <c r="G14" s="2"/>
      <c r="H14" s="2"/>
      <c r="I14" s="2"/>
      <c r="J14" s="2"/>
      <c r="K14" s="2"/>
      <c r="L14" s="2"/>
      <c r="M14" s="2"/>
      <c r="N14" s="2"/>
      <c r="O14" s="2"/>
      <c r="P14" s="2"/>
      <c r="Q14" s="2"/>
      <c r="R14" s="2"/>
      <c r="S14" s="2"/>
      <c r="T14" s="2"/>
      <c r="U14" s="2"/>
      <c r="V14" s="2"/>
      <c r="W14" s="2"/>
      <c r="X14" s="2"/>
      <c r="Y14" s="2"/>
      <c r="Z14" s="2"/>
    </row>
    <row r="15" spans="1:26" ht="15.75" customHeight="1">
      <c r="A15" s="2"/>
      <c r="B15" s="13" t="s">
        <v>40</v>
      </c>
      <c r="C15" s="14" t="s">
        <v>42</v>
      </c>
      <c r="D15" s="14" t="s">
        <v>44</v>
      </c>
      <c r="E15" s="14"/>
      <c r="F15" s="16"/>
      <c r="G15" s="2"/>
      <c r="H15" s="2"/>
      <c r="I15" s="2"/>
      <c r="J15" s="2"/>
      <c r="K15" s="2"/>
      <c r="L15" s="2"/>
      <c r="M15" s="2"/>
      <c r="N15" s="2"/>
      <c r="O15" s="2"/>
      <c r="P15" s="2"/>
      <c r="Q15" s="2"/>
      <c r="R15" s="2"/>
      <c r="S15" s="2"/>
      <c r="T15" s="2"/>
      <c r="U15" s="2"/>
      <c r="V15" s="2"/>
      <c r="W15" s="2"/>
      <c r="X15" s="2"/>
      <c r="Y15" s="2"/>
      <c r="Z15" s="2"/>
    </row>
    <row r="16" spans="1:26" ht="15.75" customHeight="1">
      <c r="A16" s="2"/>
      <c r="B16" s="13" t="s">
        <v>45</v>
      </c>
      <c r="C16" s="14" t="s">
        <v>33</v>
      </c>
      <c r="D16" s="14" t="s">
        <v>33</v>
      </c>
      <c r="E16" s="14"/>
      <c r="F16" s="16"/>
      <c r="G16" s="2"/>
      <c r="H16" s="2"/>
      <c r="I16" s="2"/>
      <c r="J16" s="2"/>
      <c r="K16" s="2"/>
      <c r="L16" s="2"/>
      <c r="M16" s="2"/>
      <c r="N16" s="2"/>
      <c r="O16" s="2"/>
      <c r="P16" s="2"/>
      <c r="Q16" s="2"/>
      <c r="R16" s="2"/>
      <c r="S16" s="2"/>
      <c r="T16" s="2"/>
      <c r="U16" s="2"/>
      <c r="V16" s="2"/>
      <c r="W16" s="2"/>
      <c r="X16" s="2"/>
      <c r="Y16" s="2"/>
      <c r="Z16" s="2"/>
    </row>
    <row r="17" spans="1:26" ht="15.75" customHeight="1">
      <c r="A17" s="2"/>
      <c r="B17" s="13" t="s">
        <v>46</v>
      </c>
      <c r="C17" s="14" t="s">
        <v>47</v>
      </c>
      <c r="D17" s="14" t="s">
        <v>48</v>
      </c>
      <c r="E17" s="14"/>
      <c r="F17" s="16"/>
      <c r="G17" s="2"/>
      <c r="H17" s="2"/>
      <c r="I17" s="2"/>
      <c r="J17" s="2"/>
      <c r="K17" s="2"/>
      <c r="L17" s="2"/>
      <c r="M17" s="2"/>
      <c r="N17" s="2"/>
      <c r="O17" s="2"/>
      <c r="P17" s="2"/>
      <c r="Q17" s="2"/>
      <c r="R17" s="2"/>
      <c r="S17" s="2"/>
      <c r="T17" s="2"/>
      <c r="U17" s="2"/>
      <c r="V17" s="2"/>
      <c r="W17" s="2"/>
      <c r="X17" s="2"/>
      <c r="Y17" s="2"/>
      <c r="Z17" s="2"/>
    </row>
    <row r="18" spans="1:26" ht="15.75" customHeight="1">
      <c r="A18" s="2"/>
      <c r="B18" s="13" t="s">
        <v>49</v>
      </c>
      <c r="C18" s="14" t="s">
        <v>50</v>
      </c>
      <c r="D18" s="14" t="s">
        <v>50</v>
      </c>
      <c r="E18" s="14"/>
      <c r="F18" s="16"/>
      <c r="G18" s="2"/>
      <c r="H18" s="2"/>
      <c r="I18" s="2"/>
      <c r="J18" s="2"/>
      <c r="K18" s="2"/>
      <c r="L18" s="2"/>
      <c r="M18" s="2"/>
      <c r="N18" s="2"/>
      <c r="O18" s="2"/>
      <c r="P18" s="2"/>
      <c r="Q18" s="2"/>
      <c r="R18" s="2"/>
      <c r="S18" s="2"/>
      <c r="T18" s="2"/>
      <c r="U18" s="2"/>
      <c r="V18" s="2"/>
      <c r="W18" s="2"/>
      <c r="X18" s="2"/>
      <c r="Y18" s="2"/>
      <c r="Z18" s="2"/>
    </row>
    <row r="19" spans="1:26" ht="102">
      <c r="A19" s="2"/>
      <c r="B19" s="13" t="s">
        <v>52</v>
      </c>
      <c r="C19" s="20" t="s">
        <v>53</v>
      </c>
      <c r="D19" s="20" t="s">
        <v>54</v>
      </c>
      <c r="E19" s="14" t="s">
        <v>55</v>
      </c>
      <c r="F19" s="16"/>
      <c r="G19" s="2"/>
      <c r="H19" s="2"/>
      <c r="I19" s="2"/>
      <c r="J19" s="2"/>
      <c r="K19" s="2"/>
      <c r="L19" s="2"/>
      <c r="M19" s="2"/>
      <c r="N19" s="2"/>
      <c r="O19" s="2"/>
      <c r="P19" s="2"/>
      <c r="Q19" s="2"/>
      <c r="R19" s="2"/>
      <c r="S19" s="2"/>
      <c r="T19" s="2"/>
      <c r="U19" s="2"/>
      <c r="V19" s="2"/>
      <c r="W19" s="2"/>
      <c r="X19" s="2"/>
      <c r="Y19" s="2"/>
      <c r="Z19" s="2"/>
    </row>
    <row r="20" spans="1:26" ht="15.75" customHeight="1">
      <c r="A20" s="2"/>
      <c r="B20" s="13" t="s">
        <v>56</v>
      </c>
      <c r="C20" s="14" t="s">
        <v>57</v>
      </c>
      <c r="D20" s="14" t="s">
        <v>58</v>
      </c>
      <c r="E20" s="14"/>
      <c r="F20" s="16"/>
      <c r="G20" s="2"/>
      <c r="H20" s="2"/>
      <c r="I20" s="2"/>
      <c r="J20" s="2"/>
      <c r="K20" s="2"/>
      <c r="L20" s="2"/>
      <c r="M20" s="2"/>
      <c r="N20" s="2"/>
      <c r="O20" s="2"/>
      <c r="P20" s="2"/>
      <c r="Q20" s="2"/>
      <c r="R20" s="2"/>
      <c r="S20" s="2"/>
      <c r="T20" s="2"/>
      <c r="U20" s="2"/>
      <c r="V20" s="2"/>
      <c r="W20" s="2"/>
      <c r="X20" s="2"/>
      <c r="Y20" s="2"/>
      <c r="Z20" s="2"/>
    </row>
    <row r="21" spans="1:26" ht="15.75" customHeight="1">
      <c r="A21" s="2"/>
      <c r="B21" s="13" t="s">
        <v>59</v>
      </c>
      <c r="C21" s="22" t="s">
        <v>60</v>
      </c>
      <c r="D21" s="22" t="s">
        <v>61</v>
      </c>
      <c r="E21" s="14"/>
      <c r="F21" s="16"/>
      <c r="G21" s="2"/>
      <c r="H21" s="2"/>
      <c r="I21" s="2"/>
      <c r="J21" s="2"/>
      <c r="K21" s="2"/>
      <c r="L21" s="2"/>
      <c r="M21" s="2"/>
      <c r="N21" s="2"/>
      <c r="O21" s="2"/>
      <c r="P21" s="2"/>
      <c r="Q21" s="2"/>
      <c r="R21" s="2"/>
      <c r="S21" s="2"/>
      <c r="T21" s="2"/>
      <c r="U21" s="2"/>
      <c r="V21" s="2"/>
      <c r="W21" s="2"/>
      <c r="X21" s="2"/>
      <c r="Y21" s="2"/>
      <c r="Z21" s="2"/>
    </row>
    <row r="22" spans="1:26" ht="15.75" customHeight="1">
      <c r="A22" s="2"/>
      <c r="B22" s="13" t="s">
        <v>62</v>
      </c>
      <c r="C22" s="22" t="s">
        <v>60</v>
      </c>
      <c r="D22" s="22" t="s">
        <v>61</v>
      </c>
      <c r="E22" s="14"/>
      <c r="F22" s="16"/>
      <c r="G22" s="2"/>
      <c r="H22" s="2"/>
      <c r="I22" s="2"/>
      <c r="J22" s="2"/>
      <c r="K22" s="2"/>
      <c r="L22" s="2"/>
      <c r="M22" s="2"/>
      <c r="N22" s="2"/>
      <c r="O22" s="2"/>
      <c r="P22" s="2"/>
      <c r="Q22" s="2"/>
      <c r="R22" s="2"/>
      <c r="S22" s="2"/>
      <c r="T22" s="2"/>
      <c r="U22" s="2"/>
      <c r="V22" s="2"/>
      <c r="W22" s="2"/>
      <c r="X22" s="2"/>
      <c r="Y22" s="2"/>
      <c r="Z22" s="2"/>
    </row>
    <row r="23" spans="1:26" ht="15.75" customHeight="1">
      <c r="A23" s="2"/>
      <c r="B23" s="13" t="s">
        <v>64</v>
      </c>
      <c r="C23" s="22" t="s">
        <v>65</v>
      </c>
      <c r="D23" s="22" t="s">
        <v>66</v>
      </c>
      <c r="E23" s="14"/>
      <c r="F23" s="16"/>
      <c r="G23" s="2"/>
      <c r="H23" s="2"/>
      <c r="I23" s="2"/>
      <c r="J23" s="2"/>
      <c r="K23" s="2"/>
      <c r="L23" s="2"/>
      <c r="M23" s="2"/>
      <c r="N23" s="2"/>
      <c r="O23" s="2"/>
      <c r="P23" s="2"/>
      <c r="Q23" s="2"/>
      <c r="R23" s="2"/>
      <c r="S23" s="2"/>
      <c r="T23" s="2"/>
      <c r="U23" s="2"/>
      <c r="V23" s="2"/>
      <c r="W23" s="2"/>
      <c r="X23" s="2"/>
      <c r="Y23" s="2"/>
      <c r="Z23" s="2"/>
    </row>
    <row r="24" spans="1:26" ht="15.75" customHeight="1">
      <c r="A24" s="2"/>
      <c r="B24" s="13" t="s">
        <v>67</v>
      </c>
      <c r="C24" s="23" t="s">
        <v>68</v>
      </c>
      <c r="D24" s="23" t="s">
        <v>68</v>
      </c>
      <c r="E24" s="14"/>
      <c r="F24" s="16"/>
      <c r="G24" s="2"/>
      <c r="H24" s="2"/>
      <c r="I24" s="2"/>
      <c r="J24" s="2"/>
      <c r="K24" s="2"/>
      <c r="L24" s="2"/>
      <c r="M24" s="2"/>
      <c r="N24" s="2"/>
      <c r="O24" s="2"/>
      <c r="P24" s="2"/>
      <c r="Q24" s="2"/>
      <c r="R24" s="2"/>
      <c r="S24" s="2"/>
      <c r="T24" s="2"/>
      <c r="U24" s="2"/>
      <c r="V24" s="2"/>
      <c r="W24" s="2"/>
      <c r="X24" s="2"/>
      <c r="Y24" s="2"/>
      <c r="Z24" s="2"/>
    </row>
    <row r="25" spans="1:26" ht="15.75" customHeight="1">
      <c r="A25" s="2"/>
      <c r="B25" s="13" t="s">
        <v>72</v>
      </c>
      <c r="C25" s="22" t="s">
        <v>33</v>
      </c>
      <c r="D25" s="22" t="s">
        <v>33</v>
      </c>
      <c r="E25" s="14"/>
      <c r="F25" s="16"/>
      <c r="G25" s="2"/>
      <c r="H25" s="2"/>
      <c r="I25" s="2"/>
      <c r="J25" s="2"/>
      <c r="K25" s="2"/>
      <c r="L25" s="2"/>
      <c r="M25" s="2"/>
      <c r="N25" s="2"/>
      <c r="O25" s="2"/>
      <c r="P25" s="2"/>
      <c r="Q25" s="2"/>
      <c r="R25" s="2"/>
      <c r="S25" s="2"/>
      <c r="T25" s="2"/>
      <c r="U25" s="2"/>
      <c r="V25" s="2"/>
      <c r="W25" s="2"/>
      <c r="X25" s="2"/>
      <c r="Y25" s="2"/>
      <c r="Z25" s="2"/>
    </row>
    <row r="26" spans="1:26" ht="15.75" customHeight="1">
      <c r="A26" s="2"/>
      <c r="B26" s="13" t="s">
        <v>74</v>
      </c>
      <c r="C26" s="23" t="s">
        <v>33</v>
      </c>
      <c r="D26" s="23" t="s">
        <v>33</v>
      </c>
      <c r="E26" s="14"/>
      <c r="F26" s="16"/>
      <c r="G26" s="2"/>
      <c r="H26" s="2"/>
      <c r="I26" s="2"/>
      <c r="J26" s="2"/>
      <c r="K26" s="2"/>
      <c r="L26" s="2"/>
      <c r="M26" s="2"/>
      <c r="N26" s="2"/>
      <c r="O26" s="2"/>
      <c r="P26" s="2"/>
      <c r="Q26" s="2"/>
      <c r="R26" s="2"/>
      <c r="S26" s="2"/>
      <c r="T26" s="2"/>
      <c r="U26" s="2"/>
      <c r="V26" s="2"/>
      <c r="W26" s="2"/>
      <c r="X26" s="2"/>
      <c r="Y26" s="2"/>
      <c r="Z26" s="2"/>
    </row>
    <row r="27" spans="1:26" ht="15.75" customHeight="1">
      <c r="A27" s="2"/>
      <c r="B27" s="13" t="s">
        <v>75</v>
      </c>
      <c r="C27" s="25" t="s">
        <v>76</v>
      </c>
      <c r="D27" s="14" t="s">
        <v>78</v>
      </c>
      <c r="E27" s="14"/>
      <c r="F27" s="16"/>
      <c r="G27" s="2"/>
      <c r="H27" s="2"/>
      <c r="I27" s="2"/>
      <c r="J27" s="2"/>
      <c r="K27" s="2"/>
      <c r="L27" s="2"/>
      <c r="M27" s="2"/>
      <c r="N27" s="2"/>
      <c r="O27" s="2"/>
      <c r="P27" s="2"/>
      <c r="Q27" s="2"/>
      <c r="R27" s="2"/>
      <c r="S27" s="2"/>
      <c r="T27" s="2"/>
      <c r="U27" s="2"/>
      <c r="V27" s="2"/>
      <c r="W27" s="2"/>
      <c r="X27" s="2"/>
      <c r="Y27" s="2"/>
      <c r="Z27" s="2"/>
    </row>
    <row r="28" spans="1:26" ht="15.75" hidden="1" customHeight="1">
      <c r="A28" s="2"/>
      <c r="B28" s="5" t="s">
        <v>1045</v>
      </c>
      <c r="C28" s="25"/>
      <c r="D28" s="14"/>
      <c r="E28" s="14"/>
      <c r="F28" s="16"/>
      <c r="G28" s="2"/>
      <c r="H28" s="2"/>
      <c r="I28" s="2"/>
      <c r="J28" s="2"/>
      <c r="K28" s="2"/>
      <c r="L28" s="2"/>
      <c r="M28" s="2"/>
      <c r="N28" s="2"/>
      <c r="O28" s="2"/>
      <c r="P28" s="2"/>
      <c r="Q28" s="2"/>
      <c r="R28" s="2"/>
      <c r="S28" s="2"/>
      <c r="T28" s="2"/>
      <c r="U28" s="2"/>
      <c r="V28" s="2"/>
      <c r="W28" s="2"/>
      <c r="X28" s="2"/>
      <c r="Y28" s="2"/>
      <c r="Z28" s="2"/>
    </row>
    <row r="29" spans="1:26" ht="15.75" hidden="1" customHeight="1">
      <c r="A29" s="2"/>
      <c r="B29" s="5" t="s">
        <v>1046</v>
      </c>
      <c r="C29" s="25"/>
      <c r="D29" s="14"/>
      <c r="E29" s="14"/>
      <c r="F29" s="16"/>
      <c r="G29" s="2"/>
      <c r="H29" s="2"/>
      <c r="I29" s="2"/>
      <c r="J29" s="2"/>
      <c r="K29" s="2"/>
      <c r="L29" s="2"/>
      <c r="M29" s="2"/>
      <c r="N29" s="2"/>
      <c r="O29" s="2"/>
      <c r="P29" s="2"/>
      <c r="Q29" s="2"/>
      <c r="R29" s="2"/>
      <c r="S29" s="2"/>
      <c r="T29" s="2"/>
      <c r="U29" s="2"/>
      <c r="V29" s="2"/>
      <c r="W29" s="2"/>
      <c r="X29" s="2"/>
      <c r="Y29" s="2"/>
      <c r="Z29" s="2"/>
    </row>
    <row r="30" spans="1:26" ht="15.75" hidden="1" customHeight="1">
      <c r="A30" s="2"/>
      <c r="B30" s="5" t="s">
        <v>1047</v>
      </c>
      <c r="C30" s="25"/>
      <c r="D30" s="14"/>
      <c r="E30" s="14"/>
      <c r="F30" s="16"/>
      <c r="G30" s="2"/>
      <c r="H30" s="2"/>
      <c r="I30" s="2"/>
      <c r="J30" s="2"/>
      <c r="K30" s="2"/>
      <c r="L30" s="2"/>
      <c r="M30" s="2"/>
      <c r="N30" s="2"/>
      <c r="O30" s="2"/>
      <c r="P30" s="2"/>
      <c r="Q30" s="2"/>
      <c r="R30" s="2"/>
      <c r="S30" s="2"/>
      <c r="T30" s="2"/>
      <c r="U30" s="2"/>
      <c r="V30" s="2"/>
      <c r="W30" s="2"/>
      <c r="X30" s="2"/>
      <c r="Y30" s="2"/>
      <c r="Z30" s="2"/>
    </row>
    <row r="31" spans="1:26" ht="15.75" hidden="1" customHeight="1">
      <c r="A31" s="2"/>
      <c r="B31" s="5" t="s">
        <v>1048</v>
      </c>
      <c r="C31" s="25"/>
      <c r="D31" s="14"/>
      <c r="E31" s="14"/>
      <c r="F31" s="16"/>
      <c r="G31" s="2"/>
      <c r="H31" s="2"/>
      <c r="I31" s="2"/>
      <c r="J31" s="2"/>
      <c r="K31" s="2"/>
      <c r="L31" s="2"/>
      <c r="M31" s="2"/>
      <c r="N31" s="2"/>
      <c r="O31" s="2"/>
      <c r="P31" s="2"/>
      <c r="Q31" s="2"/>
      <c r="R31" s="2"/>
      <c r="S31" s="2"/>
      <c r="T31" s="2"/>
      <c r="U31" s="2"/>
      <c r="V31" s="2"/>
      <c r="W31" s="2"/>
      <c r="X31" s="2"/>
      <c r="Y31" s="2"/>
      <c r="Z31" s="2"/>
    </row>
    <row r="32" spans="1:26" ht="15.75" customHeight="1">
      <c r="A32" s="2"/>
      <c r="B32" s="5" t="s">
        <v>1049</v>
      </c>
      <c r="C32" s="25"/>
      <c r="D32" s="14"/>
      <c r="E32" s="14"/>
      <c r="F32" s="16"/>
      <c r="G32" s="2"/>
      <c r="H32" s="2"/>
      <c r="I32" s="2"/>
      <c r="J32" s="2"/>
      <c r="K32" s="2"/>
      <c r="L32" s="2"/>
      <c r="M32" s="2"/>
      <c r="N32" s="2"/>
      <c r="O32" s="2"/>
      <c r="P32" s="2"/>
      <c r="Q32" s="2"/>
      <c r="R32" s="2"/>
      <c r="S32" s="2"/>
      <c r="T32" s="2"/>
      <c r="U32" s="2"/>
      <c r="V32" s="2"/>
      <c r="W32" s="2"/>
      <c r="X32" s="2"/>
      <c r="Y32" s="2"/>
      <c r="Z32" s="2"/>
    </row>
    <row r="33" spans="1:26" ht="15.75" customHeight="1">
      <c r="A33" s="2"/>
      <c r="B33" s="5" t="s">
        <v>1050</v>
      </c>
      <c r="C33" s="25"/>
      <c r="D33" s="14"/>
      <c r="E33" s="14"/>
      <c r="F33" s="16"/>
      <c r="G33" s="2"/>
      <c r="H33" s="2"/>
      <c r="I33" s="2"/>
      <c r="J33" s="2"/>
      <c r="K33" s="2"/>
      <c r="L33" s="2"/>
      <c r="M33" s="2"/>
      <c r="N33" s="2"/>
      <c r="O33" s="2"/>
      <c r="P33" s="2"/>
      <c r="Q33" s="2"/>
      <c r="R33" s="2"/>
      <c r="S33" s="2"/>
      <c r="T33" s="2"/>
      <c r="U33" s="2"/>
      <c r="V33" s="2"/>
      <c r="W33" s="2"/>
      <c r="X33" s="2"/>
      <c r="Y33" s="2"/>
      <c r="Z33" s="2"/>
    </row>
    <row r="34" spans="1:26" ht="15.75" customHeight="1">
      <c r="A34" s="2"/>
      <c r="B34" s="5" t="s">
        <v>79</v>
      </c>
      <c r="C34" s="22" t="s">
        <v>81</v>
      </c>
      <c r="D34" s="13" t="s">
        <v>82</v>
      </c>
      <c r="E34" s="14"/>
      <c r="F34" s="16"/>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E1000"/>
  <sheetViews>
    <sheetView topLeftCell="B20" zoomScale="65" zoomScaleNormal="80" workbookViewId="0">
      <pane xSplit="1" topLeftCell="J1" activePane="topRight" state="frozen"/>
      <selection activeCell="B1" sqref="B1"/>
      <selection pane="topRight" activeCell="U20" sqref="U20"/>
    </sheetView>
  </sheetViews>
  <sheetFormatPr baseColWidth="10" defaultColWidth="11.1640625" defaultRowHeight="16"/>
  <cols>
    <col min="1" max="1" width="6.6640625" hidden="1" customWidth="1"/>
    <col min="2" max="2" width="22.1640625" customWidth="1"/>
    <col min="3" max="3" width="52" customWidth="1"/>
    <col min="4" max="4" width="14.33203125" customWidth="1"/>
    <col min="5" max="5" width="93.1640625" customWidth="1"/>
    <col min="6" max="6" width="16.33203125" customWidth="1"/>
    <col min="7" max="7" width="4.6640625" customWidth="1"/>
    <col min="8" max="9" width="8" customWidth="1"/>
    <col min="10" max="10" width="4.6640625" customWidth="1"/>
    <col min="11" max="11" width="18.1640625" customWidth="1"/>
    <col min="12" max="12" width="75.6640625" customWidth="1"/>
    <col min="13" max="13" width="4.6640625" customWidth="1"/>
    <col min="14" max="14" width="11.1640625" customWidth="1"/>
    <col min="15" max="15" width="59.5" customWidth="1"/>
    <col min="16" max="17" width="4.6640625" customWidth="1"/>
    <col min="18" max="18" width="33.83203125" customWidth="1"/>
    <col min="19" max="19" width="4.6640625" customWidth="1"/>
    <col min="20" max="20" width="6.33203125" customWidth="1"/>
    <col min="21" max="21" width="54.6640625" customWidth="1"/>
    <col min="22" max="22" width="28.1640625" customWidth="1"/>
    <col min="23" max="23" width="4.6640625" customWidth="1"/>
    <col min="24" max="24" width="10.6640625" customWidth="1"/>
    <col min="25" max="25" width="5.6640625" customWidth="1"/>
    <col min="26" max="26" width="21" customWidth="1"/>
    <col min="27" max="27" width="10.6640625" customWidth="1"/>
    <col min="28" max="28" width="4.6640625" customWidth="1"/>
    <col min="29" max="31" width="10.6640625" customWidth="1"/>
  </cols>
  <sheetData>
    <row r="1" spans="1:31">
      <c r="A1" s="1"/>
      <c r="B1" s="2"/>
      <c r="C1" s="3"/>
      <c r="D1" s="1"/>
      <c r="E1" s="3"/>
      <c r="F1" s="2"/>
      <c r="G1" s="1"/>
      <c r="H1" s="1"/>
      <c r="I1" s="1"/>
      <c r="J1" s="1"/>
      <c r="K1" s="4"/>
      <c r="L1" s="3"/>
      <c r="M1" s="1"/>
      <c r="N1" s="2"/>
      <c r="O1" s="3"/>
      <c r="P1" s="1"/>
      <c r="Q1" s="1"/>
      <c r="R1" s="4"/>
      <c r="S1" s="1"/>
      <c r="T1" s="2"/>
      <c r="U1" s="3"/>
      <c r="V1" s="2"/>
      <c r="W1" s="1"/>
      <c r="X1" s="2"/>
      <c r="Y1" s="2"/>
      <c r="Z1" s="2"/>
      <c r="AA1" s="2"/>
      <c r="AB1" s="1"/>
      <c r="AC1" s="2"/>
      <c r="AE1" s="2"/>
    </row>
    <row r="2" spans="1:31" ht="80">
      <c r="A2" s="1"/>
      <c r="B2" s="2"/>
      <c r="C2" s="6" t="s">
        <v>4</v>
      </c>
      <c r="D2" s="1"/>
      <c r="E2" s="3"/>
      <c r="F2" s="2"/>
      <c r="G2" s="1"/>
      <c r="H2" s="1"/>
      <c r="I2" s="1"/>
      <c r="J2" s="1"/>
      <c r="K2" s="4"/>
      <c r="L2" s="3"/>
      <c r="M2" s="1"/>
      <c r="N2" s="2"/>
      <c r="O2" s="3"/>
      <c r="P2" s="1"/>
      <c r="Q2" s="1"/>
      <c r="R2" s="4"/>
      <c r="S2" s="1"/>
      <c r="T2" s="2"/>
      <c r="U2" s="3"/>
      <c r="V2" s="2"/>
      <c r="W2" s="1"/>
      <c r="X2" s="2"/>
      <c r="Y2" s="2"/>
      <c r="Z2" s="2"/>
      <c r="AA2" s="2"/>
      <c r="AB2" s="1"/>
      <c r="AC2" s="2"/>
      <c r="AE2" s="2"/>
    </row>
    <row r="3" spans="1:31">
      <c r="A3" s="1"/>
      <c r="B3" s="2"/>
      <c r="C3" s="3"/>
      <c r="D3" s="1"/>
      <c r="E3" s="3"/>
      <c r="F3" s="2"/>
      <c r="G3" s="1"/>
      <c r="H3" s="1"/>
      <c r="I3" s="1"/>
      <c r="J3" s="1"/>
      <c r="K3" s="4"/>
      <c r="L3" s="3"/>
      <c r="M3" s="1"/>
      <c r="N3" s="2"/>
      <c r="O3" s="3"/>
      <c r="P3" s="1"/>
      <c r="Q3" s="1"/>
      <c r="R3" s="4"/>
      <c r="S3" s="1"/>
      <c r="T3" s="2"/>
      <c r="U3" s="3"/>
      <c r="V3" s="2"/>
      <c r="W3" s="1"/>
      <c r="X3" s="2"/>
      <c r="Y3" s="2"/>
      <c r="Z3" s="2"/>
      <c r="AA3" s="2"/>
      <c r="AB3" s="1"/>
      <c r="AC3" s="2"/>
      <c r="AE3" s="2"/>
    </row>
    <row r="4" spans="1:31" ht="40">
      <c r="A4" s="1"/>
      <c r="B4" s="2"/>
      <c r="C4" s="3"/>
      <c r="D4" s="7" t="s">
        <v>5</v>
      </c>
      <c r="E4" s="3"/>
      <c r="F4" s="2"/>
      <c r="G4" s="1"/>
      <c r="H4" s="1"/>
      <c r="I4" s="1"/>
      <c r="J4" s="1"/>
      <c r="K4" s="4"/>
      <c r="L4" s="3"/>
      <c r="M4" s="1"/>
      <c r="N4" s="2"/>
      <c r="O4" s="3"/>
      <c r="P4" s="1"/>
      <c r="Q4" s="1"/>
      <c r="R4" s="4"/>
      <c r="S4" s="1"/>
      <c r="T4" s="2"/>
      <c r="U4" s="3"/>
      <c r="V4" s="2"/>
      <c r="W4" s="1"/>
      <c r="X4" s="2"/>
      <c r="Y4" s="2"/>
      <c r="Z4" s="2"/>
      <c r="AA4" s="2"/>
      <c r="AB4" s="1"/>
      <c r="AC4" s="2"/>
      <c r="AE4" s="2"/>
    </row>
    <row r="5" spans="1:31" ht="40">
      <c r="A5" s="1"/>
      <c r="B5" s="2"/>
      <c r="C5" s="8" t="s">
        <v>6</v>
      </c>
      <c r="D5" s="9" t="s">
        <v>8</v>
      </c>
      <c r="E5" s="10" t="s">
        <v>9</v>
      </c>
      <c r="F5" s="2"/>
      <c r="G5" s="1"/>
      <c r="H5" s="1"/>
      <c r="I5" s="1"/>
      <c r="J5" s="1"/>
      <c r="K5" s="4"/>
      <c r="L5" s="3"/>
      <c r="M5" s="1"/>
      <c r="N5" s="2"/>
      <c r="O5" s="3"/>
      <c r="P5" s="1"/>
      <c r="Q5" s="1"/>
      <c r="R5" s="4"/>
      <c r="S5" s="1"/>
      <c r="T5" s="2"/>
      <c r="U5" s="3"/>
      <c r="V5" s="2"/>
      <c r="W5" s="1"/>
      <c r="X5" s="2"/>
      <c r="Y5" s="2"/>
      <c r="Z5" s="2"/>
      <c r="AA5" s="2"/>
      <c r="AB5" s="1"/>
      <c r="AC5" s="2"/>
      <c r="AE5" s="2"/>
    </row>
    <row r="6" spans="1:31">
      <c r="A6" s="1"/>
      <c r="B6" s="143" t="s">
        <v>10</v>
      </c>
      <c r="C6" s="11" t="s">
        <v>11</v>
      </c>
      <c r="D6" s="15">
        <f>AVERAGE(AE27:AE38)</f>
        <v>2.625</v>
      </c>
      <c r="E6" s="17">
        <v>2.5460526315789478</v>
      </c>
      <c r="F6" s="2"/>
      <c r="G6" s="1"/>
      <c r="H6" s="1"/>
      <c r="I6" s="1"/>
      <c r="J6" s="1"/>
      <c r="K6" s="4"/>
      <c r="L6" s="3"/>
      <c r="M6" s="1"/>
      <c r="N6" s="2"/>
      <c r="O6" s="3"/>
      <c r="P6" s="1"/>
      <c r="Q6" s="1"/>
      <c r="R6" s="4"/>
      <c r="S6" s="1"/>
      <c r="T6" s="2"/>
      <c r="U6" s="3"/>
      <c r="V6" s="2"/>
      <c r="W6" s="1"/>
      <c r="X6" s="2"/>
      <c r="Y6" s="2"/>
      <c r="Z6" s="2"/>
      <c r="AA6" s="2"/>
      <c r="AB6" s="1"/>
      <c r="AC6" s="2"/>
      <c r="AE6" s="2"/>
    </row>
    <row r="7" spans="1:31">
      <c r="A7" s="1"/>
      <c r="B7" s="144"/>
      <c r="C7" s="11" t="s">
        <v>20</v>
      </c>
      <c r="D7" s="15">
        <f>AVERAGE(AE43:AE65)</f>
        <v>3</v>
      </c>
      <c r="E7" s="17">
        <v>2.7688787185354689</v>
      </c>
      <c r="F7" s="2"/>
      <c r="G7" s="1"/>
      <c r="H7" s="1"/>
      <c r="I7" s="1"/>
      <c r="J7" s="1"/>
      <c r="K7" s="4"/>
      <c r="L7" s="3"/>
      <c r="M7" s="1"/>
      <c r="N7" s="2"/>
      <c r="O7" s="3"/>
      <c r="P7" s="1"/>
      <c r="Q7" s="1"/>
      <c r="R7" s="4"/>
      <c r="S7" s="1"/>
      <c r="T7" s="2"/>
      <c r="U7" s="3"/>
      <c r="V7" s="2"/>
      <c r="W7" s="1"/>
      <c r="X7" s="2"/>
      <c r="Y7" s="2"/>
      <c r="Z7" s="2"/>
      <c r="AA7" s="2"/>
      <c r="AB7" s="1"/>
      <c r="AC7" s="2"/>
      <c r="AE7" s="2"/>
    </row>
    <row r="8" spans="1:31">
      <c r="A8" s="1"/>
      <c r="B8" s="144"/>
      <c r="C8" s="11" t="s">
        <v>28</v>
      </c>
      <c r="D8" s="15">
        <f>AVERAGE(AE70:AE83)</f>
        <v>2.8571428571428572</v>
      </c>
      <c r="E8" s="17">
        <v>2.5601503759398496</v>
      </c>
      <c r="F8" s="2"/>
      <c r="G8" s="1"/>
      <c r="H8" s="1"/>
      <c r="I8" s="1"/>
      <c r="J8" s="1"/>
      <c r="K8" s="4"/>
      <c r="L8" s="3"/>
      <c r="M8" s="1"/>
      <c r="N8" s="2"/>
      <c r="O8" s="3"/>
      <c r="P8" s="1"/>
      <c r="Q8" s="1"/>
      <c r="R8" s="4"/>
      <c r="S8" s="1"/>
      <c r="T8" s="2"/>
      <c r="U8" s="3"/>
      <c r="V8" s="2"/>
      <c r="W8" s="1"/>
      <c r="X8" s="2"/>
      <c r="Y8" s="2"/>
      <c r="Z8" s="2"/>
      <c r="AA8" s="2"/>
      <c r="AB8" s="1"/>
      <c r="AC8" s="2"/>
      <c r="AE8" s="2"/>
    </row>
    <row r="9" spans="1:31">
      <c r="A9" s="1"/>
      <c r="B9" s="145"/>
      <c r="C9" s="11" t="s">
        <v>38</v>
      </c>
      <c r="D9" s="15">
        <f>AVERAGE(AE88:AE95)</f>
        <v>2.6875</v>
      </c>
      <c r="E9" s="17">
        <v>2.4013157894736841</v>
      </c>
      <c r="F9" s="2"/>
      <c r="G9" s="1"/>
      <c r="H9" s="1"/>
      <c r="I9" s="1"/>
      <c r="J9" s="1"/>
      <c r="K9" s="4"/>
      <c r="L9" s="3"/>
      <c r="M9" s="1"/>
      <c r="N9" s="2"/>
      <c r="O9" s="3"/>
      <c r="P9" s="1"/>
      <c r="Q9" s="1"/>
      <c r="R9" s="4"/>
      <c r="S9" s="1"/>
      <c r="T9" s="2"/>
      <c r="U9" s="3"/>
      <c r="V9" s="2"/>
      <c r="W9" s="1"/>
      <c r="X9" s="2"/>
      <c r="Y9" s="2"/>
      <c r="Z9" s="2"/>
      <c r="AA9" s="2"/>
      <c r="AB9" s="1"/>
      <c r="AC9" s="2"/>
      <c r="AE9" s="2"/>
    </row>
    <row r="10" spans="1:31">
      <c r="A10" s="1"/>
      <c r="B10" s="146" t="s">
        <v>41</v>
      </c>
      <c r="C10" s="21" t="s">
        <v>51</v>
      </c>
      <c r="D10" s="15">
        <f>AVERAGE(AE100:AE108)</f>
        <v>3.8333333333333335</v>
      </c>
      <c r="E10" s="17">
        <v>2.5052910052910051</v>
      </c>
      <c r="F10" s="2"/>
      <c r="G10" s="1"/>
      <c r="H10" s="1"/>
      <c r="I10" s="1"/>
      <c r="J10" s="1"/>
      <c r="K10" s="4"/>
      <c r="L10" s="3"/>
      <c r="M10" s="1"/>
      <c r="N10" s="2"/>
      <c r="O10" s="3"/>
      <c r="P10" s="1"/>
      <c r="Q10" s="1"/>
      <c r="R10" s="4"/>
      <c r="S10" s="1"/>
      <c r="T10" s="2"/>
      <c r="U10" s="3"/>
      <c r="V10" s="2"/>
      <c r="W10" s="1"/>
      <c r="X10" s="2"/>
      <c r="Y10" s="2"/>
      <c r="Z10" s="2"/>
      <c r="AA10" s="2"/>
      <c r="AB10" s="1"/>
      <c r="AC10" s="2"/>
      <c r="AE10" s="2"/>
    </row>
    <row r="11" spans="1:31">
      <c r="A11" s="1"/>
      <c r="B11" s="144"/>
      <c r="C11" s="21" t="s">
        <v>63</v>
      </c>
      <c r="D11" s="15">
        <f>AVERAGE(AE113:AE119)</f>
        <v>3.3571428571428572</v>
      </c>
      <c r="E11" s="17">
        <v>2.5340136054421767</v>
      </c>
      <c r="F11" s="2"/>
      <c r="G11" s="1"/>
      <c r="H11" s="1"/>
      <c r="I11" s="1"/>
      <c r="J11" s="1"/>
      <c r="K11" s="4"/>
      <c r="L11" s="3"/>
      <c r="M11" s="1"/>
      <c r="N11" s="2"/>
      <c r="O11" s="3"/>
      <c r="P11" s="1"/>
      <c r="Q11" s="1"/>
      <c r="R11" s="4"/>
      <c r="S11" s="1"/>
      <c r="T11" s="2"/>
      <c r="U11" s="3"/>
      <c r="V11" s="2"/>
      <c r="W11" s="1"/>
      <c r="X11" s="2"/>
      <c r="Y11" s="2"/>
      <c r="Z11" s="2"/>
      <c r="AA11" s="2"/>
      <c r="AB11" s="1"/>
      <c r="AC11" s="2"/>
      <c r="AE11" s="2"/>
    </row>
    <row r="12" spans="1:31">
      <c r="A12" s="1"/>
      <c r="B12" s="144"/>
      <c r="C12" s="21" t="s">
        <v>70</v>
      </c>
      <c r="D12" s="15">
        <f>AVERAGE(AE124:AE136)</f>
        <v>3.1538461538461537</v>
      </c>
      <c r="E12" s="17">
        <v>1.8663003663003661</v>
      </c>
      <c r="F12" s="2"/>
      <c r="G12" s="1"/>
      <c r="H12" s="1"/>
      <c r="I12" s="1"/>
      <c r="J12" s="1"/>
      <c r="K12" s="4"/>
      <c r="L12" s="3"/>
      <c r="M12" s="1"/>
      <c r="N12" s="2"/>
      <c r="O12" s="3"/>
      <c r="P12" s="1"/>
      <c r="Q12" s="1"/>
      <c r="R12" s="4"/>
      <c r="S12" s="1"/>
      <c r="T12" s="2"/>
      <c r="U12" s="3"/>
      <c r="V12" s="2"/>
      <c r="W12" s="1"/>
      <c r="X12" s="2"/>
      <c r="Y12" s="2"/>
      <c r="Z12" s="2"/>
      <c r="AA12" s="2"/>
      <c r="AB12" s="1"/>
      <c r="AC12" s="2"/>
      <c r="AE12" s="2"/>
    </row>
    <row r="13" spans="1:31">
      <c r="A13" s="1"/>
      <c r="B13" s="145"/>
      <c r="C13" s="21" t="s">
        <v>71</v>
      </c>
      <c r="D13" s="15">
        <f>AVERAGE(AE141:AE143)</f>
        <v>2.6666666666666665</v>
      </c>
      <c r="E13" s="17">
        <v>2.4206349206349209</v>
      </c>
      <c r="F13" s="2"/>
      <c r="G13" s="1"/>
      <c r="H13" s="1"/>
      <c r="I13" s="1"/>
      <c r="J13" s="1"/>
      <c r="K13" s="4"/>
      <c r="L13" s="3"/>
      <c r="M13" s="1"/>
      <c r="N13" s="2"/>
      <c r="O13" s="3"/>
      <c r="P13" s="1"/>
      <c r="Q13" s="1"/>
      <c r="R13" s="4"/>
      <c r="S13" s="1"/>
      <c r="T13" s="2"/>
      <c r="U13" s="3"/>
      <c r="V13" s="2"/>
      <c r="W13" s="1"/>
      <c r="X13" s="2"/>
      <c r="Y13" s="2"/>
      <c r="Z13" s="2"/>
      <c r="AA13" s="2"/>
      <c r="AB13" s="1"/>
      <c r="AC13" s="2"/>
      <c r="AE13" s="2"/>
    </row>
    <row r="14" spans="1:31">
      <c r="A14" s="1"/>
      <c r="B14" s="147" t="s">
        <v>73</v>
      </c>
      <c r="C14" s="24" t="s">
        <v>77</v>
      </c>
      <c r="D14" s="15">
        <f>AVERAGE(AE148:AE157)</f>
        <v>3.55</v>
      </c>
      <c r="E14" s="17">
        <v>2.9107142857142856</v>
      </c>
      <c r="F14" s="2"/>
      <c r="G14" s="1"/>
      <c r="H14" s="1"/>
      <c r="I14" s="1"/>
      <c r="J14" s="1"/>
      <c r="K14" s="4"/>
      <c r="L14" s="3"/>
      <c r="M14" s="1"/>
      <c r="N14" s="2"/>
      <c r="O14" s="3"/>
      <c r="P14" s="1"/>
      <c r="Q14" s="1"/>
      <c r="R14" s="4"/>
      <c r="S14" s="1"/>
      <c r="T14" s="2"/>
      <c r="U14" s="3"/>
      <c r="V14" s="2"/>
      <c r="W14" s="1"/>
      <c r="X14" s="2"/>
      <c r="Y14" s="2"/>
      <c r="Z14" s="2"/>
      <c r="AA14" s="2"/>
      <c r="AB14" s="1"/>
      <c r="AC14" s="2"/>
      <c r="AE14" s="2"/>
    </row>
    <row r="15" spans="1:31">
      <c r="A15" s="1"/>
      <c r="B15" s="145"/>
      <c r="C15" s="24" t="s">
        <v>80</v>
      </c>
      <c r="D15" s="15">
        <f>AVERAGE(AE162:AE168)</f>
        <v>3.5714285714285716</v>
      </c>
      <c r="E15" s="17">
        <v>1.8826530612244901</v>
      </c>
      <c r="F15" s="2"/>
      <c r="G15" s="1"/>
      <c r="H15" s="1"/>
      <c r="I15" s="1"/>
      <c r="J15" s="1"/>
      <c r="K15" s="4"/>
      <c r="L15" s="3"/>
      <c r="M15" s="1"/>
      <c r="N15" s="2"/>
      <c r="O15" s="3"/>
      <c r="P15" s="1"/>
      <c r="Q15" s="1"/>
      <c r="R15" s="4"/>
      <c r="S15" s="1"/>
      <c r="T15" s="2"/>
      <c r="U15" s="3"/>
      <c r="V15" s="2"/>
      <c r="W15" s="1"/>
      <c r="X15" s="2"/>
      <c r="Y15" s="2"/>
      <c r="Z15" s="2"/>
      <c r="AA15" s="2"/>
      <c r="AB15" s="1"/>
      <c r="AC15" s="2"/>
      <c r="AE15" s="2"/>
    </row>
    <row r="16" spans="1:31">
      <c r="A16" s="1"/>
      <c r="B16" s="2"/>
      <c r="C16" s="26" t="s">
        <v>83</v>
      </c>
      <c r="D16" s="27">
        <f>AVERAGE(D6:D13)</f>
        <v>3.0225789835164836</v>
      </c>
      <c r="E16" s="28">
        <v>2.4812634289178912</v>
      </c>
      <c r="F16" s="2"/>
      <c r="G16" s="1"/>
      <c r="H16" s="1"/>
      <c r="I16" s="1"/>
      <c r="J16" s="1"/>
      <c r="K16" s="4"/>
      <c r="L16" s="3"/>
      <c r="M16" s="1"/>
      <c r="N16" s="2"/>
      <c r="O16" s="3"/>
      <c r="P16" s="1"/>
      <c r="Q16" s="1"/>
      <c r="R16" s="4"/>
      <c r="S16" s="1"/>
      <c r="T16" s="2"/>
      <c r="U16" s="3"/>
      <c r="V16" s="2"/>
      <c r="W16" s="1"/>
      <c r="X16" s="2"/>
      <c r="Y16" s="2"/>
      <c r="Z16" s="2"/>
      <c r="AA16" s="2"/>
      <c r="AB16" s="1"/>
      <c r="AC16" s="2"/>
      <c r="AE16" s="2"/>
    </row>
    <row r="17" spans="1:31">
      <c r="A17" s="1"/>
      <c r="B17" s="2"/>
      <c r="C17" s="26" t="s">
        <v>84</v>
      </c>
      <c r="D17" s="27">
        <f>AVERAGE(D10:D15)</f>
        <v>3.3554029304029309</v>
      </c>
      <c r="E17" s="28">
        <v>2.4944891418105706</v>
      </c>
      <c r="F17" s="2"/>
      <c r="G17" s="1"/>
      <c r="H17" s="1"/>
      <c r="I17" s="1"/>
      <c r="J17" s="1"/>
      <c r="K17" s="4"/>
      <c r="L17" s="3"/>
      <c r="M17" s="1"/>
      <c r="N17" s="2"/>
      <c r="O17" s="3"/>
      <c r="P17" s="1"/>
      <c r="Q17" s="1"/>
      <c r="R17" s="4"/>
      <c r="S17" s="1"/>
      <c r="T17" s="2"/>
      <c r="U17" s="3"/>
      <c r="V17" s="2"/>
      <c r="W17" s="1"/>
      <c r="X17" s="2"/>
      <c r="Y17" s="2"/>
      <c r="Z17" s="2"/>
      <c r="AA17" s="2"/>
      <c r="AB17" s="1"/>
      <c r="AC17" s="2"/>
      <c r="AE17" s="2"/>
    </row>
    <row r="18" spans="1:31">
      <c r="A18" s="1"/>
      <c r="B18" s="2"/>
      <c r="C18" s="26" t="s">
        <v>85</v>
      </c>
      <c r="D18" s="27">
        <f>AVERAGE(D6:D15)</f>
        <v>3.1302060439560444</v>
      </c>
      <c r="E18" s="28">
        <v>2.6565433444373663</v>
      </c>
      <c r="F18" s="2"/>
      <c r="G18" s="1"/>
      <c r="H18" s="1"/>
      <c r="I18" s="1"/>
      <c r="J18" s="1"/>
      <c r="K18" s="4"/>
      <c r="L18" s="3"/>
      <c r="M18" s="1"/>
      <c r="N18" s="2"/>
      <c r="O18" s="3"/>
      <c r="P18" s="1"/>
      <c r="Q18" s="1"/>
      <c r="R18" s="4"/>
      <c r="S18" s="1"/>
      <c r="T18" s="2"/>
      <c r="U18" s="3"/>
      <c r="V18" s="2"/>
      <c r="W18" s="1"/>
      <c r="X18" s="2"/>
      <c r="Y18" s="2"/>
      <c r="Z18" s="2"/>
      <c r="AA18" s="2"/>
      <c r="AB18" s="1"/>
      <c r="AC18" s="2"/>
      <c r="AE18" s="2"/>
    </row>
    <row r="19" spans="1:31">
      <c r="A19" s="1"/>
      <c r="B19" s="2"/>
      <c r="C19" s="3"/>
      <c r="D19" s="1"/>
      <c r="E19" s="3"/>
      <c r="F19" s="2"/>
      <c r="G19" s="1"/>
      <c r="H19" s="1"/>
      <c r="I19" s="1"/>
      <c r="J19" s="1"/>
      <c r="K19" s="4"/>
      <c r="L19" s="3"/>
      <c r="M19" s="1"/>
      <c r="N19" s="2"/>
      <c r="O19" s="3"/>
      <c r="P19" s="1"/>
      <c r="Q19" s="1"/>
      <c r="R19" s="4"/>
      <c r="S19" s="1"/>
      <c r="T19" s="2"/>
      <c r="U19" s="3"/>
      <c r="V19" s="2"/>
      <c r="W19" s="1"/>
      <c r="X19" s="2"/>
      <c r="Y19" s="2"/>
      <c r="Z19" s="2"/>
      <c r="AA19" s="2"/>
      <c r="AB19" s="1"/>
      <c r="AC19" s="2"/>
      <c r="AE19" s="2"/>
    </row>
    <row r="20" spans="1:31" ht="380">
      <c r="A20" s="1"/>
      <c r="B20" s="29" t="s">
        <v>86</v>
      </c>
      <c r="C20" s="30" t="s">
        <v>87</v>
      </c>
      <c r="D20" s="1"/>
      <c r="E20" s="7" t="s">
        <v>88</v>
      </c>
      <c r="F20" s="2"/>
      <c r="G20" s="1"/>
      <c r="H20" s="1"/>
      <c r="I20" s="1"/>
      <c r="J20" s="1"/>
      <c r="K20" s="4"/>
      <c r="L20" s="3"/>
      <c r="M20" s="1"/>
      <c r="N20" s="2"/>
      <c r="O20" s="3"/>
      <c r="P20" s="1"/>
      <c r="Q20" s="1"/>
      <c r="R20" s="4"/>
      <c r="S20" s="1"/>
      <c r="T20" s="2"/>
      <c r="U20" s="3"/>
      <c r="V20" s="2"/>
      <c r="W20" s="1"/>
      <c r="X20" s="2"/>
      <c r="Y20" s="7" t="s">
        <v>89</v>
      </c>
      <c r="Z20" s="2"/>
      <c r="AA20" s="2"/>
      <c r="AB20" s="1"/>
      <c r="AC20" s="2"/>
      <c r="AE20" s="2"/>
    </row>
    <row r="21" spans="1:31" ht="17">
      <c r="A21" s="1"/>
      <c r="B21" s="14" t="s">
        <v>10</v>
      </c>
      <c r="C21" s="31" t="s">
        <v>90</v>
      </c>
      <c r="D21" s="1"/>
      <c r="E21" s="3"/>
      <c r="F21" s="2"/>
      <c r="G21" s="1"/>
      <c r="H21" s="1"/>
      <c r="I21" s="1"/>
      <c r="J21" s="1"/>
      <c r="K21" s="4"/>
      <c r="L21" s="3"/>
      <c r="M21" s="1"/>
      <c r="N21" s="2"/>
      <c r="O21" s="3"/>
      <c r="P21" s="1"/>
      <c r="Q21" s="1"/>
      <c r="R21" s="4"/>
      <c r="S21" s="1"/>
      <c r="T21" s="2"/>
      <c r="U21" s="3"/>
      <c r="V21" s="2"/>
      <c r="W21" s="1"/>
      <c r="X21" s="2"/>
      <c r="Y21" s="2"/>
      <c r="Z21" s="2"/>
      <c r="AA21" s="2"/>
      <c r="AB21" s="1"/>
      <c r="AC21" s="2"/>
      <c r="AE21" s="2"/>
    </row>
    <row r="22" spans="1:31" ht="17">
      <c r="A22" s="1"/>
      <c r="B22" s="14" t="s">
        <v>16</v>
      </c>
      <c r="C22" s="31" t="s">
        <v>90</v>
      </c>
      <c r="D22" s="1"/>
      <c r="E22" s="3"/>
      <c r="F22" s="2"/>
      <c r="G22" s="1"/>
      <c r="H22" s="1"/>
      <c r="I22" s="1"/>
      <c r="J22" s="1"/>
      <c r="K22" s="4"/>
      <c r="L22" s="3"/>
      <c r="M22" s="1"/>
      <c r="N22" s="2"/>
      <c r="O22" s="3"/>
      <c r="P22" s="1"/>
      <c r="Q22" s="1"/>
      <c r="R22" s="4"/>
      <c r="S22" s="1"/>
      <c r="W22" s="1"/>
      <c r="X22" s="2"/>
      <c r="Y22" s="2"/>
      <c r="Z22" s="2"/>
      <c r="AA22" s="2"/>
      <c r="AB22" s="1"/>
      <c r="AC22" s="2"/>
      <c r="AE22" s="2"/>
    </row>
    <row r="23" spans="1:31" ht="17">
      <c r="A23" s="1"/>
      <c r="B23" s="14" t="s">
        <v>31</v>
      </c>
      <c r="C23" s="31" t="s">
        <v>91</v>
      </c>
      <c r="D23" s="1"/>
      <c r="E23" s="3"/>
      <c r="F23" s="2"/>
      <c r="G23" s="1"/>
      <c r="H23" s="1"/>
      <c r="I23" s="1"/>
      <c r="J23" s="1"/>
      <c r="K23" s="4"/>
      <c r="L23" s="3"/>
      <c r="M23" s="1"/>
      <c r="N23" s="2"/>
      <c r="O23" s="3"/>
      <c r="P23" s="1"/>
      <c r="Q23" s="1"/>
      <c r="R23" s="4"/>
      <c r="S23" s="1"/>
      <c r="W23" s="1"/>
      <c r="X23" s="2"/>
      <c r="Y23" s="2"/>
      <c r="Z23" s="2"/>
      <c r="AA23" s="2"/>
      <c r="AB23" s="1"/>
      <c r="AC23" s="2"/>
      <c r="AE23" s="2"/>
    </row>
    <row r="24" spans="1:31">
      <c r="A24" s="1"/>
      <c r="B24" s="2"/>
      <c r="C24" s="3"/>
      <c r="D24" s="1"/>
      <c r="E24" s="3"/>
      <c r="F24" s="2"/>
      <c r="G24" s="1"/>
      <c r="H24" s="1"/>
      <c r="I24" s="1"/>
      <c r="J24" s="1"/>
      <c r="K24" s="4"/>
      <c r="L24" s="3"/>
      <c r="M24" s="1"/>
      <c r="N24" s="2"/>
      <c r="O24" s="3"/>
      <c r="P24" s="1"/>
      <c r="Q24" s="1"/>
      <c r="R24" s="4"/>
      <c r="S24" s="1"/>
      <c r="W24" s="1"/>
      <c r="X24" s="2"/>
      <c r="Y24" s="2"/>
      <c r="Z24" s="2"/>
      <c r="AA24" s="2"/>
      <c r="AB24" s="1"/>
      <c r="AC24" s="2"/>
      <c r="AE24" s="2"/>
    </row>
    <row r="25" spans="1:31" ht="34">
      <c r="A25" s="1"/>
      <c r="B25" s="2"/>
      <c r="C25" s="3"/>
      <c r="D25" s="32" t="s">
        <v>92</v>
      </c>
      <c r="E25" s="3"/>
      <c r="F25" s="2"/>
      <c r="G25" s="32" t="s">
        <v>92</v>
      </c>
      <c r="H25" s="32" t="s">
        <v>93</v>
      </c>
      <c r="I25" s="3"/>
      <c r="J25" s="32" t="s">
        <v>93</v>
      </c>
      <c r="K25" s="32" t="s">
        <v>94</v>
      </c>
      <c r="L25" s="3"/>
      <c r="M25" s="32" t="s">
        <v>94</v>
      </c>
      <c r="N25" s="32" t="s">
        <v>95</v>
      </c>
      <c r="O25" s="33"/>
      <c r="P25" s="2"/>
      <c r="R25" s="34"/>
      <c r="S25" s="32" t="s">
        <v>95</v>
      </c>
      <c r="T25" s="32" t="s">
        <v>96</v>
      </c>
      <c r="U25" s="3"/>
      <c r="V25" s="2"/>
      <c r="W25" s="1"/>
      <c r="X25" s="2"/>
      <c r="Y25" s="2"/>
      <c r="Z25" s="2"/>
      <c r="AA25" s="2"/>
      <c r="AB25" s="1"/>
      <c r="AC25" s="2"/>
      <c r="AE25" s="32" t="s">
        <v>96</v>
      </c>
    </row>
    <row r="26" spans="1:31" ht="80">
      <c r="A26" s="1" t="s">
        <v>97</v>
      </c>
      <c r="B26" s="35" t="s">
        <v>11</v>
      </c>
      <c r="C26" s="36" t="s">
        <v>98</v>
      </c>
      <c r="D26" s="37" t="s">
        <v>99</v>
      </c>
      <c r="E26" s="37" t="s">
        <v>100</v>
      </c>
      <c r="F26" s="37" t="s">
        <v>101</v>
      </c>
      <c r="G26" s="38" t="s">
        <v>102</v>
      </c>
      <c r="H26" s="37" t="s">
        <v>99</v>
      </c>
      <c r="I26" s="37" t="s">
        <v>100</v>
      </c>
      <c r="J26" s="38" t="s">
        <v>102</v>
      </c>
      <c r="K26" s="37" t="s">
        <v>99</v>
      </c>
      <c r="L26" s="37" t="s">
        <v>100</v>
      </c>
      <c r="M26" s="38" t="s">
        <v>102</v>
      </c>
      <c r="N26" s="37" t="s">
        <v>103</v>
      </c>
      <c r="O26" s="37" t="s">
        <v>104</v>
      </c>
      <c r="P26" s="38" t="s">
        <v>102</v>
      </c>
      <c r="Q26" s="37" t="s">
        <v>105</v>
      </c>
      <c r="R26" s="37" t="s">
        <v>43</v>
      </c>
      <c r="S26" s="38" t="s">
        <v>106</v>
      </c>
      <c r="T26" s="37" t="s">
        <v>103</v>
      </c>
      <c r="U26" s="37" t="s">
        <v>104</v>
      </c>
      <c r="V26" s="39" t="s">
        <v>101</v>
      </c>
      <c r="W26" s="38" t="s">
        <v>102</v>
      </c>
      <c r="X26" s="38" t="s">
        <v>107</v>
      </c>
      <c r="Y26" s="37" t="s">
        <v>105</v>
      </c>
      <c r="Z26" s="37" t="s">
        <v>43</v>
      </c>
      <c r="AA26" s="40" t="s">
        <v>101</v>
      </c>
      <c r="AB26" s="38" t="s">
        <v>106</v>
      </c>
      <c r="AC26" s="38" t="s">
        <v>108</v>
      </c>
      <c r="AD26" s="78" t="s">
        <v>1044</v>
      </c>
      <c r="AE26" s="36" t="s">
        <v>109</v>
      </c>
    </row>
    <row r="27" spans="1:31" ht="356">
      <c r="A27" s="1">
        <v>138</v>
      </c>
      <c r="B27" s="41" t="s">
        <v>110</v>
      </c>
      <c r="C27" s="42" t="s">
        <v>111</v>
      </c>
      <c r="D27" s="43">
        <v>5</v>
      </c>
      <c r="E27" s="13" t="s">
        <v>112</v>
      </c>
      <c r="F27" s="13"/>
      <c r="G27" s="43">
        <v>3</v>
      </c>
      <c r="H27" s="44"/>
      <c r="I27" s="44"/>
      <c r="J27" s="44"/>
      <c r="K27" s="13">
        <v>4</v>
      </c>
      <c r="L27" s="13" t="s">
        <v>113</v>
      </c>
      <c r="M27" s="43"/>
      <c r="N27" s="13">
        <v>4</v>
      </c>
      <c r="O27" s="13" t="s">
        <v>114</v>
      </c>
      <c r="P27" s="43">
        <v>3</v>
      </c>
      <c r="Q27" s="43"/>
      <c r="R27" s="14"/>
      <c r="S27" s="43"/>
      <c r="T27" s="45">
        <v>4</v>
      </c>
      <c r="U27" s="46" t="s">
        <v>1037</v>
      </c>
      <c r="V27" s="46"/>
      <c r="W27" s="43">
        <v>3</v>
      </c>
      <c r="X27" s="14"/>
      <c r="Y27" s="45"/>
      <c r="Z27" s="16"/>
      <c r="AA27" s="46"/>
      <c r="AB27" s="43"/>
      <c r="AC27" s="14"/>
      <c r="AD27" s="79">
        <f t="shared" ref="AD27:AD38" si="0">IF(Y27&lt;&gt;"",Y27,IF(T27&lt;&gt;"",T27,IF(Q27&lt;&gt;"",Q27,IF(N27&lt;&gt;"",N27,IF(K27&lt;&gt;"",K27,IF(H27&lt;&gt;"",H27,IF(D27&lt;&gt;"",D27,"")))))))</f>
        <v>4</v>
      </c>
      <c r="AE27" s="47">
        <f t="shared" ref="AE27:AE38" si="1">IF(AB27&lt;&gt;"",AB27,IF(W27&lt;&gt;"",W27,IF(S27&lt;&gt;"",S27,IF(P27&lt;&gt;"",P27,IF(M27&lt;&gt;"",M27,IF(J27&lt;&gt;"",J27,IF(G27&lt;&gt;"",G27,"")))))))</f>
        <v>3</v>
      </c>
    </row>
    <row r="28" spans="1:31" ht="240">
      <c r="A28" s="1">
        <v>139</v>
      </c>
      <c r="B28" s="13" t="s">
        <v>115</v>
      </c>
      <c r="C28" s="48" t="s">
        <v>116</v>
      </c>
      <c r="D28" s="43">
        <v>5</v>
      </c>
      <c r="E28" s="13" t="s">
        <v>117</v>
      </c>
      <c r="F28" s="13"/>
      <c r="G28" s="43">
        <v>3</v>
      </c>
      <c r="H28" s="44"/>
      <c r="I28" s="44"/>
      <c r="J28" s="44"/>
      <c r="K28" s="13">
        <v>3</v>
      </c>
      <c r="L28" s="13" t="s">
        <v>118</v>
      </c>
      <c r="M28" s="43"/>
      <c r="T28" s="45"/>
      <c r="U28" s="46"/>
      <c r="V28" s="46"/>
      <c r="W28" s="43">
        <v>3</v>
      </c>
      <c r="X28" s="14"/>
      <c r="Y28" s="45"/>
      <c r="Z28" s="16"/>
      <c r="AA28" s="46"/>
      <c r="AB28" s="43"/>
      <c r="AC28" s="14"/>
      <c r="AD28" s="79">
        <f t="shared" si="0"/>
        <v>3</v>
      </c>
      <c r="AE28" s="47">
        <f t="shared" si="1"/>
        <v>3</v>
      </c>
    </row>
    <row r="29" spans="1:31" ht="119">
      <c r="A29" s="1">
        <v>140</v>
      </c>
      <c r="B29" s="13" t="s">
        <v>119</v>
      </c>
      <c r="C29" s="48" t="s">
        <v>120</v>
      </c>
      <c r="D29" s="43">
        <v>4</v>
      </c>
      <c r="E29" s="13" t="s">
        <v>121</v>
      </c>
      <c r="F29" s="13"/>
      <c r="G29" s="43">
        <v>3</v>
      </c>
      <c r="H29" s="44"/>
      <c r="I29" s="44"/>
      <c r="J29" s="44"/>
      <c r="K29" s="13">
        <v>3</v>
      </c>
      <c r="L29" s="13" t="s">
        <v>122</v>
      </c>
      <c r="M29" s="43"/>
      <c r="T29" s="45"/>
      <c r="U29" s="46"/>
      <c r="V29" s="46"/>
      <c r="W29" s="43">
        <v>3</v>
      </c>
      <c r="X29" s="14"/>
      <c r="Y29" s="45"/>
      <c r="Z29" s="16"/>
      <c r="AA29" s="46"/>
      <c r="AB29" s="43"/>
      <c r="AC29" s="14"/>
      <c r="AD29" s="79">
        <f t="shared" si="0"/>
        <v>3</v>
      </c>
      <c r="AE29" s="47">
        <f t="shared" si="1"/>
        <v>3</v>
      </c>
    </row>
    <row r="30" spans="1:31" ht="255">
      <c r="A30" s="1">
        <v>141</v>
      </c>
      <c r="B30" s="13" t="s">
        <v>123</v>
      </c>
      <c r="C30" s="48" t="s">
        <v>124</v>
      </c>
      <c r="D30" s="43">
        <v>5</v>
      </c>
      <c r="E30" s="13" t="s">
        <v>125</v>
      </c>
      <c r="F30" s="13"/>
      <c r="G30" s="43">
        <v>3</v>
      </c>
      <c r="H30" s="44"/>
      <c r="I30" s="44"/>
      <c r="J30" s="44"/>
      <c r="K30" s="13">
        <v>3</v>
      </c>
      <c r="L30" s="13" t="s">
        <v>126</v>
      </c>
      <c r="M30" s="43"/>
      <c r="T30" s="45"/>
      <c r="U30" s="46"/>
      <c r="V30" s="46"/>
      <c r="W30" s="43">
        <v>3</v>
      </c>
      <c r="X30" s="14"/>
      <c r="Y30" s="45"/>
      <c r="Z30" s="16"/>
      <c r="AA30" s="46"/>
      <c r="AB30" s="43"/>
      <c r="AC30" s="14"/>
      <c r="AD30" s="79">
        <f t="shared" si="0"/>
        <v>3</v>
      </c>
      <c r="AE30" s="47">
        <f t="shared" si="1"/>
        <v>3</v>
      </c>
    </row>
    <row r="31" spans="1:31" ht="288">
      <c r="A31" s="1">
        <v>142</v>
      </c>
      <c r="B31" s="13" t="s">
        <v>127</v>
      </c>
      <c r="C31" s="48" t="s">
        <v>128</v>
      </c>
      <c r="D31" s="43">
        <v>5</v>
      </c>
      <c r="E31" s="13" t="s">
        <v>129</v>
      </c>
      <c r="F31" s="13"/>
      <c r="G31" s="43">
        <v>3</v>
      </c>
      <c r="H31" s="44"/>
      <c r="I31" s="44"/>
      <c r="J31" s="44"/>
      <c r="K31" s="13">
        <v>3</v>
      </c>
      <c r="L31" s="13" t="s">
        <v>130</v>
      </c>
      <c r="M31" s="43"/>
      <c r="T31" s="45"/>
      <c r="U31" s="46"/>
      <c r="V31" s="46"/>
      <c r="W31" s="43">
        <v>3</v>
      </c>
      <c r="X31" s="14"/>
      <c r="Y31" s="45"/>
      <c r="Z31" s="16"/>
      <c r="AA31" s="46"/>
      <c r="AB31" s="43"/>
      <c r="AC31" s="14"/>
      <c r="AD31" s="79">
        <f t="shared" si="0"/>
        <v>3</v>
      </c>
      <c r="AE31" s="47">
        <f t="shared" si="1"/>
        <v>3</v>
      </c>
    </row>
    <row r="32" spans="1:31" ht="96">
      <c r="A32" s="1">
        <v>143</v>
      </c>
      <c r="B32" s="13" t="s">
        <v>131</v>
      </c>
      <c r="C32" s="48" t="s">
        <v>132</v>
      </c>
      <c r="D32" s="43">
        <v>4</v>
      </c>
      <c r="E32" s="13" t="s">
        <v>133</v>
      </c>
      <c r="F32" s="13"/>
      <c r="G32" s="43">
        <v>3</v>
      </c>
      <c r="H32" s="44"/>
      <c r="I32" s="44"/>
      <c r="J32" s="44"/>
      <c r="K32" s="13">
        <v>3</v>
      </c>
      <c r="L32" s="13" t="s">
        <v>134</v>
      </c>
      <c r="M32" s="43">
        <v>2</v>
      </c>
      <c r="N32" s="13"/>
      <c r="O32" s="13"/>
      <c r="P32" s="43">
        <v>2.5</v>
      </c>
      <c r="Q32" s="43"/>
      <c r="R32" s="14"/>
      <c r="S32" s="43"/>
      <c r="T32" s="45"/>
      <c r="U32" s="46"/>
      <c r="V32" s="46"/>
      <c r="W32" s="43">
        <v>2.5</v>
      </c>
      <c r="X32" s="14"/>
      <c r="Y32" s="45"/>
      <c r="Z32" s="16"/>
      <c r="AA32" s="46"/>
      <c r="AB32" s="43"/>
      <c r="AC32" s="14"/>
      <c r="AD32" s="79">
        <f t="shared" si="0"/>
        <v>3</v>
      </c>
      <c r="AE32" s="47">
        <f t="shared" si="1"/>
        <v>2.5</v>
      </c>
    </row>
    <row r="33" spans="1:31" ht="208">
      <c r="A33" s="1">
        <v>144</v>
      </c>
      <c r="B33" s="13" t="s">
        <v>135</v>
      </c>
      <c r="C33" s="48" t="s">
        <v>136</v>
      </c>
      <c r="D33" s="43">
        <v>4</v>
      </c>
      <c r="E33" s="13" t="s">
        <v>137</v>
      </c>
      <c r="F33" s="13"/>
      <c r="G33" s="43">
        <v>3</v>
      </c>
      <c r="H33" s="44"/>
      <c r="I33" s="44"/>
      <c r="J33" s="44"/>
      <c r="K33" s="13">
        <v>3</v>
      </c>
      <c r="L33" s="13" t="s">
        <v>137</v>
      </c>
      <c r="M33" s="43">
        <v>2</v>
      </c>
      <c r="T33" s="45"/>
      <c r="U33" s="46"/>
      <c r="V33" s="46"/>
      <c r="W33" s="43">
        <v>2</v>
      </c>
      <c r="X33" s="14"/>
      <c r="Y33" s="45"/>
      <c r="Z33" s="16"/>
      <c r="AA33" s="46"/>
      <c r="AB33" s="43"/>
      <c r="AC33" s="14"/>
      <c r="AD33" s="79">
        <f t="shared" si="0"/>
        <v>3</v>
      </c>
      <c r="AE33" s="47">
        <f t="shared" si="1"/>
        <v>2</v>
      </c>
    </row>
    <row r="34" spans="1:31" ht="272">
      <c r="A34" s="1">
        <v>145</v>
      </c>
      <c r="B34" s="13" t="s">
        <v>138</v>
      </c>
      <c r="C34" s="48" t="s">
        <v>139</v>
      </c>
      <c r="D34" s="43">
        <v>5</v>
      </c>
      <c r="E34" s="13" t="s">
        <v>140</v>
      </c>
      <c r="F34" s="13"/>
      <c r="G34" s="43">
        <v>3</v>
      </c>
      <c r="H34" s="44"/>
      <c r="I34" s="44"/>
      <c r="J34" s="44"/>
      <c r="K34" s="13">
        <v>3</v>
      </c>
      <c r="L34" s="13" t="s">
        <v>141</v>
      </c>
      <c r="M34" s="43">
        <v>2</v>
      </c>
      <c r="N34" s="13">
        <v>4</v>
      </c>
      <c r="O34" s="13" t="s">
        <v>142</v>
      </c>
      <c r="P34" s="43">
        <v>2</v>
      </c>
      <c r="Q34" s="43"/>
      <c r="R34" s="14"/>
      <c r="S34" s="43"/>
      <c r="T34" s="45">
        <v>5</v>
      </c>
      <c r="U34" s="46" t="s">
        <v>143</v>
      </c>
      <c r="V34" s="46"/>
      <c r="W34" s="43">
        <v>2</v>
      </c>
      <c r="X34" s="14"/>
      <c r="Y34" s="45"/>
      <c r="Z34" s="16"/>
      <c r="AA34" s="46"/>
      <c r="AB34" s="43"/>
      <c r="AC34" s="14"/>
      <c r="AD34" s="79">
        <f t="shared" si="0"/>
        <v>5</v>
      </c>
      <c r="AE34" s="47">
        <f t="shared" si="1"/>
        <v>2</v>
      </c>
    </row>
    <row r="35" spans="1:31" ht="119">
      <c r="A35" s="1">
        <v>146</v>
      </c>
      <c r="B35" s="13" t="s">
        <v>144</v>
      </c>
      <c r="C35" s="48" t="s">
        <v>145</v>
      </c>
      <c r="D35" s="43">
        <v>5</v>
      </c>
      <c r="E35" s="13" t="s">
        <v>146</v>
      </c>
      <c r="F35" s="13"/>
      <c r="G35" s="43">
        <v>3</v>
      </c>
      <c r="H35" s="43"/>
      <c r="I35" s="43"/>
      <c r="J35" s="43">
        <v>2</v>
      </c>
      <c r="K35" s="13">
        <v>3</v>
      </c>
      <c r="L35" s="13" t="s">
        <v>147</v>
      </c>
      <c r="M35" s="43"/>
      <c r="N35" s="13"/>
      <c r="O35" s="13"/>
      <c r="P35" s="43"/>
      <c r="Q35" s="43"/>
      <c r="R35" s="14"/>
      <c r="S35" s="43"/>
      <c r="T35" s="45">
        <v>3</v>
      </c>
      <c r="U35" s="77" t="s">
        <v>1043</v>
      </c>
      <c r="V35" s="46"/>
      <c r="W35" s="43">
        <v>2</v>
      </c>
      <c r="X35" s="14"/>
      <c r="Y35" s="45"/>
      <c r="Z35" s="16"/>
      <c r="AA35" s="46"/>
      <c r="AB35" s="43"/>
      <c r="AC35" s="14"/>
      <c r="AD35" s="79">
        <f t="shared" si="0"/>
        <v>3</v>
      </c>
      <c r="AE35" s="47">
        <f t="shared" si="1"/>
        <v>2</v>
      </c>
    </row>
    <row r="36" spans="1:31" ht="80">
      <c r="A36" s="1">
        <v>147</v>
      </c>
      <c r="B36" s="13" t="s">
        <v>148</v>
      </c>
      <c r="C36" s="48" t="s">
        <v>149</v>
      </c>
      <c r="D36" s="43">
        <v>0</v>
      </c>
      <c r="E36" s="13" t="s">
        <v>150</v>
      </c>
      <c r="F36" s="13"/>
      <c r="G36" s="43">
        <v>0</v>
      </c>
      <c r="H36" s="44"/>
      <c r="I36" s="44"/>
      <c r="J36" s="44"/>
      <c r="K36" s="13">
        <v>3</v>
      </c>
      <c r="L36" s="13" t="s">
        <v>151</v>
      </c>
      <c r="M36" s="43">
        <v>2</v>
      </c>
      <c r="T36" s="45"/>
      <c r="U36" s="46"/>
      <c r="V36" s="46"/>
      <c r="W36" s="43">
        <v>2</v>
      </c>
      <c r="X36" s="14"/>
      <c r="Y36" s="45"/>
      <c r="Z36" s="16"/>
      <c r="AA36" s="46"/>
      <c r="AB36" s="43"/>
      <c r="AC36" s="14"/>
      <c r="AD36" s="79">
        <f t="shared" si="0"/>
        <v>3</v>
      </c>
      <c r="AE36" s="47">
        <f t="shared" si="1"/>
        <v>2</v>
      </c>
    </row>
    <row r="37" spans="1:31" ht="64">
      <c r="A37" s="1">
        <v>148</v>
      </c>
      <c r="B37" s="13" t="s">
        <v>152</v>
      </c>
      <c r="C37" s="48" t="s">
        <v>153</v>
      </c>
      <c r="D37" s="43">
        <v>3</v>
      </c>
      <c r="E37" s="13" t="s">
        <v>154</v>
      </c>
      <c r="F37" s="13"/>
      <c r="G37" s="43">
        <v>3</v>
      </c>
      <c r="H37" s="44"/>
      <c r="I37" s="44"/>
      <c r="J37" s="44"/>
      <c r="K37" s="13">
        <v>3</v>
      </c>
      <c r="L37" s="13" t="s">
        <v>155</v>
      </c>
      <c r="M37" s="43"/>
      <c r="T37" s="45"/>
      <c r="U37" s="46"/>
      <c r="V37" s="46"/>
      <c r="W37" s="43">
        <v>3</v>
      </c>
      <c r="X37" s="14"/>
      <c r="Y37" s="45"/>
      <c r="Z37" s="16"/>
      <c r="AA37" s="46"/>
      <c r="AB37" s="43"/>
      <c r="AC37" s="14"/>
      <c r="AD37" s="79">
        <f t="shared" si="0"/>
        <v>3</v>
      </c>
      <c r="AE37" s="47">
        <f t="shared" si="1"/>
        <v>3</v>
      </c>
    </row>
    <row r="38" spans="1:31" ht="272">
      <c r="A38" s="1">
        <v>149</v>
      </c>
      <c r="B38" s="13" t="s">
        <v>156</v>
      </c>
      <c r="C38" s="48" t="s">
        <v>157</v>
      </c>
      <c r="D38" s="43">
        <v>5</v>
      </c>
      <c r="E38" s="13" t="s">
        <v>158</v>
      </c>
      <c r="F38" s="13"/>
      <c r="G38" s="43">
        <v>3</v>
      </c>
      <c r="H38" s="44"/>
      <c r="I38" s="44"/>
      <c r="J38" s="44"/>
      <c r="K38" s="13">
        <v>4</v>
      </c>
      <c r="L38" s="13" t="s">
        <v>159</v>
      </c>
      <c r="M38" s="43"/>
      <c r="N38" s="13">
        <v>4</v>
      </c>
      <c r="O38" s="13" t="s">
        <v>160</v>
      </c>
      <c r="P38" s="43">
        <v>3</v>
      </c>
      <c r="Q38" s="43"/>
      <c r="R38" s="14" t="s">
        <v>161</v>
      </c>
      <c r="S38" s="43"/>
      <c r="T38" s="45">
        <v>5</v>
      </c>
      <c r="U38" s="46" t="s">
        <v>162</v>
      </c>
      <c r="V38" s="46"/>
      <c r="W38" s="43">
        <v>3</v>
      </c>
      <c r="X38" s="14"/>
      <c r="Y38" s="45"/>
      <c r="Z38" s="16"/>
      <c r="AA38" s="46"/>
      <c r="AB38" s="43"/>
      <c r="AC38" s="14"/>
      <c r="AD38" s="79">
        <f t="shared" si="0"/>
        <v>5</v>
      </c>
      <c r="AE38" s="47">
        <f t="shared" si="1"/>
        <v>3</v>
      </c>
    </row>
    <row r="39" spans="1:31">
      <c r="A39" s="1"/>
      <c r="B39" s="2"/>
      <c r="C39" s="3"/>
      <c r="D39" s="44"/>
      <c r="E39" s="44"/>
      <c r="F39" s="44"/>
      <c r="G39" s="44"/>
      <c r="H39" s="44"/>
      <c r="I39" s="44"/>
      <c r="J39" s="44"/>
      <c r="K39" s="44"/>
      <c r="L39" s="44"/>
      <c r="M39" s="44"/>
      <c r="N39" s="44"/>
      <c r="O39" s="44"/>
      <c r="P39" s="44"/>
      <c r="Q39" s="44"/>
      <c r="R39" s="49"/>
      <c r="S39" s="44"/>
      <c r="T39" s="2"/>
      <c r="U39" s="3"/>
      <c r="V39" s="2"/>
      <c r="W39" s="1"/>
      <c r="X39" s="1"/>
      <c r="Y39" s="1"/>
      <c r="Z39" s="1"/>
      <c r="AA39" s="1"/>
      <c r="AB39" s="1"/>
      <c r="AC39" s="1"/>
      <c r="AE39" s="2"/>
    </row>
    <row r="40" spans="1:31">
      <c r="A40" s="1"/>
      <c r="B40" s="2"/>
      <c r="C40" s="3"/>
      <c r="D40" s="44"/>
      <c r="E40" s="44"/>
      <c r="F40" s="44"/>
      <c r="G40" s="44"/>
      <c r="H40" s="44"/>
      <c r="I40" s="44"/>
      <c r="J40" s="44"/>
      <c r="K40" s="44"/>
      <c r="L40" s="44"/>
      <c r="M40" s="44"/>
      <c r="N40" s="44"/>
      <c r="O40" s="44"/>
      <c r="P40" s="44"/>
      <c r="Q40" s="44"/>
      <c r="R40" s="49"/>
      <c r="S40" s="44"/>
      <c r="T40" s="2"/>
      <c r="U40" s="3"/>
      <c r="V40" s="2"/>
      <c r="W40" s="1"/>
      <c r="X40" s="1"/>
      <c r="Y40" s="1"/>
      <c r="Z40" s="1"/>
      <c r="AA40" s="1"/>
      <c r="AB40" s="1"/>
      <c r="AC40" s="1"/>
      <c r="AE40" s="2"/>
    </row>
    <row r="41" spans="1:31">
      <c r="A41" s="1"/>
      <c r="B41" s="2"/>
      <c r="C41" s="3"/>
      <c r="D41" s="44"/>
      <c r="E41" s="44"/>
      <c r="F41" s="44"/>
      <c r="G41" s="44"/>
      <c r="H41" s="44"/>
      <c r="I41" s="44"/>
      <c r="J41" s="44"/>
      <c r="K41" s="44"/>
      <c r="L41" s="44"/>
      <c r="M41" s="44"/>
      <c r="N41" s="44"/>
      <c r="O41" s="44"/>
      <c r="P41" s="44"/>
      <c r="Q41" s="44"/>
      <c r="R41" s="49"/>
      <c r="S41" s="44"/>
      <c r="T41" s="2"/>
      <c r="U41" s="3"/>
      <c r="V41" s="2"/>
      <c r="W41" s="1"/>
      <c r="X41" s="1"/>
      <c r="Y41" s="1"/>
      <c r="Z41" s="1"/>
      <c r="AA41" s="1"/>
      <c r="AB41" s="1"/>
      <c r="AC41" s="1"/>
      <c r="AE41" s="2"/>
    </row>
    <row r="42" spans="1:31" ht="50">
      <c r="A42" s="1"/>
      <c r="B42" s="35" t="s">
        <v>20</v>
      </c>
      <c r="C42" s="3"/>
      <c r="D42" s="44"/>
      <c r="E42" s="44"/>
      <c r="F42" s="44"/>
      <c r="G42" s="44"/>
      <c r="H42" s="44"/>
      <c r="I42" s="44"/>
      <c r="J42" s="44"/>
      <c r="K42" s="44"/>
      <c r="L42" s="44"/>
      <c r="M42" s="44"/>
      <c r="N42" s="44"/>
      <c r="O42" s="44"/>
      <c r="P42" s="44"/>
      <c r="Q42" s="44"/>
      <c r="R42" s="49"/>
      <c r="S42" s="44"/>
      <c r="T42" s="2"/>
      <c r="U42" s="3"/>
      <c r="V42" s="2"/>
      <c r="W42" s="1"/>
      <c r="X42" s="1"/>
      <c r="Y42" s="1"/>
      <c r="Z42" s="1"/>
      <c r="AA42" s="1"/>
      <c r="AB42" s="1"/>
      <c r="AC42" s="1"/>
      <c r="AE42" s="2"/>
    </row>
    <row r="43" spans="1:31" ht="85">
      <c r="A43" s="1">
        <v>150</v>
      </c>
      <c r="B43" s="13" t="s">
        <v>163</v>
      </c>
      <c r="C43" s="48" t="s">
        <v>164</v>
      </c>
      <c r="D43" s="43">
        <v>4</v>
      </c>
      <c r="E43" s="13" t="s">
        <v>165</v>
      </c>
      <c r="F43" s="13"/>
      <c r="G43" s="43">
        <v>3</v>
      </c>
      <c r="H43" s="44"/>
      <c r="I43" s="44"/>
      <c r="J43" s="44"/>
      <c r="K43" s="13">
        <v>3</v>
      </c>
      <c r="L43" s="13" t="s">
        <v>166</v>
      </c>
      <c r="M43" s="43"/>
      <c r="N43" s="13">
        <v>4</v>
      </c>
      <c r="O43" s="13" t="s">
        <v>167</v>
      </c>
      <c r="P43" s="43">
        <v>3</v>
      </c>
      <c r="Q43" s="43"/>
      <c r="R43" s="14"/>
      <c r="S43" s="43"/>
      <c r="T43" s="45"/>
      <c r="U43" s="46"/>
      <c r="V43" s="46"/>
      <c r="W43" s="43">
        <v>3</v>
      </c>
      <c r="X43" s="14"/>
      <c r="Y43" s="45"/>
      <c r="Z43" s="16"/>
      <c r="AA43" s="46"/>
      <c r="AB43" s="43"/>
      <c r="AC43" s="14"/>
      <c r="AD43" s="79">
        <f t="shared" ref="AD43:AD65" si="2">IF(Y43&lt;&gt;"",Y43,IF(T43&lt;&gt;"",T43,IF(Q43&lt;&gt;"",Q43,IF(N43&lt;&gt;"",N43,IF(K43&lt;&gt;"",K43,IF(H43&lt;&gt;"",H43,IF(D43&lt;&gt;"",D43,"")))))))</f>
        <v>4</v>
      </c>
      <c r="AE43" s="47">
        <f t="shared" ref="AE43:AE65" si="3">IF(AB43&lt;&gt;"",AB43,IF(W43&lt;&gt;"",W43,IF(S43&lt;&gt;"",S43,IF(P43&lt;&gt;"",P43,IF(M43&lt;&gt;"",M43,IF(J43&lt;&gt;"",J43,IF(G43&lt;&gt;"",G43,"")))))))</f>
        <v>3</v>
      </c>
    </row>
    <row r="44" spans="1:31" ht="170">
      <c r="A44" s="1">
        <v>151</v>
      </c>
      <c r="B44" s="13" t="s">
        <v>168</v>
      </c>
      <c r="C44" s="48" t="s">
        <v>169</v>
      </c>
      <c r="D44" s="43">
        <v>5</v>
      </c>
      <c r="E44" s="13" t="s">
        <v>170</v>
      </c>
      <c r="F44" s="13"/>
      <c r="G44" s="43">
        <v>3</v>
      </c>
      <c r="H44" s="44"/>
      <c r="I44" s="44"/>
      <c r="J44" s="44"/>
      <c r="K44" s="13">
        <v>3</v>
      </c>
      <c r="L44" s="13" t="s">
        <v>171</v>
      </c>
      <c r="M44" s="43"/>
      <c r="N44" s="13">
        <v>4</v>
      </c>
      <c r="O44" s="13" t="s">
        <v>172</v>
      </c>
      <c r="P44" s="43">
        <v>3</v>
      </c>
      <c r="Q44" s="43"/>
      <c r="R44" s="14"/>
      <c r="S44" s="43"/>
      <c r="T44" s="45"/>
      <c r="U44" s="46"/>
      <c r="V44" s="46"/>
      <c r="W44" s="43">
        <v>3</v>
      </c>
      <c r="X44" s="14"/>
      <c r="Y44" s="45"/>
      <c r="Z44" s="16"/>
      <c r="AA44" s="46"/>
      <c r="AB44" s="43"/>
      <c r="AC44" s="14"/>
      <c r="AD44" s="79">
        <f t="shared" si="2"/>
        <v>4</v>
      </c>
      <c r="AE44" s="47">
        <f t="shared" si="3"/>
        <v>3</v>
      </c>
    </row>
    <row r="45" spans="1:31" ht="119">
      <c r="A45" s="1">
        <v>152</v>
      </c>
      <c r="B45" s="13" t="s">
        <v>173</v>
      </c>
      <c r="C45" s="48" t="s">
        <v>174</v>
      </c>
      <c r="D45" s="43">
        <v>4</v>
      </c>
      <c r="E45" s="13" t="s">
        <v>175</v>
      </c>
      <c r="F45" s="13"/>
      <c r="G45" s="43">
        <v>3</v>
      </c>
      <c r="H45" s="44"/>
      <c r="I45" s="44"/>
      <c r="J45" s="44"/>
      <c r="K45" s="13">
        <v>3</v>
      </c>
      <c r="L45" s="13" t="s">
        <v>176</v>
      </c>
      <c r="M45" s="43"/>
      <c r="N45" s="13">
        <v>4</v>
      </c>
      <c r="O45" s="13" t="s">
        <v>177</v>
      </c>
      <c r="P45" s="43">
        <v>3</v>
      </c>
      <c r="Q45" s="43"/>
      <c r="R45" s="14"/>
      <c r="S45" s="43"/>
      <c r="T45" s="45">
        <v>4</v>
      </c>
      <c r="U45" s="46" t="s">
        <v>1042</v>
      </c>
      <c r="V45" s="46"/>
      <c r="W45" s="43">
        <v>3</v>
      </c>
      <c r="X45" s="14"/>
      <c r="Y45" s="45"/>
      <c r="Z45" s="16"/>
      <c r="AA45" s="46"/>
      <c r="AB45" s="43"/>
      <c r="AC45" s="14"/>
      <c r="AD45" s="79">
        <f t="shared" si="2"/>
        <v>4</v>
      </c>
      <c r="AE45" s="47">
        <f t="shared" si="3"/>
        <v>3</v>
      </c>
    </row>
    <row r="46" spans="1:31" ht="136">
      <c r="A46" s="1">
        <v>153</v>
      </c>
      <c r="B46" s="13" t="s">
        <v>178</v>
      </c>
      <c r="C46" s="48" t="s">
        <v>179</v>
      </c>
      <c r="D46" s="43">
        <v>5</v>
      </c>
      <c r="E46" s="13" t="s">
        <v>180</v>
      </c>
      <c r="F46" s="13"/>
      <c r="G46" s="43">
        <v>3</v>
      </c>
      <c r="H46" s="44"/>
      <c r="I46" s="44"/>
      <c r="J46" s="44"/>
      <c r="K46" s="13">
        <v>3</v>
      </c>
      <c r="L46" s="13" t="s">
        <v>181</v>
      </c>
      <c r="M46" s="43"/>
      <c r="T46" s="45"/>
      <c r="U46" s="46"/>
      <c r="V46" s="46"/>
      <c r="W46" s="43">
        <v>3</v>
      </c>
      <c r="X46" s="14"/>
      <c r="Y46" s="45"/>
      <c r="Z46" s="16"/>
      <c r="AA46" s="46"/>
      <c r="AB46" s="43"/>
      <c r="AC46" s="14"/>
      <c r="AD46" s="79">
        <f t="shared" si="2"/>
        <v>3</v>
      </c>
      <c r="AE46" s="47">
        <f t="shared" si="3"/>
        <v>3</v>
      </c>
    </row>
    <row r="47" spans="1:31" ht="272">
      <c r="A47" s="1">
        <v>154</v>
      </c>
      <c r="B47" s="13" t="s">
        <v>182</v>
      </c>
      <c r="C47" s="48" t="s">
        <v>183</v>
      </c>
      <c r="D47" s="43">
        <v>5</v>
      </c>
      <c r="E47" s="13" t="s">
        <v>184</v>
      </c>
      <c r="F47" s="13"/>
      <c r="G47" s="43">
        <v>4</v>
      </c>
      <c r="H47" s="43"/>
      <c r="I47" s="43"/>
      <c r="J47" s="43">
        <v>3</v>
      </c>
      <c r="K47" s="13">
        <v>3</v>
      </c>
      <c r="L47" s="13" t="s">
        <v>185</v>
      </c>
      <c r="M47" s="43"/>
      <c r="T47" s="45"/>
      <c r="U47" s="46"/>
      <c r="V47" s="46"/>
      <c r="W47" s="43">
        <v>3</v>
      </c>
      <c r="X47" s="14"/>
      <c r="Y47" s="45"/>
      <c r="Z47" s="16"/>
      <c r="AA47" s="46"/>
      <c r="AB47" s="43"/>
      <c r="AC47" s="14"/>
      <c r="AD47" s="79">
        <f t="shared" si="2"/>
        <v>3</v>
      </c>
      <c r="AE47" s="47">
        <f t="shared" si="3"/>
        <v>3</v>
      </c>
    </row>
    <row r="48" spans="1:31" ht="153">
      <c r="A48" s="1">
        <v>155</v>
      </c>
      <c r="B48" s="13" t="s">
        <v>186</v>
      </c>
      <c r="C48" s="48" t="s">
        <v>187</v>
      </c>
      <c r="D48" s="43">
        <v>5</v>
      </c>
      <c r="E48" s="13" t="s">
        <v>188</v>
      </c>
      <c r="F48" s="13"/>
      <c r="G48" s="43">
        <v>4</v>
      </c>
      <c r="H48" s="43"/>
      <c r="I48" s="43"/>
      <c r="J48" s="43">
        <v>3</v>
      </c>
      <c r="K48" s="13">
        <v>3</v>
      </c>
      <c r="L48" s="13" t="s">
        <v>189</v>
      </c>
      <c r="M48" s="43"/>
      <c r="N48" s="13">
        <v>4</v>
      </c>
      <c r="O48" s="13" t="s">
        <v>190</v>
      </c>
      <c r="P48" s="43">
        <v>3</v>
      </c>
      <c r="Q48" s="43">
        <v>4</v>
      </c>
      <c r="R48" s="14" t="s">
        <v>191</v>
      </c>
      <c r="S48" s="43">
        <v>3.5</v>
      </c>
      <c r="T48" s="45">
        <v>4</v>
      </c>
      <c r="U48" s="46" t="s">
        <v>191</v>
      </c>
      <c r="V48" s="46"/>
      <c r="W48" s="43">
        <v>3.5</v>
      </c>
      <c r="X48" s="14"/>
      <c r="Y48" s="45"/>
      <c r="Z48" s="16"/>
      <c r="AA48" s="46"/>
      <c r="AB48" s="43"/>
      <c r="AC48" s="14"/>
      <c r="AD48" s="79">
        <f t="shared" si="2"/>
        <v>4</v>
      </c>
      <c r="AE48" s="47">
        <f t="shared" si="3"/>
        <v>3.5</v>
      </c>
    </row>
    <row r="49" spans="1:31" ht="409.6">
      <c r="A49" s="1">
        <v>156</v>
      </c>
      <c r="B49" s="13" t="s">
        <v>192</v>
      </c>
      <c r="C49" s="48" t="s">
        <v>193</v>
      </c>
      <c r="D49" s="43">
        <v>5</v>
      </c>
      <c r="E49" s="13" t="s">
        <v>194</v>
      </c>
      <c r="F49" s="13"/>
      <c r="G49" s="43">
        <v>4</v>
      </c>
      <c r="H49" s="43"/>
      <c r="I49" s="43"/>
      <c r="J49" s="43">
        <v>3</v>
      </c>
      <c r="K49" s="13">
        <v>3</v>
      </c>
      <c r="L49" s="13" t="s">
        <v>195</v>
      </c>
      <c r="M49" s="43"/>
      <c r="T49" s="45"/>
      <c r="U49" s="46"/>
      <c r="V49" s="46"/>
      <c r="W49" s="43">
        <v>3</v>
      </c>
      <c r="X49" s="14"/>
      <c r="Y49" s="45"/>
      <c r="Z49" s="16"/>
      <c r="AA49" s="46"/>
      <c r="AB49" s="43"/>
      <c r="AC49" s="14"/>
      <c r="AD49" s="79">
        <f t="shared" si="2"/>
        <v>3</v>
      </c>
      <c r="AE49" s="47">
        <f t="shared" si="3"/>
        <v>3</v>
      </c>
    </row>
    <row r="50" spans="1:31" ht="153">
      <c r="A50" s="1">
        <v>157</v>
      </c>
      <c r="B50" s="13" t="s">
        <v>196</v>
      </c>
      <c r="C50" s="48" t="s">
        <v>197</v>
      </c>
      <c r="D50" s="43">
        <v>2</v>
      </c>
      <c r="E50" s="13" t="s">
        <v>198</v>
      </c>
      <c r="F50" s="13"/>
      <c r="G50" s="43">
        <v>2</v>
      </c>
      <c r="H50" s="44"/>
      <c r="I50" s="44"/>
      <c r="J50" s="44"/>
      <c r="K50" s="13">
        <v>3</v>
      </c>
      <c r="L50" s="13" t="s">
        <v>199</v>
      </c>
      <c r="M50" s="43">
        <v>3</v>
      </c>
      <c r="N50" s="13">
        <v>4</v>
      </c>
      <c r="O50" s="13" t="s">
        <v>200</v>
      </c>
      <c r="P50" s="43">
        <v>4</v>
      </c>
      <c r="Q50" s="43"/>
      <c r="R50" s="14"/>
      <c r="S50" s="43"/>
      <c r="T50" s="45"/>
      <c r="U50" s="46"/>
      <c r="V50" s="46"/>
      <c r="W50" s="43">
        <v>4</v>
      </c>
      <c r="X50" s="14"/>
      <c r="Y50" s="45"/>
      <c r="Z50" s="16"/>
      <c r="AA50" s="46"/>
      <c r="AB50" s="43"/>
      <c r="AC50" s="14"/>
      <c r="AD50" s="79">
        <f t="shared" si="2"/>
        <v>4</v>
      </c>
      <c r="AE50" s="47">
        <f t="shared" si="3"/>
        <v>4</v>
      </c>
    </row>
    <row r="51" spans="1:31" ht="409.6">
      <c r="A51" s="1">
        <v>158</v>
      </c>
      <c r="B51" s="13" t="s">
        <v>201</v>
      </c>
      <c r="C51" s="48" t="s">
        <v>202</v>
      </c>
      <c r="D51" s="43">
        <v>5</v>
      </c>
      <c r="E51" s="13" t="s">
        <v>203</v>
      </c>
      <c r="F51" s="13"/>
      <c r="G51" s="43">
        <v>3</v>
      </c>
      <c r="H51" s="44"/>
      <c r="I51" s="44"/>
      <c r="J51" s="44"/>
      <c r="K51" s="13">
        <v>4</v>
      </c>
      <c r="L51" s="13" t="s">
        <v>204</v>
      </c>
      <c r="M51" s="43"/>
      <c r="N51" s="13">
        <v>4</v>
      </c>
      <c r="O51" s="13" t="s">
        <v>205</v>
      </c>
      <c r="P51" s="43">
        <v>3.5</v>
      </c>
      <c r="Q51" s="43"/>
      <c r="R51" s="14"/>
      <c r="S51" s="43"/>
      <c r="T51" s="45"/>
      <c r="U51" s="46"/>
      <c r="V51" s="46"/>
      <c r="W51" s="43">
        <v>3.5</v>
      </c>
      <c r="X51" s="14"/>
      <c r="Y51" s="45"/>
      <c r="Z51" s="16"/>
      <c r="AA51" s="46"/>
      <c r="AB51" s="43"/>
      <c r="AC51" s="14"/>
      <c r="AD51" s="79">
        <f t="shared" si="2"/>
        <v>4</v>
      </c>
      <c r="AE51" s="47">
        <f t="shared" si="3"/>
        <v>3.5</v>
      </c>
    </row>
    <row r="52" spans="1:31" ht="51">
      <c r="A52" s="1">
        <v>159</v>
      </c>
      <c r="B52" s="13" t="s">
        <v>206</v>
      </c>
      <c r="C52" s="48" t="s">
        <v>207</v>
      </c>
      <c r="D52" s="43">
        <v>5</v>
      </c>
      <c r="E52" s="13" t="s">
        <v>208</v>
      </c>
      <c r="F52" s="13"/>
      <c r="G52" s="43">
        <v>3</v>
      </c>
      <c r="H52" s="44"/>
      <c r="I52" s="44"/>
      <c r="J52" s="44"/>
      <c r="K52" s="13">
        <v>3</v>
      </c>
      <c r="L52" s="13" t="s">
        <v>208</v>
      </c>
      <c r="M52" s="43"/>
      <c r="T52" s="45"/>
      <c r="U52" s="46"/>
      <c r="V52" s="46"/>
      <c r="W52" s="43">
        <v>3</v>
      </c>
      <c r="X52" s="14"/>
      <c r="Y52" s="45"/>
      <c r="Z52" s="16"/>
      <c r="AA52" s="46"/>
      <c r="AB52" s="43"/>
      <c r="AC52" s="14"/>
      <c r="AD52" s="79">
        <f t="shared" si="2"/>
        <v>3</v>
      </c>
      <c r="AE52" s="47">
        <f t="shared" si="3"/>
        <v>3</v>
      </c>
    </row>
    <row r="53" spans="1:31" ht="102">
      <c r="A53" s="1">
        <v>160</v>
      </c>
      <c r="B53" s="13" t="s">
        <v>209</v>
      </c>
      <c r="C53" s="48" t="s">
        <v>210</v>
      </c>
      <c r="D53" s="43">
        <v>5</v>
      </c>
      <c r="E53" s="13" t="s">
        <v>211</v>
      </c>
      <c r="F53" s="13"/>
      <c r="G53" s="43">
        <v>3</v>
      </c>
      <c r="H53" s="44"/>
      <c r="I53" s="44"/>
      <c r="J53" s="44"/>
      <c r="K53" s="13">
        <v>3</v>
      </c>
      <c r="L53" s="13" t="s">
        <v>212</v>
      </c>
      <c r="M53" s="43"/>
      <c r="T53" s="45"/>
      <c r="U53" s="46"/>
      <c r="V53" s="46"/>
      <c r="W53" s="43">
        <v>3</v>
      </c>
      <c r="X53" s="14"/>
      <c r="Y53" s="45"/>
      <c r="Z53" s="16"/>
      <c r="AA53" s="46"/>
      <c r="AB53" s="43"/>
      <c r="AC53" s="14"/>
      <c r="AD53" s="79">
        <f t="shared" si="2"/>
        <v>3</v>
      </c>
      <c r="AE53" s="47">
        <f t="shared" si="3"/>
        <v>3</v>
      </c>
    </row>
    <row r="54" spans="1:31" ht="136">
      <c r="A54" s="1">
        <v>161</v>
      </c>
      <c r="B54" s="13" t="s">
        <v>213</v>
      </c>
      <c r="C54" s="48" t="s">
        <v>214</v>
      </c>
      <c r="D54" s="43">
        <v>5</v>
      </c>
      <c r="E54" s="13" t="s">
        <v>215</v>
      </c>
      <c r="F54" s="13"/>
      <c r="G54" s="43">
        <v>3</v>
      </c>
      <c r="H54" s="44"/>
      <c r="I54" s="44"/>
      <c r="J54" s="44"/>
      <c r="K54" s="13">
        <v>3</v>
      </c>
      <c r="L54" s="13" t="s">
        <v>216</v>
      </c>
      <c r="M54" s="43"/>
      <c r="T54" s="45"/>
      <c r="U54" s="46"/>
      <c r="V54" s="46"/>
      <c r="W54" s="43">
        <v>3</v>
      </c>
      <c r="X54" s="14"/>
      <c r="Y54" s="45"/>
      <c r="Z54" s="16"/>
      <c r="AA54" s="46"/>
      <c r="AB54" s="43"/>
      <c r="AC54" s="14"/>
      <c r="AD54" s="79">
        <f t="shared" si="2"/>
        <v>3</v>
      </c>
      <c r="AE54" s="47">
        <f t="shared" si="3"/>
        <v>3</v>
      </c>
    </row>
    <row r="55" spans="1:31" ht="221">
      <c r="A55" s="1">
        <v>162</v>
      </c>
      <c r="B55" s="13" t="s">
        <v>217</v>
      </c>
      <c r="C55" s="48" t="s">
        <v>218</v>
      </c>
      <c r="D55" s="43">
        <v>5</v>
      </c>
      <c r="E55" s="13" t="s">
        <v>219</v>
      </c>
      <c r="F55" s="13"/>
      <c r="G55" s="43">
        <v>3</v>
      </c>
      <c r="H55" s="44"/>
      <c r="I55" s="44"/>
      <c r="J55" s="44"/>
      <c r="K55" s="13">
        <v>3</v>
      </c>
      <c r="L55" s="13" t="s">
        <v>220</v>
      </c>
      <c r="M55" s="43"/>
      <c r="N55" s="13">
        <v>4</v>
      </c>
      <c r="O55" s="13" t="s">
        <v>221</v>
      </c>
      <c r="P55" s="43">
        <v>3</v>
      </c>
      <c r="Q55" s="43">
        <v>4</v>
      </c>
      <c r="R55" s="14" t="s">
        <v>222</v>
      </c>
      <c r="S55" s="43">
        <v>3.5</v>
      </c>
      <c r="T55" s="45">
        <v>4</v>
      </c>
      <c r="U55" s="46" t="s">
        <v>223</v>
      </c>
      <c r="V55" s="46"/>
      <c r="W55" s="43">
        <v>4</v>
      </c>
      <c r="X55" s="14"/>
      <c r="Y55" s="45"/>
      <c r="Z55" s="16"/>
      <c r="AA55" s="46"/>
      <c r="AB55" s="43"/>
      <c r="AC55" s="14"/>
      <c r="AD55" s="79">
        <f t="shared" si="2"/>
        <v>4</v>
      </c>
      <c r="AE55" s="47">
        <f t="shared" si="3"/>
        <v>4</v>
      </c>
    </row>
    <row r="56" spans="1:31" ht="289">
      <c r="A56" s="1">
        <v>163</v>
      </c>
      <c r="B56" s="13" t="s">
        <v>224</v>
      </c>
      <c r="C56" s="48" t="s">
        <v>225</v>
      </c>
      <c r="D56" s="43">
        <v>4</v>
      </c>
      <c r="E56" s="13" t="s">
        <v>226</v>
      </c>
      <c r="F56" s="13"/>
      <c r="G56" s="43">
        <v>3</v>
      </c>
      <c r="H56" s="44"/>
      <c r="I56" s="44"/>
      <c r="J56" s="44"/>
      <c r="K56" s="13">
        <v>4</v>
      </c>
      <c r="L56" s="13" t="s">
        <v>227</v>
      </c>
      <c r="M56" s="43"/>
      <c r="N56" s="13">
        <v>4</v>
      </c>
      <c r="O56" s="13" t="s">
        <v>228</v>
      </c>
      <c r="P56" s="43">
        <v>3.5</v>
      </c>
      <c r="Q56" s="43"/>
      <c r="R56" s="14"/>
      <c r="S56" s="43"/>
      <c r="T56" s="45"/>
      <c r="U56" s="46"/>
      <c r="V56" s="46"/>
      <c r="W56" s="43">
        <v>3.5</v>
      </c>
      <c r="X56" s="14"/>
      <c r="Y56" s="45"/>
      <c r="Z56" s="16"/>
      <c r="AA56" s="46"/>
      <c r="AB56" s="43"/>
      <c r="AC56" s="14"/>
      <c r="AD56" s="79">
        <f t="shared" si="2"/>
        <v>4</v>
      </c>
      <c r="AE56" s="47">
        <f t="shared" si="3"/>
        <v>3.5</v>
      </c>
    </row>
    <row r="57" spans="1:31" ht="409.6">
      <c r="A57" s="1">
        <v>164</v>
      </c>
      <c r="B57" s="13" t="s">
        <v>229</v>
      </c>
      <c r="C57" s="48" t="s">
        <v>230</v>
      </c>
      <c r="D57" s="43">
        <v>5</v>
      </c>
      <c r="E57" s="13" t="s">
        <v>231</v>
      </c>
      <c r="F57" s="13"/>
      <c r="G57" s="43">
        <v>3</v>
      </c>
      <c r="H57" s="44"/>
      <c r="I57" s="44"/>
      <c r="J57" s="44"/>
      <c r="K57" s="13">
        <v>4</v>
      </c>
      <c r="L57" s="13" t="s">
        <v>232</v>
      </c>
      <c r="M57" s="43"/>
      <c r="N57" s="13">
        <v>4</v>
      </c>
      <c r="O57" s="13" t="s">
        <v>233</v>
      </c>
      <c r="P57" s="43">
        <v>3</v>
      </c>
      <c r="Q57" s="43"/>
      <c r="R57" s="14"/>
      <c r="S57" s="43"/>
      <c r="T57" s="45"/>
      <c r="U57" s="46"/>
      <c r="V57" s="46"/>
      <c r="W57" s="43">
        <v>3</v>
      </c>
      <c r="X57" s="14"/>
      <c r="Y57" s="45"/>
      <c r="Z57" s="16"/>
      <c r="AA57" s="46"/>
      <c r="AB57" s="43"/>
      <c r="AC57" s="14"/>
      <c r="AD57" s="79">
        <f t="shared" si="2"/>
        <v>4</v>
      </c>
      <c r="AE57" s="47">
        <f t="shared" si="3"/>
        <v>3</v>
      </c>
    </row>
    <row r="58" spans="1:31" ht="187">
      <c r="A58" s="1">
        <v>165</v>
      </c>
      <c r="B58" s="13" t="s">
        <v>234</v>
      </c>
      <c r="C58" s="48" t="s">
        <v>235</v>
      </c>
      <c r="D58" s="43">
        <v>5</v>
      </c>
      <c r="E58" s="13" t="s">
        <v>236</v>
      </c>
      <c r="F58" s="13"/>
      <c r="G58" s="43">
        <v>3</v>
      </c>
      <c r="H58" s="44"/>
      <c r="I58" s="44"/>
      <c r="J58" s="44"/>
      <c r="K58" s="13">
        <v>3</v>
      </c>
      <c r="L58" s="13" t="s">
        <v>237</v>
      </c>
      <c r="M58" s="43"/>
      <c r="T58" s="45"/>
      <c r="U58" s="46"/>
      <c r="V58" s="46"/>
      <c r="W58" s="43">
        <v>3</v>
      </c>
      <c r="X58" s="14"/>
      <c r="Y58" s="45"/>
      <c r="Z58" s="16"/>
      <c r="AA58" s="46"/>
      <c r="AB58" s="43"/>
      <c r="AC58" s="14"/>
      <c r="AD58" s="79">
        <f t="shared" si="2"/>
        <v>3</v>
      </c>
      <c r="AE58" s="47">
        <f t="shared" si="3"/>
        <v>3</v>
      </c>
    </row>
    <row r="59" spans="1:31" ht="238">
      <c r="A59" s="1">
        <v>166</v>
      </c>
      <c r="B59" s="13" t="s">
        <v>238</v>
      </c>
      <c r="C59" s="48" t="s">
        <v>239</v>
      </c>
      <c r="D59" s="43">
        <v>3</v>
      </c>
      <c r="E59" s="13" t="s">
        <v>240</v>
      </c>
      <c r="F59" s="13"/>
      <c r="G59" s="43">
        <v>3</v>
      </c>
      <c r="H59" s="44"/>
      <c r="I59" s="44"/>
      <c r="J59" s="44"/>
      <c r="K59" s="13">
        <v>3</v>
      </c>
      <c r="L59" s="13" t="s">
        <v>241</v>
      </c>
      <c r="M59" s="43"/>
      <c r="T59" s="45"/>
      <c r="U59" s="46"/>
      <c r="V59" s="46"/>
      <c r="W59" s="43">
        <v>3</v>
      </c>
      <c r="X59" s="14"/>
      <c r="Y59" s="45"/>
      <c r="Z59" s="16"/>
      <c r="AA59" s="46"/>
      <c r="AB59" s="43"/>
      <c r="AC59" s="14"/>
      <c r="AD59" s="79">
        <f t="shared" si="2"/>
        <v>3</v>
      </c>
      <c r="AE59" s="47">
        <f t="shared" si="3"/>
        <v>3</v>
      </c>
    </row>
    <row r="60" spans="1:31" ht="128">
      <c r="A60" s="1">
        <v>167</v>
      </c>
      <c r="B60" s="13" t="s">
        <v>242</v>
      </c>
      <c r="C60" s="48" t="s">
        <v>243</v>
      </c>
      <c r="D60" s="43">
        <v>3</v>
      </c>
      <c r="E60" s="13" t="s">
        <v>244</v>
      </c>
      <c r="F60" s="13"/>
      <c r="G60" s="43">
        <v>2</v>
      </c>
      <c r="H60" s="44"/>
      <c r="I60" s="44"/>
      <c r="J60" s="44"/>
      <c r="K60" s="13">
        <v>3</v>
      </c>
      <c r="L60" s="13" t="s">
        <v>245</v>
      </c>
      <c r="M60" s="43"/>
      <c r="N60" s="13"/>
      <c r="O60" s="13"/>
      <c r="P60" s="43"/>
      <c r="Q60" s="43">
        <v>3</v>
      </c>
      <c r="R60" s="14" t="s">
        <v>246</v>
      </c>
      <c r="S60" s="43">
        <v>2.5</v>
      </c>
      <c r="T60" s="45"/>
      <c r="U60" s="46"/>
      <c r="V60" s="46"/>
      <c r="W60" s="43">
        <v>2.5</v>
      </c>
      <c r="X60" s="14"/>
      <c r="Y60" s="45"/>
      <c r="Z60" s="16"/>
      <c r="AA60" s="46"/>
      <c r="AB60" s="43"/>
      <c r="AC60" s="14"/>
      <c r="AD60" s="79">
        <f t="shared" si="2"/>
        <v>3</v>
      </c>
      <c r="AE60" s="47">
        <f t="shared" si="3"/>
        <v>2.5</v>
      </c>
    </row>
    <row r="61" spans="1:31" ht="238">
      <c r="A61" s="1">
        <v>168</v>
      </c>
      <c r="B61" s="13" t="s">
        <v>247</v>
      </c>
      <c r="C61" s="48" t="s">
        <v>248</v>
      </c>
      <c r="D61" s="43">
        <v>5</v>
      </c>
      <c r="E61" s="13" t="s">
        <v>249</v>
      </c>
      <c r="F61" s="13"/>
      <c r="G61" s="43">
        <v>3</v>
      </c>
      <c r="H61" s="44"/>
      <c r="I61" s="44"/>
      <c r="J61" s="44"/>
      <c r="K61" s="13">
        <v>3</v>
      </c>
      <c r="L61" s="13" t="s">
        <v>250</v>
      </c>
      <c r="M61" s="43">
        <v>2</v>
      </c>
      <c r="N61" s="13">
        <v>3</v>
      </c>
      <c r="O61" s="13" t="s">
        <v>251</v>
      </c>
      <c r="P61" s="43">
        <v>2.5</v>
      </c>
      <c r="Q61" s="43"/>
      <c r="R61" s="14"/>
      <c r="S61" s="43"/>
      <c r="T61" s="45"/>
      <c r="U61" s="46"/>
      <c r="V61" s="46"/>
      <c r="W61" s="43">
        <v>2.5</v>
      </c>
      <c r="X61" s="14"/>
      <c r="Y61" s="45"/>
      <c r="Z61" s="16"/>
      <c r="AA61" s="46"/>
      <c r="AB61" s="43"/>
      <c r="AC61" s="14"/>
      <c r="AD61" s="79">
        <f t="shared" si="2"/>
        <v>3</v>
      </c>
      <c r="AE61" s="47">
        <f t="shared" si="3"/>
        <v>2.5</v>
      </c>
    </row>
    <row r="62" spans="1:31" ht="96">
      <c r="A62" s="1">
        <v>169</v>
      </c>
      <c r="B62" s="13" t="s">
        <v>252</v>
      </c>
      <c r="C62" s="48" t="s">
        <v>253</v>
      </c>
      <c r="D62" s="43">
        <v>3</v>
      </c>
      <c r="E62" s="13" t="s">
        <v>254</v>
      </c>
      <c r="F62" s="13"/>
      <c r="G62" s="43">
        <v>3</v>
      </c>
      <c r="H62" s="44"/>
      <c r="I62" s="44"/>
      <c r="J62" s="44"/>
      <c r="K62" s="13">
        <v>3</v>
      </c>
      <c r="L62" s="13" t="s">
        <v>255</v>
      </c>
      <c r="M62" s="43">
        <v>2</v>
      </c>
      <c r="N62" s="13">
        <v>3</v>
      </c>
      <c r="O62" s="13" t="s">
        <v>256</v>
      </c>
      <c r="P62" s="43">
        <v>2.5</v>
      </c>
      <c r="Q62" s="43"/>
      <c r="R62" s="14"/>
      <c r="S62" s="43"/>
      <c r="T62" s="45"/>
      <c r="U62" s="46"/>
      <c r="V62" s="46"/>
      <c r="W62" s="43">
        <v>2.5</v>
      </c>
      <c r="X62" s="14"/>
      <c r="Y62" s="45"/>
      <c r="Z62" s="16"/>
      <c r="AA62" s="46"/>
      <c r="AB62" s="43"/>
      <c r="AC62" s="14"/>
      <c r="AD62" s="79">
        <f t="shared" si="2"/>
        <v>3</v>
      </c>
      <c r="AE62" s="47">
        <f t="shared" si="3"/>
        <v>2.5</v>
      </c>
    </row>
    <row r="63" spans="1:31" ht="136">
      <c r="A63" s="1">
        <v>170</v>
      </c>
      <c r="B63" s="13" t="s">
        <v>257</v>
      </c>
      <c r="C63" s="48" t="s">
        <v>258</v>
      </c>
      <c r="D63" s="43">
        <v>5</v>
      </c>
      <c r="E63" s="13" t="s">
        <v>259</v>
      </c>
      <c r="F63" s="13"/>
      <c r="G63" s="43">
        <v>3</v>
      </c>
      <c r="H63" s="44"/>
      <c r="I63" s="44"/>
      <c r="J63" s="44"/>
      <c r="K63" s="13">
        <v>3</v>
      </c>
      <c r="L63" s="13" t="s">
        <v>260</v>
      </c>
      <c r="M63" s="43"/>
      <c r="T63" s="45"/>
      <c r="U63" s="46"/>
      <c r="V63" s="46"/>
      <c r="W63" s="43">
        <v>3</v>
      </c>
      <c r="X63" s="14"/>
      <c r="Y63" s="45"/>
      <c r="Z63" s="16"/>
      <c r="AA63" s="46"/>
      <c r="AB63" s="43"/>
      <c r="AC63" s="14"/>
      <c r="AD63" s="79">
        <f t="shared" si="2"/>
        <v>3</v>
      </c>
      <c r="AE63" s="47">
        <f t="shared" si="3"/>
        <v>3</v>
      </c>
    </row>
    <row r="64" spans="1:31" ht="221">
      <c r="A64" s="1">
        <v>171</v>
      </c>
      <c r="B64" s="13" t="s">
        <v>261</v>
      </c>
      <c r="C64" s="48" t="s">
        <v>262</v>
      </c>
      <c r="D64" s="43">
        <v>3</v>
      </c>
      <c r="E64" s="13" t="s">
        <v>263</v>
      </c>
      <c r="F64" s="13"/>
      <c r="G64" s="43">
        <v>3</v>
      </c>
      <c r="H64" s="44"/>
      <c r="I64" s="44"/>
      <c r="J64" s="44"/>
      <c r="K64" s="13">
        <v>3</v>
      </c>
      <c r="L64" s="13" t="s">
        <v>264</v>
      </c>
      <c r="M64" s="43">
        <v>2</v>
      </c>
      <c r="N64" s="13">
        <v>3</v>
      </c>
      <c r="O64" s="13" t="s">
        <v>265</v>
      </c>
      <c r="P64" s="43">
        <v>2</v>
      </c>
      <c r="Q64" s="43"/>
      <c r="R64" s="14"/>
      <c r="S64" s="43"/>
      <c r="T64" s="45"/>
      <c r="U64" s="46"/>
      <c r="V64" s="46"/>
      <c r="W64" s="43">
        <v>2</v>
      </c>
      <c r="X64" s="14"/>
      <c r="Y64" s="45"/>
      <c r="Z64" s="16"/>
      <c r="AA64" s="46"/>
      <c r="AB64" s="43"/>
      <c r="AC64" s="14"/>
      <c r="AD64" s="79">
        <f t="shared" si="2"/>
        <v>3</v>
      </c>
      <c r="AE64" s="47">
        <f t="shared" si="3"/>
        <v>2</v>
      </c>
    </row>
    <row r="65" spans="1:31" ht="80">
      <c r="A65" s="1">
        <v>172</v>
      </c>
      <c r="B65" s="13" t="s">
        <v>148</v>
      </c>
      <c r="C65" s="48" t="s">
        <v>149</v>
      </c>
      <c r="D65" s="43">
        <v>3</v>
      </c>
      <c r="E65" s="13" t="s">
        <v>266</v>
      </c>
      <c r="F65" s="13"/>
      <c r="G65" s="43">
        <v>3</v>
      </c>
      <c r="H65" s="44"/>
      <c r="I65" s="44"/>
      <c r="J65" s="44"/>
      <c r="K65" s="13">
        <v>3</v>
      </c>
      <c r="L65" s="13" t="s">
        <v>151</v>
      </c>
      <c r="M65" s="43">
        <v>2</v>
      </c>
      <c r="T65" s="45"/>
      <c r="U65" s="46"/>
      <c r="V65" s="46"/>
      <c r="W65" s="43">
        <v>2</v>
      </c>
      <c r="X65" s="14"/>
      <c r="Y65" s="45"/>
      <c r="Z65" s="16"/>
      <c r="AA65" s="46"/>
      <c r="AB65" s="43"/>
      <c r="AC65" s="14"/>
      <c r="AD65" s="79">
        <f t="shared" si="2"/>
        <v>3</v>
      </c>
      <c r="AE65" s="47">
        <f t="shared" si="3"/>
        <v>2</v>
      </c>
    </row>
    <row r="66" spans="1:31">
      <c r="A66" s="1"/>
      <c r="B66" s="2"/>
      <c r="C66" s="3"/>
      <c r="D66" s="44"/>
      <c r="E66" s="44"/>
      <c r="F66" s="44"/>
      <c r="G66" s="44"/>
      <c r="H66" s="44"/>
      <c r="I66" s="44"/>
      <c r="J66" s="44"/>
      <c r="K66" s="44"/>
      <c r="L66" s="44"/>
      <c r="M66" s="44"/>
      <c r="N66" s="44"/>
      <c r="O66" s="44"/>
      <c r="P66" s="44"/>
      <c r="Q66" s="44"/>
      <c r="R66" s="49"/>
      <c r="S66" s="44"/>
      <c r="T66" s="2"/>
      <c r="U66" s="3"/>
      <c r="V66" s="2"/>
      <c r="W66" s="1"/>
      <c r="X66" s="1"/>
      <c r="Y66" s="1"/>
      <c r="Z66" s="1"/>
      <c r="AA66" s="1"/>
      <c r="AB66" s="1"/>
      <c r="AC66" s="1"/>
      <c r="AE66" s="2"/>
    </row>
    <row r="67" spans="1:31">
      <c r="A67" s="1"/>
      <c r="B67" s="2"/>
      <c r="C67" s="3"/>
      <c r="D67" s="44"/>
      <c r="E67" s="44"/>
      <c r="F67" s="44"/>
      <c r="G67" s="44"/>
      <c r="H67" s="44"/>
      <c r="I67" s="44"/>
      <c r="J67" s="44"/>
      <c r="K67" s="44"/>
      <c r="L67" s="44"/>
      <c r="M67" s="44"/>
      <c r="N67" s="44"/>
      <c r="O67" s="44"/>
      <c r="P67" s="44"/>
      <c r="Q67" s="44"/>
      <c r="R67" s="49"/>
      <c r="S67" s="44"/>
      <c r="T67" s="2"/>
      <c r="U67" s="3"/>
      <c r="V67" s="2"/>
      <c r="W67" s="1"/>
      <c r="X67" s="1"/>
      <c r="Y67" s="1"/>
      <c r="Z67" s="1"/>
      <c r="AA67" s="1"/>
      <c r="AB67" s="1"/>
      <c r="AC67" s="1"/>
      <c r="AE67" s="2"/>
    </row>
    <row r="68" spans="1:31">
      <c r="A68" s="1"/>
      <c r="B68" s="2"/>
      <c r="C68" s="3"/>
      <c r="D68" s="44"/>
      <c r="E68" s="44"/>
      <c r="F68" s="44"/>
      <c r="G68" s="44"/>
      <c r="H68" s="44"/>
      <c r="I68" s="44"/>
      <c r="J68" s="44"/>
      <c r="K68" s="44"/>
      <c r="L68" s="44"/>
      <c r="M68" s="44"/>
      <c r="N68" s="44"/>
      <c r="O68" s="44"/>
      <c r="P68" s="44"/>
      <c r="Q68" s="44"/>
      <c r="R68" s="49"/>
      <c r="S68" s="44"/>
      <c r="T68" s="2"/>
      <c r="U68" s="3"/>
      <c r="V68" s="2"/>
      <c r="W68" s="1"/>
      <c r="X68" s="1"/>
      <c r="Y68" s="1"/>
      <c r="Z68" s="1"/>
      <c r="AA68" s="1"/>
      <c r="AB68" s="1"/>
      <c r="AC68" s="1"/>
      <c r="AE68" s="2"/>
    </row>
    <row r="69" spans="1:31" ht="25">
      <c r="A69" s="1"/>
      <c r="B69" s="35" t="s">
        <v>28</v>
      </c>
      <c r="C69" s="3"/>
      <c r="D69" s="44"/>
      <c r="E69" s="44"/>
      <c r="F69" s="44"/>
      <c r="G69" s="44"/>
      <c r="H69" s="44"/>
      <c r="I69" s="44"/>
      <c r="J69" s="44"/>
      <c r="K69" s="44"/>
      <c r="L69" s="44"/>
      <c r="M69" s="44"/>
      <c r="N69" s="44"/>
      <c r="O69" s="44"/>
      <c r="P69" s="44"/>
      <c r="Q69" s="44"/>
      <c r="R69" s="49"/>
      <c r="S69" s="44"/>
      <c r="T69" s="2"/>
      <c r="U69" s="3"/>
      <c r="V69" s="2"/>
      <c r="W69" s="1"/>
      <c r="X69" s="1"/>
      <c r="Y69" s="1"/>
      <c r="Z69" s="1"/>
      <c r="AA69" s="1"/>
      <c r="AB69" s="1"/>
      <c r="AC69" s="1"/>
      <c r="AE69" s="2"/>
    </row>
    <row r="70" spans="1:31" ht="170">
      <c r="A70" s="1">
        <v>173</v>
      </c>
      <c r="B70" s="13" t="s">
        <v>267</v>
      </c>
      <c r="C70" s="48" t="s">
        <v>268</v>
      </c>
      <c r="D70" s="43">
        <v>4</v>
      </c>
      <c r="E70" s="13" t="s">
        <v>269</v>
      </c>
      <c r="F70" s="13"/>
      <c r="G70" s="43">
        <v>3</v>
      </c>
      <c r="H70" s="44"/>
      <c r="I70" s="44"/>
      <c r="J70" s="44"/>
      <c r="K70" s="13">
        <v>3</v>
      </c>
      <c r="L70" s="13" t="s">
        <v>270</v>
      </c>
      <c r="M70" s="43"/>
      <c r="T70" s="45"/>
      <c r="U70" s="46"/>
      <c r="V70" s="46"/>
      <c r="W70" s="43">
        <v>3</v>
      </c>
      <c r="X70" s="14"/>
      <c r="Y70" s="45"/>
      <c r="Z70" s="16"/>
      <c r="AA70" s="46"/>
      <c r="AB70" s="43"/>
      <c r="AC70" s="14"/>
      <c r="AD70" s="79">
        <f t="shared" ref="AD70:AD83" si="4">IF(Y70&lt;&gt;"",Y70,IF(T70&lt;&gt;"",T70,IF(Q70&lt;&gt;"",Q70,IF(N70&lt;&gt;"",N70,IF(K70&lt;&gt;"",K70,IF(H70&lt;&gt;"",H70,IF(D70&lt;&gt;"",D70,"")))))))</f>
        <v>3</v>
      </c>
      <c r="AE70" s="47">
        <f t="shared" ref="AE70:AE83" si="5">IF(AB70&lt;&gt;"",AB70,IF(W70&lt;&gt;"",W70,IF(S70&lt;&gt;"",S70,IF(P70&lt;&gt;"",P70,IF(M70&lt;&gt;"",M70,IF(J70&lt;&gt;"",J70,IF(G70&lt;&gt;"",G70,"")))))))</f>
        <v>3</v>
      </c>
    </row>
    <row r="71" spans="1:31" ht="335">
      <c r="A71" s="1">
        <v>174</v>
      </c>
      <c r="B71" s="13" t="s">
        <v>271</v>
      </c>
      <c r="C71" s="48" t="s">
        <v>272</v>
      </c>
      <c r="D71" s="43">
        <v>4</v>
      </c>
      <c r="E71" s="13" t="s">
        <v>273</v>
      </c>
      <c r="F71" s="13"/>
      <c r="G71" s="43">
        <v>3</v>
      </c>
      <c r="H71" s="44"/>
      <c r="I71" s="44"/>
      <c r="J71" s="44"/>
      <c r="K71" s="13">
        <v>3</v>
      </c>
      <c r="L71" s="13" t="s">
        <v>274</v>
      </c>
      <c r="M71" s="43"/>
      <c r="T71" s="45"/>
      <c r="U71" s="46"/>
      <c r="V71" s="46"/>
      <c r="W71" s="43">
        <v>3</v>
      </c>
      <c r="X71" s="14"/>
      <c r="Y71" s="45"/>
      <c r="Z71" s="16"/>
      <c r="AA71" s="46"/>
      <c r="AB71" s="43"/>
      <c r="AC71" s="14"/>
      <c r="AD71" s="79">
        <f t="shared" si="4"/>
        <v>3</v>
      </c>
      <c r="AE71" s="47">
        <f t="shared" si="5"/>
        <v>3</v>
      </c>
    </row>
    <row r="72" spans="1:31" ht="48">
      <c r="A72" s="1">
        <v>175</v>
      </c>
      <c r="B72" s="13" t="s">
        <v>275</v>
      </c>
      <c r="C72" s="48" t="s">
        <v>276</v>
      </c>
      <c r="D72" s="43">
        <v>4</v>
      </c>
      <c r="E72" s="13" t="s">
        <v>277</v>
      </c>
      <c r="F72" s="13"/>
      <c r="G72" s="43">
        <v>3</v>
      </c>
      <c r="H72" s="44"/>
      <c r="I72" s="44"/>
      <c r="J72" s="44"/>
      <c r="K72" s="13">
        <v>3</v>
      </c>
      <c r="L72" s="13" t="s">
        <v>277</v>
      </c>
      <c r="M72" s="43"/>
      <c r="T72" s="45"/>
      <c r="U72" s="46"/>
      <c r="V72" s="46"/>
      <c r="W72" s="43">
        <v>3</v>
      </c>
      <c r="X72" s="14"/>
      <c r="Y72" s="45"/>
      <c r="Z72" s="16"/>
      <c r="AA72" s="46"/>
      <c r="AB72" s="43"/>
      <c r="AC72" s="14"/>
      <c r="AD72" s="79">
        <f t="shared" si="4"/>
        <v>3</v>
      </c>
      <c r="AE72" s="47">
        <f t="shared" si="5"/>
        <v>3</v>
      </c>
    </row>
    <row r="73" spans="1:31" ht="64">
      <c r="A73" s="1">
        <v>176</v>
      </c>
      <c r="B73" s="13" t="s">
        <v>278</v>
      </c>
      <c r="C73" s="48" t="s">
        <v>279</v>
      </c>
      <c r="D73" s="43">
        <v>0</v>
      </c>
      <c r="E73" s="13" t="s">
        <v>280</v>
      </c>
      <c r="F73" s="13"/>
      <c r="G73" s="43">
        <v>0</v>
      </c>
      <c r="H73" s="44"/>
      <c r="I73" s="44"/>
      <c r="J73" s="44"/>
      <c r="K73" s="13">
        <v>3</v>
      </c>
      <c r="L73" s="13" t="s">
        <v>281</v>
      </c>
      <c r="M73" s="43">
        <v>3</v>
      </c>
      <c r="T73" s="45"/>
      <c r="U73" s="46"/>
      <c r="V73" s="46"/>
      <c r="W73" s="43">
        <v>3</v>
      </c>
      <c r="X73" s="14"/>
      <c r="Y73" s="45"/>
      <c r="Z73" s="16"/>
      <c r="AA73" s="46"/>
      <c r="AB73" s="43"/>
      <c r="AC73" s="14"/>
      <c r="AD73" s="79">
        <f t="shared" si="4"/>
        <v>3</v>
      </c>
      <c r="AE73" s="47">
        <f t="shared" si="5"/>
        <v>3</v>
      </c>
    </row>
    <row r="74" spans="1:31" ht="170">
      <c r="A74" s="1">
        <v>177</v>
      </c>
      <c r="B74" s="13" t="s">
        <v>282</v>
      </c>
      <c r="C74" s="48" t="s">
        <v>283</v>
      </c>
      <c r="D74" s="43">
        <v>4</v>
      </c>
      <c r="E74" s="13" t="s">
        <v>284</v>
      </c>
      <c r="F74" s="13"/>
      <c r="G74" s="43">
        <v>3</v>
      </c>
      <c r="H74" s="44"/>
      <c r="I74" s="44"/>
      <c r="J74" s="44"/>
      <c r="K74" s="13">
        <v>3</v>
      </c>
      <c r="L74" s="13" t="s">
        <v>285</v>
      </c>
      <c r="M74" s="43"/>
      <c r="T74" s="45"/>
      <c r="U74" s="46"/>
      <c r="V74" s="46"/>
      <c r="W74" s="43">
        <v>3</v>
      </c>
      <c r="X74" s="14"/>
      <c r="Y74" s="45"/>
      <c r="Z74" s="16"/>
      <c r="AA74" s="46"/>
      <c r="AB74" s="43"/>
      <c r="AC74" s="14"/>
      <c r="AD74" s="79">
        <f t="shared" si="4"/>
        <v>3</v>
      </c>
      <c r="AE74" s="47">
        <f t="shared" si="5"/>
        <v>3</v>
      </c>
    </row>
    <row r="75" spans="1:31" ht="409.6">
      <c r="A75" s="1">
        <v>178</v>
      </c>
      <c r="B75" s="13" t="s">
        <v>286</v>
      </c>
      <c r="C75" s="48" t="s">
        <v>287</v>
      </c>
      <c r="D75" s="43">
        <v>5</v>
      </c>
      <c r="E75" s="13" t="s">
        <v>288</v>
      </c>
      <c r="F75" s="13"/>
      <c r="G75" s="43">
        <v>3</v>
      </c>
      <c r="H75" s="44"/>
      <c r="I75" s="44"/>
      <c r="J75" s="44"/>
      <c r="K75" s="13">
        <v>3</v>
      </c>
      <c r="L75" s="13" t="s">
        <v>289</v>
      </c>
      <c r="M75" s="43"/>
      <c r="N75" s="13">
        <v>3</v>
      </c>
      <c r="O75" s="13" t="s">
        <v>290</v>
      </c>
      <c r="P75" s="43">
        <v>3</v>
      </c>
      <c r="Q75" s="43"/>
      <c r="R75" s="14"/>
      <c r="S75" s="43"/>
      <c r="T75" s="45"/>
      <c r="U75" s="46"/>
      <c r="V75" s="46"/>
      <c r="W75" s="43">
        <v>3.5</v>
      </c>
      <c r="X75" s="14"/>
      <c r="Y75" s="45"/>
      <c r="Z75" s="16"/>
      <c r="AA75" s="46"/>
      <c r="AB75" s="43"/>
      <c r="AC75" s="14"/>
      <c r="AD75" s="79">
        <f t="shared" si="4"/>
        <v>3</v>
      </c>
      <c r="AE75" s="47">
        <f t="shared" si="5"/>
        <v>3.5</v>
      </c>
    </row>
    <row r="76" spans="1:31" ht="204">
      <c r="A76" s="1">
        <v>179</v>
      </c>
      <c r="B76" s="13" t="s">
        <v>291</v>
      </c>
      <c r="C76" s="48" t="s">
        <v>292</v>
      </c>
      <c r="D76" s="43">
        <v>4</v>
      </c>
      <c r="E76" s="13" t="s">
        <v>293</v>
      </c>
      <c r="F76" s="13"/>
      <c r="G76" s="43">
        <v>3</v>
      </c>
      <c r="H76" s="44"/>
      <c r="I76" s="44"/>
      <c r="J76" s="44"/>
      <c r="K76" s="13">
        <v>3</v>
      </c>
      <c r="L76" s="13" t="s">
        <v>294</v>
      </c>
      <c r="M76" s="43"/>
      <c r="T76" s="45">
        <v>4</v>
      </c>
      <c r="U76" s="46" t="s">
        <v>295</v>
      </c>
      <c r="V76" s="46"/>
      <c r="W76" s="43">
        <v>3</v>
      </c>
      <c r="X76" s="14"/>
      <c r="Y76" s="45"/>
      <c r="Z76" s="16"/>
      <c r="AA76" s="46"/>
      <c r="AB76" s="43"/>
      <c r="AC76" s="14"/>
      <c r="AD76" s="79">
        <f t="shared" si="4"/>
        <v>4</v>
      </c>
      <c r="AE76" s="47">
        <f t="shared" si="5"/>
        <v>3</v>
      </c>
    </row>
    <row r="77" spans="1:31" ht="80">
      <c r="A77" s="1">
        <v>180</v>
      </c>
      <c r="B77" s="13" t="s">
        <v>296</v>
      </c>
      <c r="C77" s="48" t="s">
        <v>297</v>
      </c>
      <c r="D77" s="43">
        <v>4</v>
      </c>
      <c r="E77" s="13" t="s">
        <v>298</v>
      </c>
      <c r="F77" s="13"/>
      <c r="G77" s="43">
        <v>3</v>
      </c>
      <c r="H77" s="44"/>
      <c r="I77" s="44"/>
      <c r="J77" s="44"/>
      <c r="K77" s="13">
        <v>3</v>
      </c>
      <c r="L77" s="13" t="s">
        <v>299</v>
      </c>
      <c r="M77" s="43"/>
      <c r="T77" s="45"/>
      <c r="U77" s="46"/>
      <c r="V77" s="46"/>
      <c r="W77" s="43">
        <v>3</v>
      </c>
      <c r="X77" s="14"/>
      <c r="Y77" s="45"/>
      <c r="Z77" s="16"/>
      <c r="AA77" s="46"/>
      <c r="AB77" s="43"/>
      <c r="AC77" s="14"/>
      <c r="AD77" s="79">
        <f t="shared" si="4"/>
        <v>3</v>
      </c>
      <c r="AE77" s="47">
        <f t="shared" si="5"/>
        <v>3</v>
      </c>
    </row>
    <row r="78" spans="1:31" ht="272">
      <c r="A78" s="1">
        <v>181</v>
      </c>
      <c r="B78" s="13" t="s">
        <v>300</v>
      </c>
      <c r="C78" s="48" t="s">
        <v>301</v>
      </c>
      <c r="D78" s="43">
        <v>4</v>
      </c>
      <c r="E78" s="13" t="s">
        <v>302</v>
      </c>
      <c r="F78" s="13"/>
      <c r="G78" s="43">
        <v>1</v>
      </c>
      <c r="H78" s="44"/>
      <c r="I78" s="44"/>
      <c r="J78" s="44"/>
      <c r="K78" s="13">
        <v>3</v>
      </c>
      <c r="L78" s="13" t="s">
        <v>303</v>
      </c>
      <c r="M78" s="43">
        <v>3</v>
      </c>
      <c r="T78" s="45"/>
      <c r="U78" s="46"/>
      <c r="V78" s="46"/>
      <c r="W78" s="43">
        <v>3</v>
      </c>
      <c r="X78" s="14"/>
      <c r="Y78" s="45"/>
      <c r="Z78" s="16"/>
      <c r="AA78" s="46"/>
      <c r="AB78" s="43"/>
      <c r="AC78" s="14"/>
      <c r="AD78" s="79">
        <f t="shared" si="4"/>
        <v>3</v>
      </c>
      <c r="AE78" s="47">
        <f t="shared" si="5"/>
        <v>3</v>
      </c>
    </row>
    <row r="79" spans="1:31" ht="187">
      <c r="A79" s="1">
        <v>182</v>
      </c>
      <c r="B79" s="13" t="s">
        <v>304</v>
      </c>
      <c r="C79" s="48" t="s">
        <v>305</v>
      </c>
      <c r="D79" s="43">
        <v>0</v>
      </c>
      <c r="E79" s="13" t="s">
        <v>306</v>
      </c>
      <c r="F79" s="13"/>
      <c r="G79" s="43">
        <v>0</v>
      </c>
      <c r="H79" s="44"/>
      <c r="I79" s="44"/>
      <c r="J79" s="44"/>
      <c r="K79" s="13">
        <v>3</v>
      </c>
      <c r="L79" s="13" t="s">
        <v>307</v>
      </c>
      <c r="M79" s="43">
        <v>3</v>
      </c>
      <c r="T79" s="45"/>
      <c r="U79" s="46"/>
      <c r="V79" s="46"/>
      <c r="W79" s="43">
        <v>3</v>
      </c>
      <c r="X79" s="14"/>
      <c r="Y79" s="45"/>
      <c r="Z79" s="16"/>
      <c r="AA79" s="46"/>
      <c r="AB79" s="43"/>
      <c r="AC79" s="14"/>
      <c r="AD79" s="79">
        <f t="shared" si="4"/>
        <v>3</v>
      </c>
      <c r="AE79" s="47">
        <f t="shared" si="5"/>
        <v>3</v>
      </c>
    </row>
    <row r="80" spans="1:31" ht="238">
      <c r="A80" s="1">
        <v>183</v>
      </c>
      <c r="B80" s="13" t="s">
        <v>308</v>
      </c>
      <c r="C80" s="48" t="s">
        <v>309</v>
      </c>
      <c r="D80" s="43">
        <v>4</v>
      </c>
      <c r="E80" s="13" t="s">
        <v>310</v>
      </c>
      <c r="F80" s="13"/>
      <c r="G80" s="43">
        <v>2</v>
      </c>
      <c r="H80" s="44"/>
      <c r="I80" s="44"/>
      <c r="J80" s="44"/>
      <c r="K80" s="13">
        <v>3</v>
      </c>
      <c r="L80" s="13" t="s">
        <v>250</v>
      </c>
      <c r="M80" s="43"/>
      <c r="N80" s="13"/>
      <c r="O80" s="13"/>
      <c r="P80" s="43">
        <v>2.5</v>
      </c>
      <c r="Q80" s="43"/>
      <c r="R80" s="14"/>
      <c r="S80" s="43"/>
      <c r="T80" s="45"/>
      <c r="U80" s="46"/>
      <c r="V80" s="46"/>
      <c r="W80" s="43">
        <v>2.5</v>
      </c>
      <c r="X80" s="14"/>
      <c r="Y80" s="45"/>
      <c r="Z80" s="16"/>
      <c r="AA80" s="46"/>
      <c r="AB80" s="43"/>
      <c r="AC80" s="14"/>
      <c r="AD80" s="79">
        <f t="shared" si="4"/>
        <v>3</v>
      </c>
      <c r="AE80" s="47">
        <f t="shared" si="5"/>
        <v>2.5</v>
      </c>
    </row>
    <row r="81" spans="1:31" ht="170">
      <c r="A81" s="1">
        <v>184</v>
      </c>
      <c r="B81" s="13" t="s">
        <v>311</v>
      </c>
      <c r="C81" s="48" t="s">
        <v>312</v>
      </c>
      <c r="D81" s="43">
        <v>5</v>
      </c>
      <c r="E81" s="13" t="s">
        <v>313</v>
      </c>
      <c r="F81" s="13"/>
      <c r="G81" s="43">
        <v>2</v>
      </c>
      <c r="H81" s="44"/>
      <c r="I81" s="44"/>
      <c r="J81" s="44"/>
      <c r="K81" s="13">
        <v>3</v>
      </c>
      <c r="L81" s="13" t="s">
        <v>314</v>
      </c>
      <c r="M81" s="43"/>
      <c r="T81" s="45"/>
      <c r="U81" s="46"/>
      <c r="V81" s="46"/>
      <c r="W81" s="43">
        <v>2</v>
      </c>
      <c r="X81" s="14"/>
      <c r="Y81" s="45"/>
      <c r="Z81" s="16"/>
      <c r="AA81" s="46"/>
      <c r="AB81" s="43"/>
      <c r="AC81" s="14"/>
      <c r="AD81" s="79">
        <f t="shared" si="4"/>
        <v>3</v>
      </c>
      <c r="AE81" s="47">
        <f t="shared" si="5"/>
        <v>2</v>
      </c>
    </row>
    <row r="82" spans="1:31" ht="119">
      <c r="A82" s="1">
        <v>185</v>
      </c>
      <c r="B82" s="13" t="s">
        <v>257</v>
      </c>
      <c r="C82" s="48" t="s">
        <v>315</v>
      </c>
      <c r="D82" s="43">
        <v>4</v>
      </c>
      <c r="E82" s="13" t="s">
        <v>316</v>
      </c>
      <c r="F82" s="13"/>
      <c r="G82" s="43">
        <v>3</v>
      </c>
      <c r="H82" s="44"/>
      <c r="I82" s="44"/>
      <c r="J82" s="44"/>
      <c r="K82" s="13">
        <v>3</v>
      </c>
      <c r="L82" s="13" t="s">
        <v>317</v>
      </c>
      <c r="M82" s="43"/>
      <c r="T82" s="45"/>
      <c r="U82" s="46"/>
      <c r="V82" s="46"/>
      <c r="W82" s="43">
        <v>3</v>
      </c>
      <c r="X82" s="14"/>
      <c r="Y82" s="45"/>
      <c r="Z82" s="16"/>
      <c r="AA82" s="46"/>
      <c r="AB82" s="43"/>
      <c r="AC82" s="14"/>
      <c r="AD82" s="79">
        <f t="shared" si="4"/>
        <v>3</v>
      </c>
      <c r="AE82" s="47">
        <f t="shared" si="5"/>
        <v>3</v>
      </c>
    </row>
    <row r="83" spans="1:31" ht="119">
      <c r="A83" s="1">
        <v>186</v>
      </c>
      <c r="B83" s="13" t="s">
        <v>318</v>
      </c>
      <c r="C83" s="48" t="s">
        <v>319</v>
      </c>
      <c r="D83" s="43">
        <v>5</v>
      </c>
      <c r="E83" s="13" t="s">
        <v>320</v>
      </c>
      <c r="F83" s="13"/>
      <c r="G83" s="43">
        <v>2</v>
      </c>
      <c r="H83" s="44"/>
      <c r="I83" s="44"/>
      <c r="J83" s="44"/>
      <c r="K83" s="13">
        <v>3</v>
      </c>
      <c r="L83" s="13" t="s">
        <v>321</v>
      </c>
      <c r="M83" s="43"/>
      <c r="T83" s="45"/>
      <c r="U83" s="46"/>
      <c r="V83" s="46"/>
      <c r="W83" s="43">
        <v>2</v>
      </c>
      <c r="X83" s="14"/>
      <c r="Y83" s="45"/>
      <c r="Z83" s="16"/>
      <c r="AA83" s="46"/>
      <c r="AB83" s="43"/>
      <c r="AC83" s="14"/>
      <c r="AD83" s="79">
        <f t="shared" si="4"/>
        <v>3</v>
      </c>
      <c r="AE83" s="47">
        <f t="shared" si="5"/>
        <v>2</v>
      </c>
    </row>
    <row r="84" spans="1:31">
      <c r="A84" s="1"/>
      <c r="B84" s="2"/>
      <c r="C84" s="3"/>
      <c r="D84" s="44"/>
      <c r="E84" s="44"/>
      <c r="F84" s="44"/>
      <c r="G84" s="44"/>
      <c r="H84" s="44"/>
      <c r="I84" s="44"/>
      <c r="J84" s="44"/>
      <c r="K84" s="44"/>
      <c r="L84" s="44"/>
      <c r="M84" s="44"/>
      <c r="N84" s="44"/>
      <c r="O84" s="44"/>
      <c r="P84" s="44"/>
      <c r="Q84" s="44"/>
      <c r="R84" s="49"/>
      <c r="S84" s="44"/>
      <c r="T84" s="2"/>
      <c r="U84" s="3"/>
      <c r="V84" s="2"/>
      <c r="W84" s="1"/>
      <c r="X84" s="1"/>
      <c r="Y84" s="1"/>
      <c r="Z84" s="1"/>
      <c r="AA84" s="1"/>
      <c r="AB84" s="1"/>
      <c r="AC84" s="1"/>
      <c r="AE84" s="2"/>
    </row>
    <row r="85" spans="1:31">
      <c r="A85" s="1"/>
      <c r="B85" s="2"/>
      <c r="C85" s="3"/>
      <c r="D85" s="44"/>
      <c r="E85" s="44"/>
      <c r="F85" s="44"/>
      <c r="G85" s="44"/>
      <c r="H85" s="44"/>
      <c r="I85" s="44"/>
      <c r="J85" s="44"/>
      <c r="K85" s="44"/>
      <c r="L85" s="44"/>
      <c r="M85" s="44"/>
      <c r="N85" s="44"/>
      <c r="O85" s="44"/>
      <c r="P85" s="44"/>
      <c r="Q85" s="44"/>
      <c r="R85" s="49"/>
      <c r="S85" s="44"/>
      <c r="T85" s="2"/>
      <c r="U85" s="3"/>
      <c r="V85" s="2"/>
      <c r="W85" s="1"/>
      <c r="X85" s="1"/>
      <c r="Y85" s="1"/>
      <c r="Z85" s="1"/>
      <c r="AA85" s="1"/>
      <c r="AB85" s="1"/>
      <c r="AC85" s="1"/>
      <c r="AE85" s="2"/>
    </row>
    <row r="86" spans="1:31">
      <c r="A86" s="1"/>
      <c r="B86" s="2"/>
      <c r="C86" s="3"/>
      <c r="D86" s="44"/>
      <c r="E86" s="44"/>
      <c r="F86" s="44"/>
      <c r="G86" s="44"/>
      <c r="H86" s="44"/>
      <c r="I86" s="44"/>
      <c r="J86" s="44"/>
      <c r="K86" s="44"/>
      <c r="L86" s="44"/>
      <c r="M86" s="44"/>
      <c r="N86" s="44"/>
      <c r="O86" s="44"/>
      <c r="P86" s="44"/>
      <c r="Q86" s="44"/>
      <c r="R86" s="49"/>
      <c r="S86" s="44"/>
      <c r="T86" s="2"/>
      <c r="U86" s="3"/>
      <c r="V86" s="2"/>
      <c r="W86" s="1"/>
      <c r="X86" s="1"/>
      <c r="Y86" s="1"/>
      <c r="Z86" s="1"/>
      <c r="AA86" s="1"/>
      <c r="AB86" s="1"/>
      <c r="AC86" s="1"/>
      <c r="AE86" s="2"/>
    </row>
    <row r="87" spans="1:31" ht="25">
      <c r="A87" s="1"/>
      <c r="B87" s="35" t="s">
        <v>38</v>
      </c>
      <c r="C87" s="3"/>
      <c r="D87" s="44"/>
      <c r="E87" s="44"/>
      <c r="F87" s="44"/>
      <c r="G87" s="44"/>
      <c r="H87" s="44"/>
      <c r="I87" s="44"/>
      <c r="J87" s="44"/>
      <c r="K87" s="44"/>
      <c r="L87" s="44"/>
      <c r="M87" s="44"/>
      <c r="N87" s="44"/>
      <c r="O87" s="44"/>
      <c r="P87" s="44"/>
      <c r="Q87" s="44"/>
      <c r="R87" s="49"/>
      <c r="S87" s="44"/>
      <c r="T87" s="2"/>
      <c r="U87" s="3"/>
      <c r="V87" s="2"/>
      <c r="W87" s="1"/>
      <c r="X87" s="1"/>
      <c r="Y87" s="1"/>
      <c r="Z87" s="1"/>
      <c r="AA87" s="1"/>
      <c r="AB87" s="1"/>
      <c r="AC87" s="1"/>
      <c r="AE87" s="2"/>
    </row>
    <row r="88" spans="1:31" ht="102">
      <c r="A88" s="1">
        <v>187</v>
      </c>
      <c r="B88" s="13" t="s">
        <v>322</v>
      </c>
      <c r="C88" s="48" t="s">
        <v>323</v>
      </c>
      <c r="D88" s="43">
        <v>4</v>
      </c>
      <c r="E88" s="13" t="s">
        <v>324</v>
      </c>
      <c r="F88" s="13"/>
      <c r="G88" s="43">
        <v>3</v>
      </c>
      <c r="H88" s="44"/>
      <c r="I88" s="44"/>
      <c r="J88" s="44"/>
      <c r="K88" s="13">
        <v>3</v>
      </c>
      <c r="L88" s="13" t="s">
        <v>325</v>
      </c>
      <c r="M88" s="43"/>
      <c r="T88" s="45"/>
      <c r="U88" s="46"/>
      <c r="V88" s="46"/>
      <c r="W88" s="43">
        <v>3</v>
      </c>
      <c r="X88" s="14"/>
      <c r="Y88" s="45"/>
      <c r="Z88" s="16"/>
      <c r="AA88" s="46"/>
      <c r="AB88" s="43"/>
      <c r="AC88" s="14"/>
      <c r="AD88" s="79">
        <f t="shared" ref="AD88:AD95" si="6">IF(Y88&lt;&gt;"",Y88,IF(T88&lt;&gt;"",T88,IF(Q88&lt;&gt;"",Q88,IF(N88&lt;&gt;"",N88,IF(K88&lt;&gt;"",K88,IF(H88&lt;&gt;"",H88,IF(D88&lt;&gt;"",D88,"")))))))</f>
        <v>3</v>
      </c>
      <c r="AE88" s="47">
        <f t="shared" ref="AE88:AE95" si="7">IF(AB88&lt;&gt;"",AB88,IF(W88&lt;&gt;"",W88,IF(S88&lt;&gt;"",S88,IF(P88&lt;&gt;"",P88,IF(M88&lt;&gt;"",M88,IF(J88&lt;&gt;"",J88,IF(G88&lt;&gt;"",G88,"")))))))</f>
        <v>3</v>
      </c>
    </row>
    <row r="89" spans="1:31" ht="64">
      <c r="A89" s="1">
        <v>188</v>
      </c>
      <c r="B89" s="13" t="s">
        <v>326</v>
      </c>
      <c r="C89" s="48" t="s">
        <v>327</v>
      </c>
      <c r="D89" s="43">
        <v>3</v>
      </c>
      <c r="E89" s="13" t="s">
        <v>328</v>
      </c>
      <c r="F89" s="13"/>
      <c r="G89" s="43">
        <v>3</v>
      </c>
      <c r="H89" s="44"/>
      <c r="I89" s="44"/>
      <c r="J89" s="44"/>
      <c r="K89" s="13">
        <v>3</v>
      </c>
      <c r="L89" s="13" t="s">
        <v>329</v>
      </c>
      <c r="M89" s="43"/>
      <c r="T89" s="45"/>
      <c r="U89" s="46"/>
      <c r="V89" s="46"/>
      <c r="W89" s="43">
        <v>3</v>
      </c>
      <c r="X89" s="14"/>
      <c r="Y89" s="45"/>
      <c r="Z89" s="16"/>
      <c r="AA89" s="46"/>
      <c r="AB89" s="43"/>
      <c r="AC89" s="14"/>
      <c r="AD89" s="79">
        <f t="shared" si="6"/>
        <v>3</v>
      </c>
      <c r="AE89" s="47">
        <f t="shared" si="7"/>
        <v>3</v>
      </c>
    </row>
    <row r="90" spans="1:31" ht="240">
      <c r="A90" s="1">
        <v>189</v>
      </c>
      <c r="B90" s="13" t="s">
        <v>330</v>
      </c>
      <c r="C90" s="48" t="s">
        <v>331</v>
      </c>
      <c r="D90" s="43">
        <v>4</v>
      </c>
      <c r="E90" s="13" t="s">
        <v>332</v>
      </c>
      <c r="F90" s="13"/>
      <c r="G90" s="43">
        <v>3</v>
      </c>
      <c r="H90" s="44"/>
      <c r="I90" s="44"/>
      <c r="J90" s="44"/>
      <c r="K90" s="13">
        <v>3</v>
      </c>
      <c r="L90" s="13" t="s">
        <v>333</v>
      </c>
      <c r="M90" s="43"/>
      <c r="T90" s="45"/>
      <c r="U90" s="46"/>
      <c r="V90" s="46"/>
      <c r="W90" s="43">
        <v>3</v>
      </c>
      <c r="X90" s="14"/>
      <c r="Y90" s="45"/>
      <c r="Z90" s="16"/>
      <c r="AA90" s="46"/>
      <c r="AB90" s="43"/>
      <c r="AC90" s="14"/>
      <c r="AD90" s="79">
        <f t="shared" si="6"/>
        <v>3</v>
      </c>
      <c r="AE90" s="47">
        <f t="shared" si="7"/>
        <v>3</v>
      </c>
    </row>
    <row r="91" spans="1:31" ht="96">
      <c r="A91" s="1">
        <v>190</v>
      </c>
      <c r="B91" s="13" t="s">
        <v>334</v>
      </c>
      <c r="C91" s="48" t="s">
        <v>335</v>
      </c>
      <c r="D91" s="43">
        <v>3</v>
      </c>
      <c r="E91" s="13" t="s">
        <v>336</v>
      </c>
      <c r="F91" s="13"/>
      <c r="G91" s="43">
        <v>2</v>
      </c>
      <c r="H91" s="44"/>
      <c r="I91" s="44"/>
      <c r="J91" s="44"/>
      <c r="K91" s="13">
        <v>3</v>
      </c>
      <c r="L91" s="13" t="s">
        <v>337</v>
      </c>
      <c r="M91" s="43">
        <v>3</v>
      </c>
      <c r="T91" s="45"/>
      <c r="U91" s="46"/>
      <c r="V91" s="46"/>
      <c r="W91" s="43">
        <v>3</v>
      </c>
      <c r="X91" s="14"/>
      <c r="Y91" s="45"/>
      <c r="Z91" s="16"/>
      <c r="AA91" s="46"/>
      <c r="AB91" s="43"/>
      <c r="AC91" s="14"/>
      <c r="AD91" s="79">
        <f t="shared" si="6"/>
        <v>3</v>
      </c>
      <c r="AE91" s="47">
        <f t="shared" si="7"/>
        <v>3</v>
      </c>
    </row>
    <row r="92" spans="1:31" ht="136">
      <c r="A92" s="1">
        <v>191</v>
      </c>
      <c r="B92" s="13" t="s">
        <v>338</v>
      </c>
      <c r="C92" s="48" t="s">
        <v>339</v>
      </c>
      <c r="D92" s="43">
        <v>4</v>
      </c>
      <c r="E92" s="13" t="s">
        <v>340</v>
      </c>
      <c r="F92" s="13"/>
      <c r="G92" s="43">
        <v>2</v>
      </c>
      <c r="H92" s="44"/>
      <c r="I92" s="44"/>
      <c r="J92" s="44"/>
      <c r="K92" s="13">
        <v>3</v>
      </c>
      <c r="L92" s="13" t="s">
        <v>341</v>
      </c>
      <c r="M92" s="43"/>
      <c r="N92" s="13"/>
      <c r="O92" s="13"/>
      <c r="P92" s="43">
        <v>2.5</v>
      </c>
      <c r="Q92" s="43"/>
      <c r="R92" s="14"/>
      <c r="S92" s="43"/>
      <c r="T92" s="45"/>
      <c r="U92" s="46"/>
      <c r="V92" s="46"/>
      <c r="W92" s="43">
        <v>2.5</v>
      </c>
      <c r="X92" s="14"/>
      <c r="Y92" s="45"/>
      <c r="Z92" s="16"/>
      <c r="AA92" s="46"/>
      <c r="AB92" s="43"/>
      <c r="AC92" s="14"/>
      <c r="AD92" s="79">
        <f t="shared" si="6"/>
        <v>3</v>
      </c>
      <c r="AE92" s="47">
        <f t="shared" si="7"/>
        <v>2.5</v>
      </c>
    </row>
    <row r="93" spans="1:31" ht="136">
      <c r="A93" s="1">
        <v>192</v>
      </c>
      <c r="B93" s="13" t="s">
        <v>342</v>
      </c>
      <c r="C93" s="48" t="s">
        <v>343</v>
      </c>
      <c r="D93" s="43">
        <v>3</v>
      </c>
      <c r="E93" s="13" t="s">
        <v>344</v>
      </c>
      <c r="F93" s="13"/>
      <c r="G93" s="43">
        <v>2</v>
      </c>
      <c r="H93" s="44"/>
      <c r="I93" s="44"/>
      <c r="J93" s="44"/>
      <c r="K93" s="13">
        <v>3</v>
      </c>
      <c r="L93" s="13" t="s">
        <v>345</v>
      </c>
      <c r="M93" s="43"/>
      <c r="T93" s="45"/>
      <c r="U93" s="46"/>
      <c r="V93" s="46"/>
      <c r="W93" s="43">
        <v>2</v>
      </c>
      <c r="X93" s="14"/>
      <c r="Y93" s="45"/>
      <c r="Z93" s="16"/>
      <c r="AA93" s="46"/>
      <c r="AB93" s="43"/>
      <c r="AC93" s="14"/>
      <c r="AD93" s="79">
        <f t="shared" si="6"/>
        <v>3</v>
      </c>
      <c r="AE93" s="47">
        <f t="shared" si="7"/>
        <v>2</v>
      </c>
    </row>
    <row r="94" spans="1:31" ht="102">
      <c r="A94" s="1">
        <v>193</v>
      </c>
      <c r="B94" s="13" t="s">
        <v>346</v>
      </c>
      <c r="C94" s="48" t="s">
        <v>347</v>
      </c>
      <c r="D94" s="43">
        <v>4</v>
      </c>
      <c r="E94" s="13" t="s">
        <v>348</v>
      </c>
      <c r="F94" s="13"/>
      <c r="G94" s="43">
        <v>2</v>
      </c>
      <c r="H94" s="44"/>
      <c r="I94" s="44"/>
      <c r="J94" s="44"/>
      <c r="K94" s="13">
        <v>3</v>
      </c>
      <c r="L94" s="13" t="s">
        <v>349</v>
      </c>
      <c r="M94" s="43"/>
      <c r="T94" s="45"/>
      <c r="U94" s="46"/>
      <c r="V94" s="46"/>
      <c r="W94" s="43">
        <v>2</v>
      </c>
      <c r="X94" s="14"/>
      <c r="Y94" s="45"/>
      <c r="Z94" s="16"/>
      <c r="AA94" s="46"/>
      <c r="AB94" s="43"/>
      <c r="AC94" s="14"/>
      <c r="AD94" s="79">
        <f t="shared" si="6"/>
        <v>3</v>
      </c>
      <c r="AE94" s="47">
        <f t="shared" si="7"/>
        <v>2</v>
      </c>
    </row>
    <row r="95" spans="1:31" ht="187">
      <c r="A95" s="1">
        <v>194</v>
      </c>
      <c r="B95" s="13" t="s">
        <v>304</v>
      </c>
      <c r="C95" s="48" t="s">
        <v>305</v>
      </c>
      <c r="D95" s="43">
        <v>0</v>
      </c>
      <c r="E95" s="13" t="s">
        <v>350</v>
      </c>
      <c r="F95" s="13"/>
      <c r="G95" s="43">
        <v>0</v>
      </c>
      <c r="H95" s="44"/>
      <c r="I95" s="44"/>
      <c r="J95" s="44"/>
      <c r="K95" s="13">
        <v>3</v>
      </c>
      <c r="L95" s="13" t="s">
        <v>307</v>
      </c>
      <c r="M95" s="43">
        <v>3</v>
      </c>
      <c r="T95" s="45"/>
      <c r="U95" s="46"/>
      <c r="V95" s="46"/>
      <c r="W95" s="43">
        <v>3</v>
      </c>
      <c r="X95" s="14"/>
      <c r="Y95" s="45"/>
      <c r="Z95" s="16"/>
      <c r="AA95" s="46"/>
      <c r="AB95" s="43"/>
      <c r="AC95" s="14"/>
      <c r="AD95" s="79">
        <f t="shared" si="6"/>
        <v>3</v>
      </c>
      <c r="AE95" s="47">
        <f t="shared" si="7"/>
        <v>3</v>
      </c>
    </row>
    <row r="96" spans="1:31">
      <c r="A96" s="1"/>
      <c r="B96" s="2"/>
      <c r="C96" s="3"/>
      <c r="D96" s="44"/>
      <c r="E96" s="44"/>
      <c r="F96" s="44"/>
      <c r="G96" s="44"/>
      <c r="H96" s="44"/>
      <c r="I96" s="44"/>
      <c r="J96" s="44"/>
      <c r="K96" s="44"/>
      <c r="L96" s="44"/>
      <c r="M96" s="44"/>
      <c r="N96" s="44"/>
      <c r="O96" s="44"/>
      <c r="P96" s="44"/>
      <c r="Q96" s="44"/>
      <c r="R96" s="49"/>
      <c r="S96" s="44"/>
      <c r="T96" s="2"/>
      <c r="U96" s="3"/>
      <c r="V96" s="2"/>
      <c r="W96" s="1"/>
      <c r="X96" s="1"/>
      <c r="Y96" s="1"/>
      <c r="Z96" s="1"/>
      <c r="AA96" s="1"/>
      <c r="AB96" s="1"/>
      <c r="AC96" s="1"/>
      <c r="AE96" s="2"/>
    </row>
    <row r="97" spans="1:31">
      <c r="A97" s="1"/>
      <c r="B97" s="2"/>
      <c r="C97" s="3"/>
      <c r="D97" s="44"/>
      <c r="E97" s="44"/>
      <c r="F97" s="44"/>
      <c r="G97" s="44"/>
      <c r="H97" s="44"/>
      <c r="I97" s="44"/>
      <c r="J97" s="44"/>
      <c r="K97" s="44"/>
      <c r="L97" s="44"/>
      <c r="M97" s="44"/>
      <c r="N97" s="44"/>
      <c r="O97" s="44"/>
      <c r="P97" s="44"/>
      <c r="Q97" s="44"/>
      <c r="R97" s="49"/>
      <c r="S97" s="44"/>
      <c r="T97" s="2"/>
      <c r="U97" s="3"/>
      <c r="V97" s="2"/>
      <c r="W97" s="1"/>
      <c r="X97" s="1"/>
      <c r="Y97" s="1"/>
      <c r="Z97" s="1"/>
      <c r="AA97" s="1"/>
      <c r="AB97" s="1"/>
      <c r="AC97" s="1"/>
      <c r="AE97" s="2"/>
    </row>
    <row r="98" spans="1:31">
      <c r="A98" s="1"/>
      <c r="B98" s="2"/>
      <c r="C98" s="3"/>
      <c r="D98" s="44"/>
      <c r="E98" s="44"/>
      <c r="F98" s="44"/>
      <c r="G98" s="44"/>
      <c r="H98" s="44"/>
      <c r="I98" s="44"/>
      <c r="J98" s="44"/>
      <c r="K98" s="44"/>
      <c r="L98" s="44"/>
      <c r="M98" s="44"/>
      <c r="N98" s="44"/>
      <c r="O98" s="44"/>
      <c r="P98" s="44"/>
      <c r="Q98" s="44"/>
      <c r="R98" s="49"/>
      <c r="S98" s="44"/>
      <c r="T98" s="2"/>
      <c r="U98" s="3"/>
      <c r="V98" s="2"/>
      <c r="W98" s="1"/>
      <c r="X98" s="1"/>
      <c r="Y98" s="1"/>
      <c r="Z98" s="1"/>
      <c r="AA98" s="1"/>
      <c r="AB98" s="1"/>
      <c r="AC98" s="1"/>
      <c r="AE98" s="2"/>
    </row>
    <row r="99" spans="1:31" ht="50">
      <c r="A99" s="1"/>
      <c r="B99" s="50" t="s">
        <v>51</v>
      </c>
      <c r="C99" s="3"/>
      <c r="D99" s="44"/>
      <c r="E99" s="44"/>
      <c r="F99" s="44"/>
      <c r="G99" s="44"/>
      <c r="H99" s="44"/>
      <c r="I99" s="44"/>
      <c r="J99" s="44"/>
      <c r="K99" s="44"/>
      <c r="L99" s="44"/>
      <c r="M99" s="44"/>
      <c r="N99" s="44"/>
      <c r="O99" s="44"/>
      <c r="P99" s="44"/>
      <c r="Q99" s="44"/>
      <c r="R99" s="49"/>
      <c r="S99" s="44"/>
      <c r="T99" s="2"/>
      <c r="U99" s="3"/>
      <c r="V99" s="2"/>
      <c r="W99" s="1"/>
      <c r="X99" s="1"/>
      <c r="Y99" s="1"/>
      <c r="Z99" s="1"/>
      <c r="AA99" s="1"/>
      <c r="AB99" s="1"/>
      <c r="AC99" s="1"/>
      <c r="AE99" s="2"/>
    </row>
    <row r="100" spans="1:31" ht="409.6">
      <c r="A100" s="1">
        <v>195</v>
      </c>
      <c r="B100" s="13" t="s">
        <v>351</v>
      </c>
      <c r="C100" s="48" t="s">
        <v>352</v>
      </c>
      <c r="D100" s="43">
        <v>5</v>
      </c>
      <c r="E100" s="13" t="s">
        <v>353</v>
      </c>
      <c r="F100" s="13"/>
      <c r="G100" s="43">
        <v>4</v>
      </c>
      <c r="H100" s="44"/>
      <c r="I100" s="44"/>
      <c r="J100" s="44"/>
      <c r="K100" s="13">
        <v>4</v>
      </c>
      <c r="L100" s="13" t="s">
        <v>354</v>
      </c>
      <c r="M100" s="43"/>
      <c r="N100" s="13"/>
      <c r="O100" s="13"/>
      <c r="P100" s="43"/>
      <c r="Q100" s="43"/>
      <c r="R100" s="14"/>
      <c r="S100" s="43"/>
      <c r="T100" s="45">
        <v>5</v>
      </c>
      <c r="U100" s="46" t="s">
        <v>355</v>
      </c>
      <c r="V100" s="46"/>
      <c r="W100" s="43">
        <v>4.5</v>
      </c>
      <c r="X100" s="14"/>
      <c r="Y100" s="45"/>
      <c r="Z100" s="16"/>
      <c r="AA100" s="46"/>
      <c r="AB100" s="43"/>
      <c r="AC100" s="14"/>
      <c r="AD100" s="79">
        <f t="shared" ref="AD100:AD108" si="8">IF(Y100&lt;&gt;"",Y100,IF(T100&lt;&gt;"",T100,IF(Q100&lt;&gt;"",Q100,IF(N100&lt;&gt;"",N100,IF(K100&lt;&gt;"",K100,IF(H100&lt;&gt;"",H100,IF(D100&lt;&gt;"",D100,"")))))))</f>
        <v>5</v>
      </c>
      <c r="AE100" s="47">
        <f t="shared" ref="AE100:AE108" si="9">IF(AB100&lt;&gt;"",AB100,IF(W100&lt;&gt;"",W100,IF(S100&lt;&gt;"",S100,IF(P100&lt;&gt;"",P100,IF(M100&lt;&gt;"",M100,IF(J100&lt;&gt;"",J100,IF(G100&lt;&gt;"",G100,"")))))))</f>
        <v>4.5</v>
      </c>
    </row>
    <row r="101" spans="1:31" ht="340">
      <c r="A101" s="1">
        <v>196</v>
      </c>
      <c r="B101" s="13" t="s">
        <v>356</v>
      </c>
      <c r="C101" s="48" t="s">
        <v>357</v>
      </c>
      <c r="D101" s="43">
        <v>4</v>
      </c>
      <c r="E101" s="13" t="s">
        <v>358</v>
      </c>
      <c r="F101" s="13"/>
      <c r="G101" s="43">
        <v>3</v>
      </c>
      <c r="H101" s="44"/>
      <c r="I101" s="44"/>
      <c r="J101" s="44"/>
      <c r="K101" s="13">
        <v>3</v>
      </c>
      <c r="L101" s="13" t="s">
        <v>359</v>
      </c>
      <c r="M101" s="43"/>
      <c r="N101" s="13">
        <v>3</v>
      </c>
      <c r="O101" s="13" t="s">
        <v>360</v>
      </c>
      <c r="P101" s="43">
        <v>3</v>
      </c>
      <c r="Q101" s="43"/>
      <c r="R101" s="14"/>
      <c r="S101" s="43"/>
      <c r="T101" s="45">
        <v>4</v>
      </c>
      <c r="U101" s="46" t="s">
        <v>361</v>
      </c>
      <c r="V101" s="46"/>
      <c r="W101" s="43">
        <v>3.5</v>
      </c>
      <c r="X101" s="14"/>
      <c r="Y101" s="45"/>
      <c r="Z101" s="16"/>
      <c r="AA101" s="46"/>
      <c r="AB101" s="43"/>
      <c r="AC101" s="14"/>
      <c r="AD101" s="79">
        <f t="shared" si="8"/>
        <v>4</v>
      </c>
      <c r="AE101" s="47">
        <f t="shared" si="9"/>
        <v>3.5</v>
      </c>
    </row>
    <row r="102" spans="1:31" ht="272">
      <c r="A102" s="1">
        <v>197</v>
      </c>
      <c r="B102" s="13" t="s">
        <v>362</v>
      </c>
      <c r="C102" s="48" t="s">
        <v>363</v>
      </c>
      <c r="D102" s="43">
        <v>4</v>
      </c>
      <c r="E102" s="13" t="s">
        <v>364</v>
      </c>
      <c r="F102" s="13"/>
      <c r="G102" s="43">
        <v>3</v>
      </c>
      <c r="H102" s="44"/>
      <c r="I102" s="44"/>
      <c r="J102" s="44"/>
      <c r="K102" s="13">
        <v>3</v>
      </c>
      <c r="L102" s="13" t="s">
        <v>365</v>
      </c>
      <c r="M102" s="43"/>
      <c r="T102" s="45">
        <v>4</v>
      </c>
      <c r="U102" s="46" t="s">
        <v>366</v>
      </c>
      <c r="V102" s="46"/>
      <c r="W102" s="43">
        <v>3.5</v>
      </c>
      <c r="X102" s="14"/>
      <c r="Y102" s="45"/>
      <c r="Z102" s="16"/>
      <c r="AA102" s="46"/>
      <c r="AB102" s="43"/>
      <c r="AC102" s="14"/>
      <c r="AD102" s="79">
        <f t="shared" si="8"/>
        <v>4</v>
      </c>
      <c r="AE102" s="47">
        <f t="shared" si="9"/>
        <v>3.5</v>
      </c>
    </row>
    <row r="103" spans="1:31" ht="136">
      <c r="A103" s="1">
        <v>198</v>
      </c>
      <c r="B103" s="51" t="s">
        <v>367</v>
      </c>
      <c r="C103" s="48" t="s">
        <v>368</v>
      </c>
      <c r="D103" s="43">
        <v>5</v>
      </c>
      <c r="E103" s="13" t="s">
        <v>369</v>
      </c>
      <c r="F103" s="13"/>
      <c r="G103" s="43">
        <v>3</v>
      </c>
      <c r="H103" s="44"/>
      <c r="I103" s="44"/>
      <c r="J103" s="44"/>
      <c r="K103" s="13">
        <v>3</v>
      </c>
      <c r="L103" s="13" t="s">
        <v>370</v>
      </c>
      <c r="M103" s="43"/>
      <c r="N103" s="13">
        <v>3</v>
      </c>
      <c r="O103" s="13" t="s">
        <v>371</v>
      </c>
      <c r="P103" s="43">
        <v>3</v>
      </c>
      <c r="Q103" s="43"/>
      <c r="R103" s="14"/>
      <c r="S103" s="43"/>
      <c r="T103" s="45">
        <v>4</v>
      </c>
      <c r="U103" s="46" t="s">
        <v>372</v>
      </c>
      <c r="V103" s="46"/>
      <c r="W103" s="43">
        <v>3</v>
      </c>
      <c r="X103" s="14"/>
      <c r="Y103" s="45"/>
      <c r="Z103" s="16"/>
      <c r="AA103" s="46"/>
      <c r="AB103" s="43"/>
      <c r="AC103" s="14"/>
      <c r="AD103" s="79">
        <f t="shared" si="8"/>
        <v>4</v>
      </c>
      <c r="AE103" s="47">
        <f t="shared" si="9"/>
        <v>3</v>
      </c>
    </row>
    <row r="104" spans="1:31" ht="255">
      <c r="A104" s="1">
        <v>199</v>
      </c>
      <c r="B104" s="13" t="s">
        <v>373</v>
      </c>
      <c r="C104" s="48" t="s">
        <v>374</v>
      </c>
      <c r="D104" s="43">
        <v>4</v>
      </c>
      <c r="E104" s="13" t="s">
        <v>375</v>
      </c>
      <c r="F104" s="13"/>
      <c r="G104" s="43">
        <v>3</v>
      </c>
      <c r="H104" s="44"/>
      <c r="I104" s="44"/>
      <c r="J104" s="44"/>
      <c r="K104" s="13">
        <v>3</v>
      </c>
      <c r="L104" s="13" t="s">
        <v>376</v>
      </c>
      <c r="M104" s="43"/>
      <c r="N104" s="13"/>
      <c r="O104" s="13"/>
      <c r="P104" s="43"/>
      <c r="Q104" s="43">
        <v>4</v>
      </c>
      <c r="R104" s="14" t="s">
        <v>377</v>
      </c>
      <c r="S104" s="43">
        <v>3.5</v>
      </c>
      <c r="T104" s="45">
        <v>4</v>
      </c>
      <c r="U104" s="46" t="s">
        <v>377</v>
      </c>
      <c r="V104" s="46"/>
      <c r="W104" s="43">
        <v>4</v>
      </c>
      <c r="X104" s="14"/>
      <c r="Y104" s="45"/>
      <c r="Z104" s="16"/>
      <c r="AA104" s="46"/>
      <c r="AB104" s="43"/>
      <c r="AC104" s="14"/>
      <c r="AD104" s="79">
        <f t="shared" si="8"/>
        <v>4</v>
      </c>
      <c r="AE104" s="47">
        <f t="shared" si="9"/>
        <v>4</v>
      </c>
    </row>
    <row r="105" spans="1:31" ht="409.6">
      <c r="A105" s="1">
        <v>200</v>
      </c>
      <c r="B105" s="13" t="s">
        <v>77</v>
      </c>
      <c r="C105" s="48" t="s">
        <v>378</v>
      </c>
      <c r="D105" s="43">
        <v>4</v>
      </c>
      <c r="E105" s="13" t="s">
        <v>379</v>
      </c>
      <c r="F105" s="13"/>
      <c r="G105" s="43">
        <v>4</v>
      </c>
      <c r="H105" s="44"/>
      <c r="I105" s="44"/>
      <c r="J105" s="44"/>
      <c r="K105" s="13">
        <v>3</v>
      </c>
      <c r="L105" s="13" t="s">
        <v>380</v>
      </c>
      <c r="M105" s="43"/>
      <c r="N105" s="13">
        <v>4</v>
      </c>
      <c r="O105" s="13" t="s">
        <v>380</v>
      </c>
      <c r="P105" s="43">
        <v>4</v>
      </c>
      <c r="Q105" s="43"/>
      <c r="R105" s="14"/>
      <c r="S105" s="43"/>
      <c r="T105" s="45"/>
      <c r="U105" s="46"/>
      <c r="V105" s="46"/>
      <c r="W105" s="43">
        <v>4</v>
      </c>
      <c r="X105" s="14"/>
      <c r="Y105" s="45"/>
      <c r="Z105" s="16"/>
      <c r="AA105" s="46"/>
      <c r="AB105" s="43"/>
      <c r="AC105" s="14"/>
      <c r="AD105" s="79">
        <f t="shared" si="8"/>
        <v>4</v>
      </c>
      <c r="AE105" s="47">
        <f t="shared" si="9"/>
        <v>4</v>
      </c>
    </row>
    <row r="106" spans="1:31" ht="187">
      <c r="A106" s="1">
        <v>201</v>
      </c>
      <c r="B106" s="13" t="s">
        <v>381</v>
      </c>
      <c r="C106" s="48" t="s">
        <v>382</v>
      </c>
      <c r="D106" s="43">
        <v>5</v>
      </c>
      <c r="E106" s="13" t="s">
        <v>383</v>
      </c>
      <c r="F106" s="13"/>
      <c r="G106" s="43">
        <v>4</v>
      </c>
      <c r="H106" s="43"/>
      <c r="I106" s="43"/>
      <c r="J106" s="43">
        <v>3</v>
      </c>
      <c r="K106" s="13">
        <v>3</v>
      </c>
      <c r="L106" s="13" t="s">
        <v>384</v>
      </c>
      <c r="M106" s="43">
        <v>3.5</v>
      </c>
      <c r="N106" s="13"/>
      <c r="O106" s="13"/>
      <c r="P106" s="43"/>
      <c r="Q106" s="43">
        <v>4</v>
      </c>
      <c r="R106" s="14" t="s">
        <v>385</v>
      </c>
      <c r="S106" s="43">
        <v>4</v>
      </c>
      <c r="T106" s="45">
        <v>4</v>
      </c>
      <c r="U106" s="46" t="s">
        <v>385</v>
      </c>
      <c r="V106" s="46"/>
      <c r="W106" s="43">
        <v>4</v>
      </c>
      <c r="X106" s="14"/>
      <c r="Y106" s="45"/>
      <c r="Z106" s="16"/>
      <c r="AA106" s="46"/>
      <c r="AB106" s="43"/>
      <c r="AC106" s="14"/>
      <c r="AD106" s="79">
        <f t="shared" si="8"/>
        <v>4</v>
      </c>
      <c r="AE106" s="47">
        <f t="shared" si="9"/>
        <v>4</v>
      </c>
    </row>
    <row r="107" spans="1:31" ht="255">
      <c r="A107" s="1">
        <v>202</v>
      </c>
      <c r="B107" s="13" t="s">
        <v>386</v>
      </c>
      <c r="C107" s="48" t="s">
        <v>387</v>
      </c>
      <c r="D107" s="43">
        <v>4</v>
      </c>
      <c r="E107" s="13" t="s">
        <v>388</v>
      </c>
      <c r="F107" s="13"/>
      <c r="G107" s="43">
        <v>4</v>
      </c>
      <c r="H107" s="43"/>
      <c r="I107" s="43"/>
      <c r="J107" s="43">
        <v>3</v>
      </c>
      <c r="K107" s="13">
        <v>4</v>
      </c>
      <c r="L107" s="13" t="s">
        <v>389</v>
      </c>
      <c r="M107" s="43">
        <v>3.5</v>
      </c>
      <c r="N107" s="13"/>
      <c r="O107" s="13"/>
      <c r="P107" s="43"/>
      <c r="Q107" s="43">
        <v>4</v>
      </c>
      <c r="R107" s="14" t="s">
        <v>390</v>
      </c>
      <c r="S107" s="43">
        <v>4</v>
      </c>
      <c r="T107" s="45">
        <v>4</v>
      </c>
      <c r="U107" s="46" t="s">
        <v>390</v>
      </c>
      <c r="V107" s="46"/>
      <c r="W107" s="43">
        <v>4</v>
      </c>
      <c r="X107" s="14"/>
      <c r="Y107" s="45"/>
      <c r="Z107" s="16"/>
      <c r="AA107" s="46"/>
      <c r="AB107" s="43"/>
      <c r="AC107" s="14"/>
      <c r="AD107" s="79">
        <f t="shared" si="8"/>
        <v>4</v>
      </c>
      <c r="AE107" s="47">
        <f t="shared" si="9"/>
        <v>4</v>
      </c>
    </row>
    <row r="108" spans="1:31" ht="102">
      <c r="A108" s="1">
        <v>203</v>
      </c>
      <c r="B108" s="13" t="s">
        <v>391</v>
      </c>
      <c r="C108" s="48" t="s">
        <v>392</v>
      </c>
      <c r="D108" s="43">
        <v>4</v>
      </c>
      <c r="E108" s="13" t="s">
        <v>393</v>
      </c>
      <c r="F108" s="13"/>
      <c r="G108" s="43">
        <v>2</v>
      </c>
      <c r="H108" s="44"/>
      <c r="I108" s="44"/>
      <c r="J108" s="44"/>
      <c r="K108" s="13">
        <v>3</v>
      </c>
      <c r="L108" s="13" t="s">
        <v>394</v>
      </c>
      <c r="M108" s="43">
        <v>3</v>
      </c>
      <c r="T108" s="45"/>
      <c r="U108" s="46"/>
      <c r="V108" s="46"/>
      <c r="W108" s="43">
        <v>4</v>
      </c>
      <c r="X108" s="14"/>
      <c r="Y108" s="45"/>
      <c r="Z108" s="16"/>
      <c r="AA108" s="46"/>
      <c r="AB108" s="43"/>
      <c r="AC108" s="14"/>
      <c r="AD108" s="79">
        <f t="shared" si="8"/>
        <v>3</v>
      </c>
      <c r="AE108" s="47">
        <f t="shared" si="9"/>
        <v>4</v>
      </c>
    </row>
    <row r="109" spans="1:31">
      <c r="A109" s="1"/>
      <c r="B109" s="2"/>
      <c r="C109" s="3"/>
      <c r="D109" s="44"/>
      <c r="E109" s="44"/>
      <c r="F109" s="44"/>
      <c r="G109" s="44"/>
      <c r="H109" s="44"/>
      <c r="I109" s="44"/>
      <c r="J109" s="44"/>
      <c r="K109" s="44"/>
      <c r="L109" s="44"/>
      <c r="M109" s="44"/>
      <c r="N109" s="44"/>
      <c r="O109" s="44"/>
      <c r="P109" s="44"/>
      <c r="Q109" s="44"/>
      <c r="R109" s="49"/>
      <c r="S109" s="44"/>
      <c r="T109" s="2"/>
      <c r="U109" s="3"/>
      <c r="V109" s="2"/>
      <c r="W109" s="1"/>
      <c r="X109" s="1"/>
      <c r="Y109" s="1"/>
      <c r="Z109" s="1"/>
      <c r="AA109" s="1"/>
      <c r="AB109" s="1"/>
      <c r="AC109" s="1"/>
      <c r="AE109" s="2"/>
    </row>
    <row r="110" spans="1:31">
      <c r="A110" s="1"/>
      <c r="B110" s="2"/>
      <c r="C110" s="3"/>
      <c r="D110" s="44"/>
      <c r="E110" s="44"/>
      <c r="F110" s="44"/>
      <c r="G110" s="44"/>
      <c r="H110" s="44"/>
      <c r="I110" s="44"/>
      <c r="J110" s="44"/>
      <c r="K110" s="44"/>
      <c r="L110" s="44"/>
      <c r="M110" s="44"/>
      <c r="N110" s="44"/>
      <c r="O110" s="44"/>
      <c r="P110" s="44"/>
      <c r="Q110" s="44"/>
      <c r="R110" s="49"/>
      <c r="S110" s="44"/>
      <c r="T110" s="2"/>
      <c r="U110" s="3"/>
      <c r="V110" s="2"/>
      <c r="W110" s="1"/>
      <c r="X110" s="1"/>
      <c r="Y110" s="1"/>
      <c r="Z110" s="1"/>
      <c r="AA110" s="1"/>
      <c r="AB110" s="1"/>
      <c r="AC110" s="1"/>
      <c r="AE110" s="2"/>
    </row>
    <row r="111" spans="1:31">
      <c r="A111" s="1"/>
      <c r="B111" s="2"/>
      <c r="C111" s="3"/>
      <c r="D111" s="44"/>
      <c r="E111" s="44"/>
      <c r="F111" s="44"/>
      <c r="G111" s="44"/>
      <c r="H111" s="44"/>
      <c r="I111" s="44"/>
      <c r="J111" s="44"/>
      <c r="K111" s="44"/>
      <c r="L111" s="44"/>
      <c r="M111" s="44"/>
      <c r="N111" s="44"/>
      <c r="O111" s="44"/>
      <c r="P111" s="44"/>
      <c r="Q111" s="44"/>
      <c r="R111" s="49"/>
      <c r="S111" s="44"/>
      <c r="T111" s="2"/>
      <c r="U111" s="3"/>
      <c r="V111" s="2"/>
      <c r="W111" s="1"/>
      <c r="X111" s="1"/>
      <c r="Y111" s="1"/>
      <c r="Z111" s="1"/>
      <c r="AA111" s="1"/>
      <c r="AB111" s="1"/>
      <c r="AC111" s="1"/>
      <c r="AE111" s="2"/>
    </row>
    <row r="112" spans="1:31" ht="25">
      <c r="A112" s="1"/>
      <c r="B112" s="50" t="s">
        <v>63</v>
      </c>
      <c r="C112" s="3"/>
      <c r="D112" s="44"/>
      <c r="E112" s="44"/>
      <c r="F112" s="44"/>
      <c r="G112" s="44"/>
      <c r="H112" s="44"/>
      <c r="I112" s="44"/>
      <c r="J112" s="44"/>
      <c r="K112" s="44"/>
      <c r="L112" s="44"/>
      <c r="M112" s="44"/>
      <c r="N112" s="44"/>
      <c r="O112" s="44"/>
      <c r="P112" s="44"/>
      <c r="Q112" s="44"/>
      <c r="R112" s="49"/>
      <c r="S112" s="44"/>
      <c r="T112" s="2"/>
      <c r="U112" s="3"/>
      <c r="V112" s="2"/>
      <c r="W112" s="1"/>
      <c r="X112" s="1"/>
      <c r="Y112" s="1"/>
      <c r="Z112" s="1"/>
      <c r="AA112" s="1"/>
      <c r="AB112" s="1"/>
      <c r="AC112" s="1"/>
      <c r="AE112" s="2"/>
    </row>
    <row r="113" spans="1:31" ht="409.6">
      <c r="A113" s="1">
        <v>204</v>
      </c>
      <c r="B113" s="13" t="s">
        <v>395</v>
      </c>
      <c r="C113" s="48" t="s">
        <v>396</v>
      </c>
      <c r="D113" s="43">
        <v>4</v>
      </c>
      <c r="E113" s="13" t="s">
        <v>397</v>
      </c>
      <c r="F113" s="13"/>
      <c r="G113" s="43">
        <v>4</v>
      </c>
      <c r="H113" s="43"/>
      <c r="I113" s="43"/>
      <c r="J113" s="43">
        <v>3</v>
      </c>
      <c r="K113" s="13">
        <v>3</v>
      </c>
      <c r="L113" s="13" t="s">
        <v>398</v>
      </c>
      <c r="M113" s="43"/>
      <c r="N113" s="13">
        <v>5</v>
      </c>
      <c r="O113" s="13" t="s">
        <v>399</v>
      </c>
      <c r="P113" s="43">
        <v>4</v>
      </c>
      <c r="Q113" s="43"/>
      <c r="R113" s="14"/>
      <c r="S113" s="43"/>
      <c r="T113" s="45">
        <v>5</v>
      </c>
      <c r="U113" s="46" t="s">
        <v>1040</v>
      </c>
      <c r="V113" s="76" t="s">
        <v>1038</v>
      </c>
      <c r="W113" s="43">
        <v>3.5</v>
      </c>
      <c r="X113" s="14"/>
      <c r="Y113" s="45"/>
      <c r="Z113" s="16"/>
      <c r="AA113" s="46"/>
      <c r="AB113" s="43"/>
      <c r="AC113" s="14"/>
      <c r="AD113" s="79">
        <f t="shared" ref="AD113:AD119" si="10">IF(Y113&lt;&gt;"",Y113,IF(T113&lt;&gt;"",T113,IF(Q113&lt;&gt;"",Q113,IF(N113&lt;&gt;"",N113,IF(K113&lt;&gt;"",K113,IF(H113&lt;&gt;"",H113,IF(D113&lt;&gt;"",D113,"")))))))</f>
        <v>5</v>
      </c>
      <c r="AE113" s="47">
        <f t="shared" ref="AE113:AE119" si="11">IF(AB113&lt;&gt;"",AB113,IF(W113&lt;&gt;"",W113,IF(S113&lt;&gt;"",S113,IF(P113&lt;&gt;"",P113,IF(M113&lt;&gt;"",M113,IF(J113&lt;&gt;"",J113,IF(G113&lt;&gt;"",G113,"")))))))</f>
        <v>3.5</v>
      </c>
    </row>
    <row r="114" spans="1:31" ht="409.6">
      <c r="A114" s="1">
        <v>205</v>
      </c>
      <c r="B114" s="13" t="s">
        <v>400</v>
      </c>
      <c r="C114" s="48" t="s">
        <v>401</v>
      </c>
      <c r="D114" s="43">
        <v>3</v>
      </c>
      <c r="E114" s="13" t="s">
        <v>402</v>
      </c>
      <c r="F114" s="13"/>
      <c r="G114" s="43">
        <v>3</v>
      </c>
      <c r="H114" s="43"/>
      <c r="I114" s="43"/>
      <c r="J114" s="43">
        <v>4</v>
      </c>
      <c r="K114" s="13">
        <v>3</v>
      </c>
      <c r="L114" s="13" t="s">
        <v>403</v>
      </c>
      <c r="M114" s="43"/>
      <c r="N114" s="13">
        <v>4</v>
      </c>
      <c r="O114" s="13" t="s">
        <v>404</v>
      </c>
      <c r="P114" s="43">
        <v>4</v>
      </c>
      <c r="Q114" s="43"/>
      <c r="R114" s="14"/>
      <c r="S114" s="43"/>
      <c r="T114" s="45"/>
      <c r="U114" s="46"/>
      <c r="V114" s="46"/>
      <c r="W114" s="43">
        <v>3.5</v>
      </c>
      <c r="X114" s="14"/>
      <c r="Y114" s="45"/>
      <c r="Z114" s="16"/>
      <c r="AA114" s="46"/>
      <c r="AB114" s="43"/>
      <c r="AC114" s="14"/>
      <c r="AD114" s="79">
        <f t="shared" si="10"/>
        <v>4</v>
      </c>
      <c r="AE114" s="47">
        <f t="shared" si="11"/>
        <v>3.5</v>
      </c>
    </row>
    <row r="115" spans="1:31" ht="153">
      <c r="A115" s="1">
        <v>206</v>
      </c>
      <c r="B115" s="13" t="s">
        <v>405</v>
      </c>
      <c r="C115" s="48" t="s">
        <v>406</v>
      </c>
      <c r="D115" s="43">
        <v>3</v>
      </c>
      <c r="E115" s="13" t="s">
        <v>407</v>
      </c>
      <c r="F115" s="13"/>
      <c r="G115" s="43">
        <v>3</v>
      </c>
      <c r="H115" s="44"/>
      <c r="I115" s="44"/>
      <c r="J115" s="44"/>
      <c r="K115" s="13">
        <v>3</v>
      </c>
      <c r="L115" s="13" t="s">
        <v>408</v>
      </c>
      <c r="M115" s="43"/>
      <c r="T115" s="45"/>
      <c r="U115" s="46"/>
      <c r="V115" s="46"/>
      <c r="W115" s="43">
        <v>3</v>
      </c>
      <c r="X115" s="14"/>
      <c r="Y115" s="45"/>
      <c r="Z115" s="16"/>
      <c r="AA115" s="46"/>
      <c r="AB115" s="43"/>
      <c r="AC115" s="14"/>
      <c r="AD115" s="79">
        <f t="shared" si="10"/>
        <v>3</v>
      </c>
      <c r="AE115" s="47">
        <f t="shared" si="11"/>
        <v>3</v>
      </c>
    </row>
    <row r="116" spans="1:31" ht="289">
      <c r="A116" s="1">
        <v>207</v>
      </c>
      <c r="B116" s="13" t="s">
        <v>409</v>
      </c>
      <c r="C116" s="48" t="s">
        <v>410</v>
      </c>
      <c r="D116" s="43">
        <v>4</v>
      </c>
      <c r="E116" s="13" t="s">
        <v>411</v>
      </c>
      <c r="F116" s="13"/>
      <c r="G116" s="43">
        <v>3</v>
      </c>
      <c r="H116" s="44"/>
      <c r="I116" s="44"/>
      <c r="J116" s="44"/>
      <c r="K116" s="13">
        <v>3</v>
      </c>
      <c r="L116" s="13" t="s">
        <v>412</v>
      </c>
      <c r="M116" s="43"/>
      <c r="T116" s="45"/>
      <c r="U116" s="46"/>
      <c r="V116" s="46"/>
      <c r="W116" s="43">
        <v>3</v>
      </c>
      <c r="X116" s="14"/>
      <c r="Y116" s="45"/>
      <c r="Z116" s="16"/>
      <c r="AA116" s="46"/>
      <c r="AB116" s="43"/>
      <c r="AC116" s="14"/>
      <c r="AD116" s="79">
        <f t="shared" si="10"/>
        <v>3</v>
      </c>
      <c r="AE116" s="47">
        <f t="shared" si="11"/>
        <v>3</v>
      </c>
    </row>
    <row r="117" spans="1:31" ht="388">
      <c r="A117" s="1">
        <v>208</v>
      </c>
      <c r="B117" s="13" t="s">
        <v>413</v>
      </c>
      <c r="C117" s="48" t="s">
        <v>414</v>
      </c>
      <c r="D117" s="43">
        <v>5</v>
      </c>
      <c r="E117" s="13" t="s">
        <v>415</v>
      </c>
      <c r="F117" s="13"/>
      <c r="G117" s="43">
        <v>4</v>
      </c>
      <c r="H117" s="43"/>
      <c r="I117" s="43"/>
      <c r="J117" s="43">
        <v>3</v>
      </c>
      <c r="K117" s="13">
        <v>3</v>
      </c>
      <c r="L117" s="13" t="s">
        <v>416</v>
      </c>
      <c r="M117" s="43"/>
      <c r="T117" s="45">
        <v>5</v>
      </c>
      <c r="U117" s="46" t="s">
        <v>1041</v>
      </c>
      <c r="V117" s="76" t="s">
        <v>1038</v>
      </c>
      <c r="W117" s="43">
        <v>3</v>
      </c>
      <c r="X117" s="14"/>
      <c r="Y117" s="45"/>
      <c r="Z117" s="16"/>
      <c r="AA117" s="46"/>
      <c r="AB117" s="43"/>
      <c r="AC117" s="14"/>
      <c r="AD117" s="79">
        <f t="shared" si="10"/>
        <v>5</v>
      </c>
      <c r="AE117" s="47">
        <f t="shared" si="11"/>
        <v>3</v>
      </c>
    </row>
    <row r="118" spans="1:31" ht="255">
      <c r="A118" s="1">
        <v>209</v>
      </c>
      <c r="B118" s="13" t="s">
        <v>417</v>
      </c>
      <c r="C118" s="48" t="s">
        <v>418</v>
      </c>
      <c r="D118" s="43">
        <v>4</v>
      </c>
      <c r="E118" s="13" t="s">
        <v>419</v>
      </c>
      <c r="F118" s="13"/>
      <c r="G118" s="43">
        <v>3</v>
      </c>
      <c r="H118" s="44"/>
      <c r="I118" s="44"/>
      <c r="J118" s="44"/>
      <c r="K118" s="13">
        <v>3</v>
      </c>
      <c r="L118" s="13" t="s">
        <v>420</v>
      </c>
      <c r="M118" s="43"/>
      <c r="T118" s="45"/>
      <c r="U118" s="46"/>
      <c r="V118" s="46"/>
      <c r="W118" s="43">
        <v>3</v>
      </c>
      <c r="X118" s="14"/>
      <c r="Y118" s="45"/>
      <c r="Z118" s="16"/>
      <c r="AA118" s="46"/>
      <c r="AB118" s="43"/>
      <c r="AC118" s="14"/>
      <c r="AD118" s="79">
        <f t="shared" si="10"/>
        <v>3</v>
      </c>
      <c r="AE118" s="47">
        <f t="shared" si="11"/>
        <v>3</v>
      </c>
    </row>
    <row r="119" spans="1:31" ht="238">
      <c r="A119" s="1">
        <v>210</v>
      </c>
      <c r="B119" s="13" t="s">
        <v>421</v>
      </c>
      <c r="C119" s="48" t="s">
        <v>422</v>
      </c>
      <c r="D119" s="43">
        <v>2</v>
      </c>
      <c r="E119" s="13" t="s">
        <v>423</v>
      </c>
      <c r="F119" s="13"/>
      <c r="G119" s="43">
        <v>2</v>
      </c>
      <c r="H119" s="44"/>
      <c r="I119" s="44"/>
      <c r="J119" s="44"/>
      <c r="K119" s="13">
        <v>3</v>
      </c>
      <c r="L119" s="13" t="s">
        <v>424</v>
      </c>
      <c r="M119" s="43">
        <v>3.5</v>
      </c>
      <c r="N119" s="13">
        <v>4</v>
      </c>
      <c r="O119" s="13" t="s">
        <v>425</v>
      </c>
      <c r="P119" s="43">
        <v>4</v>
      </c>
      <c r="Q119" s="43"/>
      <c r="R119" s="14"/>
      <c r="S119" s="43"/>
      <c r="T119" s="45">
        <v>5</v>
      </c>
      <c r="U119" s="46" t="s">
        <v>1039</v>
      </c>
      <c r="V119" s="76" t="s">
        <v>1038</v>
      </c>
      <c r="W119" s="43">
        <v>4.5</v>
      </c>
      <c r="X119" s="14"/>
      <c r="Y119" s="45"/>
      <c r="Z119" s="16"/>
      <c r="AA119" s="46"/>
      <c r="AB119" s="43"/>
      <c r="AC119" s="14"/>
      <c r="AD119" s="79">
        <f t="shared" si="10"/>
        <v>5</v>
      </c>
      <c r="AE119" s="47">
        <f t="shared" si="11"/>
        <v>4.5</v>
      </c>
    </row>
    <row r="120" spans="1:31">
      <c r="A120" s="1"/>
      <c r="B120" s="2"/>
      <c r="C120" s="3"/>
      <c r="D120" s="44"/>
      <c r="E120" s="44"/>
      <c r="F120" s="44"/>
      <c r="G120" s="44"/>
      <c r="H120" s="44"/>
      <c r="I120" s="44"/>
      <c r="J120" s="44"/>
      <c r="K120" s="44"/>
      <c r="L120" s="44"/>
      <c r="M120" s="44"/>
      <c r="N120" s="44"/>
      <c r="O120" s="44"/>
      <c r="P120" s="44"/>
      <c r="Q120" s="44"/>
      <c r="R120" s="49"/>
      <c r="S120" s="44"/>
      <c r="T120" s="2"/>
      <c r="U120" s="3"/>
      <c r="V120" s="2"/>
      <c r="W120" s="1"/>
      <c r="X120" s="1"/>
      <c r="Y120" s="1"/>
      <c r="Z120" s="1"/>
      <c r="AA120" s="1"/>
      <c r="AB120" s="1"/>
      <c r="AC120" s="1"/>
      <c r="AE120" s="2"/>
    </row>
    <row r="121" spans="1:31">
      <c r="A121" s="1"/>
      <c r="B121" s="2"/>
      <c r="C121" s="3"/>
      <c r="D121" s="44"/>
      <c r="E121" s="44"/>
      <c r="F121" s="44"/>
      <c r="G121" s="44"/>
      <c r="H121" s="44"/>
      <c r="I121" s="44"/>
      <c r="J121" s="44"/>
      <c r="K121" s="44"/>
      <c r="L121" s="44"/>
      <c r="M121" s="44"/>
      <c r="N121" s="44"/>
      <c r="O121" s="44"/>
      <c r="P121" s="44"/>
      <c r="Q121" s="44"/>
      <c r="R121" s="49"/>
      <c r="S121" s="44"/>
      <c r="T121" s="2"/>
      <c r="U121" s="3"/>
      <c r="V121" s="2"/>
      <c r="W121" s="1"/>
      <c r="X121" s="1"/>
      <c r="Y121" s="1"/>
      <c r="Z121" s="1"/>
      <c r="AA121" s="1"/>
      <c r="AB121" s="1"/>
      <c r="AC121" s="1"/>
      <c r="AE121" s="2"/>
    </row>
    <row r="122" spans="1:31">
      <c r="A122" s="1"/>
      <c r="B122" s="2"/>
      <c r="C122" s="3"/>
      <c r="D122" s="44"/>
      <c r="E122" s="44"/>
      <c r="F122" s="44"/>
      <c r="G122" s="44"/>
      <c r="H122" s="44"/>
      <c r="I122" s="44"/>
      <c r="J122" s="44"/>
      <c r="K122" s="44"/>
      <c r="L122" s="44"/>
      <c r="M122" s="44"/>
      <c r="N122" s="44"/>
      <c r="O122" s="44"/>
      <c r="P122" s="44"/>
      <c r="Q122" s="44"/>
      <c r="R122" s="49"/>
      <c r="S122" s="44"/>
      <c r="T122" s="2"/>
      <c r="U122" s="3"/>
      <c r="V122" s="2"/>
      <c r="W122" s="1"/>
      <c r="X122" s="1"/>
      <c r="Y122" s="1"/>
      <c r="Z122" s="1"/>
      <c r="AA122" s="1"/>
      <c r="AB122" s="1"/>
      <c r="AC122" s="1"/>
      <c r="AE122" s="2"/>
    </row>
    <row r="123" spans="1:31" ht="25">
      <c r="A123" s="1"/>
      <c r="B123" s="50" t="s">
        <v>70</v>
      </c>
      <c r="C123" s="3"/>
      <c r="D123" s="44"/>
      <c r="E123" s="44"/>
      <c r="F123" s="44"/>
      <c r="G123" s="44"/>
      <c r="H123" s="44"/>
      <c r="I123" s="44"/>
      <c r="J123" s="44"/>
      <c r="K123" s="44"/>
      <c r="L123" s="44"/>
      <c r="M123" s="44"/>
      <c r="N123" s="44"/>
      <c r="O123" s="44"/>
      <c r="P123" s="44"/>
      <c r="Q123" s="44"/>
      <c r="R123" s="49"/>
      <c r="S123" s="44"/>
      <c r="T123" s="2"/>
      <c r="U123" s="3"/>
      <c r="V123" s="2"/>
      <c r="W123" s="1"/>
      <c r="X123" s="1"/>
      <c r="Y123" s="1"/>
      <c r="Z123" s="1"/>
      <c r="AA123" s="1"/>
      <c r="AB123" s="1"/>
      <c r="AC123" s="1"/>
      <c r="AE123" s="2"/>
    </row>
    <row r="124" spans="1:31" ht="272">
      <c r="A124" s="1">
        <v>211</v>
      </c>
      <c r="B124" s="13" t="s">
        <v>426</v>
      </c>
      <c r="C124" s="48" t="s">
        <v>427</v>
      </c>
      <c r="D124" s="43">
        <v>5</v>
      </c>
      <c r="E124" s="13" t="s">
        <v>428</v>
      </c>
      <c r="F124" s="13"/>
      <c r="G124" s="43">
        <v>4</v>
      </c>
      <c r="H124" s="44"/>
      <c r="I124" s="44"/>
      <c r="J124" s="44"/>
      <c r="K124" s="13">
        <v>3</v>
      </c>
      <c r="L124" s="13" t="s">
        <v>429</v>
      </c>
      <c r="M124" s="43"/>
      <c r="T124" s="45"/>
      <c r="U124" s="46"/>
      <c r="V124" s="46"/>
      <c r="W124" s="43">
        <v>4</v>
      </c>
      <c r="X124" s="14"/>
      <c r="Y124" s="45"/>
      <c r="Z124" s="16"/>
      <c r="AA124" s="46"/>
      <c r="AB124" s="43"/>
      <c r="AC124" s="14"/>
      <c r="AD124" s="79">
        <f t="shared" ref="AD124:AD136" si="12">IF(Y124&lt;&gt;"",Y124,IF(T124&lt;&gt;"",T124,IF(Q124&lt;&gt;"",Q124,IF(N124&lt;&gt;"",N124,IF(K124&lt;&gt;"",K124,IF(H124&lt;&gt;"",H124,IF(D124&lt;&gt;"",D124,"")))))))</f>
        <v>3</v>
      </c>
      <c r="AE124" s="47">
        <f t="shared" ref="AE124:AE136" si="13">IF(AB124&lt;&gt;"",AB124,IF(W124&lt;&gt;"",W124,IF(S124&lt;&gt;"",S124,IF(P124&lt;&gt;"",P124,IF(M124&lt;&gt;"",M124,IF(J124&lt;&gt;"",J124,IF(G124&lt;&gt;"",G124,"")))))))</f>
        <v>4</v>
      </c>
    </row>
    <row r="125" spans="1:31" ht="80">
      <c r="A125" s="1">
        <v>212</v>
      </c>
      <c r="B125" s="13" t="s">
        <v>148</v>
      </c>
      <c r="C125" s="48" t="s">
        <v>149</v>
      </c>
      <c r="D125" s="43">
        <v>0</v>
      </c>
      <c r="E125" s="13"/>
      <c r="F125" s="13"/>
      <c r="G125" s="43">
        <v>0</v>
      </c>
      <c r="H125" s="44"/>
      <c r="I125" s="44"/>
      <c r="J125" s="44"/>
      <c r="K125" s="13">
        <v>3</v>
      </c>
      <c r="L125" s="13" t="s">
        <v>151</v>
      </c>
      <c r="M125" s="43"/>
      <c r="N125" s="13">
        <v>3</v>
      </c>
      <c r="O125" s="3" t="s">
        <v>430</v>
      </c>
      <c r="P125" s="43">
        <v>2</v>
      </c>
      <c r="Q125" s="43"/>
      <c r="R125" s="14"/>
      <c r="S125" s="43"/>
      <c r="T125" s="45"/>
      <c r="U125" s="46"/>
      <c r="V125" s="46"/>
      <c r="W125" s="43">
        <v>2</v>
      </c>
      <c r="X125" s="14"/>
      <c r="Y125" s="45"/>
      <c r="Z125" s="16"/>
      <c r="AA125" s="46"/>
      <c r="AB125" s="43"/>
      <c r="AC125" s="14"/>
      <c r="AD125" s="79">
        <f t="shared" si="12"/>
        <v>3</v>
      </c>
      <c r="AE125" s="47">
        <f t="shared" si="13"/>
        <v>2</v>
      </c>
    </row>
    <row r="126" spans="1:31" ht="153">
      <c r="A126" s="1">
        <v>213</v>
      </c>
      <c r="B126" s="13" t="s">
        <v>431</v>
      </c>
      <c r="C126" s="48" t="s">
        <v>432</v>
      </c>
      <c r="D126" s="43">
        <v>4</v>
      </c>
      <c r="E126" s="13" t="s">
        <v>433</v>
      </c>
      <c r="F126" s="13"/>
      <c r="G126" s="43">
        <v>4</v>
      </c>
      <c r="H126" s="44"/>
      <c r="I126" s="44"/>
      <c r="J126" s="44"/>
      <c r="K126" s="13">
        <v>4</v>
      </c>
      <c r="L126" s="13" t="s">
        <v>434</v>
      </c>
      <c r="M126" s="43">
        <v>3.5</v>
      </c>
      <c r="T126" s="45"/>
      <c r="U126" s="46"/>
      <c r="V126" s="46"/>
      <c r="W126" s="43">
        <v>4</v>
      </c>
      <c r="X126" s="14"/>
      <c r="Y126" s="45"/>
      <c r="Z126" s="16"/>
      <c r="AA126" s="46"/>
      <c r="AB126" s="43"/>
      <c r="AC126" s="14"/>
      <c r="AD126" s="79">
        <f t="shared" si="12"/>
        <v>4</v>
      </c>
      <c r="AE126" s="47">
        <f t="shared" si="13"/>
        <v>4</v>
      </c>
    </row>
    <row r="127" spans="1:31" ht="102">
      <c r="A127" s="1">
        <v>214</v>
      </c>
      <c r="B127" s="13" t="s">
        <v>435</v>
      </c>
      <c r="C127" s="48" t="s">
        <v>436</v>
      </c>
      <c r="D127" s="43">
        <v>2</v>
      </c>
      <c r="E127" s="13" t="s">
        <v>437</v>
      </c>
      <c r="F127" s="13"/>
      <c r="G127" s="43">
        <v>2</v>
      </c>
      <c r="H127" s="44"/>
      <c r="I127" s="44"/>
      <c r="J127" s="44"/>
      <c r="K127" s="13">
        <v>3</v>
      </c>
      <c r="L127" s="13" t="s">
        <v>438</v>
      </c>
      <c r="M127" s="43"/>
      <c r="T127" s="45"/>
      <c r="U127" s="46"/>
      <c r="V127" s="46"/>
      <c r="W127" s="43">
        <v>2</v>
      </c>
      <c r="X127" s="14"/>
      <c r="Y127" s="45"/>
      <c r="Z127" s="16"/>
      <c r="AA127" s="46"/>
      <c r="AB127" s="43"/>
      <c r="AC127" s="14"/>
      <c r="AD127" s="79">
        <f t="shared" si="12"/>
        <v>3</v>
      </c>
      <c r="AE127" s="47">
        <f t="shared" si="13"/>
        <v>2</v>
      </c>
    </row>
    <row r="128" spans="1:31" ht="409.6">
      <c r="A128" s="1">
        <v>215</v>
      </c>
      <c r="B128" s="13" t="s">
        <v>439</v>
      </c>
      <c r="C128" s="48" t="s">
        <v>440</v>
      </c>
      <c r="D128" s="43">
        <v>0</v>
      </c>
      <c r="E128" s="13"/>
      <c r="F128" s="13"/>
      <c r="G128" s="43">
        <v>0</v>
      </c>
      <c r="H128" s="44"/>
      <c r="I128" s="44"/>
      <c r="J128" s="44"/>
      <c r="K128" s="13">
        <v>1</v>
      </c>
      <c r="L128" s="13" t="s">
        <v>441</v>
      </c>
      <c r="M128" s="43"/>
      <c r="N128" s="13">
        <v>1</v>
      </c>
      <c r="O128" s="13" t="s">
        <v>442</v>
      </c>
      <c r="P128" s="43">
        <v>1</v>
      </c>
      <c r="Q128" s="43"/>
      <c r="R128" s="14"/>
      <c r="S128" s="43"/>
      <c r="T128" s="45">
        <v>5</v>
      </c>
      <c r="U128" s="46" t="s">
        <v>443</v>
      </c>
      <c r="V128" s="46" t="s">
        <v>444</v>
      </c>
      <c r="W128" s="43">
        <v>4</v>
      </c>
      <c r="X128" s="14"/>
      <c r="Y128" s="45"/>
      <c r="Z128" s="16"/>
      <c r="AA128" s="46"/>
      <c r="AB128" s="43"/>
      <c r="AC128" s="14"/>
      <c r="AD128" s="79">
        <f t="shared" si="12"/>
        <v>5</v>
      </c>
      <c r="AE128" s="47">
        <f t="shared" si="13"/>
        <v>4</v>
      </c>
    </row>
    <row r="129" spans="1:31" ht="238">
      <c r="A129" s="1">
        <v>216</v>
      </c>
      <c r="B129" s="13" t="s">
        <v>445</v>
      </c>
      <c r="C129" s="48" t="s">
        <v>446</v>
      </c>
      <c r="D129" s="43">
        <v>3</v>
      </c>
      <c r="E129" s="13" t="s">
        <v>447</v>
      </c>
      <c r="F129" s="13"/>
      <c r="G129" s="43">
        <v>3</v>
      </c>
      <c r="H129" s="44"/>
      <c r="I129" s="44"/>
      <c r="J129" s="44"/>
      <c r="K129" s="13">
        <v>3</v>
      </c>
      <c r="L129" s="13" t="s">
        <v>448</v>
      </c>
      <c r="M129" s="43">
        <v>2</v>
      </c>
      <c r="N129" s="13">
        <v>4</v>
      </c>
      <c r="O129" s="13" t="s">
        <v>449</v>
      </c>
      <c r="P129" s="43">
        <v>2.5</v>
      </c>
      <c r="Q129" s="43">
        <v>4</v>
      </c>
      <c r="R129" s="14" t="s">
        <v>450</v>
      </c>
      <c r="S129" s="43">
        <v>3</v>
      </c>
      <c r="T129" s="45"/>
      <c r="U129" s="46"/>
      <c r="V129" s="46"/>
      <c r="W129" s="43">
        <v>3</v>
      </c>
      <c r="X129" s="14"/>
      <c r="Y129" s="45"/>
      <c r="Z129" s="16"/>
      <c r="AA129" s="46"/>
      <c r="AB129" s="43"/>
      <c r="AC129" s="14"/>
      <c r="AD129" s="79">
        <f t="shared" si="12"/>
        <v>4</v>
      </c>
      <c r="AE129" s="47">
        <f t="shared" si="13"/>
        <v>3</v>
      </c>
    </row>
    <row r="130" spans="1:31" ht="238">
      <c r="A130" s="1">
        <v>217</v>
      </c>
      <c r="B130" s="13" t="s">
        <v>451</v>
      </c>
      <c r="C130" s="48" t="s">
        <v>452</v>
      </c>
      <c r="D130" s="43">
        <v>0</v>
      </c>
      <c r="E130" s="13" t="s">
        <v>453</v>
      </c>
      <c r="F130" s="13"/>
      <c r="G130" s="43">
        <v>0</v>
      </c>
      <c r="H130" s="44"/>
      <c r="I130" s="44"/>
      <c r="J130" s="44"/>
      <c r="K130" s="13">
        <v>0</v>
      </c>
      <c r="L130" s="13" t="s">
        <v>454</v>
      </c>
      <c r="M130" s="43"/>
      <c r="T130" s="45">
        <v>3</v>
      </c>
      <c r="U130" s="46" t="s">
        <v>455</v>
      </c>
      <c r="V130" s="46" t="str">
        <f>HYPERLINK("www.test.se","Please see the Tradeshift Track brochure (attached). ")</f>
        <v xml:space="preserve">Please see the Tradeshift Track brochure (attached). </v>
      </c>
      <c r="W130" s="43">
        <v>1</v>
      </c>
      <c r="X130" s="14"/>
      <c r="Y130" s="45"/>
      <c r="Z130" s="16"/>
      <c r="AA130" s="46"/>
      <c r="AB130" s="43"/>
      <c r="AC130" s="14"/>
      <c r="AD130" s="79">
        <f t="shared" si="12"/>
        <v>3</v>
      </c>
      <c r="AE130" s="47">
        <f t="shared" si="13"/>
        <v>1</v>
      </c>
    </row>
    <row r="131" spans="1:31" ht="136">
      <c r="A131" s="1">
        <v>218</v>
      </c>
      <c r="B131" s="13" t="s">
        <v>456</v>
      </c>
      <c r="C131" s="48" t="s">
        <v>457</v>
      </c>
      <c r="D131" s="43">
        <v>4</v>
      </c>
      <c r="E131" s="13" t="s">
        <v>458</v>
      </c>
      <c r="F131" s="13"/>
      <c r="G131" s="43">
        <v>4</v>
      </c>
      <c r="H131" s="44"/>
      <c r="I131" s="44"/>
      <c r="J131" s="44"/>
      <c r="K131" s="13">
        <v>4</v>
      </c>
      <c r="L131" s="13" t="s">
        <v>459</v>
      </c>
      <c r="M131" s="43">
        <v>3.5</v>
      </c>
      <c r="T131" s="45"/>
      <c r="U131" s="46"/>
      <c r="V131" s="46"/>
      <c r="W131" s="43">
        <v>3.5</v>
      </c>
      <c r="X131" s="14"/>
      <c r="Y131" s="45"/>
      <c r="Z131" s="16"/>
      <c r="AA131" s="46"/>
      <c r="AB131" s="43"/>
      <c r="AC131" s="14"/>
      <c r="AD131" s="79">
        <f t="shared" si="12"/>
        <v>4</v>
      </c>
      <c r="AE131" s="47">
        <f t="shared" si="13"/>
        <v>3.5</v>
      </c>
    </row>
    <row r="132" spans="1:31" ht="409.6">
      <c r="A132" s="1">
        <v>219</v>
      </c>
      <c r="B132" s="13" t="s">
        <v>460</v>
      </c>
      <c r="C132" s="48" t="s">
        <v>461</v>
      </c>
      <c r="D132" s="43">
        <v>5</v>
      </c>
      <c r="E132" s="13" t="s">
        <v>462</v>
      </c>
      <c r="F132" s="13"/>
      <c r="G132" s="43">
        <v>4</v>
      </c>
      <c r="H132" s="44"/>
      <c r="I132" s="44"/>
      <c r="J132" s="44"/>
      <c r="K132" s="13">
        <v>4</v>
      </c>
      <c r="L132" s="13" t="s">
        <v>463</v>
      </c>
      <c r="M132" s="43">
        <v>3</v>
      </c>
      <c r="N132" s="13"/>
      <c r="O132" s="13"/>
      <c r="P132" s="43"/>
      <c r="Q132" s="43"/>
      <c r="R132" s="14"/>
      <c r="S132" s="43"/>
      <c r="T132" s="45">
        <v>4</v>
      </c>
      <c r="U132" s="46" t="s">
        <v>464</v>
      </c>
      <c r="V132" s="46"/>
      <c r="W132" s="43">
        <v>4</v>
      </c>
      <c r="X132" s="14"/>
      <c r="Y132" s="45"/>
      <c r="Z132" s="16"/>
      <c r="AA132" s="46"/>
      <c r="AB132" s="43"/>
      <c r="AC132" s="14"/>
      <c r="AD132" s="79">
        <f t="shared" si="12"/>
        <v>4</v>
      </c>
      <c r="AE132" s="47">
        <f t="shared" si="13"/>
        <v>4</v>
      </c>
    </row>
    <row r="133" spans="1:31" ht="102">
      <c r="A133" s="1">
        <v>220</v>
      </c>
      <c r="B133" s="13" t="s">
        <v>465</v>
      </c>
      <c r="C133" s="48" t="s">
        <v>466</v>
      </c>
      <c r="D133" s="43">
        <v>4</v>
      </c>
      <c r="E133" s="13" t="s">
        <v>467</v>
      </c>
      <c r="F133" s="13"/>
      <c r="G133" s="43">
        <v>4</v>
      </c>
      <c r="H133" s="44"/>
      <c r="I133" s="44"/>
      <c r="J133" s="44"/>
      <c r="K133" s="13">
        <v>4</v>
      </c>
      <c r="L133" s="13" t="s">
        <v>468</v>
      </c>
      <c r="M133" s="43">
        <v>3</v>
      </c>
      <c r="N133" s="13">
        <v>4</v>
      </c>
      <c r="O133" s="13" t="s">
        <v>469</v>
      </c>
      <c r="P133" s="43">
        <v>3</v>
      </c>
      <c r="Q133" s="43"/>
      <c r="R133" s="14"/>
      <c r="S133" s="43"/>
      <c r="T133" s="45">
        <v>4</v>
      </c>
      <c r="U133" s="46" t="s">
        <v>470</v>
      </c>
      <c r="V133" s="46"/>
      <c r="W133" s="43">
        <v>4</v>
      </c>
      <c r="X133" s="14"/>
      <c r="Y133" s="45"/>
      <c r="Z133" s="16"/>
      <c r="AA133" s="46"/>
      <c r="AB133" s="43"/>
      <c r="AC133" s="14"/>
      <c r="AD133" s="79">
        <f t="shared" si="12"/>
        <v>4</v>
      </c>
      <c r="AE133" s="47">
        <f t="shared" si="13"/>
        <v>4</v>
      </c>
    </row>
    <row r="134" spans="1:31" ht="85">
      <c r="A134" s="1">
        <v>221</v>
      </c>
      <c r="B134" s="13" t="s">
        <v>471</v>
      </c>
      <c r="C134" s="48" t="s">
        <v>472</v>
      </c>
      <c r="D134" s="43">
        <v>0</v>
      </c>
      <c r="E134" s="13"/>
      <c r="F134" s="13"/>
      <c r="G134" s="43">
        <v>0</v>
      </c>
      <c r="H134" s="43"/>
      <c r="I134" s="43"/>
      <c r="J134" s="43">
        <v>3</v>
      </c>
      <c r="K134" s="13">
        <v>3</v>
      </c>
      <c r="L134" s="13" t="s">
        <v>473</v>
      </c>
      <c r="M134" s="43">
        <v>3.5</v>
      </c>
      <c r="N134" s="13">
        <v>3</v>
      </c>
      <c r="O134" s="13" t="s">
        <v>474</v>
      </c>
      <c r="P134" s="43">
        <v>3.5</v>
      </c>
      <c r="Q134" s="43"/>
      <c r="R134" s="14"/>
      <c r="S134" s="43"/>
      <c r="T134" s="45">
        <v>4</v>
      </c>
      <c r="U134" s="46" t="s">
        <v>475</v>
      </c>
      <c r="V134" s="46"/>
      <c r="W134" s="43">
        <v>3</v>
      </c>
      <c r="X134" s="14"/>
      <c r="Y134" s="45"/>
      <c r="Z134" s="16"/>
      <c r="AA134" s="46"/>
      <c r="AB134" s="43"/>
      <c r="AC134" s="14"/>
      <c r="AD134" s="79">
        <f t="shared" si="12"/>
        <v>4</v>
      </c>
      <c r="AE134" s="47">
        <f t="shared" si="13"/>
        <v>3</v>
      </c>
    </row>
    <row r="135" spans="1:31" ht="112">
      <c r="A135" s="1">
        <v>222</v>
      </c>
      <c r="B135" s="13" t="s">
        <v>476</v>
      </c>
      <c r="C135" s="48" t="s">
        <v>477</v>
      </c>
      <c r="D135" s="43">
        <v>3</v>
      </c>
      <c r="E135" s="13" t="s">
        <v>478</v>
      </c>
      <c r="F135" s="13"/>
      <c r="G135" s="43">
        <v>3</v>
      </c>
      <c r="H135" s="44"/>
      <c r="I135" s="44"/>
      <c r="J135" s="44"/>
      <c r="K135" s="13">
        <v>3</v>
      </c>
      <c r="L135" s="13" t="s">
        <v>479</v>
      </c>
      <c r="M135" s="43"/>
      <c r="T135" s="45"/>
      <c r="U135" s="46"/>
      <c r="V135" s="46"/>
      <c r="W135" s="43">
        <v>3</v>
      </c>
      <c r="X135" s="14"/>
      <c r="Y135" s="45"/>
      <c r="Z135" s="16"/>
      <c r="AA135" s="46"/>
      <c r="AB135" s="43"/>
      <c r="AC135" s="14"/>
      <c r="AD135" s="79">
        <f t="shared" si="12"/>
        <v>3</v>
      </c>
      <c r="AE135" s="47">
        <f t="shared" si="13"/>
        <v>3</v>
      </c>
    </row>
    <row r="136" spans="1:31" ht="388">
      <c r="A136" s="1">
        <v>223</v>
      </c>
      <c r="B136" s="13" t="s">
        <v>480</v>
      </c>
      <c r="C136" s="48" t="s">
        <v>481</v>
      </c>
      <c r="D136" s="43">
        <v>4</v>
      </c>
      <c r="E136" s="13" t="s">
        <v>482</v>
      </c>
      <c r="F136" s="13"/>
      <c r="G136" s="43">
        <v>4</v>
      </c>
      <c r="H136" s="44"/>
      <c r="I136" s="44"/>
      <c r="J136" s="44"/>
      <c r="K136" s="13">
        <v>4</v>
      </c>
      <c r="L136" s="13" t="s">
        <v>483</v>
      </c>
      <c r="M136" s="43">
        <v>3.5</v>
      </c>
      <c r="T136" s="45"/>
      <c r="U136" s="46"/>
      <c r="V136" s="46"/>
      <c r="W136" s="43">
        <v>3.5</v>
      </c>
      <c r="X136" s="14"/>
      <c r="Y136" s="45"/>
      <c r="Z136" s="16"/>
      <c r="AA136" s="46"/>
      <c r="AB136" s="43"/>
      <c r="AC136" s="14"/>
      <c r="AD136" s="79">
        <f t="shared" si="12"/>
        <v>4</v>
      </c>
      <c r="AE136" s="47">
        <f t="shared" si="13"/>
        <v>3.5</v>
      </c>
    </row>
    <row r="137" spans="1:31">
      <c r="A137" s="1"/>
      <c r="B137" s="2"/>
      <c r="C137" s="3"/>
      <c r="D137" s="44"/>
      <c r="E137" s="44"/>
      <c r="F137" s="44"/>
      <c r="G137" s="44"/>
      <c r="H137" s="44"/>
      <c r="I137" s="44"/>
      <c r="J137" s="44"/>
      <c r="K137" s="44"/>
      <c r="L137" s="44"/>
      <c r="M137" s="44"/>
      <c r="N137" s="44"/>
      <c r="O137" s="44"/>
      <c r="P137" s="44"/>
      <c r="Q137" s="44"/>
      <c r="R137" s="49"/>
      <c r="S137" s="44"/>
      <c r="T137" s="2"/>
      <c r="U137" s="3"/>
      <c r="V137" s="2"/>
      <c r="W137" s="1"/>
      <c r="X137" s="1"/>
      <c r="Y137" s="1"/>
      <c r="Z137" s="1"/>
      <c r="AA137" s="1"/>
      <c r="AB137" s="1"/>
      <c r="AC137" s="1"/>
      <c r="AE137" s="2"/>
    </row>
    <row r="138" spans="1:31">
      <c r="A138" s="1"/>
      <c r="B138" s="2"/>
      <c r="C138" s="3"/>
      <c r="D138" s="44"/>
      <c r="E138" s="44"/>
      <c r="F138" s="44"/>
      <c r="G138" s="44"/>
      <c r="H138" s="44"/>
      <c r="I138" s="44"/>
      <c r="J138" s="44"/>
      <c r="K138" s="44"/>
      <c r="L138" s="44"/>
      <c r="M138" s="44"/>
      <c r="N138" s="44"/>
      <c r="O138" s="44"/>
      <c r="P138" s="44"/>
      <c r="Q138" s="44"/>
      <c r="R138" s="49"/>
      <c r="S138" s="44"/>
      <c r="T138" s="2"/>
      <c r="U138" s="3"/>
      <c r="V138" s="2"/>
      <c r="W138" s="1"/>
      <c r="X138" s="1"/>
      <c r="Y138" s="1"/>
      <c r="Z138" s="1"/>
      <c r="AA138" s="1"/>
      <c r="AB138" s="1"/>
      <c r="AC138" s="1"/>
      <c r="AE138" s="2"/>
    </row>
    <row r="139" spans="1:31">
      <c r="A139" s="1"/>
      <c r="B139" s="2"/>
      <c r="C139" s="3"/>
      <c r="D139" s="44"/>
      <c r="E139" s="44"/>
      <c r="F139" s="44"/>
      <c r="G139" s="44"/>
      <c r="H139" s="44"/>
      <c r="I139" s="44"/>
      <c r="J139" s="44"/>
      <c r="K139" s="44"/>
      <c r="L139" s="44"/>
      <c r="M139" s="44"/>
      <c r="N139" s="44"/>
      <c r="O139" s="44"/>
      <c r="P139" s="44"/>
      <c r="Q139" s="44"/>
      <c r="R139" s="49"/>
      <c r="S139" s="44"/>
      <c r="T139" s="2"/>
      <c r="U139" s="3"/>
      <c r="V139" s="2"/>
      <c r="W139" s="1"/>
      <c r="X139" s="1"/>
      <c r="Y139" s="1"/>
      <c r="Z139" s="1"/>
      <c r="AA139" s="1"/>
      <c r="AB139" s="1"/>
      <c r="AC139" s="1"/>
      <c r="AE139" s="2"/>
    </row>
    <row r="140" spans="1:31" ht="50">
      <c r="A140" s="1"/>
      <c r="B140" s="50" t="s">
        <v>484</v>
      </c>
      <c r="C140" s="3"/>
      <c r="D140" s="44"/>
      <c r="E140" s="44"/>
      <c r="F140" s="44"/>
      <c r="G140" s="44"/>
      <c r="H140" s="44"/>
      <c r="I140" s="44"/>
      <c r="J140" s="44"/>
      <c r="K140" s="44"/>
      <c r="L140" s="44"/>
      <c r="M140" s="44"/>
      <c r="N140" s="44"/>
      <c r="O140" s="44"/>
      <c r="P140" s="44"/>
      <c r="Q140" s="44"/>
      <c r="R140" s="49"/>
      <c r="S140" s="44"/>
      <c r="T140" s="2"/>
      <c r="U140" s="3"/>
      <c r="V140" s="2"/>
      <c r="W140" s="1"/>
      <c r="X140" s="1"/>
      <c r="Y140" s="1"/>
      <c r="Z140" s="1"/>
      <c r="AA140" s="1"/>
      <c r="AB140" s="1"/>
      <c r="AC140" s="1"/>
      <c r="AE140" s="2"/>
    </row>
    <row r="141" spans="1:31" ht="170">
      <c r="A141" s="1">
        <v>224</v>
      </c>
      <c r="B141" s="13" t="s">
        <v>485</v>
      </c>
      <c r="C141" s="48" t="s">
        <v>486</v>
      </c>
      <c r="D141" s="43">
        <v>3</v>
      </c>
      <c r="E141" s="13" t="s">
        <v>487</v>
      </c>
      <c r="F141" s="13"/>
      <c r="G141" s="43">
        <v>3</v>
      </c>
      <c r="H141" s="43"/>
      <c r="I141" s="43"/>
      <c r="J141" s="43">
        <v>2</v>
      </c>
      <c r="K141" s="13">
        <v>3</v>
      </c>
      <c r="L141" s="13" t="s">
        <v>488</v>
      </c>
      <c r="M141" s="43"/>
      <c r="T141" s="45">
        <v>4</v>
      </c>
      <c r="U141" s="46" t="s">
        <v>489</v>
      </c>
      <c r="V141" s="46"/>
      <c r="W141" s="43">
        <v>3</v>
      </c>
      <c r="X141" s="14"/>
      <c r="Y141" s="45"/>
      <c r="Z141" s="16"/>
      <c r="AA141" s="46"/>
      <c r="AB141" s="43"/>
      <c r="AC141" s="14"/>
      <c r="AD141" s="79">
        <f>IF(Y141&lt;&gt;"",Y141,IF(T141&lt;&gt;"",T141,IF(Q141&lt;&gt;"",Q141,IF(N141&lt;&gt;"",N141,IF(K141&lt;&gt;"",K141,IF(H141&lt;&gt;"",H141,IF(D141&lt;&gt;"",D141,"")))))))</f>
        <v>4</v>
      </c>
      <c r="AE141" s="47">
        <f t="shared" ref="AE141:AE143" si="14">IF(AB141&lt;&gt;"",AB141,IF(W141&lt;&gt;"",W141,IF(S141&lt;&gt;"",S141,IF(P141&lt;&gt;"",P141,IF(M141&lt;&gt;"",M141,IF(J141&lt;&gt;"",J141,IF(G141&lt;&gt;"",G141,"")))))))</f>
        <v>3</v>
      </c>
    </row>
    <row r="142" spans="1:31" ht="96">
      <c r="A142" s="1">
        <v>225</v>
      </c>
      <c r="B142" s="13" t="s">
        <v>490</v>
      </c>
      <c r="C142" s="48" t="s">
        <v>491</v>
      </c>
      <c r="D142" s="43">
        <v>4</v>
      </c>
      <c r="E142" s="13" t="s">
        <v>492</v>
      </c>
      <c r="F142" s="13"/>
      <c r="G142" s="43">
        <v>3</v>
      </c>
      <c r="H142" s="43"/>
      <c r="I142" s="43"/>
      <c r="J142" s="43">
        <v>4</v>
      </c>
      <c r="K142" s="13">
        <v>4</v>
      </c>
      <c r="L142" s="13" t="s">
        <v>493</v>
      </c>
      <c r="M142" s="43">
        <v>3</v>
      </c>
      <c r="T142" s="45"/>
      <c r="U142" s="46"/>
      <c r="V142" s="46"/>
      <c r="W142" s="43">
        <v>3</v>
      </c>
      <c r="X142" s="14"/>
      <c r="Y142" s="45"/>
      <c r="Z142" s="16"/>
      <c r="AA142" s="46"/>
      <c r="AB142" s="43"/>
      <c r="AC142" s="14"/>
      <c r="AD142" s="79">
        <f>IF(Y142&lt;&gt;"",Y142,IF(T142&lt;&gt;"",T142,IF(Q142&lt;&gt;"",Q142,IF(N142&lt;&gt;"",N142,IF(K142&lt;&gt;"",K142,IF(H142&lt;&gt;"",H142,IF(D142&lt;&gt;"",D142,"")))))))</f>
        <v>4</v>
      </c>
      <c r="AE142" s="47">
        <f t="shared" si="14"/>
        <v>3</v>
      </c>
    </row>
    <row r="143" spans="1:31" ht="204">
      <c r="A143" s="1">
        <v>226</v>
      </c>
      <c r="B143" s="13" t="s">
        <v>494</v>
      </c>
      <c r="C143" s="48" t="s">
        <v>495</v>
      </c>
      <c r="D143" s="43">
        <v>2</v>
      </c>
      <c r="E143" s="13" t="s">
        <v>496</v>
      </c>
      <c r="F143" s="13"/>
      <c r="G143" s="43">
        <v>2</v>
      </c>
      <c r="H143" s="44"/>
      <c r="I143" s="44"/>
      <c r="J143" s="44"/>
      <c r="K143" s="13">
        <v>3</v>
      </c>
      <c r="L143" s="13" t="s">
        <v>497</v>
      </c>
      <c r="M143" s="43"/>
      <c r="T143" s="45"/>
      <c r="U143" s="46"/>
      <c r="V143" s="46"/>
      <c r="W143" s="43">
        <v>2</v>
      </c>
      <c r="X143" s="14"/>
      <c r="Y143" s="45"/>
      <c r="Z143" s="16"/>
      <c r="AA143" s="46"/>
      <c r="AB143" s="43"/>
      <c r="AC143" s="14"/>
      <c r="AD143" s="79">
        <f>IF(Y143&lt;&gt;"",Y143,IF(T143&lt;&gt;"",T143,IF(Q143&lt;&gt;"",Q143,IF(N143&lt;&gt;"",N143,IF(K143&lt;&gt;"",K143,IF(H143&lt;&gt;"",H143,IF(D143&lt;&gt;"",D143,"")))))))</f>
        <v>3</v>
      </c>
      <c r="AE143" s="47">
        <f t="shared" si="14"/>
        <v>2</v>
      </c>
    </row>
    <row r="144" spans="1:31">
      <c r="A144" s="1"/>
      <c r="B144" s="2"/>
      <c r="C144" s="3"/>
      <c r="D144" s="44"/>
      <c r="E144" s="44"/>
      <c r="F144" s="44"/>
      <c r="G144" s="44"/>
      <c r="H144" s="44"/>
      <c r="I144" s="44"/>
      <c r="J144" s="44"/>
      <c r="K144" s="44"/>
      <c r="L144" s="44"/>
      <c r="M144" s="44"/>
      <c r="N144" s="44"/>
      <c r="O144" s="44"/>
      <c r="P144" s="44"/>
      <c r="Q144" s="44"/>
      <c r="R144" s="49"/>
      <c r="S144" s="44"/>
      <c r="T144" s="2"/>
      <c r="U144" s="3"/>
      <c r="V144" s="2"/>
      <c r="W144" s="1"/>
      <c r="X144" s="1"/>
      <c r="Y144" s="1"/>
      <c r="Z144" s="1"/>
      <c r="AA144" s="1"/>
      <c r="AB144" s="1"/>
      <c r="AC144" s="1"/>
      <c r="AE144" s="2"/>
    </row>
    <row r="145" spans="1:31">
      <c r="A145" s="1"/>
      <c r="B145" s="2"/>
      <c r="C145" s="3"/>
      <c r="D145" s="44"/>
      <c r="E145" s="44"/>
      <c r="F145" s="44"/>
      <c r="G145" s="44"/>
      <c r="H145" s="44"/>
      <c r="I145" s="44"/>
      <c r="J145" s="44"/>
      <c r="K145" s="44"/>
      <c r="L145" s="44"/>
      <c r="M145" s="44"/>
      <c r="N145" s="44"/>
      <c r="O145" s="44"/>
      <c r="P145" s="44"/>
      <c r="Q145" s="44"/>
      <c r="R145" s="49"/>
      <c r="S145" s="44"/>
      <c r="T145" s="2"/>
      <c r="U145" s="3"/>
      <c r="V145" s="2"/>
      <c r="W145" s="1"/>
      <c r="X145" s="1"/>
      <c r="Y145" s="1"/>
      <c r="Z145" s="1"/>
      <c r="AA145" s="1"/>
      <c r="AB145" s="1"/>
      <c r="AC145" s="1"/>
      <c r="AE145" s="2"/>
    </row>
    <row r="146" spans="1:31">
      <c r="A146" s="1"/>
      <c r="B146" s="2"/>
      <c r="C146" s="3"/>
      <c r="D146" s="44"/>
      <c r="E146" s="44"/>
      <c r="F146" s="44"/>
      <c r="G146" s="44"/>
      <c r="H146" s="44"/>
      <c r="I146" s="44"/>
      <c r="J146" s="44"/>
      <c r="K146" s="44"/>
      <c r="L146" s="44"/>
      <c r="M146" s="44"/>
      <c r="N146" s="44"/>
      <c r="O146" s="44"/>
      <c r="P146" s="44"/>
      <c r="Q146" s="44"/>
      <c r="R146" s="49"/>
      <c r="S146" s="44"/>
      <c r="T146" s="2"/>
      <c r="U146" s="3"/>
      <c r="V146" s="2"/>
      <c r="W146" s="1"/>
      <c r="X146" s="1"/>
      <c r="Y146" s="1"/>
      <c r="Z146" s="1"/>
      <c r="AA146" s="1"/>
      <c r="AB146" s="1"/>
      <c r="AC146" s="1"/>
      <c r="AE146" s="2"/>
    </row>
    <row r="147" spans="1:31" ht="25">
      <c r="A147" s="1"/>
      <c r="B147" s="52" t="s">
        <v>77</v>
      </c>
      <c r="C147" s="3"/>
      <c r="D147" s="44"/>
      <c r="E147" s="44"/>
      <c r="F147" s="44"/>
      <c r="G147" s="44"/>
      <c r="H147" s="44"/>
      <c r="I147" s="44"/>
      <c r="J147" s="44"/>
      <c r="K147" s="44"/>
      <c r="L147" s="44"/>
      <c r="M147" s="44"/>
      <c r="N147" s="44"/>
      <c r="O147" s="44"/>
      <c r="P147" s="44"/>
      <c r="Q147" s="44"/>
      <c r="R147" s="49"/>
      <c r="S147" s="44"/>
      <c r="T147" s="2"/>
      <c r="U147" s="3"/>
      <c r="V147" s="2"/>
      <c r="W147" s="1"/>
      <c r="X147" s="1"/>
      <c r="Y147" s="1"/>
      <c r="Z147" s="1"/>
      <c r="AA147" s="1"/>
      <c r="AB147" s="1"/>
      <c r="AC147" s="1"/>
      <c r="AE147" s="2"/>
    </row>
    <row r="148" spans="1:31" ht="323">
      <c r="A148" s="1">
        <v>227</v>
      </c>
      <c r="B148" s="13" t="s">
        <v>498</v>
      </c>
      <c r="C148" s="48" t="s">
        <v>499</v>
      </c>
      <c r="D148" s="43">
        <v>4</v>
      </c>
      <c r="E148" s="13" t="s">
        <v>500</v>
      </c>
      <c r="F148" s="13"/>
      <c r="G148" s="43">
        <v>4</v>
      </c>
      <c r="H148" s="44"/>
      <c r="I148" s="44"/>
      <c r="J148" s="44"/>
      <c r="K148" s="13"/>
      <c r="L148" s="13"/>
      <c r="M148" s="43"/>
      <c r="N148" s="53"/>
      <c r="O148" s="54"/>
      <c r="T148" s="45"/>
      <c r="U148" s="46"/>
      <c r="V148" s="46"/>
      <c r="W148" s="43">
        <v>4</v>
      </c>
      <c r="X148" s="14"/>
      <c r="Y148" s="45"/>
      <c r="Z148" s="16"/>
      <c r="AA148" s="46"/>
      <c r="AB148" s="43"/>
      <c r="AC148" s="14"/>
      <c r="AD148" s="79">
        <f t="shared" ref="AD148:AD157" si="15">IF(Y148&lt;&gt;"",Y148,IF(T148&lt;&gt;"",T148,IF(Q148&lt;&gt;"",Q148,IF(N148&lt;&gt;"",N148,IF(K148&lt;&gt;"",K148,IF(H148&lt;&gt;"",H148,IF(D148&lt;&gt;"",D148,"")))))))</f>
        <v>4</v>
      </c>
      <c r="AE148" s="47">
        <f t="shared" ref="AE148:AE157" si="16">IF(AB148&lt;&gt;"",AB148,IF(W148&lt;&gt;"",W148,IF(S148&lt;&gt;"",S148,IF(P148&lt;&gt;"",P148,IF(M148&lt;&gt;"",M148,IF(J148&lt;&gt;"",J148,IF(G148&lt;&gt;"",G148,"")))))))</f>
        <v>4</v>
      </c>
    </row>
    <row r="149" spans="1:31" ht="304">
      <c r="A149" s="1">
        <v>228</v>
      </c>
      <c r="B149" s="13" t="s">
        <v>501</v>
      </c>
      <c r="C149" s="48" t="s">
        <v>502</v>
      </c>
      <c r="D149" s="43">
        <v>3</v>
      </c>
      <c r="E149" s="13" t="s">
        <v>503</v>
      </c>
      <c r="F149" s="13"/>
      <c r="G149" s="43">
        <v>3</v>
      </c>
      <c r="H149" s="44"/>
      <c r="I149" s="44"/>
      <c r="J149" s="44"/>
      <c r="K149" s="13"/>
      <c r="L149" s="13"/>
      <c r="M149" s="43"/>
      <c r="N149" s="55">
        <v>4</v>
      </c>
      <c r="O149" s="56" t="s">
        <v>504</v>
      </c>
      <c r="P149" s="43">
        <v>4</v>
      </c>
      <c r="Q149" s="43"/>
      <c r="R149" s="14"/>
      <c r="S149" s="43"/>
      <c r="T149" s="45"/>
      <c r="U149" s="46"/>
      <c r="V149" s="46"/>
      <c r="W149" s="43">
        <v>4</v>
      </c>
      <c r="X149" s="14"/>
      <c r="Y149" s="45"/>
      <c r="Z149" s="16"/>
      <c r="AA149" s="46"/>
      <c r="AB149" s="43"/>
      <c r="AC149" s="14"/>
      <c r="AD149" s="79">
        <f t="shared" si="15"/>
        <v>4</v>
      </c>
      <c r="AE149" s="47">
        <f t="shared" si="16"/>
        <v>4</v>
      </c>
    </row>
    <row r="150" spans="1:31" ht="170">
      <c r="A150" s="1">
        <v>229</v>
      </c>
      <c r="B150" s="13" t="s">
        <v>505</v>
      </c>
      <c r="C150" s="48" t="s">
        <v>506</v>
      </c>
      <c r="D150" s="43">
        <v>3</v>
      </c>
      <c r="E150" s="13" t="s">
        <v>507</v>
      </c>
      <c r="F150" s="13"/>
      <c r="G150" s="43">
        <v>3</v>
      </c>
      <c r="H150" s="44"/>
      <c r="I150" s="44"/>
      <c r="J150" s="44"/>
      <c r="K150" s="13"/>
      <c r="L150" s="13"/>
      <c r="M150" s="43"/>
      <c r="N150" s="57"/>
      <c r="O150" s="58"/>
      <c r="T150" s="45"/>
      <c r="U150" s="46"/>
      <c r="V150" s="46"/>
      <c r="W150" s="43">
        <v>3</v>
      </c>
      <c r="X150" s="14"/>
      <c r="Y150" s="45"/>
      <c r="Z150" s="16"/>
      <c r="AA150" s="46"/>
      <c r="AB150" s="43"/>
      <c r="AC150" s="14"/>
      <c r="AD150" s="79">
        <f t="shared" si="15"/>
        <v>3</v>
      </c>
      <c r="AE150" s="47">
        <f t="shared" si="16"/>
        <v>3</v>
      </c>
    </row>
    <row r="151" spans="1:31" ht="160">
      <c r="A151" s="1">
        <v>230</v>
      </c>
      <c r="B151" s="13" t="s">
        <v>508</v>
      </c>
      <c r="C151" s="48" t="s">
        <v>509</v>
      </c>
      <c r="D151" s="43">
        <v>4</v>
      </c>
      <c r="E151" s="13" t="s">
        <v>510</v>
      </c>
      <c r="F151" s="13"/>
      <c r="G151" s="43">
        <v>4</v>
      </c>
      <c r="H151" s="44"/>
      <c r="I151" s="44"/>
      <c r="J151" s="44"/>
      <c r="K151" s="13"/>
      <c r="L151" s="13"/>
      <c r="M151" s="43"/>
      <c r="N151" s="55">
        <v>4</v>
      </c>
      <c r="O151" s="56" t="s">
        <v>511</v>
      </c>
      <c r="P151" s="43">
        <v>4</v>
      </c>
      <c r="Q151" s="43"/>
      <c r="R151" s="14"/>
      <c r="S151" s="43"/>
      <c r="T151" s="45">
        <v>4</v>
      </c>
      <c r="U151" s="46" t="s">
        <v>512</v>
      </c>
      <c r="V151" s="46"/>
      <c r="W151" s="43">
        <v>4</v>
      </c>
      <c r="X151" s="14"/>
      <c r="Y151" s="45"/>
      <c r="Z151" s="16"/>
      <c r="AA151" s="46"/>
      <c r="AB151" s="43"/>
      <c r="AC151" s="14"/>
      <c r="AD151" s="79">
        <f t="shared" si="15"/>
        <v>4</v>
      </c>
      <c r="AE151" s="47">
        <f t="shared" si="16"/>
        <v>4</v>
      </c>
    </row>
    <row r="152" spans="1:31" ht="340">
      <c r="A152" s="1">
        <v>231</v>
      </c>
      <c r="B152" s="13" t="s">
        <v>513</v>
      </c>
      <c r="C152" s="48" t="s">
        <v>514</v>
      </c>
      <c r="D152" s="43">
        <v>4</v>
      </c>
      <c r="E152" s="13" t="s">
        <v>515</v>
      </c>
      <c r="F152" s="13"/>
      <c r="G152" s="43">
        <v>4</v>
      </c>
      <c r="H152" s="44"/>
      <c r="I152" s="44"/>
      <c r="J152" s="44"/>
      <c r="K152" s="13"/>
      <c r="L152" s="13"/>
      <c r="M152" s="43"/>
      <c r="N152" s="55">
        <v>4</v>
      </c>
      <c r="O152" s="56" t="s">
        <v>516</v>
      </c>
      <c r="P152" s="43">
        <v>4</v>
      </c>
      <c r="Q152" s="43"/>
      <c r="R152" s="14"/>
      <c r="S152" s="43"/>
      <c r="T152" s="45"/>
      <c r="U152" s="46"/>
      <c r="V152" s="46"/>
      <c r="W152" s="43">
        <v>4.5</v>
      </c>
      <c r="X152" s="14"/>
      <c r="Y152" s="45"/>
      <c r="Z152" s="16"/>
      <c r="AA152" s="46"/>
      <c r="AB152" s="43"/>
      <c r="AC152" s="14"/>
      <c r="AD152" s="79">
        <f t="shared" si="15"/>
        <v>4</v>
      </c>
      <c r="AE152" s="47">
        <f t="shared" si="16"/>
        <v>4.5</v>
      </c>
    </row>
    <row r="153" spans="1:31" ht="256">
      <c r="A153" s="1">
        <v>232</v>
      </c>
      <c r="B153" s="13" t="s">
        <v>517</v>
      </c>
      <c r="C153" s="48" t="s">
        <v>518</v>
      </c>
      <c r="D153" s="43">
        <v>4</v>
      </c>
      <c r="E153" s="13" t="s">
        <v>519</v>
      </c>
      <c r="F153" s="13"/>
      <c r="G153" s="43">
        <v>4</v>
      </c>
      <c r="H153" s="44"/>
      <c r="I153" s="44"/>
      <c r="J153" s="44"/>
      <c r="K153" s="13"/>
      <c r="L153" s="13"/>
      <c r="M153" s="43"/>
      <c r="N153" s="55">
        <v>4</v>
      </c>
      <c r="O153" s="56" t="s">
        <v>520</v>
      </c>
      <c r="P153" s="43">
        <v>4</v>
      </c>
      <c r="Q153" s="43"/>
      <c r="R153" s="14"/>
      <c r="S153" s="43"/>
      <c r="T153" s="45"/>
      <c r="U153" s="46"/>
      <c r="V153" s="46"/>
      <c r="W153" s="43">
        <v>4</v>
      </c>
      <c r="X153" s="14"/>
      <c r="Y153" s="45"/>
      <c r="Z153" s="16"/>
      <c r="AA153" s="46"/>
      <c r="AB153" s="43"/>
      <c r="AC153" s="14"/>
      <c r="AD153" s="79">
        <f t="shared" si="15"/>
        <v>4</v>
      </c>
      <c r="AE153" s="47">
        <f t="shared" si="16"/>
        <v>4</v>
      </c>
    </row>
    <row r="154" spans="1:31" ht="350">
      <c r="A154" s="1">
        <v>233</v>
      </c>
      <c r="B154" s="13" t="s">
        <v>521</v>
      </c>
      <c r="C154" s="48" t="s">
        <v>522</v>
      </c>
      <c r="D154" s="43">
        <v>4</v>
      </c>
      <c r="E154" s="13" t="s">
        <v>523</v>
      </c>
      <c r="F154" s="13"/>
      <c r="G154" s="43">
        <v>4</v>
      </c>
      <c r="H154" s="43"/>
      <c r="I154" s="43"/>
      <c r="J154" s="43">
        <v>3</v>
      </c>
      <c r="K154" s="13"/>
      <c r="L154" s="13"/>
      <c r="M154" s="43"/>
      <c r="N154" s="55">
        <v>4</v>
      </c>
      <c r="O154" s="56" t="s">
        <v>524</v>
      </c>
      <c r="P154" s="43">
        <v>4</v>
      </c>
      <c r="Q154" s="43"/>
      <c r="R154" s="14"/>
      <c r="S154" s="43"/>
      <c r="T154" s="45"/>
      <c r="U154" s="46"/>
      <c r="V154" s="46"/>
      <c r="W154" s="43">
        <v>4</v>
      </c>
      <c r="X154" s="14"/>
      <c r="Y154" s="45"/>
      <c r="Z154" s="16"/>
      <c r="AA154" s="46"/>
      <c r="AB154" s="43"/>
      <c r="AC154" s="14"/>
      <c r="AD154" s="79">
        <f t="shared" si="15"/>
        <v>4</v>
      </c>
      <c r="AE154" s="47">
        <f t="shared" si="16"/>
        <v>4</v>
      </c>
    </row>
    <row r="155" spans="1:31" ht="255">
      <c r="A155" s="1">
        <v>234</v>
      </c>
      <c r="B155" s="13" t="s">
        <v>525</v>
      </c>
      <c r="C155" s="48" t="s">
        <v>526</v>
      </c>
      <c r="D155" s="43">
        <v>3</v>
      </c>
      <c r="E155" s="13" t="s">
        <v>527</v>
      </c>
      <c r="F155" s="13"/>
      <c r="G155" s="43">
        <v>3</v>
      </c>
      <c r="H155" s="43"/>
      <c r="I155" s="43"/>
      <c r="J155" s="43">
        <v>2</v>
      </c>
      <c r="K155" s="13"/>
      <c r="L155" s="13"/>
      <c r="M155" s="43"/>
      <c r="N155" s="55">
        <v>3</v>
      </c>
      <c r="O155" s="59" t="s">
        <v>528</v>
      </c>
      <c r="P155" s="43">
        <v>2.5</v>
      </c>
      <c r="Q155" s="43"/>
      <c r="R155" s="14"/>
      <c r="S155" s="43"/>
      <c r="T155" s="45">
        <v>3</v>
      </c>
      <c r="U155" s="46" t="s">
        <v>529</v>
      </c>
      <c r="V155" s="46"/>
      <c r="W155" s="43">
        <v>3</v>
      </c>
      <c r="X155" s="14"/>
      <c r="Y155" s="45"/>
      <c r="Z155" s="16"/>
      <c r="AA155" s="46"/>
      <c r="AB155" s="43"/>
      <c r="AC155" s="14"/>
      <c r="AD155" s="79">
        <f t="shared" si="15"/>
        <v>3</v>
      </c>
      <c r="AE155" s="47">
        <f t="shared" si="16"/>
        <v>3</v>
      </c>
    </row>
    <row r="156" spans="1:31" ht="272">
      <c r="A156" s="1">
        <v>235</v>
      </c>
      <c r="B156" s="13" t="s">
        <v>530</v>
      </c>
      <c r="C156" s="48" t="s">
        <v>531</v>
      </c>
      <c r="D156" s="43">
        <v>4</v>
      </c>
      <c r="E156" s="13" t="s">
        <v>532</v>
      </c>
      <c r="F156" s="13"/>
      <c r="G156" s="43">
        <v>4</v>
      </c>
      <c r="H156" s="43"/>
      <c r="I156" s="43"/>
      <c r="J156" s="43">
        <v>3</v>
      </c>
      <c r="K156" s="13"/>
      <c r="L156" s="13"/>
      <c r="M156" s="43">
        <v>2</v>
      </c>
      <c r="N156" s="57"/>
      <c r="O156" s="58"/>
      <c r="T156" s="45"/>
      <c r="U156" s="46"/>
      <c r="V156" s="46"/>
      <c r="W156" s="43">
        <v>2</v>
      </c>
      <c r="X156" s="14"/>
      <c r="Y156" s="45"/>
      <c r="Z156" s="16"/>
      <c r="AA156" s="46"/>
      <c r="AB156" s="43"/>
      <c r="AC156" s="14"/>
      <c r="AD156" s="79">
        <f t="shared" si="15"/>
        <v>4</v>
      </c>
      <c r="AE156" s="47">
        <f t="shared" si="16"/>
        <v>2</v>
      </c>
    </row>
    <row r="157" spans="1:31" ht="289">
      <c r="A157" s="1">
        <v>236</v>
      </c>
      <c r="B157" s="13" t="s">
        <v>533</v>
      </c>
      <c r="C157" s="48" t="s">
        <v>534</v>
      </c>
      <c r="D157" s="43">
        <v>4</v>
      </c>
      <c r="E157" s="13" t="s">
        <v>535</v>
      </c>
      <c r="F157" s="13"/>
      <c r="G157" s="43">
        <v>4</v>
      </c>
      <c r="H157" s="43"/>
      <c r="I157" s="43"/>
      <c r="J157" s="43">
        <v>3</v>
      </c>
      <c r="K157" s="13"/>
      <c r="L157" s="13"/>
      <c r="M157" s="43">
        <v>2</v>
      </c>
      <c r="N157" s="55">
        <v>4</v>
      </c>
      <c r="O157" s="59" t="s">
        <v>536</v>
      </c>
      <c r="P157" s="43">
        <v>2.5</v>
      </c>
      <c r="Q157" s="43"/>
      <c r="R157" s="14"/>
      <c r="S157" s="43"/>
      <c r="T157" s="45">
        <v>5</v>
      </c>
      <c r="U157" s="46" t="s">
        <v>537</v>
      </c>
      <c r="V157" s="46"/>
      <c r="W157" s="43">
        <v>3</v>
      </c>
      <c r="X157" s="14"/>
      <c r="Y157" s="45"/>
      <c r="Z157" s="16"/>
      <c r="AA157" s="46"/>
      <c r="AB157" s="43"/>
      <c r="AC157" s="14"/>
      <c r="AD157" s="79">
        <f t="shared" si="15"/>
        <v>5</v>
      </c>
      <c r="AE157" s="47">
        <f t="shared" si="16"/>
        <v>3</v>
      </c>
    </row>
    <row r="158" spans="1:31">
      <c r="A158" s="1"/>
      <c r="B158" s="2"/>
      <c r="C158" s="3"/>
      <c r="D158" s="44"/>
      <c r="E158" s="44"/>
      <c r="F158" s="44"/>
      <c r="G158" s="44"/>
      <c r="H158" s="44"/>
      <c r="I158" s="44"/>
      <c r="J158" s="44"/>
      <c r="K158" s="44"/>
      <c r="L158" s="44"/>
      <c r="M158" s="44"/>
      <c r="N158" s="44"/>
      <c r="O158" s="44"/>
      <c r="P158" s="44"/>
      <c r="Q158" s="44"/>
      <c r="R158" s="49"/>
      <c r="S158" s="44"/>
      <c r="T158" s="2"/>
      <c r="U158" s="3"/>
      <c r="V158" s="2"/>
      <c r="W158" s="1"/>
      <c r="X158" s="1"/>
      <c r="Y158" s="1"/>
      <c r="Z158" s="1"/>
      <c r="AA158" s="1"/>
      <c r="AB158" s="1"/>
      <c r="AC158" s="1"/>
      <c r="AE158" s="2"/>
    </row>
    <row r="159" spans="1:31">
      <c r="A159" s="1"/>
      <c r="B159" s="2"/>
      <c r="C159" s="3"/>
      <c r="D159" s="44"/>
      <c r="E159" s="44"/>
      <c r="F159" s="44"/>
      <c r="G159" s="44"/>
      <c r="H159" s="44"/>
      <c r="I159" s="44"/>
      <c r="J159" s="44"/>
      <c r="K159" s="44"/>
      <c r="L159" s="44"/>
      <c r="M159" s="44"/>
      <c r="N159" s="44"/>
      <c r="O159" s="44"/>
      <c r="P159" s="44"/>
      <c r="Q159" s="44"/>
      <c r="R159" s="49"/>
      <c r="S159" s="44"/>
      <c r="T159" s="2"/>
      <c r="U159" s="3"/>
      <c r="V159" s="2"/>
      <c r="W159" s="1"/>
      <c r="X159" s="1"/>
      <c r="Y159" s="1"/>
      <c r="Z159" s="1"/>
      <c r="AA159" s="1"/>
      <c r="AB159" s="1"/>
      <c r="AC159" s="1"/>
      <c r="AE159" s="2"/>
    </row>
    <row r="160" spans="1:31">
      <c r="A160" s="1"/>
      <c r="B160" s="2"/>
      <c r="C160" s="3"/>
      <c r="D160" s="44"/>
      <c r="E160" s="44"/>
      <c r="F160" s="44"/>
      <c r="G160" s="44"/>
      <c r="H160" s="44"/>
      <c r="I160" s="44"/>
      <c r="J160" s="44"/>
      <c r="K160" s="44"/>
      <c r="L160" s="44"/>
      <c r="M160" s="44"/>
      <c r="N160" s="44"/>
      <c r="O160" s="44"/>
      <c r="P160" s="44"/>
      <c r="Q160" s="44"/>
      <c r="R160" s="49"/>
      <c r="S160" s="44"/>
      <c r="T160" s="2"/>
      <c r="U160" s="3"/>
      <c r="V160" s="2"/>
      <c r="W160" s="1"/>
      <c r="X160" s="1"/>
      <c r="Y160" s="1"/>
      <c r="Z160" s="1"/>
      <c r="AA160" s="1"/>
      <c r="AB160" s="1"/>
      <c r="AC160" s="1"/>
      <c r="AE160" s="2"/>
    </row>
    <row r="161" spans="1:31" ht="50">
      <c r="A161" s="1"/>
      <c r="B161" s="52" t="s">
        <v>80</v>
      </c>
      <c r="C161" s="3"/>
      <c r="D161" s="44"/>
      <c r="E161" s="44"/>
      <c r="F161" s="44"/>
      <c r="G161" s="44"/>
      <c r="H161" s="44"/>
      <c r="I161" s="44"/>
      <c r="J161" s="44"/>
      <c r="K161" s="44"/>
      <c r="L161" s="44"/>
      <c r="M161" s="44"/>
      <c r="N161" s="44"/>
      <c r="O161" s="44"/>
      <c r="P161" s="44"/>
      <c r="Q161" s="44"/>
      <c r="R161" s="49"/>
      <c r="S161" s="44"/>
      <c r="T161" s="2"/>
      <c r="U161" s="3"/>
      <c r="V161" s="2"/>
      <c r="W161" s="1"/>
      <c r="X161" s="1"/>
      <c r="Y161" s="1"/>
      <c r="Z161" s="1"/>
      <c r="AA161" s="1"/>
      <c r="AB161" s="1"/>
      <c r="AC161" s="1"/>
      <c r="AE161" s="2"/>
    </row>
    <row r="162" spans="1:31" ht="153">
      <c r="A162" s="1">
        <v>237</v>
      </c>
      <c r="B162" s="13" t="s">
        <v>538</v>
      </c>
      <c r="C162" s="48" t="s">
        <v>539</v>
      </c>
      <c r="D162" s="43">
        <v>3</v>
      </c>
      <c r="E162" s="13" t="s">
        <v>540</v>
      </c>
      <c r="F162" s="13"/>
      <c r="G162" s="43">
        <v>3</v>
      </c>
      <c r="H162" s="44"/>
      <c r="I162" s="44"/>
      <c r="J162" s="44"/>
      <c r="K162" s="13"/>
      <c r="L162" s="13"/>
      <c r="M162" s="43"/>
      <c r="N162" s="60">
        <v>4</v>
      </c>
      <c r="O162" s="61" t="s">
        <v>541</v>
      </c>
      <c r="P162" s="43">
        <v>3</v>
      </c>
      <c r="Q162" s="43">
        <v>4</v>
      </c>
      <c r="R162" s="14" t="s">
        <v>542</v>
      </c>
      <c r="S162" s="43"/>
      <c r="T162" s="45">
        <v>4</v>
      </c>
      <c r="U162" s="46" t="s">
        <v>543</v>
      </c>
      <c r="V162" s="46"/>
      <c r="W162" s="43">
        <v>4</v>
      </c>
      <c r="X162" s="14"/>
      <c r="Y162" s="45"/>
      <c r="Z162" s="16"/>
      <c r="AA162" s="46"/>
      <c r="AB162" s="43"/>
      <c r="AC162" s="14"/>
      <c r="AD162" s="79">
        <f t="shared" ref="AD162:AD168" si="17">IF(Y162&lt;&gt;"",Y162,IF(T162&lt;&gt;"",T162,IF(Q162&lt;&gt;"",Q162,IF(N162&lt;&gt;"",N162,IF(K162&lt;&gt;"",K162,IF(H162&lt;&gt;"",H162,IF(D162&lt;&gt;"",D162,"")))))))</f>
        <v>4</v>
      </c>
      <c r="AE162" s="47">
        <f t="shared" ref="AE162:AE168" si="18">IF(AB162&lt;&gt;"",AB162,IF(W162&lt;&gt;"",W162,IF(S162&lt;&gt;"",S162,IF(P162&lt;&gt;"",P162,IF(M162&lt;&gt;"",M162,IF(J162&lt;&gt;"",J162,IF(G162&lt;&gt;"",G162,"")))))))</f>
        <v>4</v>
      </c>
    </row>
    <row r="163" spans="1:31" ht="272">
      <c r="A163" s="1">
        <v>238</v>
      </c>
      <c r="B163" s="13" t="s">
        <v>544</v>
      </c>
      <c r="C163" s="48" t="s">
        <v>545</v>
      </c>
      <c r="D163" s="43">
        <v>0</v>
      </c>
      <c r="E163" s="13" t="s">
        <v>546</v>
      </c>
      <c r="F163" s="13"/>
      <c r="G163" s="43">
        <v>0</v>
      </c>
      <c r="H163" s="43"/>
      <c r="I163" s="43"/>
      <c r="J163" s="43">
        <v>2</v>
      </c>
      <c r="K163" s="13"/>
      <c r="L163" s="13"/>
      <c r="M163" s="43"/>
      <c r="N163" s="62">
        <v>3</v>
      </c>
      <c r="O163" s="56" t="s">
        <v>547</v>
      </c>
      <c r="P163" s="43">
        <v>2.5</v>
      </c>
      <c r="Q163" s="43"/>
      <c r="R163" s="14"/>
      <c r="S163" s="43"/>
      <c r="T163" s="45">
        <v>4</v>
      </c>
      <c r="U163" s="46" t="s">
        <v>548</v>
      </c>
      <c r="V163" s="46"/>
      <c r="W163" s="43">
        <v>4</v>
      </c>
      <c r="X163" s="14"/>
      <c r="Y163" s="45"/>
      <c r="Z163" s="16"/>
      <c r="AA163" s="46"/>
      <c r="AB163" s="43"/>
      <c r="AC163" s="14"/>
      <c r="AD163" s="79">
        <f t="shared" si="17"/>
        <v>4</v>
      </c>
      <c r="AE163" s="47">
        <f t="shared" si="18"/>
        <v>4</v>
      </c>
    </row>
    <row r="164" spans="1:31" ht="289">
      <c r="A164" s="1">
        <v>239</v>
      </c>
      <c r="B164" s="13" t="s">
        <v>549</v>
      </c>
      <c r="C164" s="48" t="s">
        <v>550</v>
      </c>
      <c r="D164" s="43">
        <v>4</v>
      </c>
      <c r="E164" s="13" t="s">
        <v>551</v>
      </c>
      <c r="F164" s="13"/>
      <c r="G164" s="43">
        <v>3</v>
      </c>
      <c r="H164" s="44"/>
      <c r="I164" s="44"/>
      <c r="J164" s="44"/>
      <c r="K164" s="13"/>
      <c r="L164" s="13"/>
      <c r="M164" s="43"/>
      <c r="N164" s="55">
        <v>4</v>
      </c>
      <c r="O164" s="56" t="s">
        <v>552</v>
      </c>
      <c r="P164" s="43">
        <v>3</v>
      </c>
      <c r="Q164" s="43">
        <v>4</v>
      </c>
      <c r="R164" s="14" t="s">
        <v>553</v>
      </c>
      <c r="S164" s="43"/>
      <c r="T164" s="45">
        <v>4</v>
      </c>
      <c r="U164" s="46" t="s">
        <v>554</v>
      </c>
      <c r="V164" s="46"/>
      <c r="W164" s="43">
        <v>3</v>
      </c>
      <c r="X164" s="14"/>
      <c r="Y164" s="45"/>
      <c r="Z164" s="16"/>
      <c r="AA164" s="46"/>
      <c r="AB164" s="43"/>
      <c r="AC164" s="14"/>
      <c r="AD164" s="79">
        <f t="shared" si="17"/>
        <v>4</v>
      </c>
      <c r="AE164" s="47">
        <f t="shared" si="18"/>
        <v>3</v>
      </c>
    </row>
    <row r="165" spans="1:31" ht="51">
      <c r="A165" s="1">
        <v>240</v>
      </c>
      <c r="B165" s="13" t="s">
        <v>555</v>
      </c>
      <c r="C165" s="48" t="s">
        <v>556</v>
      </c>
      <c r="D165" s="43">
        <v>3</v>
      </c>
      <c r="E165" s="13" t="s">
        <v>557</v>
      </c>
      <c r="F165" s="13"/>
      <c r="G165" s="43">
        <v>3</v>
      </c>
      <c r="H165" s="44"/>
      <c r="I165" s="44"/>
      <c r="J165" s="44"/>
      <c r="K165" s="13"/>
      <c r="L165" s="13"/>
      <c r="M165" s="43"/>
      <c r="N165" s="63"/>
      <c r="O165" s="64"/>
      <c r="T165" s="45"/>
      <c r="U165" s="46"/>
      <c r="V165" s="46"/>
      <c r="W165" s="43">
        <v>3</v>
      </c>
      <c r="X165" s="14"/>
      <c r="Y165" s="45"/>
      <c r="Z165" s="16"/>
      <c r="AA165" s="46"/>
      <c r="AB165" s="43"/>
      <c r="AC165" s="14"/>
      <c r="AD165" s="79">
        <f t="shared" si="17"/>
        <v>3</v>
      </c>
      <c r="AE165" s="47">
        <f t="shared" si="18"/>
        <v>3</v>
      </c>
    </row>
    <row r="166" spans="1:31" ht="409.6">
      <c r="A166" s="1">
        <v>241</v>
      </c>
      <c r="B166" s="13" t="s">
        <v>558</v>
      </c>
      <c r="C166" s="48" t="s">
        <v>559</v>
      </c>
      <c r="D166" s="43">
        <v>2</v>
      </c>
      <c r="E166" s="13" t="s">
        <v>560</v>
      </c>
      <c r="F166" s="13"/>
      <c r="G166" s="43">
        <v>2</v>
      </c>
      <c r="H166" s="44"/>
      <c r="I166" s="44"/>
      <c r="J166" s="44"/>
      <c r="K166" s="13"/>
      <c r="L166" s="13"/>
      <c r="M166" s="43"/>
      <c r="N166" s="62">
        <v>3</v>
      </c>
      <c r="O166" s="56" t="s">
        <v>561</v>
      </c>
      <c r="P166" s="43">
        <v>3</v>
      </c>
      <c r="Q166" s="43"/>
      <c r="R166" s="14"/>
      <c r="S166" s="43"/>
      <c r="T166" s="45">
        <v>4</v>
      </c>
      <c r="U166" s="46" t="s">
        <v>562</v>
      </c>
      <c r="V166" s="46"/>
      <c r="W166" s="43">
        <v>4</v>
      </c>
      <c r="X166" s="14"/>
      <c r="Y166" s="45"/>
      <c r="Z166" s="16"/>
      <c r="AA166" s="46"/>
      <c r="AB166" s="43"/>
      <c r="AC166" s="14"/>
      <c r="AD166" s="79">
        <f t="shared" si="17"/>
        <v>4</v>
      </c>
      <c r="AE166" s="47">
        <f t="shared" si="18"/>
        <v>4</v>
      </c>
    </row>
    <row r="167" spans="1:31" ht="170">
      <c r="A167" s="1">
        <v>242</v>
      </c>
      <c r="B167" s="13" t="s">
        <v>563</v>
      </c>
      <c r="C167" s="48" t="s">
        <v>564</v>
      </c>
      <c r="D167" s="43">
        <v>5</v>
      </c>
      <c r="E167" s="13" t="s">
        <v>565</v>
      </c>
      <c r="F167" s="13"/>
      <c r="G167" s="43">
        <v>4</v>
      </c>
      <c r="H167" s="43"/>
      <c r="I167" s="43"/>
      <c r="J167" s="43">
        <v>3</v>
      </c>
      <c r="K167" s="13"/>
      <c r="L167" s="13"/>
      <c r="M167" s="43"/>
      <c r="N167" s="55">
        <v>5</v>
      </c>
      <c r="O167" s="56" t="s">
        <v>511</v>
      </c>
      <c r="P167" s="43">
        <v>3.5</v>
      </c>
      <c r="Q167" s="43"/>
      <c r="R167" s="14"/>
      <c r="S167" s="43"/>
      <c r="T167" s="45">
        <v>4</v>
      </c>
      <c r="U167" s="46" t="s">
        <v>566</v>
      </c>
      <c r="V167" s="46"/>
      <c r="W167" s="43">
        <v>4</v>
      </c>
      <c r="X167" s="14"/>
      <c r="Y167" s="45"/>
      <c r="Z167" s="16"/>
      <c r="AA167" s="46"/>
      <c r="AB167" s="43"/>
      <c r="AC167" s="14"/>
      <c r="AD167" s="79">
        <f t="shared" si="17"/>
        <v>4</v>
      </c>
      <c r="AE167" s="47">
        <f t="shared" si="18"/>
        <v>4</v>
      </c>
    </row>
    <row r="168" spans="1:31" ht="409.6">
      <c r="A168" s="1">
        <v>243</v>
      </c>
      <c r="B168" s="13" t="s">
        <v>567</v>
      </c>
      <c r="C168" s="48" t="s">
        <v>568</v>
      </c>
      <c r="D168" s="43">
        <v>3</v>
      </c>
      <c r="E168" s="13" t="s">
        <v>569</v>
      </c>
      <c r="F168" s="13"/>
      <c r="G168" s="43">
        <v>3</v>
      </c>
      <c r="H168" s="44"/>
      <c r="I168" s="44"/>
      <c r="J168" s="44"/>
      <c r="K168" s="13"/>
      <c r="L168" s="13"/>
      <c r="M168" s="43"/>
      <c r="N168" s="55">
        <v>3</v>
      </c>
      <c r="O168" s="56" t="s">
        <v>570</v>
      </c>
      <c r="P168" s="43">
        <v>3</v>
      </c>
      <c r="Q168" s="43"/>
      <c r="R168" s="14"/>
      <c r="S168" s="43"/>
      <c r="T168" s="45"/>
      <c r="U168" s="46"/>
      <c r="V168" s="46"/>
      <c r="W168" s="43">
        <v>3</v>
      </c>
      <c r="X168" s="14"/>
      <c r="Y168" s="45"/>
      <c r="Z168" s="16"/>
      <c r="AA168" s="46"/>
      <c r="AB168" s="43"/>
      <c r="AC168" s="14"/>
      <c r="AD168" s="79">
        <f t="shared" si="17"/>
        <v>3</v>
      </c>
      <c r="AE168" s="47">
        <f t="shared" si="18"/>
        <v>3</v>
      </c>
    </row>
    <row r="169" spans="1:31">
      <c r="A169" s="1"/>
      <c r="B169" s="2"/>
      <c r="C169" s="3"/>
      <c r="D169" s="1"/>
      <c r="E169" s="3"/>
      <c r="F169" s="2"/>
      <c r="G169" s="1"/>
      <c r="H169" s="44"/>
      <c r="I169" s="44"/>
      <c r="J169" s="44"/>
      <c r="K169" s="2"/>
      <c r="L169" s="2"/>
      <c r="M169" s="1"/>
      <c r="N169" s="2"/>
      <c r="O169" s="2"/>
      <c r="P169" s="1"/>
      <c r="Q169" s="1"/>
      <c r="R169" s="4"/>
      <c r="S169" s="1"/>
      <c r="T169" s="2"/>
      <c r="U169" s="3"/>
      <c r="V169" s="2"/>
      <c r="W169" s="1"/>
      <c r="X169" s="2"/>
      <c r="Y169" s="2"/>
      <c r="Z169" s="2"/>
      <c r="AA169" s="2"/>
      <c r="AB169" s="1"/>
      <c r="AC169" s="2"/>
      <c r="AE169" s="2"/>
    </row>
    <row r="170" spans="1:31">
      <c r="A170" s="1"/>
      <c r="B170" s="2"/>
      <c r="C170" s="3"/>
      <c r="D170" s="1"/>
      <c r="E170" s="3"/>
      <c r="F170" s="2"/>
      <c r="G170" s="1"/>
      <c r="H170" s="44"/>
      <c r="I170" s="44"/>
      <c r="J170" s="44"/>
      <c r="K170" s="2"/>
      <c r="L170" s="2"/>
      <c r="M170" s="1"/>
      <c r="N170" s="2"/>
      <c r="O170" s="2"/>
      <c r="P170" s="1"/>
      <c r="Q170" s="1"/>
      <c r="R170" s="4"/>
      <c r="S170" s="1"/>
      <c r="T170" s="2"/>
      <c r="U170" s="3"/>
      <c r="V170" s="2"/>
      <c r="W170" s="1"/>
      <c r="X170" s="2"/>
      <c r="Y170" s="2"/>
      <c r="Z170" s="2"/>
      <c r="AA170" s="2"/>
      <c r="AB170" s="1"/>
      <c r="AC170" s="2"/>
      <c r="AE170" s="2"/>
    </row>
    <row r="171" spans="1:31">
      <c r="A171" s="1"/>
      <c r="B171" s="65"/>
      <c r="C171" s="3"/>
      <c r="D171" s="1"/>
      <c r="E171" s="3"/>
      <c r="F171" s="2"/>
      <c r="G171" s="1"/>
      <c r="H171" s="44"/>
      <c r="I171" s="44"/>
      <c r="J171" s="44"/>
      <c r="K171" s="2"/>
      <c r="L171" s="2"/>
      <c r="M171" s="1"/>
      <c r="N171" s="2"/>
      <c r="O171" s="2"/>
      <c r="P171" s="1"/>
      <c r="Q171" s="1"/>
      <c r="R171" s="4"/>
      <c r="S171" s="1"/>
      <c r="T171" s="2"/>
      <c r="U171" s="3"/>
      <c r="V171" s="2"/>
      <c r="W171" s="1"/>
      <c r="X171" s="2"/>
      <c r="Y171" s="2"/>
      <c r="Z171" s="2"/>
      <c r="AA171" s="2"/>
      <c r="AB171" s="1"/>
      <c r="AC171" s="2"/>
      <c r="AE171" s="2"/>
    </row>
    <row r="172" spans="1:31">
      <c r="A172" s="1"/>
      <c r="B172" s="2"/>
      <c r="C172" s="3"/>
      <c r="D172" s="1"/>
      <c r="E172" s="3"/>
      <c r="F172" s="2"/>
      <c r="G172" s="1"/>
      <c r="H172" s="44"/>
      <c r="I172" s="44"/>
      <c r="J172" s="44"/>
      <c r="K172" s="2"/>
      <c r="L172" s="2"/>
      <c r="M172" s="1"/>
      <c r="N172" s="2"/>
      <c r="O172" s="2"/>
      <c r="P172" s="1"/>
      <c r="Q172" s="1"/>
      <c r="R172" s="4"/>
      <c r="S172" s="1"/>
      <c r="T172" s="2"/>
      <c r="U172" s="3"/>
      <c r="V172" s="2"/>
      <c r="W172" s="1"/>
      <c r="X172" s="2"/>
      <c r="Y172" s="2"/>
      <c r="Z172" s="2"/>
      <c r="AA172" s="2"/>
      <c r="AB172" s="1"/>
      <c r="AC172" s="2"/>
      <c r="AE172" s="2"/>
    </row>
    <row r="173" spans="1:31">
      <c r="A173" s="1"/>
      <c r="B173" s="2"/>
      <c r="C173" s="3"/>
      <c r="D173" s="1"/>
      <c r="E173" s="3"/>
      <c r="F173" s="2"/>
      <c r="G173" s="1"/>
      <c r="H173" s="44"/>
      <c r="I173" s="44"/>
      <c r="J173" s="44"/>
      <c r="K173" s="2"/>
      <c r="L173" s="2"/>
      <c r="M173" s="1"/>
      <c r="N173" s="2"/>
      <c r="O173" s="2"/>
      <c r="P173" s="1"/>
      <c r="Q173" s="1"/>
      <c r="R173" s="4"/>
      <c r="S173" s="1"/>
      <c r="T173" s="2"/>
      <c r="U173" s="3"/>
      <c r="V173" s="2"/>
      <c r="W173" s="1"/>
      <c r="X173" s="2"/>
      <c r="Y173" s="2"/>
      <c r="Z173" s="2"/>
      <c r="AA173" s="2"/>
      <c r="AB173" s="1"/>
      <c r="AC173" s="2"/>
      <c r="AE173" s="2"/>
    </row>
    <row r="174" spans="1:31">
      <c r="A174" s="1"/>
      <c r="B174" s="2"/>
      <c r="C174" s="3"/>
      <c r="D174" s="1"/>
      <c r="E174" s="3"/>
      <c r="F174" s="2"/>
      <c r="G174" s="1"/>
      <c r="H174" s="44"/>
      <c r="I174" s="44"/>
      <c r="J174" s="44"/>
      <c r="K174" s="2"/>
      <c r="L174" s="2"/>
      <c r="M174" s="1"/>
      <c r="N174" s="2"/>
      <c r="O174" s="2"/>
      <c r="P174" s="1"/>
      <c r="Q174" s="1"/>
      <c r="R174" s="4"/>
      <c r="S174" s="1"/>
      <c r="T174" s="2"/>
      <c r="U174" s="3"/>
      <c r="V174" s="2"/>
      <c r="W174" s="1"/>
      <c r="X174" s="2"/>
      <c r="Y174" s="2"/>
      <c r="Z174" s="2"/>
      <c r="AA174" s="2"/>
      <c r="AB174" s="1"/>
      <c r="AC174" s="2"/>
      <c r="AE174" s="2"/>
    </row>
    <row r="175" spans="1:31">
      <c r="A175" s="1"/>
      <c r="B175" s="2"/>
      <c r="C175" s="3"/>
      <c r="D175" s="1"/>
      <c r="E175" s="3"/>
      <c r="F175" s="2"/>
      <c r="G175" s="1"/>
      <c r="H175" s="44"/>
      <c r="I175" s="44"/>
      <c r="J175" s="44"/>
      <c r="K175" s="2"/>
      <c r="L175" s="2"/>
      <c r="M175" s="1"/>
      <c r="N175" s="2"/>
      <c r="O175" s="2"/>
      <c r="P175" s="1"/>
      <c r="Q175" s="1"/>
      <c r="R175" s="4"/>
      <c r="S175" s="1"/>
      <c r="T175" s="2"/>
      <c r="U175" s="3"/>
      <c r="V175" s="2"/>
      <c r="W175" s="1"/>
      <c r="X175" s="2"/>
      <c r="Y175" s="2"/>
      <c r="Z175" s="2"/>
      <c r="AA175" s="2"/>
      <c r="AB175" s="1"/>
      <c r="AC175" s="2"/>
      <c r="AE175" s="2"/>
    </row>
    <row r="176" spans="1:31">
      <c r="A176" s="1"/>
      <c r="B176" s="2"/>
      <c r="C176" s="3"/>
      <c r="D176" s="1"/>
      <c r="E176" s="3"/>
      <c r="F176" s="2"/>
      <c r="G176" s="1"/>
      <c r="H176" s="44"/>
      <c r="I176" s="44"/>
      <c r="J176" s="44"/>
      <c r="K176" s="2"/>
      <c r="L176" s="2"/>
      <c r="M176" s="1"/>
      <c r="N176" s="2"/>
      <c r="O176" s="2"/>
      <c r="P176" s="1"/>
      <c r="Q176" s="1"/>
      <c r="R176" s="4"/>
      <c r="S176" s="1"/>
      <c r="T176" s="2"/>
      <c r="U176" s="3"/>
      <c r="V176" s="2"/>
      <c r="W176" s="1"/>
      <c r="X176" s="2"/>
      <c r="Y176" s="2"/>
      <c r="Z176" s="2"/>
      <c r="AA176" s="2"/>
      <c r="AB176" s="1"/>
      <c r="AC176" s="2"/>
      <c r="AE176" s="2"/>
    </row>
    <row r="177" spans="1:31">
      <c r="A177" s="1"/>
      <c r="B177" s="2"/>
      <c r="C177" s="3"/>
      <c r="D177" s="1"/>
      <c r="E177" s="3"/>
      <c r="F177" s="2"/>
      <c r="G177" s="1"/>
      <c r="H177" s="44"/>
      <c r="I177" s="44"/>
      <c r="J177" s="44"/>
      <c r="K177" s="2"/>
      <c r="L177" s="2"/>
      <c r="M177" s="1"/>
      <c r="N177" s="2"/>
      <c r="O177" s="2"/>
      <c r="P177" s="1"/>
      <c r="Q177" s="1"/>
      <c r="R177" s="4"/>
      <c r="S177" s="1"/>
      <c r="T177" s="2"/>
      <c r="U177" s="3"/>
      <c r="V177" s="2"/>
      <c r="W177" s="1"/>
      <c r="X177" s="2"/>
      <c r="Y177" s="2"/>
      <c r="Z177" s="2"/>
      <c r="AA177" s="2"/>
      <c r="AB177" s="1"/>
      <c r="AC177" s="2"/>
      <c r="AE177" s="2"/>
    </row>
    <row r="178" spans="1:31">
      <c r="A178" s="1"/>
      <c r="B178" s="2"/>
      <c r="C178" s="3"/>
      <c r="D178" s="1"/>
      <c r="E178" s="3"/>
      <c r="F178" s="2"/>
      <c r="G178" s="1"/>
      <c r="H178" s="44"/>
      <c r="I178" s="44"/>
      <c r="J178" s="44"/>
      <c r="K178" s="2"/>
      <c r="L178" s="2"/>
      <c r="M178" s="1"/>
      <c r="N178" s="2"/>
      <c r="O178" s="2"/>
      <c r="P178" s="1"/>
      <c r="Q178" s="1"/>
      <c r="R178" s="4"/>
      <c r="S178" s="1"/>
      <c r="T178" s="2"/>
      <c r="U178" s="3"/>
      <c r="V178" s="2"/>
      <c r="W178" s="1"/>
      <c r="X178" s="2"/>
      <c r="Y178" s="2"/>
      <c r="Z178" s="2"/>
      <c r="AA178" s="2"/>
      <c r="AB178" s="1"/>
      <c r="AC178" s="2"/>
      <c r="AE178" s="2"/>
    </row>
    <row r="179" spans="1:31">
      <c r="A179" s="1"/>
      <c r="B179" s="2"/>
      <c r="C179" s="3"/>
      <c r="D179" s="1"/>
      <c r="E179" s="3"/>
      <c r="F179" s="2"/>
      <c r="G179" s="1"/>
      <c r="H179" s="44"/>
      <c r="I179" s="44"/>
      <c r="J179" s="44"/>
      <c r="K179" s="2"/>
      <c r="L179" s="2"/>
      <c r="M179" s="1"/>
      <c r="N179" s="2"/>
      <c r="O179" s="2"/>
      <c r="P179" s="1"/>
      <c r="Q179" s="1"/>
      <c r="R179" s="4"/>
      <c r="S179" s="1"/>
      <c r="T179" s="2"/>
      <c r="U179" s="3"/>
      <c r="V179" s="2"/>
      <c r="W179" s="1"/>
      <c r="X179" s="2"/>
      <c r="Y179" s="2"/>
      <c r="Z179" s="2"/>
      <c r="AA179" s="2"/>
      <c r="AB179" s="1"/>
      <c r="AC179" s="2"/>
      <c r="AE179" s="2"/>
    </row>
    <row r="180" spans="1:31">
      <c r="A180" s="1"/>
      <c r="B180" s="2"/>
      <c r="C180" s="3"/>
      <c r="D180" s="1"/>
      <c r="E180" s="3"/>
      <c r="F180" s="2"/>
      <c r="G180" s="1"/>
      <c r="H180" s="44"/>
      <c r="I180" s="44"/>
      <c r="J180" s="44"/>
      <c r="K180" s="2"/>
      <c r="L180" s="2"/>
      <c r="M180" s="1"/>
      <c r="N180" s="2"/>
      <c r="O180" s="2"/>
      <c r="P180" s="1"/>
      <c r="Q180" s="1"/>
      <c r="R180" s="4"/>
      <c r="S180" s="1"/>
      <c r="T180" s="2"/>
      <c r="U180" s="3"/>
      <c r="V180" s="2"/>
      <c r="W180" s="1"/>
      <c r="X180" s="2"/>
      <c r="Y180" s="2"/>
      <c r="Z180" s="2"/>
      <c r="AA180" s="2"/>
      <c r="AB180" s="1"/>
      <c r="AC180" s="2"/>
      <c r="AE180" s="2"/>
    </row>
    <row r="181" spans="1:31">
      <c r="A181" s="1"/>
      <c r="B181" s="2"/>
      <c r="C181" s="3"/>
      <c r="D181" s="1"/>
      <c r="E181" s="3"/>
      <c r="F181" s="2"/>
      <c r="G181" s="1"/>
      <c r="H181" s="44"/>
      <c r="I181" s="44"/>
      <c r="J181" s="44"/>
      <c r="K181" s="2"/>
      <c r="L181" s="2"/>
      <c r="M181" s="1"/>
      <c r="N181" s="2"/>
      <c r="O181" s="2"/>
      <c r="P181" s="1"/>
      <c r="Q181" s="1"/>
      <c r="R181" s="4"/>
      <c r="S181" s="1"/>
      <c r="T181" s="2"/>
      <c r="U181" s="3"/>
      <c r="V181" s="2"/>
      <c r="W181" s="1"/>
      <c r="X181" s="2"/>
      <c r="Y181" s="2"/>
      <c r="Z181" s="2"/>
      <c r="AA181" s="2"/>
      <c r="AB181" s="1"/>
      <c r="AC181" s="2"/>
      <c r="AE181" s="2"/>
    </row>
    <row r="182" spans="1:31">
      <c r="A182" s="1"/>
      <c r="B182" s="2"/>
      <c r="C182" s="3"/>
      <c r="D182" s="1"/>
      <c r="E182" s="3"/>
      <c r="F182" s="2"/>
      <c r="G182" s="1"/>
      <c r="H182" s="44"/>
      <c r="I182" s="44"/>
      <c r="J182" s="44"/>
      <c r="K182" s="2"/>
      <c r="L182" s="2"/>
      <c r="M182" s="1"/>
      <c r="N182" s="2"/>
      <c r="O182" s="2"/>
      <c r="P182" s="1"/>
      <c r="Q182" s="1"/>
      <c r="R182" s="4"/>
      <c r="S182" s="1"/>
      <c r="T182" s="2"/>
      <c r="U182" s="3"/>
      <c r="V182" s="2"/>
      <c r="W182" s="1"/>
      <c r="X182" s="2"/>
      <c r="Y182" s="2"/>
      <c r="Z182" s="2"/>
      <c r="AA182" s="2"/>
      <c r="AB182" s="1"/>
      <c r="AC182" s="2"/>
      <c r="AE182" s="2"/>
    </row>
    <row r="183" spans="1:31">
      <c r="A183" s="1"/>
      <c r="B183" s="2"/>
      <c r="C183" s="3"/>
      <c r="D183" s="1"/>
      <c r="E183" s="3"/>
      <c r="F183" s="2"/>
      <c r="G183" s="1"/>
      <c r="H183" s="44"/>
      <c r="I183" s="44"/>
      <c r="J183" s="44"/>
      <c r="K183" s="2"/>
      <c r="L183" s="2"/>
      <c r="M183" s="1"/>
      <c r="N183" s="2"/>
      <c r="O183" s="2"/>
      <c r="P183" s="1"/>
      <c r="Q183" s="1"/>
      <c r="R183" s="4"/>
      <c r="S183" s="1"/>
      <c r="T183" s="2"/>
      <c r="U183" s="3"/>
      <c r="V183" s="2"/>
      <c r="W183" s="1"/>
      <c r="X183" s="2"/>
      <c r="Y183" s="2"/>
      <c r="Z183" s="2"/>
      <c r="AA183" s="2"/>
      <c r="AB183" s="1"/>
      <c r="AC183" s="2"/>
      <c r="AE183" s="2"/>
    </row>
    <row r="184" spans="1:31">
      <c r="A184" s="1"/>
      <c r="B184" s="2"/>
      <c r="C184" s="3"/>
      <c r="D184" s="1"/>
      <c r="E184" s="3"/>
      <c r="F184" s="2"/>
      <c r="G184" s="1"/>
      <c r="H184" s="44"/>
      <c r="I184" s="44"/>
      <c r="J184" s="44"/>
      <c r="K184" s="2"/>
      <c r="L184" s="2"/>
      <c r="M184" s="1"/>
      <c r="N184" s="2"/>
      <c r="O184" s="2"/>
      <c r="P184" s="1"/>
      <c r="Q184" s="1"/>
      <c r="R184" s="4"/>
      <c r="S184" s="1"/>
      <c r="T184" s="2"/>
      <c r="U184" s="3"/>
      <c r="V184" s="2"/>
      <c r="W184" s="1"/>
      <c r="X184" s="2"/>
      <c r="Y184" s="2"/>
      <c r="Z184" s="2"/>
      <c r="AA184" s="2"/>
      <c r="AB184" s="1"/>
      <c r="AC184" s="2"/>
      <c r="AE184" s="2"/>
    </row>
    <row r="185" spans="1:31">
      <c r="A185" s="1"/>
      <c r="B185" s="2"/>
      <c r="C185" s="3"/>
      <c r="D185" s="1"/>
      <c r="E185" s="3"/>
      <c r="F185" s="2"/>
      <c r="G185" s="1"/>
      <c r="H185" s="44"/>
      <c r="I185" s="44"/>
      <c r="J185" s="44"/>
      <c r="K185" s="2"/>
      <c r="L185" s="2"/>
      <c r="M185" s="1"/>
      <c r="N185" s="2"/>
      <c r="O185" s="2"/>
      <c r="P185" s="1"/>
      <c r="Q185" s="1"/>
      <c r="R185" s="4"/>
      <c r="S185" s="1"/>
      <c r="T185" s="2"/>
      <c r="U185" s="3"/>
      <c r="V185" s="2"/>
      <c r="W185" s="1"/>
      <c r="X185" s="2"/>
      <c r="Y185" s="2"/>
      <c r="Z185" s="2"/>
      <c r="AA185" s="2"/>
      <c r="AB185" s="1"/>
      <c r="AC185" s="2"/>
      <c r="AE185" s="2"/>
    </row>
    <row r="186" spans="1:31">
      <c r="A186" s="1"/>
      <c r="B186" s="2"/>
      <c r="C186" s="3"/>
      <c r="D186" s="1"/>
      <c r="E186" s="3"/>
      <c r="F186" s="2"/>
      <c r="G186" s="1"/>
      <c r="H186" s="44"/>
      <c r="I186" s="44"/>
      <c r="J186" s="44"/>
      <c r="K186" s="2"/>
      <c r="L186" s="2"/>
      <c r="M186" s="1"/>
      <c r="N186" s="2"/>
      <c r="O186" s="2"/>
      <c r="P186" s="1"/>
      <c r="Q186" s="1"/>
      <c r="R186" s="4"/>
      <c r="S186" s="1"/>
      <c r="T186" s="2"/>
      <c r="U186" s="3"/>
      <c r="V186" s="2"/>
      <c r="W186" s="1"/>
      <c r="X186" s="2"/>
      <c r="Y186" s="2"/>
      <c r="Z186" s="2"/>
      <c r="AA186" s="2"/>
      <c r="AB186" s="1"/>
      <c r="AC186" s="2"/>
      <c r="AE186" s="2"/>
    </row>
    <row r="187" spans="1:31">
      <c r="A187" s="1"/>
      <c r="B187" s="2"/>
      <c r="C187" s="3"/>
      <c r="D187" s="1"/>
      <c r="E187" s="3"/>
      <c r="F187" s="2"/>
      <c r="G187" s="1"/>
      <c r="H187" s="44"/>
      <c r="I187" s="44"/>
      <c r="J187" s="44"/>
      <c r="K187" s="2"/>
      <c r="L187" s="2"/>
      <c r="M187" s="1"/>
      <c r="N187" s="2"/>
      <c r="O187" s="2"/>
      <c r="P187" s="1"/>
      <c r="Q187" s="1"/>
      <c r="R187" s="4"/>
      <c r="S187" s="1"/>
      <c r="T187" s="2"/>
      <c r="U187" s="3"/>
      <c r="V187" s="2"/>
      <c r="W187" s="1"/>
      <c r="X187" s="2"/>
      <c r="Y187" s="2"/>
      <c r="Z187" s="2"/>
      <c r="AA187" s="2"/>
      <c r="AB187" s="1"/>
      <c r="AC187" s="2"/>
      <c r="AE187" s="2"/>
    </row>
    <row r="188" spans="1:31">
      <c r="A188" s="1"/>
      <c r="B188" s="2"/>
      <c r="C188" s="3"/>
      <c r="D188" s="1"/>
      <c r="E188" s="3"/>
      <c r="F188" s="2"/>
      <c r="G188" s="1"/>
      <c r="H188" s="44"/>
      <c r="I188" s="44"/>
      <c r="J188" s="44"/>
      <c r="K188" s="2"/>
      <c r="L188" s="2"/>
      <c r="M188" s="1"/>
      <c r="N188" s="2"/>
      <c r="O188" s="2"/>
      <c r="P188" s="1"/>
      <c r="Q188" s="1"/>
      <c r="R188" s="4"/>
      <c r="S188" s="1"/>
      <c r="T188" s="2"/>
      <c r="U188" s="3"/>
      <c r="V188" s="2"/>
      <c r="W188" s="1"/>
      <c r="X188" s="2"/>
      <c r="Y188" s="2"/>
      <c r="Z188" s="2"/>
      <c r="AA188" s="2"/>
      <c r="AB188" s="1"/>
      <c r="AC188" s="2"/>
      <c r="AE188" s="2"/>
    </row>
    <row r="189" spans="1:31">
      <c r="A189" s="1"/>
      <c r="B189" s="2"/>
      <c r="C189" s="3"/>
      <c r="D189" s="1"/>
      <c r="E189" s="3"/>
      <c r="F189" s="2"/>
      <c r="G189" s="1"/>
      <c r="H189" s="44"/>
      <c r="I189" s="44"/>
      <c r="J189" s="44"/>
      <c r="K189" s="2"/>
      <c r="L189" s="2"/>
      <c r="M189" s="1"/>
      <c r="N189" s="2"/>
      <c r="O189" s="2"/>
      <c r="P189" s="1"/>
      <c r="Q189" s="1"/>
      <c r="R189" s="4"/>
      <c r="S189" s="1"/>
      <c r="T189" s="2"/>
      <c r="U189" s="3"/>
      <c r="V189" s="2"/>
      <c r="W189" s="1"/>
      <c r="X189" s="2"/>
      <c r="Y189" s="2"/>
      <c r="Z189" s="2"/>
      <c r="AA189" s="2"/>
      <c r="AB189" s="1"/>
      <c r="AC189" s="2"/>
      <c r="AE189" s="2"/>
    </row>
    <row r="190" spans="1:31">
      <c r="A190" s="1"/>
      <c r="B190" s="2"/>
      <c r="C190" s="3"/>
      <c r="D190" s="1"/>
      <c r="E190" s="3"/>
      <c r="F190" s="2"/>
      <c r="G190" s="1"/>
      <c r="H190" s="44"/>
      <c r="I190" s="44"/>
      <c r="J190" s="44"/>
      <c r="K190" s="2"/>
      <c r="L190" s="2"/>
      <c r="M190" s="1"/>
      <c r="N190" s="2"/>
      <c r="O190" s="2"/>
      <c r="P190" s="1"/>
      <c r="Q190" s="1"/>
      <c r="R190" s="4"/>
      <c r="S190" s="1"/>
      <c r="T190" s="2"/>
      <c r="U190" s="3"/>
      <c r="V190" s="2"/>
      <c r="W190" s="1"/>
      <c r="X190" s="2"/>
      <c r="Y190" s="2"/>
      <c r="Z190" s="2"/>
      <c r="AA190" s="2"/>
      <c r="AB190" s="1"/>
      <c r="AC190" s="2"/>
      <c r="AE190" s="2"/>
    </row>
    <row r="191" spans="1:31">
      <c r="A191" s="1"/>
      <c r="B191" s="2"/>
      <c r="C191" s="3"/>
      <c r="D191" s="1"/>
      <c r="E191" s="3"/>
      <c r="F191" s="2"/>
      <c r="G191" s="1"/>
      <c r="H191" s="44"/>
      <c r="I191" s="44"/>
      <c r="J191" s="44"/>
      <c r="K191" s="2"/>
      <c r="L191" s="2"/>
      <c r="M191" s="1"/>
      <c r="N191" s="2"/>
      <c r="O191" s="2"/>
      <c r="P191" s="1"/>
      <c r="Q191" s="1"/>
      <c r="R191" s="4"/>
      <c r="S191" s="1"/>
      <c r="T191" s="2"/>
      <c r="U191" s="3"/>
      <c r="V191" s="2"/>
      <c r="W191" s="1"/>
      <c r="X191" s="2"/>
      <c r="Y191" s="2"/>
      <c r="Z191" s="2"/>
      <c r="AA191" s="2"/>
      <c r="AB191" s="1"/>
      <c r="AC191" s="2"/>
      <c r="AE191" s="2"/>
    </row>
    <row r="192" spans="1:31">
      <c r="A192" s="1"/>
      <c r="B192" s="2"/>
      <c r="C192" s="3"/>
      <c r="D192" s="1"/>
      <c r="E192" s="3"/>
      <c r="F192" s="2"/>
      <c r="G192" s="1"/>
      <c r="H192" s="44"/>
      <c r="I192" s="44"/>
      <c r="J192" s="44"/>
      <c r="K192" s="2"/>
      <c r="L192" s="2"/>
      <c r="M192" s="1"/>
      <c r="N192" s="2"/>
      <c r="O192" s="2"/>
      <c r="P192" s="1"/>
      <c r="Q192" s="1"/>
      <c r="R192" s="4"/>
      <c r="S192" s="1"/>
      <c r="T192" s="2"/>
      <c r="U192" s="3"/>
      <c r="V192" s="2"/>
      <c r="W192" s="1"/>
      <c r="X192" s="2"/>
      <c r="Y192" s="2"/>
      <c r="Z192" s="2"/>
      <c r="AA192" s="2"/>
      <c r="AB192" s="1"/>
      <c r="AC192" s="2"/>
      <c r="AE192" s="2"/>
    </row>
    <row r="193" spans="1:31">
      <c r="A193" s="1"/>
      <c r="B193" s="2"/>
      <c r="C193" s="3"/>
      <c r="D193" s="1"/>
      <c r="E193" s="3"/>
      <c r="F193" s="2"/>
      <c r="G193" s="1"/>
      <c r="H193" s="44"/>
      <c r="I193" s="44"/>
      <c r="J193" s="44"/>
      <c r="K193" s="2"/>
      <c r="L193" s="2"/>
      <c r="M193" s="1"/>
      <c r="N193" s="2"/>
      <c r="O193" s="2"/>
      <c r="P193" s="1"/>
      <c r="Q193" s="1"/>
      <c r="R193" s="4"/>
      <c r="S193" s="1"/>
      <c r="T193" s="2"/>
      <c r="U193" s="3"/>
      <c r="V193" s="2"/>
      <c r="W193" s="1"/>
      <c r="X193" s="2"/>
      <c r="Y193" s="2"/>
      <c r="Z193" s="2"/>
      <c r="AA193" s="2"/>
      <c r="AB193" s="1"/>
      <c r="AC193" s="2"/>
      <c r="AE193" s="2"/>
    </row>
    <row r="194" spans="1:31">
      <c r="A194" s="1"/>
      <c r="B194" s="2"/>
      <c r="C194" s="3"/>
      <c r="D194" s="1"/>
      <c r="E194" s="3"/>
      <c r="F194" s="2"/>
      <c r="G194" s="1"/>
      <c r="H194" s="44"/>
      <c r="I194" s="44"/>
      <c r="J194" s="44"/>
      <c r="K194" s="2"/>
      <c r="L194" s="2"/>
      <c r="M194" s="1"/>
      <c r="N194" s="2"/>
      <c r="O194" s="2"/>
      <c r="P194" s="1"/>
      <c r="Q194" s="1"/>
      <c r="R194" s="4"/>
      <c r="S194" s="1"/>
      <c r="T194" s="2"/>
      <c r="U194" s="3"/>
      <c r="V194" s="2"/>
      <c r="W194" s="1"/>
      <c r="X194" s="2"/>
      <c r="Y194" s="2"/>
      <c r="Z194" s="2"/>
      <c r="AA194" s="2"/>
      <c r="AB194" s="1"/>
      <c r="AC194" s="2"/>
      <c r="AE194" s="2"/>
    </row>
    <row r="195" spans="1:31">
      <c r="A195" s="1"/>
      <c r="B195" s="2"/>
      <c r="C195" s="3"/>
      <c r="D195" s="1"/>
      <c r="E195" s="3"/>
      <c r="F195" s="2"/>
      <c r="G195" s="1"/>
      <c r="H195" s="44"/>
      <c r="I195" s="44"/>
      <c r="J195" s="44"/>
      <c r="K195" s="2"/>
      <c r="L195" s="2"/>
      <c r="M195" s="1"/>
      <c r="N195" s="2"/>
      <c r="O195" s="2"/>
      <c r="P195" s="1"/>
      <c r="Q195" s="1"/>
      <c r="R195" s="4"/>
      <c r="S195" s="1"/>
      <c r="T195" s="2"/>
      <c r="U195" s="3"/>
      <c r="V195" s="2"/>
      <c r="W195" s="1"/>
      <c r="X195" s="2"/>
      <c r="Y195" s="2"/>
      <c r="Z195" s="2"/>
      <c r="AA195" s="2"/>
      <c r="AB195" s="1"/>
      <c r="AC195" s="2"/>
      <c r="AE195" s="2"/>
    </row>
    <row r="196" spans="1:31">
      <c r="A196" s="1"/>
      <c r="B196" s="2"/>
      <c r="C196" s="3"/>
      <c r="D196" s="1"/>
      <c r="E196" s="3"/>
      <c r="F196" s="2"/>
      <c r="G196" s="1"/>
      <c r="H196" s="44"/>
      <c r="I196" s="44"/>
      <c r="J196" s="44"/>
      <c r="K196" s="2"/>
      <c r="L196" s="2"/>
      <c r="M196" s="1"/>
      <c r="N196" s="2"/>
      <c r="O196" s="2"/>
      <c r="P196" s="1"/>
      <c r="Q196" s="1"/>
      <c r="R196" s="4"/>
      <c r="S196" s="1"/>
      <c r="T196" s="2"/>
      <c r="U196" s="3"/>
      <c r="V196" s="2"/>
      <c r="W196" s="1"/>
      <c r="X196" s="2"/>
      <c r="Y196" s="2"/>
      <c r="Z196" s="2"/>
      <c r="AA196" s="2"/>
      <c r="AB196" s="1"/>
      <c r="AC196" s="2"/>
      <c r="AE196" s="2"/>
    </row>
    <row r="197" spans="1:31">
      <c r="A197" s="1"/>
      <c r="B197" s="2"/>
      <c r="C197" s="3"/>
      <c r="D197" s="1"/>
      <c r="E197" s="3"/>
      <c r="F197" s="2"/>
      <c r="G197" s="1"/>
      <c r="H197" s="44"/>
      <c r="I197" s="44"/>
      <c r="J197" s="44"/>
      <c r="K197" s="2"/>
      <c r="L197" s="2"/>
      <c r="M197" s="1"/>
      <c r="N197" s="2"/>
      <c r="O197" s="2"/>
      <c r="P197" s="1"/>
      <c r="Q197" s="1"/>
      <c r="R197" s="4"/>
      <c r="S197" s="1"/>
      <c r="T197" s="2"/>
      <c r="U197" s="3"/>
      <c r="V197" s="2"/>
      <c r="W197" s="1"/>
      <c r="X197" s="2"/>
      <c r="Y197" s="2"/>
      <c r="Z197" s="2"/>
      <c r="AA197" s="2"/>
      <c r="AB197" s="1"/>
      <c r="AC197" s="2"/>
      <c r="AE197" s="2"/>
    </row>
    <row r="198" spans="1:31">
      <c r="A198" s="1"/>
      <c r="B198" s="2"/>
      <c r="C198" s="3"/>
      <c r="D198" s="1"/>
      <c r="E198" s="3"/>
      <c r="F198" s="2"/>
      <c r="G198" s="1"/>
      <c r="H198" s="44"/>
      <c r="I198" s="44"/>
      <c r="J198" s="44"/>
      <c r="K198" s="2"/>
      <c r="L198" s="2"/>
      <c r="M198" s="1"/>
      <c r="N198" s="2"/>
      <c r="O198" s="2"/>
      <c r="P198" s="1"/>
      <c r="Q198" s="1"/>
      <c r="R198" s="4"/>
      <c r="S198" s="1"/>
      <c r="T198" s="2"/>
      <c r="U198" s="3"/>
      <c r="V198" s="2"/>
      <c r="W198" s="1"/>
      <c r="X198" s="2"/>
      <c r="Y198" s="2"/>
      <c r="Z198" s="2"/>
      <c r="AA198" s="2"/>
      <c r="AB198" s="1"/>
      <c r="AC198" s="2"/>
      <c r="AE198" s="2"/>
    </row>
    <row r="199" spans="1:31">
      <c r="A199" s="1"/>
      <c r="B199" s="2"/>
      <c r="C199" s="3"/>
      <c r="D199" s="1"/>
      <c r="E199" s="3"/>
      <c r="F199" s="2"/>
      <c r="G199" s="1"/>
      <c r="H199" s="44"/>
      <c r="I199" s="44"/>
      <c r="J199" s="44"/>
      <c r="K199" s="2"/>
      <c r="L199" s="2"/>
      <c r="M199" s="1"/>
      <c r="N199" s="2"/>
      <c r="O199" s="2"/>
      <c r="P199" s="1"/>
      <c r="Q199" s="1"/>
      <c r="R199" s="4"/>
      <c r="S199" s="1"/>
      <c r="T199" s="2"/>
      <c r="U199" s="3"/>
      <c r="V199" s="2"/>
      <c r="W199" s="1"/>
      <c r="X199" s="2"/>
      <c r="Y199" s="2"/>
      <c r="Z199" s="2"/>
      <c r="AA199" s="2"/>
      <c r="AB199" s="1"/>
      <c r="AC199" s="2"/>
      <c r="AE199" s="2"/>
    </row>
    <row r="200" spans="1:31">
      <c r="A200" s="1"/>
      <c r="B200" s="2"/>
      <c r="C200" s="3"/>
      <c r="D200" s="1"/>
      <c r="E200" s="3"/>
      <c r="F200" s="2"/>
      <c r="G200" s="1"/>
      <c r="H200" s="44"/>
      <c r="I200" s="44"/>
      <c r="J200" s="44"/>
      <c r="K200" s="2"/>
      <c r="L200" s="2"/>
      <c r="M200" s="1"/>
      <c r="N200" s="2"/>
      <c r="O200" s="2"/>
      <c r="P200" s="1"/>
      <c r="Q200" s="1"/>
      <c r="R200" s="4"/>
      <c r="S200" s="1"/>
      <c r="T200" s="2"/>
      <c r="U200" s="3"/>
      <c r="V200" s="2"/>
      <c r="W200" s="1"/>
      <c r="X200" s="2"/>
      <c r="Y200" s="2"/>
      <c r="Z200" s="2"/>
      <c r="AA200" s="2"/>
      <c r="AB200" s="1"/>
      <c r="AC200" s="2"/>
      <c r="AE200" s="2"/>
    </row>
    <row r="201" spans="1:31">
      <c r="A201" s="1"/>
      <c r="B201" s="2"/>
      <c r="C201" s="3"/>
      <c r="D201" s="1"/>
      <c r="E201" s="3"/>
      <c r="F201" s="2"/>
      <c r="G201" s="1"/>
      <c r="H201" s="44"/>
      <c r="I201" s="44"/>
      <c r="J201" s="44"/>
      <c r="K201" s="2"/>
      <c r="L201" s="2"/>
      <c r="M201" s="1"/>
      <c r="N201" s="2"/>
      <c r="O201" s="2"/>
      <c r="P201" s="1"/>
      <c r="Q201" s="1"/>
      <c r="R201" s="4"/>
      <c r="S201" s="1"/>
      <c r="T201" s="2"/>
      <c r="U201" s="3"/>
      <c r="V201" s="2"/>
      <c r="W201" s="1"/>
      <c r="X201" s="2"/>
      <c r="Y201" s="2"/>
      <c r="Z201" s="2"/>
      <c r="AA201" s="2"/>
      <c r="AB201" s="1"/>
      <c r="AC201" s="2"/>
      <c r="AE201" s="2"/>
    </row>
    <row r="202" spans="1:31">
      <c r="A202" s="1"/>
      <c r="B202" s="2"/>
      <c r="C202" s="3"/>
      <c r="D202" s="1"/>
      <c r="E202" s="3"/>
      <c r="F202" s="2"/>
      <c r="G202" s="1"/>
      <c r="H202" s="44"/>
      <c r="I202" s="44"/>
      <c r="J202" s="44"/>
      <c r="K202" s="2"/>
      <c r="L202" s="2"/>
      <c r="M202" s="1"/>
      <c r="N202" s="2"/>
      <c r="O202" s="2"/>
      <c r="P202" s="1"/>
      <c r="Q202" s="1"/>
      <c r="R202" s="4"/>
      <c r="S202" s="1"/>
      <c r="T202" s="2"/>
      <c r="U202" s="3"/>
      <c r="V202" s="2"/>
      <c r="W202" s="1"/>
      <c r="X202" s="2"/>
      <c r="Y202" s="2"/>
      <c r="Z202" s="2"/>
      <c r="AA202" s="2"/>
      <c r="AB202" s="1"/>
      <c r="AC202" s="2"/>
      <c r="AE202" s="2"/>
    </row>
    <row r="203" spans="1:31">
      <c r="A203" s="1"/>
      <c r="B203" s="2"/>
      <c r="C203" s="3"/>
      <c r="D203" s="1"/>
      <c r="E203" s="3"/>
      <c r="F203" s="2"/>
      <c r="G203" s="1"/>
      <c r="H203" s="44"/>
      <c r="I203" s="44"/>
      <c r="J203" s="44"/>
      <c r="K203" s="2"/>
      <c r="L203" s="2"/>
      <c r="M203" s="1"/>
      <c r="N203" s="2"/>
      <c r="O203" s="2"/>
      <c r="P203" s="1"/>
      <c r="Q203" s="1"/>
      <c r="R203" s="4"/>
      <c r="S203" s="1"/>
      <c r="T203" s="2"/>
      <c r="U203" s="3"/>
      <c r="V203" s="2"/>
      <c r="W203" s="1"/>
      <c r="X203" s="2"/>
      <c r="Y203" s="2"/>
      <c r="Z203" s="2"/>
      <c r="AA203" s="2"/>
      <c r="AB203" s="1"/>
      <c r="AC203" s="2"/>
      <c r="AE203" s="2"/>
    </row>
    <row r="204" spans="1:31">
      <c r="A204" s="1"/>
      <c r="B204" s="2"/>
      <c r="C204" s="3"/>
      <c r="D204" s="1"/>
      <c r="E204" s="3"/>
      <c r="F204" s="2"/>
      <c r="G204" s="1"/>
      <c r="H204" s="44"/>
      <c r="I204" s="44"/>
      <c r="J204" s="44"/>
      <c r="K204" s="2"/>
      <c r="L204" s="2"/>
      <c r="M204" s="1"/>
      <c r="N204" s="2"/>
      <c r="O204" s="2"/>
      <c r="P204" s="1"/>
      <c r="Q204" s="1"/>
      <c r="R204" s="4"/>
      <c r="S204" s="1"/>
      <c r="T204" s="2"/>
      <c r="U204" s="3"/>
      <c r="V204" s="2"/>
      <c r="W204" s="1"/>
      <c r="X204" s="2"/>
      <c r="Y204" s="2"/>
      <c r="Z204" s="2"/>
      <c r="AA204" s="2"/>
      <c r="AB204" s="1"/>
      <c r="AC204" s="2"/>
      <c r="AE204" s="2"/>
    </row>
    <row r="205" spans="1:31">
      <c r="A205" s="1"/>
      <c r="B205" s="2"/>
      <c r="C205" s="3"/>
      <c r="D205" s="1"/>
      <c r="E205" s="3"/>
      <c r="F205" s="2"/>
      <c r="G205" s="1"/>
      <c r="H205" s="44"/>
      <c r="I205" s="44"/>
      <c r="J205" s="44"/>
      <c r="K205" s="2"/>
      <c r="L205" s="2"/>
      <c r="M205" s="1"/>
      <c r="N205" s="2"/>
      <c r="O205" s="2"/>
      <c r="P205" s="1"/>
      <c r="Q205" s="1"/>
      <c r="R205" s="4"/>
      <c r="S205" s="1"/>
      <c r="T205" s="2"/>
      <c r="U205" s="3"/>
      <c r="V205" s="2"/>
      <c r="W205" s="1"/>
      <c r="X205" s="2"/>
      <c r="Y205" s="2"/>
      <c r="Z205" s="2"/>
      <c r="AA205" s="2"/>
      <c r="AB205" s="1"/>
      <c r="AC205" s="2"/>
      <c r="AE205" s="2"/>
    </row>
    <row r="206" spans="1:31">
      <c r="A206" s="1"/>
      <c r="B206" s="2"/>
      <c r="C206" s="3"/>
      <c r="D206" s="1"/>
      <c r="E206" s="3"/>
      <c r="F206" s="2"/>
      <c r="G206" s="1"/>
      <c r="H206" s="44"/>
      <c r="I206" s="44"/>
      <c r="J206" s="44"/>
      <c r="K206" s="2"/>
      <c r="L206" s="2"/>
      <c r="M206" s="1"/>
      <c r="N206" s="2"/>
      <c r="O206" s="2"/>
      <c r="P206" s="1"/>
      <c r="Q206" s="1"/>
      <c r="R206" s="4"/>
      <c r="S206" s="1"/>
      <c r="T206" s="2"/>
      <c r="U206" s="3"/>
      <c r="V206" s="2"/>
      <c r="W206" s="1"/>
      <c r="X206" s="2"/>
      <c r="Y206" s="2"/>
      <c r="Z206" s="2"/>
      <c r="AA206" s="2"/>
      <c r="AB206" s="1"/>
      <c r="AC206" s="2"/>
      <c r="AE206" s="2"/>
    </row>
    <row r="207" spans="1:31">
      <c r="A207" s="1"/>
      <c r="B207" s="2"/>
      <c r="C207" s="3"/>
      <c r="D207" s="1"/>
      <c r="E207" s="3"/>
      <c r="F207" s="2"/>
      <c r="G207" s="1"/>
      <c r="H207" s="44"/>
      <c r="I207" s="44"/>
      <c r="J207" s="44"/>
      <c r="K207" s="2"/>
      <c r="L207" s="2"/>
      <c r="M207" s="1"/>
      <c r="N207" s="2"/>
      <c r="O207" s="2"/>
      <c r="P207" s="1"/>
      <c r="Q207" s="1"/>
      <c r="R207" s="4"/>
      <c r="S207" s="1"/>
      <c r="T207" s="2"/>
      <c r="U207" s="3"/>
      <c r="V207" s="2"/>
      <c r="W207" s="1"/>
      <c r="X207" s="2"/>
      <c r="Y207" s="2"/>
      <c r="Z207" s="2"/>
      <c r="AA207" s="2"/>
      <c r="AB207" s="1"/>
      <c r="AC207" s="2"/>
      <c r="AE207" s="2"/>
    </row>
    <row r="208" spans="1:31">
      <c r="A208" s="1"/>
      <c r="B208" s="2"/>
      <c r="C208" s="3"/>
      <c r="D208" s="1"/>
      <c r="E208" s="3"/>
      <c r="F208" s="2"/>
      <c r="G208" s="1"/>
      <c r="H208" s="44"/>
      <c r="I208" s="44"/>
      <c r="J208" s="44"/>
      <c r="K208" s="2"/>
      <c r="L208" s="2"/>
      <c r="M208" s="1"/>
      <c r="N208" s="2"/>
      <c r="O208" s="2"/>
      <c r="P208" s="1"/>
      <c r="Q208" s="1"/>
      <c r="R208" s="4"/>
      <c r="S208" s="1"/>
      <c r="T208" s="2"/>
      <c r="U208" s="3"/>
      <c r="V208" s="2"/>
      <c r="W208" s="1"/>
      <c r="X208" s="2"/>
      <c r="Y208" s="2"/>
      <c r="Z208" s="2"/>
      <c r="AA208" s="2"/>
      <c r="AB208" s="1"/>
      <c r="AC208" s="2"/>
      <c r="AE208" s="2"/>
    </row>
    <row r="209" spans="1:31">
      <c r="A209" s="1"/>
      <c r="B209" s="2"/>
      <c r="C209" s="3"/>
      <c r="D209" s="1"/>
      <c r="E209" s="3"/>
      <c r="F209" s="2"/>
      <c r="G209" s="1"/>
      <c r="H209" s="44"/>
      <c r="I209" s="44"/>
      <c r="J209" s="44"/>
      <c r="K209" s="2"/>
      <c r="L209" s="2"/>
      <c r="M209" s="1"/>
      <c r="N209" s="2"/>
      <c r="O209" s="2"/>
      <c r="P209" s="1"/>
      <c r="Q209" s="1"/>
      <c r="R209" s="4"/>
      <c r="S209" s="1"/>
      <c r="T209" s="2"/>
      <c r="U209" s="3"/>
      <c r="V209" s="2"/>
      <c r="W209" s="1"/>
      <c r="X209" s="2"/>
      <c r="Y209" s="2"/>
      <c r="Z209" s="2"/>
      <c r="AA209" s="2"/>
      <c r="AB209" s="1"/>
      <c r="AC209" s="2"/>
      <c r="AE209" s="2"/>
    </row>
    <row r="210" spans="1:31">
      <c r="A210" s="1"/>
      <c r="B210" s="2"/>
      <c r="C210" s="3"/>
      <c r="D210" s="1"/>
      <c r="E210" s="3"/>
      <c r="F210" s="2"/>
      <c r="G210" s="1"/>
      <c r="H210" s="44"/>
      <c r="I210" s="44"/>
      <c r="J210" s="44"/>
      <c r="K210" s="2"/>
      <c r="L210" s="2"/>
      <c r="M210" s="1"/>
      <c r="N210" s="2"/>
      <c r="O210" s="2"/>
      <c r="P210" s="1"/>
      <c r="Q210" s="1"/>
      <c r="R210" s="4"/>
      <c r="S210" s="1"/>
      <c r="T210" s="2"/>
      <c r="U210" s="3"/>
      <c r="V210" s="2"/>
      <c r="W210" s="1"/>
      <c r="X210" s="2"/>
      <c r="Y210" s="2"/>
      <c r="Z210" s="2"/>
      <c r="AA210" s="2"/>
      <c r="AB210" s="1"/>
      <c r="AC210" s="2"/>
      <c r="AE210" s="2"/>
    </row>
    <row r="211" spans="1:31">
      <c r="A211" s="1"/>
      <c r="B211" s="2"/>
      <c r="C211" s="3"/>
      <c r="D211" s="1"/>
      <c r="E211" s="3"/>
      <c r="F211" s="2"/>
      <c r="G211" s="1"/>
      <c r="H211" s="44"/>
      <c r="I211" s="44"/>
      <c r="J211" s="44"/>
      <c r="K211" s="2"/>
      <c r="L211" s="2"/>
      <c r="M211" s="1"/>
      <c r="N211" s="2"/>
      <c r="O211" s="2"/>
      <c r="P211" s="1"/>
      <c r="Q211" s="1"/>
      <c r="R211" s="4"/>
      <c r="S211" s="1"/>
      <c r="T211" s="2"/>
      <c r="U211" s="3"/>
      <c r="V211" s="2"/>
      <c r="W211" s="1"/>
      <c r="X211" s="2"/>
      <c r="Y211" s="2"/>
      <c r="Z211" s="2"/>
      <c r="AA211" s="2"/>
      <c r="AB211" s="1"/>
      <c r="AC211" s="2"/>
      <c r="AE211" s="2"/>
    </row>
    <row r="212" spans="1:31">
      <c r="A212" s="1"/>
      <c r="B212" s="2"/>
      <c r="C212" s="3"/>
      <c r="D212" s="1"/>
      <c r="E212" s="3"/>
      <c r="F212" s="2"/>
      <c r="G212" s="1"/>
      <c r="H212" s="44"/>
      <c r="I212" s="44"/>
      <c r="J212" s="44"/>
      <c r="K212" s="2"/>
      <c r="L212" s="2"/>
      <c r="M212" s="1"/>
      <c r="N212" s="2"/>
      <c r="O212" s="2"/>
      <c r="P212" s="1"/>
      <c r="Q212" s="1"/>
      <c r="R212" s="4"/>
      <c r="S212" s="1"/>
      <c r="T212" s="2"/>
      <c r="U212" s="3"/>
      <c r="V212" s="2"/>
      <c r="W212" s="1"/>
      <c r="X212" s="2"/>
      <c r="Y212" s="2"/>
      <c r="Z212" s="2"/>
      <c r="AA212" s="2"/>
      <c r="AB212" s="1"/>
      <c r="AC212" s="2"/>
      <c r="AE212" s="2"/>
    </row>
    <row r="213" spans="1:31">
      <c r="A213" s="1"/>
      <c r="B213" s="2"/>
      <c r="C213" s="3"/>
      <c r="D213" s="1"/>
      <c r="E213" s="3"/>
      <c r="F213" s="2"/>
      <c r="G213" s="1"/>
      <c r="H213" s="44"/>
      <c r="I213" s="44"/>
      <c r="J213" s="44"/>
      <c r="K213" s="2"/>
      <c r="L213" s="2"/>
      <c r="M213" s="1"/>
      <c r="N213" s="2"/>
      <c r="O213" s="2"/>
      <c r="P213" s="1"/>
      <c r="Q213" s="1"/>
      <c r="R213" s="4"/>
      <c r="S213" s="1"/>
      <c r="T213" s="2"/>
      <c r="U213" s="3"/>
      <c r="V213" s="2"/>
      <c r="W213" s="1"/>
      <c r="X213" s="2"/>
      <c r="Y213" s="2"/>
      <c r="Z213" s="2"/>
      <c r="AA213" s="2"/>
      <c r="AB213" s="1"/>
      <c r="AC213" s="2"/>
      <c r="AE213" s="2"/>
    </row>
    <row r="214" spans="1:31">
      <c r="A214" s="1"/>
      <c r="B214" s="2"/>
      <c r="C214" s="3"/>
      <c r="D214" s="1"/>
      <c r="E214" s="3"/>
      <c r="F214" s="2"/>
      <c r="G214" s="1"/>
      <c r="H214" s="44"/>
      <c r="I214" s="44"/>
      <c r="J214" s="44"/>
      <c r="K214" s="2"/>
      <c r="L214" s="2"/>
      <c r="M214" s="1"/>
      <c r="N214" s="2"/>
      <c r="O214" s="2"/>
      <c r="P214" s="1"/>
      <c r="Q214" s="1"/>
      <c r="R214" s="4"/>
      <c r="S214" s="1"/>
      <c r="T214" s="2"/>
      <c r="U214" s="3"/>
      <c r="V214" s="2"/>
      <c r="W214" s="1"/>
      <c r="X214" s="2"/>
      <c r="Y214" s="2"/>
      <c r="Z214" s="2"/>
      <c r="AA214" s="2"/>
      <c r="AB214" s="1"/>
      <c r="AC214" s="2"/>
      <c r="AE214" s="2"/>
    </row>
    <row r="215" spans="1:31">
      <c r="A215" s="1"/>
      <c r="B215" s="2"/>
      <c r="C215" s="3"/>
      <c r="D215" s="1"/>
      <c r="E215" s="3"/>
      <c r="F215" s="2"/>
      <c r="G215" s="1"/>
      <c r="H215" s="44"/>
      <c r="I215" s="44"/>
      <c r="J215" s="44"/>
      <c r="K215" s="2"/>
      <c r="L215" s="2"/>
      <c r="M215" s="1"/>
      <c r="N215" s="2"/>
      <c r="O215" s="2"/>
      <c r="P215" s="1"/>
      <c r="Q215" s="1"/>
      <c r="R215" s="4"/>
      <c r="S215" s="1"/>
      <c r="T215" s="2"/>
      <c r="U215" s="3"/>
      <c r="V215" s="2"/>
      <c r="W215" s="1"/>
      <c r="X215" s="2"/>
      <c r="Y215" s="2"/>
      <c r="Z215" s="2"/>
      <c r="AA215" s="2"/>
      <c r="AB215" s="1"/>
      <c r="AC215" s="2"/>
      <c r="AE215" s="2"/>
    </row>
    <row r="216" spans="1:31">
      <c r="A216" s="1"/>
      <c r="B216" s="2"/>
      <c r="C216" s="3"/>
      <c r="D216" s="1"/>
      <c r="E216" s="3"/>
      <c r="F216" s="2"/>
      <c r="G216" s="1"/>
      <c r="H216" s="44"/>
      <c r="I216" s="44"/>
      <c r="J216" s="44"/>
      <c r="K216" s="2"/>
      <c r="L216" s="2"/>
      <c r="M216" s="1"/>
      <c r="N216" s="2"/>
      <c r="O216" s="2"/>
      <c r="P216" s="1"/>
      <c r="Q216" s="1"/>
      <c r="R216" s="4"/>
      <c r="S216" s="1"/>
      <c r="T216" s="2"/>
      <c r="U216" s="3"/>
      <c r="V216" s="2"/>
      <c r="W216" s="1"/>
      <c r="X216" s="2"/>
      <c r="Y216" s="2"/>
      <c r="Z216" s="2"/>
      <c r="AA216" s="2"/>
      <c r="AB216" s="1"/>
      <c r="AC216" s="2"/>
      <c r="AE216" s="2"/>
    </row>
    <row r="217" spans="1:31">
      <c r="A217" s="1"/>
      <c r="B217" s="2"/>
      <c r="C217" s="3"/>
      <c r="D217" s="1"/>
      <c r="E217" s="3"/>
      <c r="F217" s="2"/>
      <c r="G217" s="1"/>
      <c r="H217" s="44"/>
      <c r="I217" s="44"/>
      <c r="J217" s="44"/>
      <c r="K217" s="2"/>
      <c r="L217" s="2"/>
      <c r="M217" s="1"/>
      <c r="N217" s="2"/>
      <c r="O217" s="2"/>
      <c r="P217" s="1"/>
      <c r="Q217" s="1"/>
      <c r="R217" s="4"/>
      <c r="S217" s="1"/>
      <c r="T217" s="2"/>
      <c r="U217" s="3"/>
      <c r="V217" s="2"/>
      <c r="W217" s="1"/>
      <c r="X217" s="2"/>
      <c r="Y217" s="2"/>
      <c r="Z217" s="2"/>
      <c r="AA217" s="2"/>
      <c r="AB217" s="1"/>
      <c r="AC217" s="2"/>
      <c r="AE217" s="2"/>
    </row>
    <row r="218" spans="1:31">
      <c r="A218" s="1"/>
      <c r="B218" s="2"/>
      <c r="C218" s="3"/>
      <c r="D218" s="1"/>
      <c r="E218" s="3"/>
      <c r="F218" s="2"/>
      <c r="G218" s="1"/>
      <c r="H218" s="44"/>
      <c r="I218" s="44"/>
      <c r="J218" s="44"/>
      <c r="K218" s="2"/>
      <c r="L218" s="2"/>
      <c r="M218" s="1"/>
      <c r="N218" s="2"/>
      <c r="O218" s="2"/>
      <c r="P218" s="1"/>
      <c r="Q218" s="1"/>
      <c r="R218" s="4"/>
      <c r="S218" s="1"/>
      <c r="T218" s="2"/>
      <c r="U218" s="3"/>
      <c r="V218" s="2"/>
      <c r="W218" s="1"/>
      <c r="X218" s="2"/>
      <c r="Y218" s="2"/>
      <c r="Z218" s="2"/>
      <c r="AA218" s="2"/>
      <c r="AB218" s="1"/>
      <c r="AC218" s="2"/>
      <c r="AE218" s="2"/>
    </row>
    <row r="219" spans="1:31">
      <c r="A219" s="1"/>
      <c r="B219" s="2"/>
      <c r="C219" s="3"/>
      <c r="D219" s="1"/>
      <c r="E219" s="3"/>
      <c r="F219" s="2"/>
      <c r="G219" s="1"/>
      <c r="H219" s="44"/>
      <c r="I219" s="44"/>
      <c r="J219" s="44"/>
      <c r="K219" s="2"/>
      <c r="L219" s="2"/>
      <c r="M219" s="1"/>
      <c r="N219" s="2"/>
      <c r="O219" s="2"/>
      <c r="P219" s="1"/>
      <c r="Q219" s="1"/>
      <c r="R219" s="4"/>
      <c r="S219" s="1"/>
      <c r="T219" s="2"/>
      <c r="U219" s="3"/>
      <c r="V219" s="2"/>
      <c r="W219" s="1"/>
      <c r="X219" s="2"/>
      <c r="Y219" s="2"/>
      <c r="Z219" s="2"/>
      <c r="AA219" s="2"/>
      <c r="AB219" s="1"/>
      <c r="AC219" s="2"/>
      <c r="AE219" s="2"/>
    </row>
    <row r="220" spans="1:31">
      <c r="A220" s="1"/>
      <c r="B220" s="2"/>
      <c r="C220" s="3"/>
      <c r="D220" s="1"/>
      <c r="E220" s="3"/>
      <c r="F220" s="2"/>
      <c r="G220" s="1"/>
      <c r="H220" s="44"/>
      <c r="I220" s="44"/>
      <c r="J220" s="44"/>
      <c r="K220" s="2"/>
      <c r="L220" s="2"/>
      <c r="M220" s="1"/>
      <c r="N220" s="2"/>
      <c r="O220" s="2"/>
      <c r="P220" s="1"/>
      <c r="Q220" s="1"/>
      <c r="R220" s="4"/>
      <c r="S220" s="1"/>
      <c r="T220" s="2"/>
      <c r="U220" s="3"/>
      <c r="V220" s="2"/>
      <c r="W220" s="1"/>
      <c r="X220" s="2"/>
      <c r="Y220" s="2"/>
      <c r="Z220" s="2"/>
      <c r="AA220" s="2"/>
      <c r="AB220" s="1"/>
      <c r="AC220" s="2"/>
      <c r="AE220" s="2"/>
    </row>
    <row r="221" spans="1:31">
      <c r="A221" s="1"/>
      <c r="B221" s="2"/>
      <c r="C221" s="3"/>
      <c r="D221" s="1"/>
      <c r="E221" s="3"/>
      <c r="F221" s="2"/>
      <c r="G221" s="1"/>
      <c r="H221" s="44"/>
      <c r="I221" s="44"/>
      <c r="J221" s="44"/>
      <c r="K221" s="2"/>
      <c r="L221" s="2"/>
      <c r="M221" s="1"/>
      <c r="N221" s="2"/>
      <c r="O221" s="2"/>
      <c r="P221" s="1"/>
      <c r="Q221" s="1"/>
      <c r="R221" s="4"/>
      <c r="S221" s="1"/>
      <c r="T221" s="2"/>
      <c r="U221" s="3"/>
      <c r="V221" s="2"/>
      <c r="W221" s="1"/>
      <c r="X221" s="2"/>
      <c r="Y221" s="2"/>
      <c r="Z221" s="2"/>
      <c r="AA221" s="2"/>
      <c r="AB221" s="1"/>
      <c r="AC221" s="2"/>
      <c r="AE221" s="2"/>
    </row>
    <row r="222" spans="1:31">
      <c r="A222" s="1"/>
      <c r="B222" s="2"/>
      <c r="C222" s="3"/>
      <c r="D222" s="1"/>
      <c r="E222" s="3"/>
      <c r="F222" s="2"/>
      <c r="G222" s="1"/>
      <c r="H222" s="44"/>
      <c r="I222" s="44"/>
      <c r="J222" s="44"/>
      <c r="K222" s="2"/>
      <c r="L222" s="2"/>
      <c r="M222" s="1"/>
      <c r="N222" s="2"/>
      <c r="O222" s="2"/>
      <c r="P222" s="1"/>
      <c r="Q222" s="1"/>
      <c r="R222" s="4"/>
      <c r="S222" s="1"/>
      <c r="T222" s="2"/>
      <c r="U222" s="3"/>
      <c r="V222" s="2"/>
      <c r="W222" s="1"/>
      <c r="X222" s="2"/>
      <c r="Y222" s="2"/>
      <c r="Z222" s="2"/>
      <c r="AA222" s="2"/>
      <c r="AB222" s="1"/>
      <c r="AC222" s="2"/>
      <c r="AE222" s="2"/>
    </row>
    <row r="223" spans="1:31">
      <c r="A223" s="1"/>
      <c r="B223" s="2"/>
      <c r="C223" s="3"/>
      <c r="D223" s="1"/>
      <c r="E223" s="3"/>
      <c r="F223" s="2"/>
      <c r="G223" s="1"/>
      <c r="H223" s="44"/>
      <c r="I223" s="44"/>
      <c r="J223" s="44"/>
      <c r="K223" s="2"/>
      <c r="L223" s="2"/>
      <c r="M223" s="1"/>
      <c r="N223" s="2"/>
      <c r="O223" s="2"/>
      <c r="P223" s="1"/>
      <c r="Q223" s="1"/>
      <c r="R223" s="4"/>
      <c r="S223" s="1"/>
      <c r="T223" s="2"/>
      <c r="U223" s="3"/>
      <c r="V223" s="2"/>
      <c r="W223" s="1"/>
      <c r="X223" s="2"/>
      <c r="Y223" s="2"/>
      <c r="Z223" s="2"/>
      <c r="AA223" s="2"/>
      <c r="AB223" s="1"/>
      <c r="AC223" s="2"/>
      <c r="AE223" s="2"/>
    </row>
    <row r="224" spans="1:31">
      <c r="A224" s="1"/>
      <c r="B224" s="2"/>
      <c r="C224" s="3"/>
      <c r="D224" s="1"/>
      <c r="E224" s="3"/>
      <c r="F224" s="2"/>
      <c r="G224" s="1"/>
      <c r="H224" s="1"/>
      <c r="I224" s="1"/>
      <c r="J224" s="1"/>
      <c r="K224" s="2"/>
      <c r="L224" s="2"/>
      <c r="M224" s="1"/>
      <c r="N224" s="2"/>
      <c r="O224" s="2"/>
      <c r="P224" s="1"/>
      <c r="Q224" s="1"/>
      <c r="R224" s="4"/>
      <c r="S224" s="1"/>
      <c r="T224" s="2"/>
      <c r="U224" s="3"/>
      <c r="V224" s="2"/>
      <c r="W224" s="1"/>
      <c r="X224" s="2"/>
      <c r="Y224" s="2"/>
      <c r="Z224" s="2"/>
      <c r="AA224" s="2"/>
      <c r="AB224" s="1"/>
      <c r="AC224" s="2"/>
      <c r="AE224" s="2"/>
    </row>
    <row r="225" spans="1:31">
      <c r="A225" s="1"/>
      <c r="B225" s="2"/>
      <c r="C225" s="3"/>
      <c r="D225" s="1"/>
      <c r="E225" s="3"/>
      <c r="F225" s="2"/>
      <c r="G225" s="1"/>
      <c r="H225" s="1"/>
      <c r="I225" s="1"/>
      <c r="J225" s="1"/>
      <c r="K225" s="4"/>
      <c r="L225" s="3"/>
      <c r="M225" s="1"/>
      <c r="N225" s="2"/>
      <c r="O225" s="3"/>
      <c r="P225" s="1"/>
      <c r="Q225" s="1"/>
      <c r="R225" s="4"/>
      <c r="S225" s="1"/>
      <c r="T225" s="2"/>
      <c r="U225" s="3"/>
      <c r="V225" s="2"/>
      <c r="W225" s="1"/>
      <c r="X225" s="2"/>
      <c r="Y225" s="2"/>
      <c r="Z225" s="2"/>
      <c r="AA225" s="2"/>
      <c r="AB225" s="1"/>
      <c r="AC225" s="2"/>
      <c r="AE225" s="2"/>
    </row>
    <row r="226" spans="1:31">
      <c r="A226" s="1"/>
      <c r="B226" s="2"/>
      <c r="C226" s="3"/>
      <c r="D226" s="1"/>
      <c r="E226" s="3"/>
      <c r="F226" s="2"/>
      <c r="G226" s="1"/>
      <c r="H226" s="1"/>
      <c r="I226" s="1"/>
      <c r="J226" s="1"/>
      <c r="K226" s="4"/>
      <c r="L226" s="3"/>
      <c r="M226" s="1"/>
      <c r="N226" s="2"/>
      <c r="O226" s="3"/>
      <c r="P226" s="1"/>
      <c r="Q226" s="1"/>
      <c r="R226" s="4"/>
      <c r="S226" s="1"/>
      <c r="T226" s="2"/>
      <c r="U226" s="3"/>
      <c r="V226" s="2"/>
      <c r="W226" s="1"/>
      <c r="X226" s="2"/>
      <c r="Y226" s="2"/>
      <c r="Z226" s="2"/>
      <c r="AA226" s="2"/>
      <c r="AB226" s="1"/>
      <c r="AC226" s="2"/>
      <c r="AE226" s="2"/>
    </row>
    <row r="227" spans="1:31">
      <c r="A227" s="1"/>
      <c r="B227" s="2"/>
      <c r="C227" s="3"/>
      <c r="D227" s="1"/>
      <c r="E227" s="3"/>
      <c r="F227" s="2"/>
      <c r="G227" s="1"/>
      <c r="H227" s="1"/>
      <c r="I227" s="1"/>
      <c r="J227" s="1"/>
      <c r="K227" s="4"/>
      <c r="L227" s="3"/>
      <c r="M227" s="1"/>
      <c r="N227" s="2"/>
      <c r="O227" s="3"/>
      <c r="P227" s="1"/>
      <c r="Q227" s="1"/>
      <c r="R227" s="4"/>
      <c r="S227" s="1"/>
      <c r="T227" s="2"/>
      <c r="U227" s="3"/>
      <c r="V227" s="2"/>
      <c r="W227" s="1"/>
      <c r="X227" s="2"/>
      <c r="Y227" s="2"/>
      <c r="Z227" s="2"/>
      <c r="AA227" s="2"/>
      <c r="AB227" s="1"/>
      <c r="AC227" s="2"/>
      <c r="AE227" s="2"/>
    </row>
    <row r="228" spans="1:31">
      <c r="A228" s="1"/>
      <c r="B228" s="2"/>
      <c r="C228" s="3"/>
      <c r="D228" s="1"/>
      <c r="E228" s="3"/>
      <c r="F228" s="2"/>
      <c r="G228" s="1"/>
      <c r="H228" s="1"/>
      <c r="I228" s="1"/>
      <c r="J228" s="1"/>
      <c r="K228" s="4"/>
      <c r="L228" s="3"/>
      <c r="M228" s="1"/>
      <c r="N228" s="2"/>
      <c r="O228" s="3"/>
      <c r="P228" s="1"/>
      <c r="Q228" s="1"/>
      <c r="R228" s="4"/>
      <c r="S228" s="1"/>
      <c r="T228" s="2"/>
      <c r="U228" s="3"/>
      <c r="V228" s="2"/>
      <c r="W228" s="1"/>
      <c r="X228" s="2"/>
      <c r="Y228" s="2"/>
      <c r="Z228" s="2"/>
      <c r="AA228" s="2"/>
      <c r="AB228" s="1"/>
      <c r="AC228" s="2"/>
      <c r="AE228" s="2"/>
    </row>
    <row r="229" spans="1:31">
      <c r="A229" s="1"/>
      <c r="B229" s="2"/>
      <c r="C229" s="3"/>
      <c r="D229" s="1"/>
      <c r="E229" s="3"/>
      <c r="F229" s="2"/>
      <c r="G229" s="1"/>
      <c r="H229" s="1"/>
      <c r="I229" s="1"/>
      <c r="J229" s="1"/>
      <c r="K229" s="4"/>
      <c r="L229" s="3"/>
      <c r="M229" s="1"/>
      <c r="N229" s="2"/>
      <c r="O229" s="3"/>
      <c r="P229" s="1"/>
      <c r="Q229" s="1"/>
      <c r="R229" s="4"/>
      <c r="S229" s="1"/>
      <c r="T229" s="2"/>
      <c r="U229" s="3"/>
      <c r="V229" s="2"/>
      <c r="W229" s="1"/>
      <c r="X229" s="2"/>
      <c r="Y229" s="2"/>
      <c r="Z229" s="2"/>
      <c r="AA229" s="2"/>
      <c r="AB229" s="1"/>
      <c r="AC229" s="2"/>
      <c r="AE229" s="2"/>
    </row>
    <row r="230" spans="1:31">
      <c r="A230" s="1"/>
      <c r="B230" s="2"/>
      <c r="C230" s="3"/>
      <c r="D230" s="1"/>
      <c r="E230" s="3"/>
      <c r="F230" s="2"/>
      <c r="G230" s="1"/>
      <c r="H230" s="1"/>
      <c r="I230" s="1"/>
      <c r="J230" s="1"/>
      <c r="K230" s="4"/>
      <c r="L230" s="3"/>
      <c r="M230" s="1"/>
      <c r="N230" s="2"/>
      <c r="O230" s="3"/>
      <c r="P230" s="1"/>
      <c r="Q230" s="1"/>
      <c r="R230" s="4"/>
      <c r="S230" s="1"/>
      <c r="T230" s="2"/>
      <c r="U230" s="3"/>
      <c r="V230" s="2"/>
      <c r="W230" s="1"/>
      <c r="X230" s="2"/>
      <c r="Y230" s="2"/>
      <c r="Z230" s="2"/>
      <c r="AA230" s="2"/>
      <c r="AB230" s="1"/>
      <c r="AC230" s="2"/>
      <c r="AE230" s="2"/>
    </row>
    <row r="231" spans="1:31">
      <c r="A231" s="1"/>
      <c r="B231" s="2"/>
      <c r="C231" s="3"/>
      <c r="D231" s="1"/>
      <c r="E231" s="3"/>
      <c r="F231" s="2"/>
      <c r="G231" s="1"/>
      <c r="H231" s="1"/>
      <c r="I231" s="1"/>
      <c r="J231" s="1"/>
      <c r="K231" s="4"/>
      <c r="L231" s="3"/>
      <c r="M231" s="1"/>
      <c r="N231" s="2"/>
      <c r="O231" s="3"/>
      <c r="P231" s="1"/>
      <c r="Q231" s="1"/>
      <c r="R231" s="4"/>
      <c r="S231" s="1"/>
      <c r="T231" s="2"/>
      <c r="U231" s="3"/>
      <c r="V231" s="2"/>
      <c r="W231" s="1"/>
      <c r="X231" s="2"/>
      <c r="Y231" s="2"/>
      <c r="Z231" s="2"/>
      <c r="AA231" s="2"/>
      <c r="AB231" s="1"/>
      <c r="AC231" s="2"/>
      <c r="AE231" s="2"/>
    </row>
    <row r="232" spans="1:31">
      <c r="A232" s="1"/>
      <c r="B232" s="2"/>
      <c r="C232" s="3"/>
      <c r="D232" s="1"/>
      <c r="E232" s="3"/>
      <c r="F232" s="2"/>
      <c r="G232" s="1"/>
      <c r="H232" s="1"/>
      <c r="I232" s="1"/>
      <c r="J232" s="1"/>
      <c r="K232" s="4"/>
      <c r="L232" s="3"/>
      <c r="M232" s="1"/>
      <c r="N232" s="2"/>
      <c r="O232" s="3"/>
      <c r="P232" s="1"/>
      <c r="Q232" s="1"/>
      <c r="R232" s="4"/>
      <c r="S232" s="1"/>
      <c r="T232" s="2"/>
      <c r="U232" s="3"/>
      <c r="V232" s="2"/>
      <c r="W232" s="1"/>
      <c r="X232" s="2"/>
      <c r="Y232" s="2"/>
      <c r="Z232" s="2"/>
      <c r="AA232" s="2"/>
      <c r="AB232" s="1"/>
      <c r="AC232" s="2"/>
      <c r="AE232" s="2"/>
    </row>
    <row r="233" spans="1:31">
      <c r="A233" s="1"/>
      <c r="B233" s="2"/>
      <c r="C233" s="3"/>
      <c r="D233" s="1"/>
      <c r="E233" s="3"/>
      <c r="F233" s="2"/>
      <c r="G233" s="1"/>
      <c r="H233" s="1"/>
      <c r="I233" s="1"/>
      <c r="J233" s="1"/>
      <c r="K233" s="4"/>
      <c r="L233" s="3"/>
      <c r="M233" s="1"/>
      <c r="N233" s="2"/>
      <c r="O233" s="3"/>
      <c r="P233" s="1"/>
      <c r="Q233" s="1"/>
      <c r="R233" s="4"/>
      <c r="S233" s="1"/>
      <c r="T233" s="2"/>
      <c r="U233" s="3"/>
      <c r="V233" s="2"/>
      <c r="W233" s="1"/>
      <c r="X233" s="2"/>
      <c r="Y233" s="2"/>
      <c r="Z233" s="2"/>
      <c r="AA233" s="2"/>
      <c r="AB233" s="1"/>
      <c r="AC233" s="2"/>
      <c r="AE233" s="2"/>
    </row>
    <row r="234" spans="1:31">
      <c r="A234" s="1"/>
      <c r="B234" s="2"/>
      <c r="C234" s="3"/>
      <c r="D234" s="1"/>
      <c r="E234" s="3"/>
      <c r="F234" s="2"/>
      <c r="G234" s="1"/>
      <c r="H234" s="1"/>
      <c r="I234" s="1"/>
      <c r="J234" s="1"/>
      <c r="K234" s="4"/>
      <c r="L234" s="3"/>
      <c r="M234" s="1"/>
      <c r="N234" s="2"/>
      <c r="O234" s="3"/>
      <c r="P234" s="1"/>
      <c r="Q234" s="1"/>
      <c r="R234" s="4"/>
      <c r="S234" s="1"/>
      <c r="T234" s="2"/>
      <c r="U234" s="3"/>
      <c r="V234" s="2"/>
      <c r="W234" s="1"/>
      <c r="X234" s="2"/>
      <c r="Y234" s="2"/>
      <c r="Z234" s="2"/>
      <c r="AA234" s="2"/>
      <c r="AB234" s="1"/>
      <c r="AC234" s="2"/>
      <c r="AE234" s="2"/>
    </row>
    <row r="235" spans="1:31">
      <c r="A235" s="1"/>
      <c r="B235" s="2"/>
      <c r="C235" s="3"/>
      <c r="D235" s="1"/>
      <c r="E235" s="3"/>
      <c r="F235" s="2"/>
      <c r="G235" s="1"/>
      <c r="H235" s="1"/>
      <c r="I235" s="1"/>
      <c r="J235" s="1"/>
      <c r="K235" s="4"/>
      <c r="L235" s="3"/>
      <c r="M235" s="1"/>
      <c r="N235" s="2"/>
      <c r="O235" s="3"/>
      <c r="P235" s="1"/>
      <c r="Q235" s="1"/>
      <c r="R235" s="4"/>
      <c r="S235" s="1"/>
      <c r="T235" s="2"/>
      <c r="U235" s="3"/>
      <c r="V235" s="2"/>
      <c r="W235" s="1"/>
      <c r="X235" s="2"/>
      <c r="Y235" s="2"/>
      <c r="Z235" s="2"/>
      <c r="AA235" s="2"/>
      <c r="AB235" s="1"/>
      <c r="AC235" s="2"/>
      <c r="AE235" s="2"/>
    </row>
    <row r="236" spans="1:31">
      <c r="A236" s="1"/>
      <c r="B236" s="2"/>
      <c r="C236" s="3"/>
      <c r="D236" s="1"/>
      <c r="E236" s="3"/>
      <c r="F236" s="2"/>
      <c r="G236" s="1"/>
      <c r="H236" s="1"/>
      <c r="I236" s="1"/>
      <c r="J236" s="1"/>
      <c r="K236" s="4"/>
      <c r="L236" s="3"/>
      <c r="M236" s="1"/>
      <c r="N236" s="2"/>
      <c r="O236" s="3"/>
      <c r="P236" s="1"/>
      <c r="Q236" s="1"/>
      <c r="R236" s="4"/>
      <c r="S236" s="1"/>
      <c r="T236" s="2"/>
      <c r="U236" s="3"/>
      <c r="V236" s="2"/>
      <c r="W236" s="1"/>
      <c r="X236" s="2"/>
      <c r="Y236" s="2"/>
      <c r="Z236" s="2"/>
      <c r="AA236" s="2"/>
      <c r="AB236" s="1"/>
      <c r="AC236" s="2"/>
      <c r="AE236" s="2"/>
    </row>
    <row r="237" spans="1:31">
      <c r="A237" s="1"/>
      <c r="B237" s="2"/>
      <c r="C237" s="3"/>
      <c r="D237" s="1"/>
      <c r="E237" s="3"/>
      <c r="F237" s="2"/>
      <c r="G237" s="1"/>
      <c r="H237" s="1"/>
      <c r="I237" s="1"/>
      <c r="J237" s="1"/>
      <c r="K237" s="4"/>
      <c r="L237" s="3"/>
      <c r="M237" s="1"/>
      <c r="N237" s="2"/>
      <c r="O237" s="3"/>
      <c r="P237" s="1"/>
      <c r="Q237" s="1"/>
      <c r="R237" s="4"/>
      <c r="S237" s="1"/>
      <c r="T237" s="2"/>
      <c r="U237" s="3"/>
      <c r="V237" s="2"/>
      <c r="W237" s="1"/>
      <c r="X237" s="2"/>
      <c r="Y237" s="2"/>
      <c r="Z237" s="2"/>
      <c r="AA237" s="2"/>
      <c r="AB237" s="1"/>
      <c r="AC237" s="2"/>
      <c r="AE237" s="2"/>
    </row>
    <row r="238" spans="1:31">
      <c r="A238" s="1"/>
      <c r="B238" s="2"/>
      <c r="C238" s="3"/>
      <c r="D238" s="1"/>
      <c r="E238" s="3"/>
      <c r="F238" s="2"/>
      <c r="G238" s="1"/>
      <c r="H238" s="1"/>
      <c r="I238" s="1"/>
      <c r="J238" s="1"/>
      <c r="K238" s="4"/>
      <c r="L238" s="3"/>
      <c r="M238" s="1"/>
      <c r="N238" s="2"/>
      <c r="O238" s="3"/>
      <c r="P238" s="1"/>
      <c r="Q238" s="1"/>
      <c r="R238" s="4"/>
      <c r="S238" s="1"/>
      <c r="T238" s="2"/>
      <c r="U238" s="3"/>
      <c r="V238" s="2"/>
      <c r="W238" s="1"/>
      <c r="X238" s="2"/>
      <c r="Y238" s="2"/>
      <c r="Z238" s="2"/>
      <c r="AA238" s="2"/>
      <c r="AB238" s="1"/>
      <c r="AC238" s="2"/>
      <c r="AE238" s="2"/>
    </row>
    <row r="239" spans="1:31">
      <c r="A239" s="1"/>
      <c r="B239" s="2"/>
      <c r="C239" s="3"/>
      <c r="D239" s="1"/>
      <c r="E239" s="3"/>
      <c r="F239" s="2"/>
      <c r="G239" s="1"/>
      <c r="H239" s="1"/>
      <c r="I239" s="1"/>
      <c r="J239" s="1"/>
      <c r="K239" s="4"/>
      <c r="L239" s="3"/>
      <c r="M239" s="1"/>
      <c r="N239" s="2"/>
      <c r="O239" s="3"/>
      <c r="P239" s="1"/>
      <c r="Q239" s="1"/>
      <c r="R239" s="4"/>
      <c r="S239" s="1"/>
      <c r="T239" s="2"/>
      <c r="U239" s="3"/>
      <c r="V239" s="2"/>
      <c r="W239" s="1"/>
      <c r="X239" s="2"/>
      <c r="Y239" s="2"/>
      <c r="Z239" s="2"/>
      <c r="AA239" s="2"/>
      <c r="AB239" s="1"/>
      <c r="AC239" s="2"/>
      <c r="AE239" s="2"/>
    </row>
    <row r="240" spans="1:31">
      <c r="A240" s="1"/>
      <c r="B240" s="2"/>
      <c r="C240" s="3"/>
      <c r="D240" s="1"/>
      <c r="E240" s="3"/>
      <c r="F240" s="2"/>
      <c r="G240" s="1"/>
      <c r="H240" s="1"/>
      <c r="I240" s="1"/>
      <c r="J240" s="1"/>
      <c r="K240" s="4"/>
      <c r="L240" s="3"/>
      <c r="M240" s="1"/>
      <c r="N240" s="2"/>
      <c r="O240" s="3"/>
      <c r="P240" s="1"/>
      <c r="Q240" s="1"/>
      <c r="R240" s="4"/>
      <c r="S240" s="1"/>
      <c r="T240" s="2"/>
      <c r="U240" s="3"/>
      <c r="V240" s="2"/>
      <c r="W240" s="1"/>
      <c r="X240" s="2"/>
      <c r="Y240" s="2"/>
      <c r="Z240" s="2"/>
      <c r="AA240" s="2"/>
      <c r="AB240" s="1"/>
      <c r="AC240" s="2"/>
      <c r="AE240" s="2"/>
    </row>
    <row r="241" spans="1:31">
      <c r="A241" s="1"/>
      <c r="B241" s="2"/>
      <c r="C241" s="3"/>
      <c r="D241" s="1"/>
      <c r="E241" s="3"/>
      <c r="F241" s="2"/>
      <c r="G241" s="1"/>
      <c r="H241" s="1"/>
      <c r="I241" s="1"/>
      <c r="J241" s="1"/>
      <c r="K241" s="4"/>
      <c r="L241" s="3"/>
      <c r="M241" s="1"/>
      <c r="N241" s="2"/>
      <c r="O241" s="3"/>
      <c r="P241" s="1"/>
      <c r="Q241" s="1"/>
      <c r="R241" s="4"/>
      <c r="S241" s="1"/>
      <c r="T241" s="2"/>
      <c r="U241" s="3"/>
      <c r="V241" s="2"/>
      <c r="W241" s="1"/>
      <c r="X241" s="2"/>
      <c r="Y241" s="2"/>
      <c r="Z241" s="2"/>
      <c r="AA241" s="2"/>
      <c r="AB241" s="1"/>
      <c r="AC241" s="2"/>
      <c r="AE241" s="2"/>
    </row>
    <row r="242" spans="1:31">
      <c r="A242" s="1"/>
      <c r="B242" s="2"/>
      <c r="C242" s="3"/>
      <c r="D242" s="1"/>
      <c r="E242" s="3"/>
      <c r="F242" s="2"/>
      <c r="G242" s="1"/>
      <c r="H242" s="1"/>
      <c r="I242" s="1"/>
      <c r="J242" s="1"/>
      <c r="K242" s="4"/>
      <c r="L242" s="3"/>
      <c r="M242" s="1"/>
      <c r="N242" s="2"/>
      <c r="O242" s="3"/>
      <c r="P242" s="1"/>
      <c r="Q242" s="1"/>
      <c r="R242" s="4"/>
      <c r="S242" s="1"/>
      <c r="T242" s="2"/>
      <c r="U242" s="3"/>
      <c r="V242" s="2"/>
      <c r="W242" s="1"/>
      <c r="X242" s="2"/>
      <c r="Y242" s="2"/>
      <c r="Z242" s="2"/>
      <c r="AA242" s="2"/>
      <c r="AB242" s="1"/>
      <c r="AC242" s="2"/>
      <c r="AE242" s="2"/>
    </row>
    <row r="243" spans="1:31">
      <c r="A243" s="1"/>
      <c r="B243" s="2"/>
      <c r="C243" s="3"/>
      <c r="D243" s="1"/>
      <c r="E243" s="3"/>
      <c r="F243" s="2"/>
      <c r="G243" s="1"/>
      <c r="H243" s="1"/>
      <c r="I243" s="1"/>
      <c r="J243" s="1"/>
      <c r="K243" s="4"/>
      <c r="L243" s="3"/>
      <c r="M243" s="1"/>
      <c r="N243" s="2"/>
      <c r="O243" s="3"/>
      <c r="P243" s="1"/>
      <c r="Q243" s="1"/>
      <c r="R243" s="4"/>
      <c r="S243" s="1"/>
      <c r="T243" s="2"/>
      <c r="U243" s="3"/>
      <c r="V243" s="2"/>
      <c r="W243" s="1"/>
      <c r="X243" s="2"/>
      <c r="Y243" s="2"/>
      <c r="Z243" s="2"/>
      <c r="AA243" s="2"/>
      <c r="AB243" s="1"/>
      <c r="AC243" s="2"/>
      <c r="AE243" s="2"/>
    </row>
    <row r="244" spans="1:31">
      <c r="A244" s="1"/>
      <c r="B244" s="2"/>
      <c r="C244" s="3"/>
      <c r="D244" s="1"/>
      <c r="E244" s="3"/>
      <c r="F244" s="2"/>
      <c r="G244" s="1"/>
      <c r="H244" s="1"/>
      <c r="I244" s="1"/>
      <c r="J244" s="1"/>
      <c r="K244" s="4"/>
      <c r="L244" s="3"/>
      <c r="M244" s="1"/>
      <c r="N244" s="2"/>
      <c r="O244" s="3"/>
      <c r="P244" s="1"/>
      <c r="Q244" s="1"/>
      <c r="R244" s="4"/>
      <c r="S244" s="1"/>
      <c r="T244" s="2"/>
      <c r="U244" s="3"/>
      <c r="V244" s="2"/>
      <c r="W244" s="1"/>
      <c r="X244" s="2"/>
      <c r="Y244" s="2"/>
      <c r="Z244" s="2"/>
      <c r="AA244" s="2"/>
      <c r="AB244" s="1"/>
      <c r="AC244" s="2"/>
      <c r="AE244" s="2"/>
    </row>
    <row r="245" spans="1:31">
      <c r="A245" s="1"/>
      <c r="B245" s="2"/>
      <c r="C245" s="3"/>
      <c r="D245" s="1"/>
      <c r="E245" s="3"/>
      <c r="F245" s="2"/>
      <c r="G245" s="1"/>
      <c r="H245" s="1"/>
      <c r="I245" s="1"/>
      <c r="J245" s="1"/>
      <c r="K245" s="4"/>
      <c r="L245" s="3"/>
      <c r="M245" s="1"/>
      <c r="N245" s="2"/>
      <c r="O245" s="3"/>
      <c r="P245" s="1"/>
      <c r="Q245" s="1"/>
      <c r="R245" s="4"/>
      <c r="S245" s="1"/>
      <c r="T245" s="2"/>
      <c r="U245" s="3"/>
      <c r="V245" s="2"/>
      <c r="W245" s="1"/>
      <c r="X245" s="2"/>
      <c r="Y245" s="2"/>
      <c r="Z245" s="2"/>
      <c r="AA245" s="2"/>
      <c r="AB245" s="1"/>
      <c r="AC245" s="2"/>
      <c r="AE245" s="2"/>
    </row>
    <row r="246" spans="1:31">
      <c r="A246" s="1"/>
      <c r="B246" s="2"/>
      <c r="C246" s="3"/>
      <c r="D246" s="1"/>
      <c r="E246" s="3"/>
      <c r="F246" s="2"/>
      <c r="G246" s="1"/>
      <c r="H246" s="1"/>
      <c r="I246" s="1"/>
      <c r="J246" s="1"/>
      <c r="K246" s="4"/>
      <c r="L246" s="3"/>
      <c r="M246" s="1"/>
      <c r="N246" s="2"/>
      <c r="O246" s="3"/>
      <c r="P246" s="1"/>
      <c r="Q246" s="1"/>
      <c r="R246" s="4"/>
      <c r="S246" s="1"/>
      <c r="T246" s="2"/>
      <c r="U246" s="3"/>
      <c r="V246" s="2"/>
      <c r="W246" s="1"/>
      <c r="X246" s="2"/>
      <c r="Y246" s="2"/>
      <c r="Z246" s="2"/>
      <c r="AA246" s="2"/>
      <c r="AB246" s="1"/>
      <c r="AC246" s="2"/>
      <c r="AE246" s="2"/>
    </row>
    <row r="247" spans="1:31">
      <c r="A247" s="1"/>
      <c r="B247" s="2"/>
      <c r="C247" s="3"/>
      <c r="D247" s="1"/>
      <c r="E247" s="3"/>
      <c r="F247" s="2"/>
      <c r="G247" s="1"/>
      <c r="H247" s="1"/>
      <c r="I247" s="1"/>
      <c r="J247" s="1"/>
      <c r="K247" s="4"/>
      <c r="L247" s="3"/>
      <c r="M247" s="1"/>
      <c r="N247" s="2"/>
      <c r="O247" s="3"/>
      <c r="P247" s="1"/>
      <c r="Q247" s="1"/>
      <c r="R247" s="4"/>
      <c r="S247" s="1"/>
      <c r="T247" s="2"/>
      <c r="U247" s="3"/>
      <c r="V247" s="2"/>
      <c r="W247" s="1"/>
      <c r="X247" s="2"/>
      <c r="Y247" s="2"/>
      <c r="Z247" s="2"/>
      <c r="AA247" s="2"/>
      <c r="AB247" s="1"/>
      <c r="AC247" s="2"/>
      <c r="AE247" s="2"/>
    </row>
    <row r="248" spans="1:31">
      <c r="A248" s="1"/>
      <c r="B248" s="2"/>
      <c r="C248" s="3"/>
      <c r="D248" s="1"/>
      <c r="E248" s="3"/>
      <c r="F248" s="2"/>
      <c r="G248" s="1"/>
      <c r="H248" s="1"/>
      <c r="I248" s="1"/>
      <c r="J248" s="1"/>
      <c r="K248" s="4"/>
      <c r="L248" s="3"/>
      <c r="M248" s="1"/>
      <c r="N248" s="2"/>
      <c r="O248" s="3"/>
      <c r="P248" s="1"/>
      <c r="Q248" s="1"/>
      <c r="R248" s="4"/>
      <c r="S248" s="1"/>
      <c r="T248" s="2"/>
      <c r="U248" s="3"/>
      <c r="V248" s="2"/>
      <c r="W248" s="1"/>
      <c r="X248" s="2"/>
      <c r="Y248" s="2"/>
      <c r="Z248" s="2"/>
      <c r="AA248" s="2"/>
      <c r="AB248" s="1"/>
      <c r="AC248" s="2"/>
      <c r="AE248" s="2"/>
    </row>
    <row r="249" spans="1:31">
      <c r="A249" s="1"/>
      <c r="B249" s="2"/>
      <c r="C249" s="3"/>
      <c r="D249" s="1"/>
      <c r="E249" s="3"/>
      <c r="F249" s="2"/>
      <c r="G249" s="1"/>
      <c r="H249" s="1"/>
      <c r="I249" s="1"/>
      <c r="J249" s="1"/>
      <c r="K249" s="4"/>
      <c r="L249" s="3"/>
      <c r="M249" s="1"/>
      <c r="N249" s="2"/>
      <c r="O249" s="3"/>
      <c r="P249" s="1"/>
      <c r="Q249" s="1"/>
      <c r="R249" s="4"/>
      <c r="S249" s="1"/>
      <c r="T249" s="2"/>
      <c r="U249" s="3"/>
      <c r="V249" s="2"/>
      <c r="W249" s="1"/>
      <c r="X249" s="2"/>
      <c r="Y249" s="2"/>
      <c r="Z249" s="2"/>
      <c r="AA249" s="2"/>
      <c r="AB249" s="1"/>
      <c r="AC249" s="2"/>
      <c r="AE249" s="2"/>
    </row>
    <row r="250" spans="1:31">
      <c r="A250" s="1"/>
      <c r="B250" s="2"/>
      <c r="C250" s="3"/>
      <c r="D250" s="1"/>
      <c r="E250" s="3"/>
      <c r="F250" s="2"/>
      <c r="G250" s="1"/>
      <c r="H250" s="1"/>
      <c r="I250" s="1"/>
      <c r="J250" s="1"/>
      <c r="K250" s="4"/>
      <c r="L250" s="3"/>
      <c r="M250" s="1"/>
      <c r="N250" s="2"/>
      <c r="O250" s="3"/>
      <c r="P250" s="1"/>
      <c r="Q250" s="1"/>
      <c r="R250" s="4"/>
      <c r="S250" s="1"/>
      <c r="T250" s="2"/>
      <c r="U250" s="3"/>
      <c r="V250" s="2"/>
      <c r="W250" s="1"/>
      <c r="X250" s="2"/>
      <c r="Y250" s="2"/>
      <c r="Z250" s="2"/>
      <c r="AA250" s="2"/>
      <c r="AB250" s="1"/>
      <c r="AC250" s="2"/>
      <c r="AE250" s="2"/>
    </row>
    <row r="251" spans="1:31">
      <c r="A251" s="1"/>
      <c r="B251" s="2"/>
      <c r="C251" s="3"/>
      <c r="D251" s="1"/>
      <c r="E251" s="3"/>
      <c r="F251" s="2"/>
      <c r="G251" s="1"/>
      <c r="H251" s="1"/>
      <c r="I251" s="1"/>
      <c r="J251" s="1"/>
      <c r="K251" s="4"/>
      <c r="L251" s="3"/>
      <c r="M251" s="1"/>
      <c r="N251" s="2"/>
      <c r="O251" s="3"/>
      <c r="P251" s="1"/>
      <c r="Q251" s="1"/>
      <c r="R251" s="4"/>
      <c r="S251" s="1"/>
      <c r="T251" s="2"/>
      <c r="U251" s="3"/>
      <c r="V251" s="2"/>
      <c r="W251" s="1"/>
      <c r="X251" s="2"/>
      <c r="Y251" s="2"/>
      <c r="Z251" s="2"/>
      <c r="AA251" s="2"/>
      <c r="AB251" s="1"/>
      <c r="AC251" s="2"/>
      <c r="AE251" s="2"/>
    </row>
    <row r="252" spans="1:31">
      <c r="A252" s="1"/>
      <c r="B252" s="2"/>
      <c r="C252" s="3"/>
      <c r="D252" s="1"/>
      <c r="E252" s="3"/>
      <c r="F252" s="2"/>
      <c r="G252" s="1"/>
      <c r="H252" s="1"/>
      <c r="I252" s="1"/>
      <c r="J252" s="1"/>
      <c r="K252" s="4"/>
      <c r="L252" s="3"/>
      <c r="M252" s="1"/>
      <c r="N252" s="2"/>
      <c r="O252" s="3"/>
      <c r="P252" s="1"/>
      <c r="Q252" s="1"/>
      <c r="R252" s="4"/>
      <c r="S252" s="1"/>
      <c r="T252" s="2"/>
      <c r="U252" s="3"/>
      <c r="V252" s="2"/>
      <c r="W252" s="1"/>
      <c r="X252" s="2"/>
      <c r="Y252" s="2"/>
      <c r="Z252" s="2"/>
      <c r="AA252" s="2"/>
      <c r="AB252" s="1"/>
      <c r="AC252" s="2"/>
      <c r="AE252" s="2"/>
    </row>
    <row r="253" spans="1:31">
      <c r="A253" s="1"/>
      <c r="B253" s="2"/>
      <c r="C253" s="3"/>
      <c r="D253" s="1"/>
      <c r="E253" s="3"/>
      <c r="F253" s="2"/>
      <c r="G253" s="1"/>
      <c r="H253" s="1"/>
      <c r="I253" s="1"/>
      <c r="J253" s="1"/>
      <c r="K253" s="4"/>
      <c r="L253" s="3"/>
      <c r="M253" s="1"/>
      <c r="N253" s="2"/>
      <c r="O253" s="3"/>
      <c r="P253" s="1"/>
      <c r="Q253" s="1"/>
      <c r="R253" s="4"/>
      <c r="S253" s="1"/>
      <c r="T253" s="2"/>
      <c r="U253" s="3"/>
      <c r="V253" s="2"/>
      <c r="W253" s="1"/>
      <c r="X253" s="2"/>
      <c r="Y253" s="2"/>
      <c r="Z253" s="2"/>
      <c r="AA253" s="2"/>
      <c r="AB253" s="1"/>
      <c r="AC253" s="2"/>
      <c r="AE253" s="2"/>
    </row>
    <row r="254" spans="1:31">
      <c r="A254" s="1"/>
      <c r="B254" s="2"/>
      <c r="C254" s="3"/>
      <c r="D254" s="1"/>
      <c r="E254" s="3"/>
      <c r="F254" s="2"/>
      <c r="G254" s="1"/>
      <c r="H254" s="1"/>
      <c r="I254" s="1"/>
      <c r="J254" s="1"/>
      <c r="K254" s="4"/>
      <c r="L254" s="3"/>
      <c r="M254" s="1"/>
      <c r="N254" s="2"/>
      <c r="O254" s="3"/>
      <c r="P254" s="1"/>
      <c r="Q254" s="1"/>
      <c r="R254" s="4"/>
      <c r="S254" s="1"/>
      <c r="T254" s="2"/>
      <c r="U254" s="3"/>
      <c r="V254" s="2"/>
      <c r="W254" s="1"/>
      <c r="X254" s="2"/>
      <c r="Y254" s="2"/>
      <c r="Z254" s="2"/>
      <c r="AA254" s="2"/>
      <c r="AB254" s="1"/>
      <c r="AC254" s="2"/>
      <c r="AE254" s="2"/>
    </row>
    <row r="255" spans="1:31">
      <c r="A255" s="1"/>
      <c r="B255" s="2"/>
      <c r="C255" s="3"/>
      <c r="D255" s="1"/>
      <c r="E255" s="3"/>
      <c r="F255" s="2"/>
      <c r="G255" s="1"/>
      <c r="H255" s="1"/>
      <c r="I255" s="1"/>
      <c r="J255" s="1"/>
      <c r="K255" s="4"/>
      <c r="L255" s="3"/>
      <c r="M255" s="1"/>
      <c r="N255" s="2"/>
      <c r="O255" s="3"/>
      <c r="P255" s="1"/>
      <c r="Q255" s="1"/>
      <c r="R255" s="4"/>
      <c r="S255" s="1"/>
      <c r="T255" s="2"/>
      <c r="U255" s="3"/>
      <c r="V255" s="2"/>
      <c r="W255" s="1"/>
      <c r="X255" s="2"/>
      <c r="Y255" s="2"/>
      <c r="Z255" s="2"/>
      <c r="AA255" s="2"/>
      <c r="AB255" s="1"/>
      <c r="AC255" s="2"/>
      <c r="AE255" s="2"/>
    </row>
    <row r="256" spans="1:31">
      <c r="A256" s="1"/>
      <c r="B256" s="2"/>
      <c r="C256" s="3"/>
      <c r="D256" s="1"/>
      <c r="E256" s="3"/>
      <c r="F256" s="2"/>
      <c r="G256" s="1"/>
      <c r="H256" s="1"/>
      <c r="I256" s="1"/>
      <c r="J256" s="1"/>
      <c r="K256" s="4"/>
      <c r="L256" s="3"/>
      <c r="M256" s="1"/>
      <c r="N256" s="2"/>
      <c r="O256" s="3"/>
      <c r="P256" s="1"/>
      <c r="Q256" s="1"/>
      <c r="R256" s="4"/>
      <c r="S256" s="1"/>
      <c r="T256" s="2"/>
      <c r="U256" s="3"/>
      <c r="V256" s="2"/>
      <c r="W256" s="1"/>
      <c r="X256" s="2"/>
      <c r="Y256" s="2"/>
      <c r="Z256" s="2"/>
      <c r="AA256" s="2"/>
      <c r="AB256" s="1"/>
      <c r="AC256" s="2"/>
      <c r="AE256" s="2"/>
    </row>
    <row r="257" spans="1:31">
      <c r="A257" s="1"/>
      <c r="B257" s="2"/>
      <c r="C257" s="3"/>
      <c r="D257" s="1"/>
      <c r="E257" s="3"/>
      <c r="F257" s="2"/>
      <c r="G257" s="1"/>
      <c r="H257" s="1"/>
      <c r="I257" s="1"/>
      <c r="J257" s="1"/>
      <c r="K257" s="4"/>
      <c r="L257" s="3"/>
      <c r="M257" s="1"/>
      <c r="N257" s="2"/>
      <c r="O257" s="3"/>
      <c r="P257" s="1"/>
      <c r="Q257" s="1"/>
      <c r="R257" s="4"/>
      <c r="S257" s="1"/>
      <c r="T257" s="2"/>
      <c r="U257" s="3"/>
      <c r="V257" s="2"/>
      <c r="W257" s="1"/>
      <c r="X257" s="2"/>
      <c r="Y257" s="2"/>
      <c r="Z257" s="2"/>
      <c r="AA257" s="2"/>
      <c r="AB257" s="1"/>
      <c r="AC257" s="2"/>
      <c r="AE257" s="2"/>
    </row>
    <row r="258" spans="1:31">
      <c r="A258" s="1"/>
      <c r="B258" s="2"/>
      <c r="C258" s="3"/>
      <c r="D258" s="1"/>
      <c r="E258" s="3"/>
      <c r="F258" s="2"/>
      <c r="G258" s="1"/>
      <c r="H258" s="1"/>
      <c r="I258" s="1"/>
      <c r="J258" s="1"/>
      <c r="K258" s="4"/>
      <c r="L258" s="3"/>
      <c r="M258" s="1"/>
      <c r="N258" s="2"/>
      <c r="O258" s="3"/>
      <c r="P258" s="1"/>
      <c r="Q258" s="1"/>
      <c r="R258" s="4"/>
      <c r="S258" s="1"/>
      <c r="T258" s="2"/>
      <c r="U258" s="3"/>
      <c r="V258" s="2"/>
      <c r="W258" s="1"/>
      <c r="X258" s="2"/>
      <c r="Y258" s="2"/>
      <c r="Z258" s="2"/>
      <c r="AA258" s="2"/>
      <c r="AB258" s="1"/>
      <c r="AC258" s="2"/>
      <c r="AE258" s="2"/>
    </row>
    <row r="259" spans="1:31">
      <c r="A259" s="1"/>
      <c r="B259" s="2"/>
      <c r="C259" s="3"/>
      <c r="D259" s="1"/>
      <c r="E259" s="3"/>
      <c r="F259" s="2"/>
      <c r="G259" s="1"/>
      <c r="H259" s="1"/>
      <c r="I259" s="1"/>
      <c r="J259" s="1"/>
      <c r="K259" s="4"/>
      <c r="L259" s="3"/>
      <c r="M259" s="1"/>
      <c r="N259" s="2"/>
      <c r="O259" s="3"/>
      <c r="P259" s="1"/>
      <c r="Q259" s="1"/>
      <c r="R259" s="4"/>
      <c r="S259" s="1"/>
      <c r="T259" s="2"/>
      <c r="U259" s="3"/>
      <c r="V259" s="2"/>
      <c r="W259" s="1"/>
      <c r="X259" s="2"/>
      <c r="Y259" s="2"/>
      <c r="Z259" s="2"/>
      <c r="AA259" s="2"/>
      <c r="AB259" s="1"/>
      <c r="AC259" s="2"/>
      <c r="AE259" s="2"/>
    </row>
    <row r="260" spans="1:31">
      <c r="A260" s="1"/>
      <c r="B260" s="2"/>
      <c r="C260" s="3"/>
      <c r="D260" s="1"/>
      <c r="E260" s="3"/>
      <c r="F260" s="2"/>
      <c r="G260" s="1"/>
      <c r="H260" s="1"/>
      <c r="I260" s="1"/>
      <c r="J260" s="1"/>
      <c r="K260" s="4"/>
      <c r="L260" s="3"/>
      <c r="M260" s="1"/>
      <c r="N260" s="2"/>
      <c r="O260" s="3"/>
      <c r="P260" s="1"/>
      <c r="Q260" s="1"/>
      <c r="R260" s="4"/>
      <c r="S260" s="1"/>
      <c r="T260" s="2"/>
      <c r="U260" s="3"/>
      <c r="V260" s="2"/>
      <c r="W260" s="1"/>
      <c r="X260" s="2"/>
      <c r="Y260" s="2"/>
      <c r="Z260" s="2"/>
      <c r="AA260" s="2"/>
      <c r="AB260" s="1"/>
      <c r="AC260" s="2"/>
      <c r="AE260" s="2"/>
    </row>
    <row r="261" spans="1:31">
      <c r="A261" s="1"/>
      <c r="B261" s="2"/>
      <c r="C261" s="3"/>
      <c r="D261" s="1"/>
      <c r="E261" s="3"/>
      <c r="F261" s="2"/>
      <c r="G261" s="1"/>
      <c r="H261" s="1"/>
      <c r="I261" s="1"/>
      <c r="J261" s="1"/>
      <c r="K261" s="4"/>
      <c r="L261" s="3"/>
      <c r="M261" s="1"/>
      <c r="N261" s="2"/>
      <c r="O261" s="3"/>
      <c r="P261" s="1"/>
      <c r="Q261" s="1"/>
      <c r="R261" s="4"/>
      <c r="S261" s="1"/>
      <c r="T261" s="2"/>
      <c r="U261" s="3"/>
      <c r="V261" s="2"/>
      <c r="W261" s="1"/>
      <c r="X261" s="2"/>
      <c r="Y261" s="2"/>
      <c r="Z261" s="2"/>
      <c r="AA261" s="2"/>
      <c r="AB261" s="1"/>
      <c r="AC261" s="2"/>
      <c r="AE261" s="2"/>
    </row>
    <row r="262" spans="1:31">
      <c r="A262" s="1"/>
      <c r="B262" s="2"/>
      <c r="C262" s="3"/>
      <c r="D262" s="1"/>
      <c r="E262" s="3"/>
      <c r="F262" s="2"/>
      <c r="G262" s="1"/>
      <c r="H262" s="1"/>
      <c r="I262" s="1"/>
      <c r="J262" s="1"/>
      <c r="K262" s="4"/>
      <c r="L262" s="3"/>
      <c r="M262" s="1"/>
      <c r="N262" s="2"/>
      <c r="O262" s="3"/>
      <c r="P262" s="1"/>
      <c r="Q262" s="1"/>
      <c r="R262" s="4"/>
      <c r="S262" s="1"/>
      <c r="T262" s="2"/>
      <c r="U262" s="3"/>
      <c r="V262" s="2"/>
      <c r="W262" s="1"/>
      <c r="X262" s="2"/>
      <c r="Y262" s="2"/>
      <c r="Z262" s="2"/>
      <c r="AA262" s="2"/>
      <c r="AB262" s="1"/>
      <c r="AC262" s="2"/>
      <c r="AE262" s="2"/>
    </row>
    <row r="263" spans="1:31">
      <c r="A263" s="1"/>
      <c r="B263" s="2"/>
      <c r="C263" s="3"/>
      <c r="D263" s="1"/>
      <c r="E263" s="3"/>
      <c r="F263" s="2"/>
      <c r="G263" s="1"/>
      <c r="H263" s="1"/>
      <c r="I263" s="1"/>
      <c r="J263" s="1"/>
      <c r="K263" s="4"/>
      <c r="L263" s="3"/>
      <c r="M263" s="1"/>
      <c r="N263" s="2"/>
      <c r="O263" s="3"/>
      <c r="P263" s="1"/>
      <c r="Q263" s="1"/>
      <c r="R263" s="4"/>
      <c r="S263" s="1"/>
      <c r="T263" s="2"/>
      <c r="U263" s="3"/>
      <c r="V263" s="2"/>
      <c r="W263" s="1"/>
      <c r="X263" s="2"/>
      <c r="Y263" s="2"/>
      <c r="Z263" s="2"/>
      <c r="AA263" s="2"/>
      <c r="AB263" s="1"/>
      <c r="AC263" s="2"/>
      <c r="AE263" s="2"/>
    </row>
    <row r="264" spans="1:31">
      <c r="A264" s="1"/>
      <c r="B264" s="2"/>
      <c r="C264" s="3"/>
      <c r="D264" s="1"/>
      <c r="E264" s="3"/>
      <c r="F264" s="2"/>
      <c r="G264" s="1"/>
      <c r="H264" s="1"/>
      <c r="I264" s="1"/>
      <c r="J264" s="1"/>
      <c r="K264" s="4"/>
      <c r="L264" s="3"/>
      <c r="M264" s="1"/>
      <c r="N264" s="2"/>
      <c r="O264" s="3"/>
      <c r="P264" s="1"/>
      <c r="Q264" s="1"/>
      <c r="R264" s="4"/>
      <c r="S264" s="1"/>
      <c r="T264" s="2"/>
      <c r="U264" s="3"/>
      <c r="V264" s="2"/>
      <c r="W264" s="1"/>
      <c r="X264" s="2"/>
      <c r="Y264" s="2"/>
      <c r="Z264" s="2"/>
      <c r="AA264" s="2"/>
      <c r="AB264" s="1"/>
      <c r="AC264" s="2"/>
      <c r="AE264" s="2"/>
    </row>
    <row r="265" spans="1:31">
      <c r="A265" s="1"/>
      <c r="B265" s="2"/>
      <c r="C265" s="3"/>
      <c r="D265" s="1"/>
      <c r="E265" s="3"/>
      <c r="F265" s="2"/>
      <c r="G265" s="1"/>
      <c r="H265" s="1"/>
      <c r="I265" s="1"/>
      <c r="J265" s="1"/>
      <c r="K265" s="4"/>
      <c r="L265" s="3"/>
      <c r="M265" s="1"/>
      <c r="N265" s="2"/>
      <c r="O265" s="3"/>
      <c r="P265" s="1"/>
      <c r="Q265" s="1"/>
      <c r="R265" s="4"/>
      <c r="S265" s="1"/>
      <c r="T265" s="2"/>
      <c r="U265" s="3"/>
      <c r="V265" s="2"/>
      <c r="W265" s="1"/>
      <c r="X265" s="2"/>
      <c r="Y265" s="2"/>
      <c r="Z265" s="2"/>
      <c r="AA265" s="2"/>
      <c r="AB265" s="1"/>
      <c r="AC265" s="2"/>
      <c r="AE265" s="2"/>
    </row>
    <row r="266" spans="1:31">
      <c r="A266" s="1"/>
      <c r="B266" s="2"/>
      <c r="C266" s="3"/>
      <c r="D266" s="1"/>
      <c r="E266" s="3"/>
      <c r="F266" s="2"/>
      <c r="G266" s="1"/>
      <c r="H266" s="1"/>
      <c r="I266" s="1"/>
      <c r="J266" s="1"/>
      <c r="K266" s="4"/>
      <c r="L266" s="3"/>
      <c r="M266" s="1"/>
      <c r="N266" s="2"/>
      <c r="O266" s="3"/>
      <c r="P266" s="1"/>
      <c r="Q266" s="1"/>
      <c r="R266" s="4"/>
      <c r="S266" s="1"/>
      <c r="T266" s="2"/>
      <c r="U266" s="3"/>
      <c r="V266" s="2"/>
      <c r="W266" s="1"/>
      <c r="X266" s="2"/>
      <c r="Y266" s="2"/>
      <c r="Z266" s="2"/>
      <c r="AA266" s="2"/>
      <c r="AB266" s="1"/>
      <c r="AC266" s="2"/>
      <c r="AE266" s="2"/>
    </row>
    <row r="267" spans="1:31">
      <c r="A267" s="1"/>
      <c r="B267" s="2"/>
      <c r="C267" s="3"/>
      <c r="D267" s="1"/>
      <c r="E267" s="3"/>
      <c r="F267" s="2"/>
      <c r="G267" s="1"/>
      <c r="H267" s="1"/>
      <c r="I267" s="1"/>
      <c r="J267" s="1"/>
      <c r="K267" s="4"/>
      <c r="L267" s="3"/>
      <c r="M267" s="1"/>
      <c r="N267" s="2"/>
      <c r="O267" s="3"/>
      <c r="P267" s="1"/>
      <c r="Q267" s="1"/>
      <c r="R267" s="4"/>
      <c r="S267" s="1"/>
      <c r="T267" s="2"/>
      <c r="U267" s="3"/>
      <c r="V267" s="2"/>
      <c r="W267" s="1"/>
      <c r="X267" s="2"/>
      <c r="Y267" s="2"/>
      <c r="Z267" s="2"/>
      <c r="AA267" s="2"/>
      <c r="AB267" s="1"/>
      <c r="AC267" s="2"/>
      <c r="AE267" s="2"/>
    </row>
    <row r="268" spans="1:31">
      <c r="A268" s="1"/>
      <c r="B268" s="2"/>
      <c r="C268" s="3"/>
      <c r="D268" s="1"/>
      <c r="E268" s="3"/>
      <c r="F268" s="2"/>
      <c r="G268" s="1"/>
      <c r="H268" s="1"/>
      <c r="I268" s="1"/>
      <c r="J268" s="1"/>
      <c r="K268" s="4"/>
      <c r="L268" s="3"/>
      <c r="M268" s="1"/>
      <c r="N268" s="2"/>
      <c r="O268" s="3"/>
      <c r="P268" s="1"/>
      <c r="Q268" s="1"/>
      <c r="R268" s="4"/>
      <c r="S268" s="1"/>
      <c r="T268" s="2"/>
      <c r="U268" s="3"/>
      <c r="V268" s="2"/>
      <c r="W268" s="1"/>
      <c r="X268" s="2"/>
      <c r="Y268" s="2"/>
      <c r="Z268" s="2"/>
      <c r="AA268" s="2"/>
      <c r="AB268" s="1"/>
      <c r="AC268" s="2"/>
      <c r="AE268" s="2"/>
    </row>
    <row r="269" spans="1:31">
      <c r="A269" s="1"/>
      <c r="B269" s="2"/>
      <c r="C269" s="3"/>
      <c r="D269" s="1"/>
      <c r="E269" s="3"/>
      <c r="F269" s="2"/>
      <c r="G269" s="1"/>
      <c r="H269" s="1"/>
      <c r="I269" s="1"/>
      <c r="J269" s="1"/>
      <c r="K269" s="4"/>
      <c r="L269" s="3"/>
      <c r="M269" s="1"/>
      <c r="N269" s="2"/>
      <c r="O269" s="3"/>
      <c r="P269" s="1"/>
      <c r="Q269" s="1"/>
      <c r="R269" s="4"/>
      <c r="S269" s="1"/>
      <c r="T269" s="2"/>
      <c r="U269" s="3"/>
      <c r="V269" s="2"/>
      <c r="W269" s="1"/>
      <c r="X269" s="2"/>
      <c r="Y269" s="2"/>
      <c r="Z269" s="2"/>
      <c r="AA269" s="2"/>
      <c r="AB269" s="1"/>
      <c r="AC269" s="2"/>
      <c r="AE269" s="2"/>
    </row>
    <row r="270" spans="1:31">
      <c r="A270" s="1"/>
      <c r="B270" s="2"/>
      <c r="C270" s="3"/>
      <c r="D270" s="1"/>
      <c r="E270" s="3"/>
      <c r="F270" s="2"/>
      <c r="G270" s="1"/>
      <c r="H270" s="1"/>
      <c r="I270" s="1"/>
      <c r="J270" s="1"/>
      <c r="K270" s="4"/>
      <c r="L270" s="3"/>
      <c r="M270" s="1"/>
      <c r="N270" s="2"/>
      <c r="O270" s="3"/>
      <c r="P270" s="1"/>
      <c r="Q270" s="1"/>
      <c r="R270" s="4"/>
      <c r="S270" s="1"/>
      <c r="T270" s="2"/>
      <c r="U270" s="3"/>
      <c r="V270" s="2"/>
      <c r="W270" s="1"/>
      <c r="X270" s="2"/>
      <c r="Y270" s="2"/>
      <c r="Z270" s="2"/>
      <c r="AA270" s="2"/>
      <c r="AB270" s="1"/>
      <c r="AC270" s="2"/>
      <c r="AE270" s="2"/>
    </row>
    <row r="271" spans="1:31">
      <c r="A271" s="1"/>
      <c r="B271" s="2"/>
      <c r="C271" s="3"/>
      <c r="D271" s="1"/>
      <c r="E271" s="3"/>
      <c r="F271" s="2"/>
      <c r="G271" s="1"/>
      <c r="H271" s="1"/>
      <c r="I271" s="1"/>
      <c r="J271" s="1"/>
      <c r="K271" s="4"/>
      <c r="L271" s="3"/>
      <c r="M271" s="1"/>
      <c r="N271" s="2"/>
      <c r="O271" s="3"/>
      <c r="P271" s="1"/>
      <c r="Q271" s="1"/>
      <c r="R271" s="4"/>
      <c r="S271" s="1"/>
      <c r="T271" s="2"/>
      <c r="U271" s="3"/>
      <c r="V271" s="2"/>
      <c r="W271" s="1"/>
      <c r="X271" s="2"/>
      <c r="Y271" s="2"/>
      <c r="Z271" s="2"/>
      <c r="AA271" s="2"/>
      <c r="AB271" s="1"/>
      <c r="AC271" s="2"/>
      <c r="AE271" s="2"/>
    </row>
    <row r="272" spans="1:31">
      <c r="A272" s="1"/>
      <c r="B272" s="2"/>
      <c r="C272" s="3"/>
      <c r="D272" s="1"/>
      <c r="E272" s="3"/>
      <c r="F272" s="2"/>
      <c r="G272" s="1"/>
      <c r="H272" s="1"/>
      <c r="I272" s="1"/>
      <c r="J272" s="1"/>
      <c r="K272" s="4"/>
      <c r="L272" s="3"/>
      <c r="M272" s="1"/>
      <c r="N272" s="2"/>
      <c r="O272" s="3"/>
      <c r="P272" s="1"/>
      <c r="Q272" s="1"/>
      <c r="R272" s="4"/>
      <c r="S272" s="1"/>
      <c r="T272" s="2"/>
      <c r="U272" s="3"/>
      <c r="V272" s="2"/>
      <c r="W272" s="1"/>
      <c r="X272" s="2"/>
      <c r="Y272" s="2"/>
      <c r="Z272" s="2"/>
      <c r="AA272" s="2"/>
      <c r="AB272" s="1"/>
      <c r="AC272" s="2"/>
      <c r="AE272" s="2"/>
    </row>
    <row r="273" spans="1:31">
      <c r="A273" s="1"/>
      <c r="B273" s="2"/>
      <c r="C273" s="3"/>
      <c r="D273" s="1"/>
      <c r="E273" s="3"/>
      <c r="F273" s="2"/>
      <c r="G273" s="1"/>
      <c r="H273" s="1"/>
      <c r="I273" s="1"/>
      <c r="J273" s="1"/>
      <c r="K273" s="4"/>
      <c r="L273" s="3"/>
      <c r="M273" s="1"/>
      <c r="N273" s="2"/>
      <c r="O273" s="3"/>
      <c r="P273" s="1"/>
      <c r="Q273" s="1"/>
      <c r="R273" s="4"/>
      <c r="S273" s="1"/>
      <c r="T273" s="2"/>
      <c r="U273" s="3"/>
      <c r="V273" s="2"/>
      <c r="W273" s="1"/>
      <c r="X273" s="2"/>
      <c r="Y273" s="2"/>
      <c r="Z273" s="2"/>
      <c r="AA273" s="2"/>
      <c r="AB273" s="1"/>
      <c r="AC273" s="2"/>
      <c r="AE273" s="2"/>
    </row>
    <row r="274" spans="1:31">
      <c r="A274" s="1"/>
      <c r="B274" s="2"/>
      <c r="C274" s="3"/>
      <c r="D274" s="1"/>
      <c r="E274" s="3"/>
      <c r="F274" s="2"/>
      <c r="G274" s="1"/>
      <c r="H274" s="1"/>
      <c r="I274" s="1"/>
      <c r="J274" s="1"/>
      <c r="K274" s="4"/>
      <c r="L274" s="3"/>
      <c r="M274" s="1"/>
      <c r="N274" s="2"/>
      <c r="O274" s="3"/>
      <c r="P274" s="1"/>
      <c r="Q274" s="1"/>
      <c r="R274" s="4"/>
      <c r="S274" s="1"/>
      <c r="T274" s="2"/>
      <c r="U274" s="3"/>
      <c r="V274" s="2"/>
      <c r="W274" s="1"/>
      <c r="X274" s="2"/>
      <c r="Y274" s="2"/>
      <c r="Z274" s="2"/>
      <c r="AA274" s="2"/>
      <c r="AB274" s="1"/>
      <c r="AC274" s="2"/>
      <c r="AE274" s="2"/>
    </row>
    <row r="275" spans="1:31">
      <c r="A275" s="1"/>
      <c r="B275" s="2"/>
      <c r="C275" s="3"/>
      <c r="D275" s="1"/>
      <c r="E275" s="3"/>
      <c r="F275" s="2"/>
      <c r="G275" s="1"/>
      <c r="H275" s="1"/>
      <c r="I275" s="1"/>
      <c r="J275" s="1"/>
      <c r="K275" s="4"/>
      <c r="L275" s="3"/>
      <c r="M275" s="1"/>
      <c r="N275" s="2"/>
      <c r="O275" s="3"/>
      <c r="P275" s="1"/>
      <c r="Q275" s="1"/>
      <c r="R275" s="4"/>
      <c r="S275" s="1"/>
      <c r="T275" s="2"/>
      <c r="U275" s="3"/>
      <c r="V275" s="2"/>
      <c r="W275" s="1"/>
      <c r="X275" s="2"/>
      <c r="Y275" s="2"/>
      <c r="Z275" s="2"/>
      <c r="AA275" s="2"/>
      <c r="AB275" s="1"/>
      <c r="AC275" s="2"/>
      <c r="AE275" s="2"/>
    </row>
    <row r="276" spans="1:31">
      <c r="A276" s="1"/>
      <c r="B276" s="2"/>
      <c r="C276" s="3"/>
      <c r="D276" s="1"/>
      <c r="E276" s="3"/>
      <c r="F276" s="2"/>
      <c r="G276" s="1"/>
      <c r="H276" s="1"/>
      <c r="I276" s="1"/>
      <c r="J276" s="1"/>
      <c r="K276" s="4"/>
      <c r="L276" s="3"/>
      <c r="M276" s="1"/>
      <c r="N276" s="2"/>
      <c r="O276" s="3"/>
      <c r="P276" s="1"/>
      <c r="Q276" s="1"/>
      <c r="R276" s="4"/>
      <c r="S276" s="1"/>
      <c r="T276" s="2"/>
      <c r="U276" s="3"/>
      <c r="V276" s="2"/>
      <c r="W276" s="1"/>
      <c r="X276" s="2"/>
      <c r="Y276" s="2"/>
      <c r="Z276" s="2"/>
      <c r="AA276" s="2"/>
      <c r="AB276" s="1"/>
      <c r="AC276" s="2"/>
      <c r="AE276" s="2"/>
    </row>
    <row r="277" spans="1:31">
      <c r="A277" s="1"/>
      <c r="B277" s="2"/>
      <c r="C277" s="3"/>
      <c r="D277" s="1"/>
      <c r="E277" s="3"/>
      <c r="F277" s="2"/>
      <c r="G277" s="1"/>
      <c r="H277" s="1"/>
      <c r="I277" s="1"/>
      <c r="J277" s="1"/>
      <c r="K277" s="4"/>
      <c r="L277" s="3"/>
      <c r="M277" s="1"/>
      <c r="N277" s="2"/>
      <c r="O277" s="3"/>
      <c r="P277" s="1"/>
      <c r="Q277" s="1"/>
      <c r="R277" s="4"/>
      <c r="S277" s="1"/>
      <c r="T277" s="2"/>
      <c r="U277" s="3"/>
      <c r="V277" s="2"/>
      <c r="W277" s="1"/>
      <c r="X277" s="2"/>
      <c r="Y277" s="2"/>
      <c r="Z277" s="2"/>
      <c r="AA277" s="2"/>
      <c r="AB277" s="1"/>
      <c r="AC277" s="2"/>
      <c r="AE277" s="2"/>
    </row>
    <row r="278" spans="1:31">
      <c r="A278" s="1"/>
      <c r="B278" s="2"/>
      <c r="C278" s="3"/>
      <c r="D278" s="1"/>
      <c r="E278" s="3"/>
      <c r="F278" s="2"/>
      <c r="G278" s="1"/>
      <c r="H278" s="1"/>
      <c r="I278" s="1"/>
      <c r="J278" s="1"/>
      <c r="K278" s="4"/>
      <c r="L278" s="3"/>
      <c r="M278" s="1"/>
      <c r="N278" s="2"/>
      <c r="O278" s="3"/>
      <c r="P278" s="1"/>
      <c r="Q278" s="1"/>
      <c r="R278" s="4"/>
      <c r="S278" s="1"/>
      <c r="T278" s="2"/>
      <c r="U278" s="3"/>
      <c r="V278" s="2"/>
      <c r="W278" s="1"/>
      <c r="X278" s="2"/>
      <c r="Y278" s="2"/>
      <c r="Z278" s="2"/>
      <c r="AA278" s="2"/>
      <c r="AB278" s="1"/>
      <c r="AC278" s="2"/>
      <c r="AE278" s="2"/>
    </row>
    <row r="279" spans="1:31">
      <c r="A279" s="1"/>
      <c r="B279" s="2"/>
      <c r="C279" s="3"/>
      <c r="D279" s="1"/>
      <c r="E279" s="3"/>
      <c r="F279" s="2"/>
      <c r="G279" s="1"/>
      <c r="H279" s="1"/>
      <c r="I279" s="1"/>
      <c r="J279" s="1"/>
      <c r="K279" s="4"/>
      <c r="L279" s="3"/>
      <c r="M279" s="1"/>
      <c r="N279" s="2"/>
      <c r="O279" s="3"/>
      <c r="P279" s="1"/>
      <c r="Q279" s="1"/>
      <c r="R279" s="4"/>
      <c r="S279" s="1"/>
      <c r="T279" s="2"/>
      <c r="U279" s="3"/>
      <c r="V279" s="2"/>
      <c r="W279" s="1"/>
      <c r="X279" s="2"/>
      <c r="Y279" s="2"/>
      <c r="Z279" s="2"/>
      <c r="AA279" s="2"/>
      <c r="AB279" s="1"/>
      <c r="AC279" s="2"/>
      <c r="AE279" s="2"/>
    </row>
    <row r="280" spans="1:31">
      <c r="A280" s="1"/>
      <c r="B280" s="2"/>
      <c r="C280" s="3"/>
      <c r="D280" s="1"/>
      <c r="E280" s="3"/>
      <c r="F280" s="2"/>
      <c r="G280" s="1"/>
      <c r="H280" s="1"/>
      <c r="I280" s="1"/>
      <c r="J280" s="1"/>
      <c r="K280" s="4"/>
      <c r="L280" s="3"/>
      <c r="M280" s="1"/>
      <c r="N280" s="2"/>
      <c r="O280" s="3"/>
      <c r="P280" s="1"/>
      <c r="Q280" s="1"/>
      <c r="R280" s="4"/>
      <c r="S280" s="1"/>
      <c r="T280" s="2"/>
      <c r="U280" s="3"/>
      <c r="V280" s="2"/>
      <c r="W280" s="1"/>
      <c r="X280" s="2"/>
      <c r="Y280" s="2"/>
      <c r="Z280" s="2"/>
      <c r="AA280" s="2"/>
      <c r="AB280" s="1"/>
      <c r="AC280" s="2"/>
      <c r="AE280" s="2"/>
    </row>
    <row r="281" spans="1:31">
      <c r="A281" s="1"/>
      <c r="B281" s="2"/>
      <c r="C281" s="3"/>
      <c r="D281" s="1"/>
      <c r="E281" s="3"/>
      <c r="F281" s="2"/>
      <c r="G281" s="1"/>
      <c r="H281" s="1"/>
      <c r="I281" s="1"/>
      <c r="J281" s="1"/>
      <c r="K281" s="4"/>
      <c r="L281" s="3"/>
      <c r="M281" s="1"/>
      <c r="N281" s="2"/>
      <c r="O281" s="3"/>
      <c r="P281" s="1"/>
      <c r="Q281" s="1"/>
      <c r="R281" s="4"/>
      <c r="S281" s="1"/>
      <c r="T281" s="2"/>
      <c r="U281" s="3"/>
      <c r="V281" s="2"/>
      <c r="W281" s="1"/>
      <c r="X281" s="2"/>
      <c r="Y281" s="2"/>
      <c r="Z281" s="2"/>
      <c r="AA281" s="2"/>
      <c r="AB281" s="1"/>
      <c r="AC281" s="2"/>
      <c r="AE281" s="2"/>
    </row>
    <row r="282" spans="1:31">
      <c r="A282" s="1"/>
      <c r="B282" s="2"/>
      <c r="C282" s="3"/>
      <c r="D282" s="1"/>
      <c r="E282" s="3"/>
      <c r="F282" s="2"/>
      <c r="G282" s="1"/>
      <c r="H282" s="1"/>
      <c r="I282" s="1"/>
      <c r="J282" s="1"/>
      <c r="K282" s="4"/>
      <c r="L282" s="3"/>
      <c r="M282" s="1"/>
      <c r="N282" s="2"/>
      <c r="O282" s="3"/>
      <c r="P282" s="1"/>
      <c r="Q282" s="1"/>
      <c r="R282" s="4"/>
      <c r="S282" s="1"/>
      <c r="T282" s="2"/>
      <c r="U282" s="3"/>
      <c r="V282" s="2"/>
      <c r="W282" s="1"/>
      <c r="X282" s="2"/>
      <c r="Y282" s="2"/>
      <c r="Z282" s="2"/>
      <c r="AA282" s="2"/>
      <c r="AB282" s="1"/>
      <c r="AC282" s="2"/>
      <c r="AE282" s="2"/>
    </row>
    <row r="283" spans="1:31">
      <c r="A283" s="1"/>
      <c r="B283" s="2"/>
      <c r="C283" s="3"/>
      <c r="D283" s="1"/>
      <c r="E283" s="3"/>
      <c r="F283" s="2"/>
      <c r="G283" s="1"/>
      <c r="H283" s="1"/>
      <c r="I283" s="1"/>
      <c r="J283" s="1"/>
      <c r="K283" s="4"/>
      <c r="L283" s="3"/>
      <c r="M283" s="1"/>
      <c r="N283" s="2"/>
      <c r="O283" s="3"/>
      <c r="P283" s="1"/>
      <c r="Q283" s="1"/>
      <c r="R283" s="4"/>
      <c r="S283" s="1"/>
      <c r="T283" s="2"/>
      <c r="U283" s="3"/>
      <c r="V283" s="2"/>
      <c r="W283" s="1"/>
      <c r="X283" s="2"/>
      <c r="Y283" s="2"/>
      <c r="Z283" s="2"/>
      <c r="AA283" s="2"/>
      <c r="AB283" s="1"/>
      <c r="AC283" s="2"/>
      <c r="AE283" s="2"/>
    </row>
    <row r="284" spans="1:31">
      <c r="A284" s="1"/>
      <c r="B284" s="2"/>
      <c r="C284" s="3"/>
      <c r="D284" s="1"/>
      <c r="E284" s="3"/>
      <c r="F284" s="2"/>
      <c r="G284" s="1"/>
      <c r="H284" s="1"/>
      <c r="I284" s="1"/>
      <c r="J284" s="1"/>
      <c r="K284" s="4"/>
      <c r="L284" s="3"/>
      <c r="M284" s="1"/>
      <c r="N284" s="2"/>
      <c r="O284" s="3"/>
      <c r="P284" s="1"/>
      <c r="Q284" s="1"/>
      <c r="R284" s="4"/>
      <c r="S284" s="1"/>
      <c r="T284" s="2"/>
      <c r="U284" s="3"/>
      <c r="V284" s="2"/>
      <c r="W284" s="1"/>
      <c r="X284" s="2"/>
      <c r="Y284" s="2"/>
      <c r="Z284" s="2"/>
      <c r="AA284" s="2"/>
      <c r="AB284" s="1"/>
      <c r="AC284" s="2"/>
      <c r="AE284" s="2"/>
    </row>
    <row r="285" spans="1:31">
      <c r="A285" s="1"/>
      <c r="B285" s="2"/>
      <c r="C285" s="3"/>
      <c r="D285" s="1"/>
      <c r="E285" s="3"/>
      <c r="F285" s="2"/>
      <c r="G285" s="1"/>
      <c r="H285" s="1"/>
      <c r="I285" s="1"/>
      <c r="J285" s="1"/>
      <c r="K285" s="4"/>
      <c r="L285" s="3"/>
      <c r="M285" s="1"/>
      <c r="N285" s="2"/>
      <c r="O285" s="3"/>
      <c r="P285" s="1"/>
      <c r="Q285" s="1"/>
      <c r="R285" s="4"/>
      <c r="S285" s="1"/>
      <c r="T285" s="2"/>
      <c r="U285" s="3"/>
      <c r="V285" s="2"/>
      <c r="W285" s="1"/>
      <c r="X285" s="2"/>
      <c r="Y285" s="2"/>
      <c r="Z285" s="2"/>
      <c r="AA285" s="2"/>
      <c r="AB285" s="1"/>
      <c r="AC285" s="2"/>
      <c r="AE285" s="2"/>
    </row>
    <row r="286" spans="1:31">
      <c r="A286" s="1"/>
      <c r="B286" s="2"/>
      <c r="C286" s="3"/>
      <c r="D286" s="1"/>
      <c r="E286" s="3"/>
      <c r="F286" s="2"/>
      <c r="G286" s="1"/>
      <c r="H286" s="1"/>
      <c r="I286" s="1"/>
      <c r="J286" s="1"/>
      <c r="K286" s="4"/>
      <c r="L286" s="3"/>
      <c r="M286" s="1"/>
      <c r="N286" s="2"/>
      <c r="O286" s="3"/>
      <c r="P286" s="1"/>
      <c r="Q286" s="1"/>
      <c r="R286" s="4"/>
      <c r="S286" s="1"/>
      <c r="T286" s="2"/>
      <c r="U286" s="3"/>
      <c r="V286" s="2"/>
      <c r="W286" s="1"/>
      <c r="X286" s="2"/>
      <c r="Y286" s="2"/>
      <c r="Z286" s="2"/>
      <c r="AA286" s="2"/>
      <c r="AB286" s="1"/>
      <c r="AC286" s="2"/>
      <c r="AE286" s="2"/>
    </row>
    <row r="287" spans="1:31">
      <c r="A287" s="1"/>
      <c r="B287" s="2"/>
      <c r="C287" s="3"/>
      <c r="D287" s="1"/>
      <c r="E287" s="3"/>
      <c r="F287" s="2"/>
      <c r="G287" s="1"/>
      <c r="H287" s="1"/>
      <c r="I287" s="1"/>
      <c r="J287" s="1"/>
      <c r="K287" s="4"/>
      <c r="L287" s="3"/>
      <c r="M287" s="1"/>
      <c r="N287" s="2"/>
      <c r="O287" s="3"/>
      <c r="P287" s="1"/>
      <c r="Q287" s="1"/>
      <c r="R287" s="4"/>
      <c r="S287" s="1"/>
      <c r="T287" s="2"/>
      <c r="U287" s="3"/>
      <c r="V287" s="2"/>
      <c r="W287" s="1"/>
      <c r="X287" s="2"/>
      <c r="Y287" s="2"/>
      <c r="Z287" s="2"/>
      <c r="AA287" s="2"/>
      <c r="AB287" s="1"/>
      <c r="AC287" s="2"/>
      <c r="AE287" s="2"/>
    </row>
    <row r="288" spans="1:31">
      <c r="A288" s="1"/>
      <c r="B288" s="2"/>
      <c r="C288" s="3"/>
      <c r="D288" s="1"/>
      <c r="E288" s="3"/>
      <c r="F288" s="2"/>
      <c r="G288" s="1"/>
      <c r="H288" s="1"/>
      <c r="I288" s="1"/>
      <c r="J288" s="1"/>
      <c r="K288" s="4"/>
      <c r="L288" s="3"/>
      <c r="M288" s="1"/>
      <c r="N288" s="2"/>
      <c r="O288" s="3"/>
      <c r="P288" s="1"/>
      <c r="Q288" s="1"/>
      <c r="R288" s="4"/>
      <c r="S288" s="1"/>
      <c r="T288" s="2"/>
      <c r="U288" s="3"/>
      <c r="V288" s="2"/>
      <c r="W288" s="1"/>
      <c r="X288" s="2"/>
      <c r="Y288" s="2"/>
      <c r="Z288" s="2"/>
      <c r="AA288" s="2"/>
      <c r="AB288" s="1"/>
      <c r="AC288" s="2"/>
      <c r="AE288" s="2"/>
    </row>
    <row r="289" spans="1:31">
      <c r="A289" s="1"/>
      <c r="B289" s="2"/>
      <c r="C289" s="3"/>
      <c r="D289" s="1"/>
      <c r="E289" s="3"/>
      <c r="F289" s="2"/>
      <c r="G289" s="1"/>
      <c r="H289" s="1"/>
      <c r="I289" s="1"/>
      <c r="J289" s="1"/>
      <c r="K289" s="4"/>
      <c r="L289" s="3"/>
      <c r="M289" s="1"/>
      <c r="N289" s="2"/>
      <c r="O289" s="3"/>
      <c r="P289" s="1"/>
      <c r="Q289" s="1"/>
      <c r="R289" s="4"/>
      <c r="S289" s="1"/>
      <c r="T289" s="2"/>
      <c r="U289" s="3"/>
      <c r="V289" s="2"/>
      <c r="W289" s="1"/>
      <c r="X289" s="2"/>
      <c r="Y289" s="2"/>
      <c r="Z289" s="2"/>
      <c r="AA289" s="2"/>
      <c r="AB289" s="1"/>
      <c r="AC289" s="2"/>
      <c r="AE289" s="2"/>
    </row>
    <row r="290" spans="1:31">
      <c r="A290" s="1"/>
      <c r="B290" s="2"/>
      <c r="C290" s="3"/>
      <c r="D290" s="1"/>
      <c r="E290" s="3"/>
      <c r="F290" s="2"/>
      <c r="G290" s="1"/>
      <c r="H290" s="1"/>
      <c r="I290" s="1"/>
      <c r="J290" s="1"/>
      <c r="K290" s="4"/>
      <c r="L290" s="3"/>
      <c r="M290" s="1"/>
      <c r="N290" s="2"/>
      <c r="O290" s="3"/>
      <c r="P290" s="1"/>
      <c r="Q290" s="1"/>
      <c r="R290" s="4"/>
      <c r="S290" s="1"/>
      <c r="T290" s="2"/>
      <c r="U290" s="3"/>
      <c r="V290" s="2"/>
      <c r="W290" s="1"/>
      <c r="X290" s="2"/>
      <c r="Y290" s="2"/>
      <c r="Z290" s="2"/>
      <c r="AA290" s="2"/>
      <c r="AB290" s="1"/>
      <c r="AC290" s="2"/>
      <c r="AE290" s="2"/>
    </row>
    <row r="291" spans="1:31">
      <c r="A291" s="1"/>
      <c r="B291" s="2"/>
      <c r="C291" s="3"/>
      <c r="D291" s="1"/>
      <c r="E291" s="3"/>
      <c r="F291" s="2"/>
      <c r="G291" s="1"/>
      <c r="H291" s="1"/>
      <c r="I291" s="1"/>
      <c r="J291" s="1"/>
      <c r="K291" s="4"/>
      <c r="L291" s="3"/>
      <c r="M291" s="1"/>
      <c r="N291" s="2"/>
      <c r="O291" s="3"/>
      <c r="P291" s="1"/>
      <c r="Q291" s="1"/>
      <c r="R291" s="4"/>
      <c r="S291" s="1"/>
      <c r="T291" s="2"/>
      <c r="U291" s="3"/>
      <c r="V291" s="2"/>
      <c r="W291" s="1"/>
      <c r="X291" s="2"/>
      <c r="Y291" s="2"/>
      <c r="Z291" s="2"/>
      <c r="AA291" s="2"/>
      <c r="AB291" s="1"/>
      <c r="AC291" s="2"/>
      <c r="AE291" s="2"/>
    </row>
    <row r="292" spans="1:31">
      <c r="A292" s="1"/>
      <c r="B292" s="2"/>
      <c r="C292" s="3"/>
      <c r="D292" s="1"/>
      <c r="E292" s="3"/>
      <c r="F292" s="2"/>
      <c r="G292" s="1"/>
      <c r="H292" s="1"/>
      <c r="I292" s="1"/>
      <c r="J292" s="1"/>
      <c r="K292" s="4"/>
      <c r="L292" s="3"/>
      <c r="M292" s="1"/>
      <c r="N292" s="2"/>
      <c r="O292" s="3"/>
      <c r="P292" s="1"/>
      <c r="Q292" s="1"/>
      <c r="R292" s="4"/>
      <c r="S292" s="1"/>
      <c r="T292" s="2"/>
      <c r="U292" s="3"/>
      <c r="V292" s="2"/>
      <c r="W292" s="1"/>
      <c r="X292" s="2"/>
      <c r="Y292" s="2"/>
      <c r="Z292" s="2"/>
      <c r="AA292" s="2"/>
      <c r="AB292" s="1"/>
      <c r="AC292" s="2"/>
      <c r="AE292" s="2"/>
    </row>
    <row r="293" spans="1:31">
      <c r="A293" s="1"/>
      <c r="B293" s="2"/>
      <c r="C293" s="3"/>
      <c r="D293" s="1"/>
      <c r="E293" s="3"/>
      <c r="F293" s="2"/>
      <c r="G293" s="1"/>
      <c r="H293" s="1"/>
      <c r="I293" s="1"/>
      <c r="J293" s="1"/>
      <c r="K293" s="4"/>
      <c r="L293" s="3"/>
      <c r="M293" s="1"/>
      <c r="N293" s="2"/>
      <c r="O293" s="3"/>
      <c r="P293" s="1"/>
      <c r="Q293" s="1"/>
      <c r="R293" s="4"/>
      <c r="S293" s="1"/>
      <c r="T293" s="2"/>
      <c r="U293" s="3"/>
      <c r="V293" s="2"/>
      <c r="W293" s="1"/>
      <c r="X293" s="2"/>
      <c r="Y293" s="2"/>
      <c r="Z293" s="2"/>
      <c r="AA293" s="2"/>
      <c r="AB293" s="1"/>
      <c r="AC293" s="2"/>
      <c r="AE293" s="2"/>
    </row>
    <row r="294" spans="1:31">
      <c r="A294" s="1"/>
      <c r="B294" s="2"/>
      <c r="C294" s="3"/>
      <c r="D294" s="1"/>
      <c r="E294" s="3"/>
      <c r="F294" s="2"/>
      <c r="G294" s="1"/>
      <c r="H294" s="1"/>
      <c r="I294" s="1"/>
      <c r="J294" s="1"/>
      <c r="K294" s="4"/>
      <c r="L294" s="3"/>
      <c r="M294" s="1"/>
      <c r="N294" s="2"/>
      <c r="O294" s="3"/>
      <c r="P294" s="1"/>
      <c r="Q294" s="1"/>
      <c r="R294" s="4"/>
      <c r="S294" s="1"/>
      <c r="T294" s="2"/>
      <c r="U294" s="3"/>
      <c r="V294" s="2"/>
      <c r="W294" s="1"/>
      <c r="X294" s="2"/>
      <c r="Y294" s="2"/>
      <c r="Z294" s="2"/>
      <c r="AA294" s="2"/>
      <c r="AB294" s="1"/>
      <c r="AC294" s="2"/>
      <c r="AE294" s="2"/>
    </row>
    <row r="295" spans="1:31">
      <c r="A295" s="1"/>
      <c r="B295" s="2"/>
      <c r="C295" s="3"/>
      <c r="D295" s="1"/>
      <c r="E295" s="3"/>
      <c r="F295" s="2"/>
      <c r="G295" s="1"/>
      <c r="H295" s="1"/>
      <c r="I295" s="1"/>
      <c r="J295" s="1"/>
      <c r="K295" s="4"/>
      <c r="L295" s="3"/>
      <c r="M295" s="1"/>
      <c r="N295" s="2"/>
      <c r="O295" s="3"/>
      <c r="P295" s="1"/>
      <c r="Q295" s="1"/>
      <c r="R295" s="4"/>
      <c r="S295" s="1"/>
      <c r="T295" s="2"/>
      <c r="U295" s="3"/>
      <c r="V295" s="2"/>
      <c r="W295" s="1"/>
      <c r="X295" s="2"/>
      <c r="Y295" s="2"/>
      <c r="Z295" s="2"/>
      <c r="AA295" s="2"/>
      <c r="AB295" s="1"/>
      <c r="AC295" s="2"/>
      <c r="AE295" s="2"/>
    </row>
    <row r="296" spans="1:31">
      <c r="A296" s="1"/>
      <c r="B296" s="2"/>
      <c r="C296" s="3"/>
      <c r="D296" s="1"/>
      <c r="E296" s="3"/>
      <c r="F296" s="2"/>
      <c r="G296" s="1"/>
      <c r="H296" s="1"/>
      <c r="I296" s="1"/>
      <c r="J296" s="1"/>
      <c r="K296" s="4"/>
      <c r="L296" s="3"/>
      <c r="M296" s="1"/>
      <c r="N296" s="2"/>
      <c r="O296" s="3"/>
      <c r="P296" s="1"/>
      <c r="Q296" s="1"/>
      <c r="R296" s="4"/>
      <c r="S296" s="1"/>
      <c r="T296" s="2"/>
      <c r="U296" s="3"/>
      <c r="V296" s="2"/>
      <c r="W296" s="1"/>
      <c r="X296" s="2"/>
      <c r="Y296" s="2"/>
      <c r="Z296" s="2"/>
      <c r="AA296" s="2"/>
      <c r="AB296" s="1"/>
      <c r="AC296" s="2"/>
      <c r="AE296" s="2"/>
    </row>
    <row r="297" spans="1:31">
      <c r="A297" s="1"/>
      <c r="B297" s="2"/>
      <c r="C297" s="3"/>
      <c r="D297" s="1"/>
      <c r="E297" s="3"/>
      <c r="F297" s="2"/>
      <c r="G297" s="1"/>
      <c r="H297" s="1"/>
      <c r="I297" s="1"/>
      <c r="J297" s="1"/>
      <c r="K297" s="4"/>
      <c r="L297" s="3"/>
      <c r="M297" s="1"/>
      <c r="N297" s="2"/>
      <c r="O297" s="3"/>
      <c r="P297" s="1"/>
      <c r="Q297" s="1"/>
      <c r="R297" s="4"/>
      <c r="S297" s="1"/>
      <c r="T297" s="2"/>
      <c r="U297" s="3"/>
      <c r="V297" s="2"/>
      <c r="W297" s="1"/>
      <c r="X297" s="2"/>
      <c r="Y297" s="2"/>
      <c r="Z297" s="2"/>
      <c r="AA297" s="2"/>
      <c r="AB297" s="1"/>
      <c r="AC297" s="2"/>
      <c r="AE297" s="2"/>
    </row>
    <row r="298" spans="1:31">
      <c r="A298" s="1"/>
      <c r="B298" s="2"/>
      <c r="C298" s="3"/>
      <c r="D298" s="1"/>
      <c r="E298" s="3"/>
      <c r="F298" s="2"/>
      <c r="G298" s="1"/>
      <c r="H298" s="1"/>
      <c r="I298" s="1"/>
      <c r="J298" s="1"/>
      <c r="K298" s="4"/>
      <c r="L298" s="3"/>
      <c r="M298" s="1"/>
      <c r="N298" s="2"/>
      <c r="O298" s="3"/>
      <c r="P298" s="1"/>
      <c r="Q298" s="1"/>
      <c r="R298" s="4"/>
      <c r="S298" s="1"/>
      <c r="T298" s="2"/>
      <c r="U298" s="3"/>
      <c r="V298" s="2"/>
      <c r="W298" s="1"/>
      <c r="X298" s="2"/>
      <c r="Y298" s="2"/>
      <c r="Z298" s="2"/>
      <c r="AA298" s="2"/>
      <c r="AB298" s="1"/>
      <c r="AC298" s="2"/>
      <c r="AE298" s="2"/>
    </row>
    <row r="299" spans="1:31">
      <c r="A299" s="1"/>
      <c r="B299" s="2"/>
      <c r="C299" s="3"/>
      <c r="D299" s="1"/>
      <c r="E299" s="3"/>
      <c r="F299" s="2"/>
      <c r="G299" s="1"/>
      <c r="H299" s="1"/>
      <c r="I299" s="1"/>
      <c r="J299" s="1"/>
      <c r="K299" s="4"/>
      <c r="L299" s="3"/>
      <c r="M299" s="1"/>
      <c r="N299" s="2"/>
      <c r="O299" s="3"/>
      <c r="P299" s="1"/>
      <c r="Q299" s="1"/>
      <c r="R299" s="4"/>
      <c r="S299" s="1"/>
      <c r="T299" s="2"/>
      <c r="U299" s="3"/>
      <c r="V299" s="2"/>
      <c r="W299" s="1"/>
      <c r="X299" s="2"/>
      <c r="Y299" s="2"/>
      <c r="Z299" s="2"/>
      <c r="AA299" s="2"/>
      <c r="AB299" s="1"/>
      <c r="AC299" s="2"/>
      <c r="AE299" s="2"/>
    </row>
    <row r="300" spans="1:31">
      <c r="A300" s="1"/>
      <c r="B300" s="2"/>
      <c r="C300" s="3"/>
      <c r="D300" s="1"/>
      <c r="E300" s="3"/>
      <c r="F300" s="2"/>
      <c r="G300" s="1"/>
      <c r="H300" s="1"/>
      <c r="I300" s="1"/>
      <c r="J300" s="1"/>
      <c r="K300" s="4"/>
      <c r="L300" s="3"/>
      <c r="M300" s="1"/>
      <c r="N300" s="2"/>
      <c r="O300" s="3"/>
      <c r="P300" s="1"/>
      <c r="Q300" s="1"/>
      <c r="R300" s="4"/>
      <c r="S300" s="1"/>
      <c r="T300" s="2"/>
      <c r="U300" s="3"/>
      <c r="V300" s="2"/>
      <c r="W300" s="1"/>
      <c r="X300" s="2"/>
      <c r="Y300" s="2"/>
      <c r="Z300" s="2"/>
      <c r="AA300" s="2"/>
      <c r="AB300" s="1"/>
      <c r="AC300" s="2"/>
      <c r="AE300" s="2"/>
    </row>
    <row r="301" spans="1:31">
      <c r="A301" s="1"/>
      <c r="B301" s="2"/>
      <c r="C301" s="3"/>
      <c r="D301" s="1"/>
      <c r="E301" s="3"/>
      <c r="F301" s="2"/>
      <c r="G301" s="1"/>
      <c r="H301" s="1"/>
      <c r="I301" s="1"/>
      <c r="J301" s="1"/>
      <c r="K301" s="4"/>
      <c r="L301" s="3"/>
      <c r="M301" s="1"/>
      <c r="N301" s="2"/>
      <c r="O301" s="3"/>
      <c r="P301" s="1"/>
      <c r="Q301" s="1"/>
      <c r="R301" s="4"/>
      <c r="S301" s="1"/>
      <c r="T301" s="2"/>
      <c r="U301" s="3"/>
      <c r="V301" s="2"/>
      <c r="W301" s="1"/>
      <c r="X301" s="2"/>
      <c r="Y301" s="2"/>
      <c r="Z301" s="2"/>
      <c r="AA301" s="2"/>
      <c r="AB301" s="1"/>
      <c r="AC301" s="2"/>
      <c r="AE301" s="2"/>
    </row>
    <row r="302" spans="1:31">
      <c r="A302" s="1"/>
      <c r="B302" s="2"/>
      <c r="C302" s="3"/>
      <c r="D302" s="1"/>
      <c r="E302" s="3"/>
      <c r="F302" s="2"/>
      <c r="G302" s="1"/>
      <c r="H302" s="1"/>
      <c r="I302" s="1"/>
      <c r="J302" s="1"/>
      <c r="K302" s="4"/>
      <c r="L302" s="3"/>
      <c r="M302" s="1"/>
      <c r="N302" s="2"/>
      <c r="O302" s="3"/>
      <c r="P302" s="1"/>
      <c r="Q302" s="1"/>
      <c r="R302" s="4"/>
      <c r="S302" s="1"/>
      <c r="T302" s="2"/>
      <c r="U302" s="3"/>
      <c r="V302" s="2"/>
      <c r="W302" s="1"/>
      <c r="X302" s="2"/>
      <c r="Y302" s="2"/>
      <c r="Z302" s="2"/>
      <c r="AA302" s="2"/>
      <c r="AB302" s="1"/>
      <c r="AC302" s="2"/>
      <c r="AE302" s="2"/>
    </row>
    <row r="303" spans="1:31">
      <c r="A303" s="1"/>
      <c r="B303" s="2"/>
      <c r="C303" s="3"/>
      <c r="D303" s="1"/>
      <c r="E303" s="3"/>
      <c r="F303" s="2"/>
      <c r="G303" s="1"/>
      <c r="H303" s="1"/>
      <c r="I303" s="1"/>
      <c r="J303" s="1"/>
      <c r="K303" s="4"/>
      <c r="L303" s="3"/>
      <c r="M303" s="1"/>
      <c r="N303" s="2"/>
      <c r="O303" s="3"/>
      <c r="P303" s="1"/>
      <c r="Q303" s="1"/>
      <c r="R303" s="4"/>
      <c r="S303" s="1"/>
      <c r="T303" s="2"/>
      <c r="U303" s="3"/>
      <c r="V303" s="2"/>
      <c r="W303" s="1"/>
      <c r="X303" s="2"/>
      <c r="Y303" s="2"/>
      <c r="Z303" s="2"/>
      <c r="AA303" s="2"/>
      <c r="AB303" s="1"/>
      <c r="AC303" s="2"/>
      <c r="AE303" s="2"/>
    </row>
    <row r="304" spans="1:31">
      <c r="A304" s="1"/>
      <c r="B304" s="2"/>
      <c r="C304" s="3"/>
      <c r="D304" s="1"/>
      <c r="E304" s="3"/>
      <c r="F304" s="2"/>
      <c r="G304" s="1"/>
      <c r="H304" s="1"/>
      <c r="I304" s="1"/>
      <c r="J304" s="1"/>
      <c r="K304" s="4"/>
      <c r="L304" s="3"/>
      <c r="M304" s="1"/>
      <c r="N304" s="2"/>
      <c r="O304" s="3"/>
      <c r="P304" s="1"/>
      <c r="Q304" s="1"/>
      <c r="R304" s="4"/>
      <c r="S304" s="1"/>
      <c r="T304" s="2"/>
      <c r="U304" s="3"/>
      <c r="V304" s="2"/>
      <c r="W304" s="1"/>
      <c r="X304" s="2"/>
      <c r="Y304" s="2"/>
      <c r="Z304" s="2"/>
      <c r="AA304" s="2"/>
      <c r="AB304" s="1"/>
      <c r="AC304" s="2"/>
      <c r="AE304" s="2"/>
    </row>
    <row r="305" spans="1:31">
      <c r="A305" s="1"/>
      <c r="B305" s="2"/>
      <c r="C305" s="3"/>
      <c r="D305" s="1"/>
      <c r="E305" s="3"/>
      <c r="F305" s="2"/>
      <c r="G305" s="1"/>
      <c r="H305" s="1"/>
      <c r="I305" s="1"/>
      <c r="J305" s="1"/>
      <c r="K305" s="4"/>
      <c r="L305" s="3"/>
      <c r="M305" s="1"/>
      <c r="N305" s="2"/>
      <c r="O305" s="3"/>
      <c r="P305" s="1"/>
      <c r="Q305" s="1"/>
      <c r="R305" s="4"/>
      <c r="S305" s="1"/>
      <c r="T305" s="2"/>
      <c r="U305" s="3"/>
      <c r="V305" s="2"/>
      <c r="W305" s="1"/>
      <c r="X305" s="2"/>
      <c r="Y305" s="2"/>
      <c r="Z305" s="2"/>
      <c r="AA305" s="2"/>
      <c r="AB305" s="1"/>
      <c r="AC305" s="2"/>
      <c r="AE305" s="2"/>
    </row>
    <row r="306" spans="1:31">
      <c r="A306" s="1"/>
      <c r="B306" s="2"/>
      <c r="C306" s="3"/>
      <c r="D306" s="1"/>
      <c r="E306" s="3"/>
      <c r="F306" s="2"/>
      <c r="G306" s="1"/>
      <c r="H306" s="1"/>
      <c r="I306" s="1"/>
      <c r="J306" s="1"/>
      <c r="K306" s="4"/>
      <c r="L306" s="3"/>
      <c r="M306" s="1"/>
      <c r="N306" s="2"/>
      <c r="O306" s="3"/>
      <c r="P306" s="1"/>
      <c r="Q306" s="1"/>
      <c r="R306" s="4"/>
      <c r="S306" s="1"/>
      <c r="T306" s="2"/>
      <c r="U306" s="3"/>
      <c r="V306" s="2"/>
      <c r="W306" s="1"/>
      <c r="X306" s="2"/>
      <c r="Y306" s="2"/>
      <c r="Z306" s="2"/>
      <c r="AA306" s="2"/>
      <c r="AB306" s="1"/>
      <c r="AC306" s="2"/>
      <c r="AE306" s="2"/>
    </row>
    <row r="307" spans="1:31">
      <c r="A307" s="1"/>
      <c r="B307" s="2"/>
      <c r="C307" s="3"/>
      <c r="D307" s="1"/>
      <c r="E307" s="3"/>
      <c r="F307" s="2"/>
      <c r="G307" s="1"/>
      <c r="H307" s="1"/>
      <c r="I307" s="1"/>
      <c r="J307" s="1"/>
      <c r="K307" s="4"/>
      <c r="L307" s="3"/>
      <c r="M307" s="1"/>
      <c r="N307" s="2"/>
      <c r="O307" s="3"/>
      <c r="P307" s="1"/>
      <c r="Q307" s="1"/>
      <c r="R307" s="4"/>
      <c r="S307" s="1"/>
      <c r="T307" s="2"/>
      <c r="U307" s="3"/>
      <c r="V307" s="2"/>
      <c r="W307" s="1"/>
      <c r="X307" s="2"/>
      <c r="Y307" s="2"/>
      <c r="Z307" s="2"/>
      <c r="AA307" s="2"/>
      <c r="AB307" s="1"/>
      <c r="AC307" s="2"/>
      <c r="AE307" s="2"/>
    </row>
    <row r="308" spans="1:31">
      <c r="A308" s="1"/>
      <c r="B308" s="2"/>
      <c r="C308" s="3"/>
      <c r="D308" s="1"/>
      <c r="E308" s="3"/>
      <c r="F308" s="2"/>
      <c r="G308" s="1"/>
      <c r="H308" s="1"/>
      <c r="I308" s="1"/>
      <c r="J308" s="1"/>
      <c r="K308" s="4"/>
      <c r="L308" s="3"/>
      <c r="M308" s="1"/>
      <c r="N308" s="2"/>
      <c r="O308" s="3"/>
      <c r="P308" s="1"/>
      <c r="Q308" s="1"/>
      <c r="R308" s="4"/>
      <c r="S308" s="1"/>
      <c r="T308" s="2"/>
      <c r="U308" s="3"/>
      <c r="V308" s="2"/>
      <c r="W308" s="1"/>
      <c r="X308" s="2"/>
      <c r="Y308" s="2"/>
      <c r="Z308" s="2"/>
      <c r="AA308" s="2"/>
      <c r="AB308" s="1"/>
      <c r="AC308" s="2"/>
      <c r="AE308" s="2"/>
    </row>
    <row r="309" spans="1:31">
      <c r="A309" s="1"/>
      <c r="B309" s="2"/>
      <c r="C309" s="3"/>
      <c r="D309" s="1"/>
      <c r="E309" s="3"/>
      <c r="F309" s="2"/>
      <c r="G309" s="1"/>
      <c r="H309" s="1"/>
      <c r="I309" s="1"/>
      <c r="J309" s="1"/>
      <c r="K309" s="4"/>
      <c r="L309" s="3"/>
      <c r="M309" s="1"/>
      <c r="N309" s="2"/>
      <c r="O309" s="3"/>
      <c r="P309" s="1"/>
      <c r="Q309" s="1"/>
      <c r="R309" s="4"/>
      <c r="S309" s="1"/>
      <c r="T309" s="2"/>
      <c r="U309" s="3"/>
      <c r="V309" s="2"/>
      <c r="W309" s="1"/>
      <c r="X309" s="2"/>
      <c r="Y309" s="2"/>
      <c r="Z309" s="2"/>
      <c r="AA309" s="2"/>
      <c r="AB309" s="1"/>
      <c r="AC309" s="2"/>
      <c r="AE309" s="2"/>
    </row>
    <row r="310" spans="1:31">
      <c r="A310" s="1"/>
      <c r="B310" s="2"/>
      <c r="C310" s="3"/>
      <c r="D310" s="1"/>
      <c r="E310" s="3"/>
      <c r="F310" s="2"/>
      <c r="G310" s="1"/>
      <c r="H310" s="1"/>
      <c r="I310" s="1"/>
      <c r="J310" s="1"/>
      <c r="K310" s="4"/>
      <c r="L310" s="3"/>
      <c r="M310" s="1"/>
      <c r="N310" s="2"/>
      <c r="O310" s="3"/>
      <c r="P310" s="1"/>
      <c r="Q310" s="1"/>
      <c r="R310" s="4"/>
      <c r="S310" s="1"/>
      <c r="T310" s="2"/>
      <c r="U310" s="3"/>
      <c r="V310" s="2"/>
      <c r="W310" s="1"/>
      <c r="X310" s="2"/>
      <c r="Y310" s="2"/>
      <c r="Z310" s="2"/>
      <c r="AA310" s="2"/>
      <c r="AB310" s="1"/>
      <c r="AC310" s="2"/>
      <c r="AE310" s="2"/>
    </row>
    <row r="311" spans="1:31">
      <c r="A311" s="1"/>
      <c r="B311" s="2"/>
      <c r="C311" s="3"/>
      <c r="D311" s="1"/>
      <c r="E311" s="3"/>
      <c r="F311" s="2"/>
      <c r="G311" s="1"/>
      <c r="H311" s="1"/>
      <c r="I311" s="1"/>
      <c r="J311" s="1"/>
      <c r="K311" s="4"/>
      <c r="L311" s="3"/>
      <c r="M311" s="1"/>
      <c r="N311" s="2"/>
      <c r="O311" s="3"/>
      <c r="P311" s="1"/>
      <c r="Q311" s="1"/>
      <c r="R311" s="4"/>
      <c r="S311" s="1"/>
      <c r="T311" s="2"/>
      <c r="U311" s="3"/>
      <c r="V311" s="2"/>
      <c r="W311" s="1"/>
      <c r="X311" s="2"/>
      <c r="Y311" s="2"/>
      <c r="Z311" s="2"/>
      <c r="AA311" s="2"/>
      <c r="AB311" s="1"/>
      <c r="AC311" s="2"/>
      <c r="AE311" s="2"/>
    </row>
    <row r="312" spans="1:31">
      <c r="A312" s="1"/>
      <c r="B312" s="2"/>
      <c r="C312" s="3"/>
      <c r="D312" s="1"/>
      <c r="E312" s="3"/>
      <c r="F312" s="2"/>
      <c r="G312" s="1"/>
      <c r="H312" s="1"/>
      <c r="I312" s="1"/>
      <c r="J312" s="1"/>
      <c r="K312" s="4"/>
      <c r="L312" s="3"/>
      <c r="M312" s="1"/>
      <c r="N312" s="2"/>
      <c r="O312" s="3"/>
      <c r="P312" s="1"/>
      <c r="Q312" s="1"/>
      <c r="R312" s="4"/>
      <c r="S312" s="1"/>
      <c r="T312" s="2"/>
      <c r="U312" s="3"/>
      <c r="V312" s="2"/>
      <c r="W312" s="1"/>
      <c r="X312" s="2"/>
      <c r="Y312" s="2"/>
      <c r="Z312" s="2"/>
      <c r="AA312" s="2"/>
      <c r="AB312" s="1"/>
      <c r="AC312" s="2"/>
      <c r="AE312" s="2"/>
    </row>
    <row r="313" spans="1:31">
      <c r="A313" s="1"/>
      <c r="B313" s="2"/>
      <c r="C313" s="3"/>
      <c r="D313" s="1"/>
      <c r="E313" s="3"/>
      <c r="F313" s="2"/>
      <c r="G313" s="1"/>
      <c r="H313" s="1"/>
      <c r="I313" s="1"/>
      <c r="J313" s="1"/>
      <c r="K313" s="4"/>
      <c r="L313" s="3"/>
      <c r="M313" s="1"/>
      <c r="N313" s="2"/>
      <c r="O313" s="3"/>
      <c r="P313" s="1"/>
      <c r="Q313" s="1"/>
      <c r="R313" s="4"/>
      <c r="S313" s="1"/>
      <c r="T313" s="2"/>
      <c r="U313" s="3"/>
      <c r="V313" s="2"/>
      <c r="W313" s="1"/>
      <c r="X313" s="2"/>
      <c r="Y313" s="2"/>
      <c r="Z313" s="2"/>
      <c r="AA313" s="2"/>
      <c r="AB313" s="1"/>
      <c r="AC313" s="2"/>
      <c r="AE313" s="2"/>
    </row>
    <row r="314" spans="1:31">
      <c r="A314" s="1"/>
      <c r="B314" s="2"/>
      <c r="C314" s="3"/>
      <c r="D314" s="1"/>
      <c r="E314" s="3"/>
      <c r="F314" s="2"/>
      <c r="G314" s="1"/>
      <c r="H314" s="1"/>
      <c r="I314" s="1"/>
      <c r="J314" s="1"/>
      <c r="K314" s="4"/>
      <c r="L314" s="3"/>
      <c r="M314" s="1"/>
      <c r="N314" s="2"/>
      <c r="O314" s="3"/>
      <c r="P314" s="1"/>
      <c r="Q314" s="1"/>
      <c r="R314" s="4"/>
      <c r="S314" s="1"/>
      <c r="T314" s="2"/>
      <c r="U314" s="3"/>
      <c r="V314" s="2"/>
      <c r="W314" s="1"/>
      <c r="X314" s="2"/>
      <c r="Y314" s="2"/>
      <c r="Z314" s="2"/>
      <c r="AA314" s="2"/>
      <c r="AB314" s="1"/>
      <c r="AC314" s="2"/>
      <c r="AE314" s="2"/>
    </row>
    <row r="315" spans="1:31">
      <c r="A315" s="1"/>
      <c r="B315" s="2"/>
      <c r="C315" s="3"/>
      <c r="D315" s="1"/>
      <c r="E315" s="3"/>
      <c r="F315" s="2"/>
      <c r="G315" s="1"/>
      <c r="H315" s="1"/>
      <c r="I315" s="1"/>
      <c r="J315" s="1"/>
      <c r="K315" s="4"/>
      <c r="L315" s="3"/>
      <c r="M315" s="1"/>
      <c r="N315" s="2"/>
      <c r="O315" s="3"/>
      <c r="P315" s="1"/>
      <c r="Q315" s="1"/>
      <c r="R315" s="4"/>
      <c r="S315" s="1"/>
      <c r="T315" s="2"/>
      <c r="U315" s="3"/>
      <c r="V315" s="2"/>
      <c r="W315" s="1"/>
      <c r="X315" s="2"/>
      <c r="Y315" s="2"/>
      <c r="Z315" s="2"/>
      <c r="AA315" s="2"/>
      <c r="AB315" s="1"/>
      <c r="AC315" s="2"/>
      <c r="AE315" s="2"/>
    </row>
    <row r="316" spans="1:31">
      <c r="A316" s="1"/>
      <c r="B316" s="2"/>
      <c r="C316" s="3"/>
      <c r="D316" s="1"/>
      <c r="E316" s="3"/>
      <c r="F316" s="2"/>
      <c r="G316" s="1"/>
      <c r="H316" s="1"/>
      <c r="I316" s="1"/>
      <c r="J316" s="1"/>
      <c r="K316" s="4"/>
      <c r="L316" s="3"/>
      <c r="M316" s="1"/>
      <c r="N316" s="2"/>
      <c r="O316" s="3"/>
      <c r="P316" s="1"/>
      <c r="Q316" s="1"/>
      <c r="R316" s="4"/>
      <c r="S316" s="1"/>
      <c r="T316" s="2"/>
      <c r="U316" s="3"/>
      <c r="V316" s="2"/>
      <c r="W316" s="1"/>
      <c r="X316" s="2"/>
      <c r="Y316" s="2"/>
      <c r="Z316" s="2"/>
      <c r="AA316" s="2"/>
      <c r="AB316" s="1"/>
      <c r="AC316" s="2"/>
      <c r="AE316" s="2"/>
    </row>
    <row r="317" spans="1:31">
      <c r="A317" s="1"/>
      <c r="B317" s="2"/>
      <c r="C317" s="3"/>
      <c r="D317" s="1"/>
      <c r="E317" s="3"/>
      <c r="F317" s="2"/>
      <c r="G317" s="1"/>
      <c r="H317" s="1"/>
      <c r="I317" s="1"/>
      <c r="J317" s="1"/>
      <c r="K317" s="4"/>
      <c r="L317" s="3"/>
      <c r="M317" s="1"/>
      <c r="N317" s="2"/>
      <c r="O317" s="3"/>
      <c r="P317" s="1"/>
      <c r="Q317" s="1"/>
      <c r="R317" s="4"/>
      <c r="S317" s="1"/>
      <c r="T317" s="2"/>
      <c r="U317" s="3"/>
      <c r="V317" s="2"/>
      <c r="W317" s="1"/>
      <c r="X317" s="2"/>
      <c r="Y317" s="2"/>
      <c r="Z317" s="2"/>
      <c r="AA317" s="2"/>
      <c r="AB317" s="1"/>
      <c r="AC317" s="2"/>
      <c r="AE317" s="2"/>
    </row>
    <row r="318" spans="1:31">
      <c r="A318" s="1"/>
      <c r="B318" s="2"/>
      <c r="C318" s="3"/>
      <c r="D318" s="1"/>
      <c r="E318" s="3"/>
      <c r="F318" s="2"/>
      <c r="G318" s="1"/>
      <c r="H318" s="1"/>
      <c r="I318" s="1"/>
      <c r="J318" s="1"/>
      <c r="K318" s="4"/>
      <c r="L318" s="3"/>
      <c r="M318" s="1"/>
      <c r="N318" s="2"/>
      <c r="O318" s="3"/>
      <c r="P318" s="1"/>
      <c r="Q318" s="1"/>
      <c r="R318" s="4"/>
      <c r="S318" s="1"/>
      <c r="T318" s="2"/>
      <c r="U318" s="3"/>
      <c r="V318" s="2"/>
      <c r="W318" s="1"/>
      <c r="X318" s="2"/>
      <c r="Y318" s="2"/>
      <c r="Z318" s="2"/>
      <c r="AA318" s="2"/>
      <c r="AB318" s="1"/>
      <c r="AC318" s="2"/>
      <c r="AE318" s="2"/>
    </row>
    <row r="319" spans="1:31">
      <c r="A319" s="1"/>
      <c r="B319" s="2"/>
      <c r="C319" s="3"/>
      <c r="D319" s="1"/>
      <c r="E319" s="3"/>
      <c r="F319" s="2"/>
      <c r="G319" s="1"/>
      <c r="H319" s="1"/>
      <c r="I319" s="1"/>
      <c r="J319" s="1"/>
      <c r="K319" s="4"/>
      <c r="L319" s="3"/>
      <c r="M319" s="1"/>
      <c r="N319" s="2"/>
      <c r="O319" s="3"/>
      <c r="P319" s="1"/>
      <c r="Q319" s="1"/>
      <c r="R319" s="4"/>
      <c r="S319" s="1"/>
      <c r="T319" s="2"/>
      <c r="U319" s="3"/>
      <c r="V319" s="2"/>
      <c r="W319" s="1"/>
      <c r="X319" s="2"/>
      <c r="Y319" s="2"/>
      <c r="Z319" s="2"/>
      <c r="AA319" s="2"/>
      <c r="AB319" s="1"/>
      <c r="AC319" s="2"/>
      <c r="AE319" s="2"/>
    </row>
    <row r="320" spans="1:31">
      <c r="A320" s="1"/>
      <c r="B320" s="2"/>
      <c r="C320" s="3"/>
      <c r="D320" s="1"/>
      <c r="E320" s="3"/>
      <c r="F320" s="2"/>
      <c r="G320" s="1"/>
      <c r="H320" s="1"/>
      <c r="I320" s="1"/>
      <c r="J320" s="1"/>
      <c r="K320" s="4"/>
      <c r="L320" s="3"/>
      <c r="M320" s="1"/>
      <c r="N320" s="2"/>
      <c r="O320" s="3"/>
      <c r="P320" s="1"/>
      <c r="Q320" s="1"/>
      <c r="R320" s="4"/>
      <c r="S320" s="1"/>
      <c r="T320" s="2"/>
      <c r="U320" s="3"/>
      <c r="V320" s="2"/>
      <c r="W320" s="1"/>
      <c r="X320" s="2"/>
      <c r="Y320" s="2"/>
      <c r="Z320" s="2"/>
      <c r="AA320" s="2"/>
      <c r="AB320" s="1"/>
      <c r="AC320" s="2"/>
      <c r="AE320" s="2"/>
    </row>
    <row r="321" spans="1:31">
      <c r="A321" s="1"/>
      <c r="B321" s="2"/>
      <c r="C321" s="3"/>
      <c r="D321" s="1"/>
      <c r="E321" s="3"/>
      <c r="F321" s="2"/>
      <c r="G321" s="1"/>
      <c r="H321" s="1"/>
      <c r="I321" s="1"/>
      <c r="J321" s="1"/>
      <c r="K321" s="4"/>
      <c r="L321" s="3"/>
      <c r="M321" s="1"/>
      <c r="N321" s="2"/>
      <c r="O321" s="3"/>
      <c r="P321" s="1"/>
      <c r="Q321" s="1"/>
      <c r="R321" s="4"/>
      <c r="S321" s="1"/>
      <c r="T321" s="2"/>
      <c r="U321" s="3"/>
      <c r="V321" s="2"/>
      <c r="W321" s="1"/>
      <c r="X321" s="2"/>
      <c r="Y321" s="2"/>
      <c r="Z321" s="2"/>
      <c r="AA321" s="2"/>
      <c r="AB321" s="1"/>
      <c r="AC321" s="2"/>
      <c r="AE321" s="2"/>
    </row>
    <row r="322" spans="1:31">
      <c r="A322" s="1"/>
      <c r="B322" s="2"/>
      <c r="C322" s="3"/>
      <c r="D322" s="1"/>
      <c r="E322" s="3"/>
      <c r="F322" s="2"/>
      <c r="G322" s="1"/>
      <c r="H322" s="1"/>
      <c r="I322" s="1"/>
      <c r="J322" s="1"/>
      <c r="K322" s="4"/>
      <c r="L322" s="3"/>
      <c r="M322" s="1"/>
      <c r="N322" s="2"/>
      <c r="O322" s="3"/>
      <c r="P322" s="1"/>
      <c r="Q322" s="1"/>
      <c r="R322" s="4"/>
      <c r="S322" s="1"/>
      <c r="T322" s="2"/>
      <c r="U322" s="3"/>
      <c r="V322" s="2"/>
      <c r="W322" s="1"/>
      <c r="X322" s="2"/>
      <c r="Y322" s="2"/>
      <c r="Z322" s="2"/>
      <c r="AA322" s="2"/>
      <c r="AB322" s="1"/>
      <c r="AC322" s="2"/>
      <c r="AE322" s="2"/>
    </row>
    <row r="323" spans="1:31">
      <c r="A323" s="1"/>
      <c r="B323" s="2"/>
      <c r="C323" s="3"/>
      <c r="D323" s="1"/>
      <c r="E323" s="3"/>
      <c r="F323" s="2"/>
      <c r="G323" s="1"/>
      <c r="H323" s="1"/>
      <c r="I323" s="1"/>
      <c r="J323" s="1"/>
      <c r="K323" s="4"/>
      <c r="L323" s="3"/>
      <c r="M323" s="1"/>
      <c r="N323" s="2"/>
      <c r="O323" s="3"/>
      <c r="P323" s="1"/>
      <c r="Q323" s="1"/>
      <c r="R323" s="4"/>
      <c r="S323" s="1"/>
      <c r="T323" s="2"/>
      <c r="U323" s="3"/>
      <c r="V323" s="2"/>
      <c r="W323" s="1"/>
      <c r="X323" s="2"/>
      <c r="Y323" s="2"/>
      <c r="Z323" s="2"/>
      <c r="AA323" s="2"/>
      <c r="AB323" s="1"/>
      <c r="AC323" s="2"/>
      <c r="AE323" s="2"/>
    </row>
    <row r="324" spans="1:31">
      <c r="A324" s="1"/>
      <c r="B324" s="2"/>
      <c r="C324" s="3"/>
      <c r="D324" s="1"/>
      <c r="E324" s="3"/>
      <c r="F324" s="2"/>
      <c r="G324" s="1"/>
      <c r="H324" s="1"/>
      <c r="I324" s="1"/>
      <c r="J324" s="1"/>
      <c r="K324" s="4"/>
      <c r="L324" s="3"/>
      <c r="M324" s="1"/>
      <c r="N324" s="2"/>
      <c r="O324" s="3"/>
      <c r="P324" s="1"/>
      <c r="Q324" s="1"/>
      <c r="R324" s="4"/>
      <c r="S324" s="1"/>
      <c r="T324" s="2"/>
      <c r="U324" s="3"/>
      <c r="V324" s="2"/>
      <c r="W324" s="1"/>
      <c r="X324" s="2"/>
      <c r="Y324" s="2"/>
      <c r="Z324" s="2"/>
      <c r="AA324" s="2"/>
      <c r="AB324" s="1"/>
      <c r="AC324" s="2"/>
      <c r="AE324" s="2"/>
    </row>
    <row r="325" spans="1:31">
      <c r="A325" s="1"/>
      <c r="B325" s="2"/>
      <c r="C325" s="3"/>
      <c r="D325" s="1"/>
      <c r="E325" s="3"/>
      <c r="F325" s="2"/>
      <c r="G325" s="1"/>
      <c r="H325" s="1"/>
      <c r="I325" s="1"/>
      <c r="J325" s="1"/>
      <c r="K325" s="4"/>
      <c r="L325" s="3"/>
      <c r="M325" s="1"/>
      <c r="N325" s="2"/>
      <c r="O325" s="3"/>
      <c r="P325" s="1"/>
      <c r="Q325" s="1"/>
      <c r="R325" s="4"/>
      <c r="S325" s="1"/>
      <c r="T325" s="2"/>
      <c r="U325" s="3"/>
      <c r="V325" s="2"/>
      <c r="W325" s="1"/>
      <c r="X325" s="2"/>
      <c r="Y325" s="2"/>
      <c r="Z325" s="2"/>
      <c r="AA325" s="2"/>
      <c r="AB325" s="1"/>
      <c r="AC325" s="2"/>
      <c r="AE325" s="2"/>
    </row>
    <row r="326" spans="1:31">
      <c r="A326" s="1"/>
      <c r="B326" s="2"/>
      <c r="C326" s="3"/>
      <c r="D326" s="1"/>
      <c r="E326" s="3"/>
      <c r="F326" s="2"/>
      <c r="G326" s="1"/>
      <c r="H326" s="1"/>
      <c r="I326" s="1"/>
      <c r="J326" s="1"/>
      <c r="K326" s="4"/>
      <c r="L326" s="3"/>
      <c r="M326" s="1"/>
      <c r="N326" s="2"/>
      <c r="O326" s="3"/>
      <c r="P326" s="1"/>
      <c r="Q326" s="1"/>
      <c r="R326" s="4"/>
      <c r="S326" s="1"/>
      <c r="T326" s="2"/>
      <c r="U326" s="3"/>
      <c r="V326" s="2"/>
      <c r="W326" s="1"/>
      <c r="X326" s="2"/>
      <c r="Y326" s="2"/>
      <c r="Z326" s="2"/>
      <c r="AA326" s="2"/>
      <c r="AB326" s="1"/>
      <c r="AC326" s="2"/>
      <c r="AE326" s="2"/>
    </row>
    <row r="327" spans="1:31">
      <c r="A327" s="1"/>
      <c r="B327" s="2"/>
      <c r="C327" s="3"/>
      <c r="D327" s="1"/>
      <c r="E327" s="3"/>
      <c r="F327" s="2"/>
      <c r="G327" s="1"/>
      <c r="H327" s="1"/>
      <c r="I327" s="1"/>
      <c r="J327" s="1"/>
      <c r="K327" s="4"/>
      <c r="L327" s="3"/>
      <c r="M327" s="1"/>
      <c r="N327" s="2"/>
      <c r="O327" s="3"/>
      <c r="P327" s="1"/>
      <c r="Q327" s="1"/>
      <c r="R327" s="4"/>
      <c r="S327" s="1"/>
      <c r="T327" s="2"/>
      <c r="U327" s="3"/>
      <c r="V327" s="2"/>
      <c r="W327" s="1"/>
      <c r="X327" s="2"/>
      <c r="Y327" s="2"/>
      <c r="Z327" s="2"/>
      <c r="AA327" s="2"/>
      <c r="AB327" s="1"/>
      <c r="AC327" s="2"/>
      <c r="AE327" s="2"/>
    </row>
    <row r="328" spans="1:31">
      <c r="A328" s="1"/>
      <c r="B328" s="2"/>
      <c r="C328" s="3"/>
      <c r="D328" s="1"/>
      <c r="E328" s="3"/>
      <c r="F328" s="2"/>
      <c r="G328" s="1"/>
      <c r="H328" s="1"/>
      <c r="I328" s="1"/>
      <c r="J328" s="1"/>
      <c r="K328" s="4"/>
      <c r="L328" s="3"/>
      <c r="M328" s="1"/>
      <c r="N328" s="2"/>
      <c r="O328" s="3"/>
      <c r="P328" s="1"/>
      <c r="Q328" s="1"/>
      <c r="R328" s="4"/>
      <c r="S328" s="1"/>
      <c r="T328" s="2"/>
      <c r="U328" s="3"/>
      <c r="V328" s="2"/>
      <c r="W328" s="1"/>
      <c r="X328" s="2"/>
      <c r="Y328" s="2"/>
      <c r="Z328" s="2"/>
      <c r="AA328" s="2"/>
      <c r="AB328" s="1"/>
      <c r="AC328" s="2"/>
      <c r="AE328" s="2"/>
    </row>
    <row r="329" spans="1:31">
      <c r="A329" s="1"/>
      <c r="B329" s="2"/>
      <c r="C329" s="3"/>
      <c r="D329" s="1"/>
      <c r="E329" s="3"/>
      <c r="F329" s="2"/>
      <c r="G329" s="1"/>
      <c r="H329" s="1"/>
      <c r="I329" s="1"/>
      <c r="J329" s="1"/>
      <c r="K329" s="4"/>
      <c r="L329" s="3"/>
      <c r="M329" s="1"/>
      <c r="N329" s="2"/>
      <c r="O329" s="3"/>
      <c r="P329" s="1"/>
      <c r="Q329" s="1"/>
      <c r="R329" s="4"/>
      <c r="S329" s="1"/>
      <c r="T329" s="2"/>
      <c r="U329" s="3"/>
      <c r="V329" s="2"/>
      <c r="W329" s="1"/>
      <c r="X329" s="2"/>
      <c r="Y329" s="2"/>
      <c r="Z329" s="2"/>
      <c r="AA329" s="2"/>
      <c r="AB329" s="1"/>
      <c r="AC329" s="2"/>
      <c r="AE329" s="2"/>
    </row>
    <row r="330" spans="1:31">
      <c r="A330" s="1"/>
      <c r="B330" s="2"/>
      <c r="C330" s="3"/>
      <c r="D330" s="1"/>
      <c r="E330" s="3"/>
      <c r="F330" s="2"/>
      <c r="G330" s="1"/>
      <c r="H330" s="1"/>
      <c r="I330" s="1"/>
      <c r="J330" s="1"/>
      <c r="K330" s="4"/>
      <c r="L330" s="3"/>
      <c r="M330" s="1"/>
      <c r="N330" s="2"/>
      <c r="O330" s="3"/>
      <c r="P330" s="1"/>
      <c r="Q330" s="1"/>
      <c r="R330" s="4"/>
      <c r="S330" s="1"/>
      <c r="T330" s="2"/>
      <c r="U330" s="3"/>
      <c r="V330" s="2"/>
      <c r="W330" s="1"/>
      <c r="X330" s="2"/>
      <c r="Y330" s="2"/>
      <c r="Z330" s="2"/>
      <c r="AA330" s="2"/>
      <c r="AB330" s="1"/>
      <c r="AC330" s="2"/>
      <c r="AE330" s="2"/>
    </row>
    <row r="331" spans="1:31">
      <c r="A331" s="1"/>
      <c r="B331" s="2"/>
      <c r="C331" s="3"/>
      <c r="D331" s="1"/>
      <c r="E331" s="3"/>
      <c r="F331" s="2"/>
      <c r="G331" s="1"/>
      <c r="H331" s="1"/>
      <c r="I331" s="1"/>
      <c r="J331" s="1"/>
      <c r="K331" s="4"/>
      <c r="L331" s="3"/>
      <c r="M331" s="1"/>
      <c r="N331" s="2"/>
      <c r="O331" s="3"/>
      <c r="P331" s="1"/>
      <c r="Q331" s="1"/>
      <c r="R331" s="4"/>
      <c r="S331" s="1"/>
      <c r="T331" s="2"/>
      <c r="U331" s="3"/>
      <c r="V331" s="2"/>
      <c r="W331" s="1"/>
      <c r="X331" s="2"/>
      <c r="Y331" s="2"/>
      <c r="Z331" s="2"/>
      <c r="AA331" s="2"/>
      <c r="AB331" s="1"/>
      <c r="AC331" s="2"/>
      <c r="AE331" s="2"/>
    </row>
    <row r="332" spans="1:31">
      <c r="A332" s="1"/>
      <c r="B332" s="2"/>
      <c r="C332" s="3"/>
      <c r="D332" s="1"/>
      <c r="E332" s="3"/>
      <c r="F332" s="2"/>
      <c r="G332" s="1"/>
      <c r="H332" s="1"/>
      <c r="I332" s="1"/>
      <c r="J332" s="1"/>
      <c r="K332" s="4"/>
      <c r="L332" s="3"/>
      <c r="M332" s="1"/>
      <c r="N332" s="2"/>
      <c r="O332" s="3"/>
      <c r="P332" s="1"/>
      <c r="Q332" s="1"/>
      <c r="R332" s="4"/>
      <c r="S332" s="1"/>
      <c r="T332" s="2"/>
      <c r="U332" s="3"/>
      <c r="V332" s="2"/>
      <c r="W332" s="1"/>
      <c r="X332" s="2"/>
      <c r="Y332" s="2"/>
      <c r="Z332" s="2"/>
      <c r="AA332" s="2"/>
      <c r="AB332" s="1"/>
      <c r="AC332" s="2"/>
      <c r="AE332" s="2"/>
    </row>
    <row r="333" spans="1:31">
      <c r="A333" s="1"/>
      <c r="B333" s="2"/>
      <c r="C333" s="3"/>
      <c r="D333" s="1"/>
      <c r="E333" s="3"/>
      <c r="F333" s="2"/>
      <c r="G333" s="1"/>
      <c r="H333" s="1"/>
      <c r="I333" s="1"/>
      <c r="J333" s="1"/>
      <c r="K333" s="4"/>
      <c r="L333" s="3"/>
      <c r="M333" s="1"/>
      <c r="N333" s="2"/>
      <c r="O333" s="3"/>
      <c r="P333" s="1"/>
      <c r="Q333" s="1"/>
      <c r="R333" s="4"/>
      <c r="S333" s="1"/>
      <c r="T333" s="2"/>
      <c r="U333" s="3"/>
      <c r="V333" s="2"/>
      <c r="W333" s="1"/>
      <c r="X333" s="2"/>
      <c r="Y333" s="2"/>
      <c r="Z333" s="2"/>
      <c r="AA333" s="2"/>
      <c r="AB333" s="1"/>
      <c r="AC333" s="2"/>
      <c r="AE333" s="2"/>
    </row>
    <row r="334" spans="1:31">
      <c r="A334" s="1"/>
      <c r="B334" s="2"/>
      <c r="C334" s="3"/>
      <c r="D334" s="1"/>
      <c r="E334" s="3"/>
      <c r="F334" s="2"/>
      <c r="G334" s="1"/>
      <c r="H334" s="1"/>
      <c r="I334" s="1"/>
      <c r="J334" s="1"/>
      <c r="K334" s="4"/>
      <c r="L334" s="3"/>
      <c r="M334" s="1"/>
      <c r="N334" s="2"/>
      <c r="O334" s="3"/>
      <c r="P334" s="1"/>
      <c r="Q334" s="1"/>
      <c r="R334" s="4"/>
      <c r="S334" s="1"/>
      <c r="T334" s="2"/>
      <c r="U334" s="3"/>
      <c r="V334" s="2"/>
      <c r="W334" s="1"/>
      <c r="X334" s="2"/>
      <c r="Y334" s="2"/>
      <c r="Z334" s="2"/>
      <c r="AA334" s="2"/>
      <c r="AB334" s="1"/>
      <c r="AC334" s="2"/>
      <c r="AE334" s="2"/>
    </row>
    <row r="335" spans="1:31">
      <c r="A335" s="1"/>
      <c r="B335" s="2"/>
      <c r="C335" s="3"/>
      <c r="D335" s="1"/>
      <c r="E335" s="3"/>
      <c r="F335" s="2"/>
      <c r="G335" s="1"/>
      <c r="H335" s="1"/>
      <c r="I335" s="1"/>
      <c r="J335" s="1"/>
      <c r="K335" s="4"/>
      <c r="L335" s="3"/>
      <c r="M335" s="1"/>
      <c r="N335" s="2"/>
      <c r="O335" s="3"/>
      <c r="P335" s="1"/>
      <c r="Q335" s="1"/>
      <c r="R335" s="4"/>
      <c r="S335" s="1"/>
      <c r="T335" s="2"/>
      <c r="U335" s="3"/>
      <c r="V335" s="2"/>
      <c r="W335" s="1"/>
      <c r="X335" s="2"/>
      <c r="Y335" s="2"/>
      <c r="Z335" s="2"/>
      <c r="AA335" s="2"/>
      <c r="AB335" s="1"/>
      <c r="AC335" s="2"/>
      <c r="AE335" s="2"/>
    </row>
    <row r="336" spans="1:31">
      <c r="A336" s="1"/>
      <c r="B336" s="2"/>
      <c r="C336" s="3"/>
      <c r="D336" s="1"/>
      <c r="E336" s="3"/>
      <c r="F336" s="2"/>
      <c r="G336" s="1"/>
      <c r="H336" s="1"/>
      <c r="I336" s="1"/>
      <c r="J336" s="1"/>
      <c r="K336" s="4"/>
      <c r="L336" s="3"/>
      <c r="M336" s="1"/>
      <c r="N336" s="2"/>
      <c r="O336" s="3"/>
      <c r="P336" s="1"/>
      <c r="Q336" s="1"/>
      <c r="R336" s="4"/>
      <c r="S336" s="1"/>
      <c r="T336" s="2"/>
      <c r="U336" s="3"/>
      <c r="V336" s="2"/>
      <c r="W336" s="1"/>
      <c r="X336" s="2"/>
      <c r="Y336" s="2"/>
      <c r="Z336" s="2"/>
      <c r="AA336" s="2"/>
      <c r="AB336" s="1"/>
      <c r="AC336" s="2"/>
      <c r="AE336" s="2"/>
    </row>
    <row r="337" spans="1:31">
      <c r="A337" s="1"/>
      <c r="B337" s="2"/>
      <c r="C337" s="3"/>
      <c r="D337" s="1"/>
      <c r="E337" s="3"/>
      <c r="F337" s="2"/>
      <c r="G337" s="1"/>
      <c r="H337" s="1"/>
      <c r="I337" s="1"/>
      <c r="J337" s="1"/>
      <c r="K337" s="4"/>
      <c r="L337" s="3"/>
      <c r="M337" s="1"/>
      <c r="N337" s="2"/>
      <c r="O337" s="3"/>
      <c r="P337" s="1"/>
      <c r="Q337" s="1"/>
      <c r="R337" s="4"/>
      <c r="S337" s="1"/>
      <c r="T337" s="2"/>
      <c r="U337" s="3"/>
      <c r="V337" s="2"/>
      <c r="W337" s="1"/>
      <c r="X337" s="2"/>
      <c r="Y337" s="2"/>
      <c r="Z337" s="2"/>
      <c r="AA337" s="2"/>
      <c r="AB337" s="1"/>
      <c r="AC337" s="2"/>
      <c r="AE337" s="2"/>
    </row>
    <row r="338" spans="1:31">
      <c r="A338" s="1"/>
      <c r="B338" s="2"/>
      <c r="C338" s="3"/>
      <c r="D338" s="1"/>
      <c r="E338" s="3"/>
      <c r="F338" s="2"/>
      <c r="G338" s="1"/>
      <c r="H338" s="1"/>
      <c r="I338" s="1"/>
      <c r="J338" s="1"/>
      <c r="K338" s="4"/>
      <c r="L338" s="3"/>
      <c r="M338" s="1"/>
      <c r="N338" s="2"/>
      <c r="O338" s="3"/>
      <c r="P338" s="1"/>
      <c r="Q338" s="1"/>
      <c r="R338" s="4"/>
      <c r="S338" s="1"/>
      <c r="T338" s="2"/>
      <c r="U338" s="3"/>
      <c r="V338" s="2"/>
      <c r="W338" s="1"/>
      <c r="X338" s="2"/>
      <c r="Y338" s="2"/>
      <c r="Z338" s="2"/>
      <c r="AA338" s="2"/>
      <c r="AB338" s="1"/>
      <c r="AC338" s="2"/>
      <c r="AE338" s="2"/>
    </row>
    <row r="339" spans="1:31">
      <c r="A339" s="1"/>
      <c r="B339" s="2"/>
      <c r="C339" s="3"/>
      <c r="D339" s="1"/>
      <c r="E339" s="3"/>
      <c r="F339" s="2"/>
      <c r="G339" s="1"/>
      <c r="H339" s="1"/>
      <c r="I339" s="1"/>
      <c r="J339" s="1"/>
      <c r="K339" s="4"/>
      <c r="L339" s="3"/>
      <c r="M339" s="1"/>
      <c r="N339" s="2"/>
      <c r="O339" s="3"/>
      <c r="P339" s="1"/>
      <c r="Q339" s="1"/>
      <c r="R339" s="4"/>
      <c r="S339" s="1"/>
      <c r="T339" s="2"/>
      <c r="U339" s="3"/>
      <c r="V339" s="2"/>
      <c r="W339" s="1"/>
      <c r="X339" s="2"/>
      <c r="Y339" s="2"/>
      <c r="Z339" s="2"/>
      <c r="AA339" s="2"/>
      <c r="AB339" s="1"/>
      <c r="AC339" s="2"/>
      <c r="AE339" s="2"/>
    </row>
    <row r="340" spans="1:31">
      <c r="A340" s="1"/>
      <c r="B340" s="2"/>
      <c r="C340" s="3"/>
      <c r="D340" s="1"/>
      <c r="E340" s="3"/>
      <c r="F340" s="2"/>
      <c r="G340" s="1"/>
      <c r="H340" s="1"/>
      <c r="I340" s="1"/>
      <c r="J340" s="1"/>
      <c r="K340" s="4"/>
      <c r="L340" s="3"/>
      <c r="M340" s="1"/>
      <c r="N340" s="2"/>
      <c r="O340" s="3"/>
      <c r="P340" s="1"/>
      <c r="Q340" s="1"/>
      <c r="R340" s="4"/>
      <c r="S340" s="1"/>
      <c r="T340" s="2"/>
      <c r="U340" s="3"/>
      <c r="V340" s="2"/>
      <c r="W340" s="1"/>
      <c r="X340" s="2"/>
      <c r="Y340" s="2"/>
      <c r="Z340" s="2"/>
      <c r="AA340" s="2"/>
      <c r="AB340" s="1"/>
      <c r="AC340" s="2"/>
      <c r="AE340" s="2"/>
    </row>
    <row r="341" spans="1:31">
      <c r="A341" s="1"/>
      <c r="B341" s="2"/>
      <c r="C341" s="3"/>
      <c r="D341" s="1"/>
      <c r="E341" s="3"/>
      <c r="F341" s="2"/>
      <c r="G341" s="1"/>
      <c r="H341" s="1"/>
      <c r="I341" s="1"/>
      <c r="J341" s="1"/>
      <c r="K341" s="4"/>
      <c r="L341" s="3"/>
      <c r="M341" s="1"/>
      <c r="N341" s="2"/>
      <c r="O341" s="3"/>
      <c r="P341" s="1"/>
      <c r="Q341" s="1"/>
      <c r="R341" s="4"/>
      <c r="S341" s="1"/>
      <c r="T341" s="2"/>
      <c r="U341" s="3"/>
      <c r="V341" s="2"/>
      <c r="W341" s="1"/>
      <c r="X341" s="2"/>
      <c r="Y341" s="2"/>
      <c r="Z341" s="2"/>
      <c r="AA341" s="2"/>
      <c r="AB341" s="1"/>
      <c r="AC341" s="2"/>
      <c r="AE341" s="2"/>
    </row>
    <row r="342" spans="1:31">
      <c r="A342" s="1"/>
      <c r="B342" s="2"/>
      <c r="C342" s="3"/>
      <c r="D342" s="1"/>
      <c r="E342" s="3"/>
      <c r="F342" s="2"/>
      <c r="G342" s="1"/>
      <c r="H342" s="1"/>
      <c r="I342" s="1"/>
      <c r="J342" s="1"/>
      <c r="K342" s="4"/>
      <c r="L342" s="3"/>
      <c r="M342" s="1"/>
      <c r="N342" s="2"/>
      <c r="O342" s="3"/>
      <c r="P342" s="1"/>
      <c r="Q342" s="1"/>
      <c r="R342" s="4"/>
      <c r="S342" s="1"/>
      <c r="T342" s="2"/>
      <c r="U342" s="3"/>
      <c r="V342" s="2"/>
      <c r="W342" s="1"/>
      <c r="X342" s="2"/>
      <c r="Y342" s="2"/>
      <c r="Z342" s="2"/>
      <c r="AA342" s="2"/>
      <c r="AB342" s="1"/>
      <c r="AC342" s="2"/>
      <c r="AE342" s="2"/>
    </row>
    <row r="343" spans="1:31">
      <c r="A343" s="1"/>
      <c r="B343" s="2"/>
      <c r="C343" s="3"/>
      <c r="D343" s="1"/>
      <c r="E343" s="3"/>
      <c r="F343" s="2"/>
      <c r="G343" s="1"/>
      <c r="H343" s="1"/>
      <c r="I343" s="1"/>
      <c r="J343" s="1"/>
      <c r="K343" s="4"/>
      <c r="L343" s="3"/>
      <c r="M343" s="1"/>
      <c r="N343" s="2"/>
      <c r="O343" s="3"/>
      <c r="P343" s="1"/>
      <c r="Q343" s="1"/>
      <c r="R343" s="4"/>
      <c r="S343" s="1"/>
      <c r="T343" s="2"/>
      <c r="U343" s="3"/>
      <c r="V343" s="2"/>
      <c r="W343" s="1"/>
      <c r="X343" s="2"/>
      <c r="Y343" s="2"/>
      <c r="Z343" s="2"/>
      <c r="AA343" s="2"/>
      <c r="AB343" s="1"/>
      <c r="AC343" s="2"/>
      <c r="AE343" s="2"/>
    </row>
    <row r="344" spans="1:31">
      <c r="A344" s="1"/>
      <c r="B344" s="2"/>
      <c r="C344" s="3"/>
      <c r="D344" s="1"/>
      <c r="E344" s="3"/>
      <c r="F344" s="2"/>
      <c r="G344" s="1"/>
      <c r="H344" s="1"/>
      <c r="I344" s="1"/>
      <c r="J344" s="1"/>
      <c r="K344" s="4"/>
      <c r="L344" s="3"/>
      <c r="M344" s="1"/>
      <c r="N344" s="2"/>
      <c r="O344" s="3"/>
      <c r="P344" s="1"/>
      <c r="Q344" s="1"/>
      <c r="R344" s="4"/>
      <c r="S344" s="1"/>
      <c r="T344" s="2"/>
      <c r="U344" s="3"/>
      <c r="V344" s="2"/>
      <c r="W344" s="1"/>
      <c r="X344" s="2"/>
      <c r="Y344" s="2"/>
      <c r="Z344" s="2"/>
      <c r="AA344" s="2"/>
      <c r="AB344" s="1"/>
      <c r="AC344" s="2"/>
      <c r="AE344" s="2"/>
    </row>
    <row r="345" spans="1:31">
      <c r="A345" s="1"/>
      <c r="B345" s="2"/>
      <c r="C345" s="3"/>
      <c r="D345" s="1"/>
      <c r="E345" s="3"/>
      <c r="F345" s="2"/>
      <c r="G345" s="1"/>
      <c r="H345" s="1"/>
      <c r="I345" s="1"/>
      <c r="J345" s="1"/>
      <c r="K345" s="4"/>
      <c r="L345" s="3"/>
      <c r="M345" s="1"/>
      <c r="N345" s="2"/>
      <c r="O345" s="3"/>
      <c r="P345" s="1"/>
      <c r="Q345" s="1"/>
      <c r="R345" s="4"/>
      <c r="S345" s="1"/>
      <c r="T345" s="2"/>
      <c r="U345" s="3"/>
      <c r="V345" s="2"/>
      <c r="W345" s="1"/>
      <c r="X345" s="2"/>
      <c r="Y345" s="2"/>
      <c r="Z345" s="2"/>
      <c r="AA345" s="2"/>
      <c r="AB345" s="1"/>
      <c r="AC345" s="2"/>
      <c r="AE345" s="2"/>
    </row>
    <row r="346" spans="1:31">
      <c r="A346" s="1"/>
      <c r="B346" s="2"/>
      <c r="C346" s="3"/>
      <c r="D346" s="1"/>
      <c r="E346" s="3"/>
      <c r="F346" s="2"/>
      <c r="G346" s="1"/>
      <c r="H346" s="1"/>
      <c r="I346" s="1"/>
      <c r="J346" s="1"/>
      <c r="K346" s="4"/>
      <c r="L346" s="3"/>
      <c r="M346" s="1"/>
      <c r="N346" s="2"/>
      <c r="O346" s="3"/>
      <c r="P346" s="1"/>
      <c r="Q346" s="1"/>
      <c r="R346" s="4"/>
      <c r="S346" s="1"/>
      <c r="T346" s="2"/>
      <c r="U346" s="3"/>
      <c r="V346" s="2"/>
      <c r="W346" s="1"/>
      <c r="X346" s="2"/>
      <c r="Y346" s="2"/>
      <c r="Z346" s="2"/>
      <c r="AA346" s="2"/>
      <c r="AB346" s="1"/>
      <c r="AC346" s="2"/>
      <c r="AE346" s="2"/>
    </row>
    <row r="347" spans="1:31">
      <c r="A347" s="1"/>
      <c r="B347" s="2"/>
      <c r="C347" s="3"/>
      <c r="D347" s="1"/>
      <c r="E347" s="3"/>
      <c r="F347" s="2"/>
      <c r="G347" s="1"/>
      <c r="H347" s="1"/>
      <c r="I347" s="1"/>
      <c r="J347" s="1"/>
      <c r="K347" s="4"/>
      <c r="L347" s="3"/>
      <c r="M347" s="1"/>
      <c r="N347" s="2"/>
      <c r="O347" s="3"/>
      <c r="P347" s="1"/>
      <c r="Q347" s="1"/>
      <c r="R347" s="4"/>
      <c r="S347" s="1"/>
      <c r="T347" s="2"/>
      <c r="U347" s="3"/>
      <c r="V347" s="2"/>
      <c r="W347" s="1"/>
      <c r="X347" s="2"/>
      <c r="Y347" s="2"/>
      <c r="Z347" s="2"/>
      <c r="AA347" s="2"/>
      <c r="AB347" s="1"/>
      <c r="AC347" s="2"/>
      <c r="AE347" s="2"/>
    </row>
    <row r="348" spans="1:31">
      <c r="A348" s="1"/>
      <c r="B348" s="2"/>
      <c r="C348" s="3"/>
      <c r="D348" s="1"/>
      <c r="E348" s="3"/>
      <c r="F348" s="2"/>
      <c r="G348" s="1"/>
      <c r="H348" s="1"/>
      <c r="I348" s="1"/>
      <c r="J348" s="1"/>
      <c r="K348" s="4"/>
      <c r="L348" s="3"/>
      <c r="M348" s="1"/>
      <c r="N348" s="2"/>
      <c r="O348" s="3"/>
      <c r="P348" s="1"/>
      <c r="Q348" s="1"/>
      <c r="R348" s="4"/>
      <c r="S348" s="1"/>
      <c r="T348" s="2"/>
      <c r="U348" s="3"/>
      <c r="V348" s="2"/>
      <c r="W348" s="1"/>
      <c r="X348" s="2"/>
      <c r="Y348" s="2"/>
      <c r="Z348" s="2"/>
      <c r="AA348" s="2"/>
      <c r="AB348" s="1"/>
      <c r="AC348" s="2"/>
      <c r="AE348" s="2"/>
    </row>
    <row r="349" spans="1:31">
      <c r="A349" s="1"/>
      <c r="B349" s="2"/>
      <c r="C349" s="3"/>
      <c r="D349" s="1"/>
      <c r="E349" s="3"/>
      <c r="F349" s="2"/>
      <c r="G349" s="1"/>
      <c r="H349" s="1"/>
      <c r="I349" s="1"/>
      <c r="J349" s="1"/>
      <c r="K349" s="4"/>
      <c r="L349" s="3"/>
      <c r="M349" s="1"/>
      <c r="N349" s="2"/>
      <c r="O349" s="3"/>
      <c r="P349" s="1"/>
      <c r="Q349" s="1"/>
      <c r="R349" s="4"/>
      <c r="S349" s="1"/>
      <c r="T349" s="2"/>
      <c r="U349" s="3"/>
      <c r="V349" s="2"/>
      <c r="W349" s="1"/>
      <c r="X349" s="2"/>
      <c r="Y349" s="2"/>
      <c r="Z349" s="2"/>
      <c r="AA349" s="2"/>
      <c r="AB349" s="1"/>
      <c r="AC349" s="2"/>
      <c r="AE349" s="2"/>
    </row>
    <row r="350" spans="1:31">
      <c r="A350" s="1"/>
      <c r="B350" s="2"/>
      <c r="C350" s="3"/>
      <c r="D350" s="1"/>
      <c r="E350" s="3"/>
      <c r="F350" s="2"/>
      <c r="G350" s="1"/>
      <c r="H350" s="1"/>
      <c r="I350" s="1"/>
      <c r="J350" s="1"/>
      <c r="K350" s="4"/>
      <c r="L350" s="3"/>
      <c r="M350" s="1"/>
      <c r="N350" s="2"/>
      <c r="O350" s="3"/>
      <c r="P350" s="1"/>
      <c r="Q350" s="1"/>
      <c r="R350" s="4"/>
      <c r="S350" s="1"/>
      <c r="T350" s="2"/>
      <c r="U350" s="3"/>
      <c r="V350" s="2"/>
      <c r="W350" s="1"/>
      <c r="X350" s="2"/>
      <c r="Y350" s="2"/>
      <c r="Z350" s="2"/>
      <c r="AA350" s="2"/>
      <c r="AB350" s="1"/>
      <c r="AC350" s="2"/>
      <c r="AE350" s="2"/>
    </row>
    <row r="351" spans="1:31">
      <c r="A351" s="1"/>
      <c r="B351" s="2"/>
      <c r="C351" s="3"/>
      <c r="D351" s="1"/>
      <c r="E351" s="3"/>
      <c r="F351" s="2"/>
      <c r="G351" s="1"/>
      <c r="H351" s="1"/>
      <c r="I351" s="1"/>
      <c r="J351" s="1"/>
      <c r="K351" s="4"/>
      <c r="L351" s="3"/>
      <c r="M351" s="1"/>
      <c r="N351" s="2"/>
      <c r="O351" s="3"/>
      <c r="P351" s="1"/>
      <c r="Q351" s="1"/>
      <c r="R351" s="4"/>
      <c r="S351" s="1"/>
      <c r="T351" s="2"/>
      <c r="U351" s="3"/>
      <c r="V351" s="2"/>
      <c r="W351" s="1"/>
      <c r="X351" s="2"/>
      <c r="Y351" s="2"/>
      <c r="Z351" s="2"/>
      <c r="AA351" s="2"/>
      <c r="AB351" s="1"/>
      <c r="AC351" s="2"/>
      <c r="AE351" s="2"/>
    </row>
    <row r="352" spans="1:31">
      <c r="A352" s="1"/>
      <c r="B352" s="2"/>
      <c r="C352" s="3"/>
      <c r="D352" s="1"/>
      <c r="E352" s="3"/>
      <c r="F352" s="2"/>
      <c r="G352" s="1"/>
      <c r="H352" s="1"/>
      <c r="I352" s="1"/>
      <c r="J352" s="1"/>
      <c r="K352" s="4"/>
      <c r="L352" s="3"/>
      <c r="M352" s="1"/>
      <c r="N352" s="2"/>
      <c r="O352" s="3"/>
      <c r="P352" s="1"/>
      <c r="Q352" s="1"/>
      <c r="R352" s="4"/>
      <c r="S352" s="1"/>
      <c r="T352" s="2"/>
      <c r="U352" s="3"/>
      <c r="V352" s="2"/>
      <c r="W352" s="1"/>
      <c r="X352" s="2"/>
      <c r="Y352" s="2"/>
      <c r="Z352" s="2"/>
      <c r="AA352" s="2"/>
      <c r="AB352" s="1"/>
      <c r="AC352" s="2"/>
      <c r="AE352" s="2"/>
    </row>
    <row r="353" spans="1:31">
      <c r="A353" s="1"/>
      <c r="B353" s="2"/>
      <c r="C353" s="3"/>
      <c r="D353" s="1"/>
      <c r="E353" s="3"/>
      <c r="F353" s="2"/>
      <c r="G353" s="1"/>
      <c r="H353" s="1"/>
      <c r="I353" s="1"/>
      <c r="J353" s="1"/>
      <c r="K353" s="4"/>
      <c r="L353" s="3"/>
      <c r="M353" s="1"/>
      <c r="N353" s="2"/>
      <c r="O353" s="3"/>
      <c r="P353" s="1"/>
      <c r="Q353" s="1"/>
      <c r="R353" s="4"/>
      <c r="S353" s="1"/>
      <c r="T353" s="2"/>
      <c r="U353" s="3"/>
      <c r="V353" s="2"/>
      <c r="W353" s="1"/>
      <c r="X353" s="2"/>
      <c r="Y353" s="2"/>
      <c r="Z353" s="2"/>
      <c r="AA353" s="2"/>
      <c r="AB353" s="1"/>
      <c r="AC353" s="2"/>
      <c r="AE353" s="2"/>
    </row>
    <row r="354" spans="1:31">
      <c r="A354" s="1"/>
      <c r="B354" s="2"/>
      <c r="C354" s="3"/>
      <c r="D354" s="1"/>
      <c r="E354" s="3"/>
      <c r="F354" s="2"/>
      <c r="G354" s="1"/>
      <c r="H354" s="1"/>
      <c r="I354" s="1"/>
      <c r="J354" s="1"/>
      <c r="K354" s="4"/>
      <c r="L354" s="3"/>
      <c r="M354" s="1"/>
      <c r="N354" s="2"/>
      <c r="O354" s="3"/>
      <c r="P354" s="1"/>
      <c r="Q354" s="1"/>
      <c r="R354" s="4"/>
      <c r="S354" s="1"/>
      <c r="T354" s="2"/>
      <c r="U354" s="3"/>
      <c r="V354" s="2"/>
      <c r="W354" s="1"/>
      <c r="X354" s="2"/>
      <c r="Y354" s="2"/>
      <c r="Z354" s="2"/>
      <c r="AA354" s="2"/>
      <c r="AB354" s="1"/>
      <c r="AC354" s="2"/>
      <c r="AE354" s="2"/>
    </row>
    <row r="355" spans="1:31">
      <c r="A355" s="1"/>
      <c r="B355" s="2"/>
      <c r="C355" s="3"/>
      <c r="D355" s="1"/>
      <c r="E355" s="3"/>
      <c r="F355" s="2"/>
      <c r="G355" s="1"/>
      <c r="H355" s="1"/>
      <c r="I355" s="1"/>
      <c r="J355" s="1"/>
      <c r="K355" s="4"/>
      <c r="L355" s="3"/>
      <c r="M355" s="1"/>
      <c r="N355" s="2"/>
      <c r="O355" s="3"/>
      <c r="P355" s="1"/>
      <c r="Q355" s="1"/>
      <c r="R355" s="4"/>
      <c r="S355" s="1"/>
      <c r="T355" s="2"/>
      <c r="U355" s="3"/>
      <c r="V355" s="2"/>
      <c r="W355" s="1"/>
      <c r="X355" s="2"/>
      <c r="Y355" s="2"/>
      <c r="Z355" s="2"/>
      <c r="AA355" s="2"/>
      <c r="AB355" s="1"/>
      <c r="AC355" s="2"/>
      <c r="AE355" s="2"/>
    </row>
    <row r="356" spans="1:31">
      <c r="A356" s="1"/>
      <c r="B356" s="2"/>
      <c r="C356" s="3"/>
      <c r="D356" s="1"/>
      <c r="E356" s="3"/>
      <c r="F356" s="2"/>
      <c r="G356" s="1"/>
      <c r="H356" s="1"/>
      <c r="I356" s="1"/>
      <c r="J356" s="1"/>
      <c r="K356" s="4"/>
      <c r="L356" s="3"/>
      <c r="M356" s="1"/>
      <c r="N356" s="2"/>
      <c r="O356" s="3"/>
      <c r="P356" s="1"/>
      <c r="Q356" s="1"/>
      <c r="R356" s="4"/>
      <c r="S356" s="1"/>
      <c r="T356" s="2"/>
      <c r="U356" s="3"/>
      <c r="V356" s="2"/>
      <c r="W356" s="1"/>
      <c r="X356" s="2"/>
      <c r="Y356" s="2"/>
      <c r="Z356" s="2"/>
      <c r="AA356" s="2"/>
      <c r="AB356" s="1"/>
      <c r="AC356" s="2"/>
      <c r="AE356" s="2"/>
    </row>
    <row r="357" spans="1:31">
      <c r="A357" s="1"/>
      <c r="B357" s="2"/>
      <c r="C357" s="3"/>
      <c r="D357" s="1"/>
      <c r="E357" s="3"/>
      <c r="F357" s="2"/>
      <c r="G357" s="1"/>
      <c r="H357" s="1"/>
      <c r="I357" s="1"/>
      <c r="J357" s="1"/>
      <c r="K357" s="4"/>
      <c r="L357" s="3"/>
      <c r="M357" s="1"/>
      <c r="N357" s="2"/>
      <c r="O357" s="3"/>
      <c r="P357" s="1"/>
      <c r="Q357" s="1"/>
      <c r="R357" s="4"/>
      <c r="S357" s="1"/>
      <c r="T357" s="2"/>
      <c r="U357" s="3"/>
      <c r="V357" s="2"/>
      <c r="W357" s="1"/>
      <c r="X357" s="2"/>
      <c r="Y357" s="2"/>
      <c r="Z357" s="2"/>
      <c r="AA357" s="2"/>
      <c r="AB357" s="1"/>
      <c r="AC357" s="2"/>
      <c r="AE357" s="2"/>
    </row>
    <row r="358" spans="1:31">
      <c r="A358" s="1"/>
      <c r="B358" s="2"/>
      <c r="C358" s="3"/>
      <c r="D358" s="1"/>
      <c r="E358" s="3"/>
      <c r="F358" s="2"/>
      <c r="G358" s="1"/>
      <c r="H358" s="1"/>
      <c r="I358" s="1"/>
      <c r="J358" s="1"/>
      <c r="K358" s="4"/>
      <c r="L358" s="3"/>
      <c r="M358" s="1"/>
      <c r="N358" s="2"/>
      <c r="O358" s="3"/>
      <c r="P358" s="1"/>
      <c r="Q358" s="1"/>
      <c r="R358" s="4"/>
      <c r="S358" s="1"/>
      <c r="T358" s="2"/>
      <c r="U358" s="3"/>
      <c r="V358" s="2"/>
      <c r="W358" s="1"/>
      <c r="X358" s="2"/>
      <c r="Y358" s="2"/>
      <c r="Z358" s="2"/>
      <c r="AA358" s="2"/>
      <c r="AB358" s="1"/>
      <c r="AC358" s="2"/>
      <c r="AE358" s="2"/>
    </row>
    <row r="359" spans="1:31">
      <c r="A359" s="1"/>
      <c r="B359" s="2"/>
      <c r="C359" s="3"/>
      <c r="D359" s="1"/>
      <c r="E359" s="3"/>
      <c r="F359" s="2"/>
      <c r="G359" s="1"/>
      <c r="H359" s="1"/>
      <c r="I359" s="1"/>
      <c r="J359" s="1"/>
      <c r="K359" s="4"/>
      <c r="L359" s="3"/>
      <c r="M359" s="1"/>
      <c r="N359" s="2"/>
      <c r="O359" s="3"/>
      <c r="P359" s="1"/>
      <c r="Q359" s="1"/>
      <c r="R359" s="4"/>
      <c r="S359" s="1"/>
      <c r="T359" s="2"/>
      <c r="U359" s="3"/>
      <c r="V359" s="2"/>
      <c r="W359" s="1"/>
      <c r="X359" s="2"/>
      <c r="Y359" s="2"/>
      <c r="Z359" s="2"/>
      <c r="AA359" s="2"/>
      <c r="AB359" s="1"/>
      <c r="AC359" s="2"/>
      <c r="AE359" s="2"/>
    </row>
    <row r="360" spans="1:31">
      <c r="A360" s="1"/>
      <c r="B360" s="2"/>
      <c r="C360" s="3"/>
      <c r="D360" s="1"/>
      <c r="E360" s="3"/>
      <c r="F360" s="2"/>
      <c r="G360" s="1"/>
      <c r="H360" s="1"/>
      <c r="I360" s="1"/>
      <c r="J360" s="1"/>
      <c r="K360" s="4"/>
      <c r="L360" s="3"/>
      <c r="M360" s="1"/>
      <c r="N360" s="2"/>
      <c r="O360" s="3"/>
      <c r="P360" s="1"/>
      <c r="Q360" s="1"/>
      <c r="R360" s="4"/>
      <c r="S360" s="1"/>
      <c r="T360" s="2"/>
      <c r="U360" s="3"/>
      <c r="V360" s="2"/>
      <c r="W360" s="1"/>
      <c r="X360" s="2"/>
      <c r="Y360" s="2"/>
      <c r="Z360" s="2"/>
      <c r="AA360" s="2"/>
      <c r="AB360" s="1"/>
      <c r="AC360" s="2"/>
      <c r="AE360" s="2"/>
    </row>
    <row r="361" spans="1:31">
      <c r="A361" s="1"/>
      <c r="B361" s="2"/>
      <c r="C361" s="3"/>
      <c r="D361" s="1"/>
      <c r="E361" s="3"/>
      <c r="F361" s="2"/>
      <c r="G361" s="1"/>
      <c r="H361" s="1"/>
      <c r="I361" s="1"/>
      <c r="J361" s="1"/>
      <c r="K361" s="4"/>
      <c r="L361" s="3"/>
      <c r="M361" s="1"/>
      <c r="N361" s="2"/>
      <c r="O361" s="3"/>
      <c r="P361" s="1"/>
      <c r="Q361" s="1"/>
      <c r="R361" s="4"/>
      <c r="S361" s="1"/>
      <c r="T361" s="2"/>
      <c r="U361" s="3"/>
      <c r="V361" s="2"/>
      <c r="W361" s="1"/>
      <c r="X361" s="2"/>
      <c r="Y361" s="2"/>
      <c r="Z361" s="2"/>
      <c r="AA361" s="2"/>
      <c r="AB361" s="1"/>
      <c r="AC361" s="2"/>
      <c r="AE361" s="2"/>
    </row>
    <row r="362" spans="1:31">
      <c r="A362" s="1"/>
      <c r="B362" s="2"/>
      <c r="C362" s="3"/>
      <c r="D362" s="1"/>
      <c r="E362" s="3"/>
      <c r="F362" s="2"/>
      <c r="G362" s="1"/>
      <c r="H362" s="1"/>
      <c r="I362" s="1"/>
      <c r="J362" s="1"/>
      <c r="K362" s="4"/>
      <c r="L362" s="3"/>
      <c r="M362" s="1"/>
      <c r="N362" s="2"/>
      <c r="O362" s="3"/>
      <c r="P362" s="1"/>
      <c r="Q362" s="1"/>
      <c r="R362" s="4"/>
      <c r="S362" s="1"/>
      <c r="T362" s="2"/>
      <c r="U362" s="3"/>
      <c r="V362" s="2"/>
      <c r="W362" s="1"/>
      <c r="X362" s="2"/>
      <c r="Y362" s="2"/>
      <c r="Z362" s="2"/>
      <c r="AA362" s="2"/>
      <c r="AB362" s="1"/>
      <c r="AC362" s="2"/>
      <c r="AE362" s="2"/>
    </row>
    <row r="363" spans="1:31">
      <c r="A363" s="1"/>
      <c r="B363" s="2"/>
      <c r="C363" s="3"/>
      <c r="D363" s="1"/>
      <c r="E363" s="3"/>
      <c r="F363" s="2"/>
      <c r="G363" s="1"/>
      <c r="H363" s="1"/>
      <c r="I363" s="1"/>
      <c r="J363" s="1"/>
      <c r="K363" s="4"/>
      <c r="L363" s="3"/>
      <c r="M363" s="1"/>
      <c r="N363" s="2"/>
      <c r="O363" s="3"/>
      <c r="P363" s="1"/>
      <c r="Q363" s="1"/>
      <c r="R363" s="4"/>
      <c r="S363" s="1"/>
      <c r="T363" s="2"/>
      <c r="U363" s="3"/>
      <c r="V363" s="2"/>
      <c r="W363" s="1"/>
      <c r="X363" s="2"/>
      <c r="Y363" s="2"/>
      <c r="Z363" s="2"/>
      <c r="AA363" s="2"/>
      <c r="AB363" s="1"/>
      <c r="AC363" s="2"/>
      <c r="AE363" s="2"/>
    </row>
    <row r="364" spans="1:31">
      <c r="A364" s="1"/>
      <c r="B364" s="2"/>
      <c r="C364" s="3"/>
      <c r="D364" s="1"/>
      <c r="E364" s="3"/>
      <c r="F364" s="2"/>
      <c r="G364" s="1"/>
      <c r="H364" s="1"/>
      <c r="I364" s="1"/>
      <c r="J364" s="1"/>
      <c r="K364" s="4"/>
      <c r="L364" s="3"/>
      <c r="M364" s="1"/>
      <c r="N364" s="2"/>
      <c r="O364" s="3"/>
      <c r="P364" s="1"/>
      <c r="Q364" s="1"/>
      <c r="R364" s="4"/>
      <c r="S364" s="1"/>
      <c r="T364" s="2"/>
      <c r="U364" s="3"/>
      <c r="V364" s="2"/>
      <c r="W364" s="1"/>
      <c r="X364" s="2"/>
      <c r="Y364" s="2"/>
      <c r="Z364" s="2"/>
      <c r="AA364" s="2"/>
      <c r="AB364" s="1"/>
      <c r="AC364" s="2"/>
      <c r="AE364" s="2"/>
    </row>
    <row r="365" spans="1:31">
      <c r="A365" s="1"/>
      <c r="B365" s="2"/>
      <c r="C365" s="3"/>
      <c r="D365" s="1"/>
      <c r="E365" s="3"/>
      <c r="F365" s="2"/>
      <c r="G365" s="1"/>
      <c r="H365" s="1"/>
      <c r="I365" s="1"/>
      <c r="J365" s="1"/>
      <c r="K365" s="4"/>
      <c r="L365" s="3"/>
      <c r="M365" s="1"/>
      <c r="N365" s="2"/>
      <c r="O365" s="3"/>
      <c r="P365" s="1"/>
      <c r="Q365" s="1"/>
      <c r="R365" s="4"/>
      <c r="S365" s="1"/>
      <c r="T365" s="2"/>
      <c r="U365" s="3"/>
      <c r="V365" s="2"/>
      <c r="W365" s="1"/>
      <c r="X365" s="2"/>
      <c r="Y365" s="2"/>
      <c r="Z365" s="2"/>
      <c r="AA365" s="2"/>
      <c r="AB365" s="1"/>
      <c r="AC365" s="2"/>
      <c r="AE365" s="2"/>
    </row>
    <row r="366" spans="1:31">
      <c r="A366" s="1"/>
      <c r="B366" s="2"/>
      <c r="C366" s="3"/>
      <c r="D366" s="1"/>
      <c r="E366" s="3"/>
      <c r="F366" s="2"/>
      <c r="G366" s="1"/>
      <c r="H366" s="1"/>
      <c r="I366" s="1"/>
      <c r="J366" s="1"/>
      <c r="K366" s="4"/>
      <c r="L366" s="3"/>
      <c r="M366" s="1"/>
      <c r="N366" s="2"/>
      <c r="O366" s="3"/>
      <c r="P366" s="1"/>
      <c r="Q366" s="1"/>
      <c r="R366" s="4"/>
      <c r="S366" s="1"/>
      <c r="T366" s="2"/>
      <c r="U366" s="3"/>
      <c r="V366" s="2"/>
      <c r="W366" s="1"/>
      <c r="X366" s="2"/>
      <c r="Y366" s="2"/>
      <c r="Z366" s="2"/>
      <c r="AA366" s="2"/>
      <c r="AB366" s="1"/>
      <c r="AC366" s="2"/>
      <c r="AE366" s="2"/>
    </row>
    <row r="367" spans="1:31">
      <c r="A367" s="1"/>
      <c r="B367" s="2"/>
      <c r="C367" s="3"/>
      <c r="D367" s="1"/>
      <c r="E367" s="3"/>
      <c r="F367" s="2"/>
      <c r="G367" s="1"/>
      <c r="H367" s="1"/>
      <c r="I367" s="1"/>
      <c r="J367" s="1"/>
      <c r="K367" s="4"/>
      <c r="L367" s="3"/>
      <c r="M367" s="1"/>
      <c r="N367" s="2"/>
      <c r="O367" s="3"/>
      <c r="P367" s="1"/>
      <c r="Q367" s="1"/>
      <c r="R367" s="4"/>
      <c r="S367" s="1"/>
      <c r="T367" s="2"/>
      <c r="U367" s="3"/>
      <c r="V367" s="2"/>
      <c r="W367" s="1"/>
      <c r="X367" s="2"/>
      <c r="Y367" s="2"/>
      <c r="Z367" s="2"/>
      <c r="AA367" s="2"/>
      <c r="AB367" s="1"/>
      <c r="AC367" s="2"/>
      <c r="AE367" s="2"/>
    </row>
    <row r="368" spans="1:31">
      <c r="A368" s="1"/>
      <c r="B368" s="2"/>
      <c r="C368" s="3"/>
      <c r="D368" s="1"/>
      <c r="E368" s="3"/>
      <c r="F368" s="2"/>
      <c r="G368" s="1"/>
      <c r="H368" s="1"/>
      <c r="I368" s="1"/>
      <c r="J368" s="1"/>
      <c r="K368" s="4"/>
      <c r="L368" s="3"/>
      <c r="M368" s="1"/>
      <c r="N368" s="2"/>
      <c r="O368" s="3"/>
      <c r="P368" s="1"/>
      <c r="Q368" s="1"/>
      <c r="R368" s="4"/>
      <c r="S368" s="1"/>
      <c r="T368" s="2"/>
      <c r="U368" s="3"/>
      <c r="V368" s="2"/>
      <c r="W368" s="1"/>
      <c r="X368" s="2"/>
      <c r="Y368" s="2"/>
      <c r="Z368" s="2"/>
      <c r="AA368" s="2"/>
      <c r="AB368" s="1"/>
      <c r="AC368" s="2"/>
      <c r="AE368" s="2"/>
    </row>
    <row r="369" spans="1:31">
      <c r="A369" s="1"/>
      <c r="B369" s="2"/>
      <c r="C369" s="3"/>
      <c r="D369" s="1"/>
      <c r="E369" s="3"/>
      <c r="F369" s="2"/>
      <c r="G369" s="1"/>
      <c r="H369" s="1"/>
      <c r="I369" s="1"/>
      <c r="J369" s="1"/>
      <c r="K369" s="4"/>
      <c r="L369" s="3"/>
      <c r="M369" s="1"/>
      <c r="N369" s="2"/>
      <c r="O369" s="3"/>
      <c r="P369" s="1"/>
      <c r="Q369" s="1"/>
      <c r="R369" s="4"/>
      <c r="S369" s="1"/>
      <c r="T369" s="2"/>
      <c r="U369" s="3"/>
      <c r="V369" s="2"/>
      <c r="W369" s="1"/>
      <c r="X369" s="2"/>
      <c r="Y369" s="2"/>
      <c r="Z369" s="2"/>
      <c r="AA369" s="2"/>
      <c r="AB369" s="1"/>
      <c r="AC369" s="2"/>
      <c r="AE369" s="2"/>
    </row>
    <row r="370" spans="1:31">
      <c r="A370" s="1"/>
      <c r="B370" s="2"/>
      <c r="C370" s="3"/>
      <c r="D370" s="1"/>
      <c r="E370" s="3"/>
      <c r="F370" s="2"/>
      <c r="G370" s="1"/>
      <c r="H370" s="1"/>
      <c r="I370" s="1"/>
      <c r="J370" s="1"/>
      <c r="K370" s="4"/>
      <c r="L370" s="3"/>
      <c r="M370" s="1"/>
      <c r="N370" s="2"/>
      <c r="O370" s="3"/>
      <c r="P370" s="1"/>
      <c r="Q370" s="1"/>
      <c r="R370" s="4"/>
      <c r="S370" s="1"/>
      <c r="T370" s="2"/>
      <c r="U370" s="3"/>
      <c r="V370" s="2"/>
      <c r="W370" s="1"/>
      <c r="X370" s="2"/>
      <c r="Y370" s="2"/>
      <c r="Z370" s="2"/>
      <c r="AA370" s="2"/>
      <c r="AB370" s="1"/>
      <c r="AC370" s="2"/>
      <c r="AE370" s="2"/>
    </row>
    <row r="371" spans="1:31">
      <c r="A371" s="1"/>
      <c r="B371" s="2"/>
      <c r="C371" s="3"/>
      <c r="D371" s="1"/>
      <c r="E371" s="3"/>
      <c r="F371" s="2"/>
      <c r="G371" s="1"/>
      <c r="H371" s="1"/>
      <c r="I371" s="1"/>
      <c r="J371" s="1"/>
      <c r="K371" s="4"/>
      <c r="L371" s="3"/>
      <c r="M371" s="1"/>
      <c r="N371" s="2"/>
      <c r="O371" s="3"/>
      <c r="P371" s="1"/>
      <c r="Q371" s="1"/>
      <c r="R371" s="4"/>
      <c r="S371" s="1"/>
      <c r="T371" s="2"/>
      <c r="U371" s="3"/>
      <c r="V371" s="2"/>
      <c r="W371" s="1"/>
      <c r="X371" s="2"/>
      <c r="Y371" s="2"/>
      <c r="Z371" s="2"/>
      <c r="AA371" s="2"/>
      <c r="AB371" s="1"/>
      <c r="AC371" s="2"/>
      <c r="AE371" s="2"/>
    </row>
    <row r="372" spans="1:31">
      <c r="A372" s="1"/>
      <c r="B372" s="2"/>
      <c r="C372" s="3"/>
      <c r="D372" s="1"/>
      <c r="E372" s="3"/>
      <c r="F372" s="2"/>
      <c r="G372" s="1"/>
      <c r="H372" s="1"/>
      <c r="I372" s="1"/>
      <c r="J372" s="1"/>
      <c r="K372" s="4"/>
      <c r="L372" s="3"/>
      <c r="M372" s="1"/>
      <c r="N372" s="2"/>
      <c r="O372" s="3"/>
      <c r="P372" s="1"/>
      <c r="Q372" s="1"/>
      <c r="R372" s="4"/>
      <c r="S372" s="1"/>
      <c r="T372" s="2"/>
      <c r="U372" s="3"/>
      <c r="V372" s="2"/>
      <c r="W372" s="1"/>
      <c r="X372" s="2"/>
      <c r="Y372" s="2"/>
      <c r="Z372" s="2"/>
      <c r="AA372" s="2"/>
      <c r="AB372" s="1"/>
      <c r="AC372" s="2"/>
      <c r="AE372" s="2"/>
    </row>
    <row r="373" spans="1:31">
      <c r="A373" s="1"/>
      <c r="B373" s="2"/>
      <c r="C373" s="3"/>
      <c r="D373" s="1"/>
      <c r="E373" s="3"/>
      <c r="F373" s="2"/>
      <c r="G373" s="1"/>
      <c r="H373" s="1"/>
      <c r="I373" s="1"/>
      <c r="J373" s="1"/>
      <c r="K373" s="4"/>
      <c r="L373" s="3"/>
      <c r="M373" s="1"/>
      <c r="N373" s="2"/>
      <c r="O373" s="3"/>
      <c r="P373" s="1"/>
      <c r="Q373" s="1"/>
      <c r="R373" s="4"/>
      <c r="S373" s="1"/>
      <c r="T373" s="2"/>
      <c r="U373" s="3"/>
      <c r="V373" s="2"/>
      <c r="W373" s="1"/>
      <c r="X373" s="2"/>
      <c r="Y373" s="2"/>
      <c r="Z373" s="2"/>
      <c r="AA373" s="2"/>
      <c r="AB373" s="1"/>
      <c r="AC373" s="2"/>
      <c r="AE373" s="2"/>
    </row>
    <row r="374" spans="1:31">
      <c r="A374" s="1"/>
      <c r="B374" s="2"/>
      <c r="C374" s="3"/>
      <c r="D374" s="1"/>
      <c r="E374" s="3"/>
      <c r="F374" s="2"/>
      <c r="G374" s="1"/>
      <c r="H374" s="1"/>
      <c r="I374" s="1"/>
      <c r="J374" s="1"/>
      <c r="K374" s="4"/>
      <c r="L374" s="3"/>
      <c r="M374" s="1"/>
      <c r="N374" s="2"/>
      <c r="O374" s="3"/>
      <c r="P374" s="1"/>
      <c r="Q374" s="1"/>
      <c r="R374" s="4"/>
      <c r="S374" s="1"/>
      <c r="T374" s="2"/>
      <c r="U374" s="3"/>
      <c r="V374" s="2"/>
      <c r="W374" s="1"/>
      <c r="X374" s="2"/>
      <c r="Y374" s="2"/>
      <c r="Z374" s="2"/>
      <c r="AA374" s="2"/>
      <c r="AB374" s="1"/>
      <c r="AC374" s="2"/>
      <c r="AE374" s="2"/>
    </row>
    <row r="375" spans="1:31">
      <c r="A375" s="1"/>
      <c r="B375" s="2"/>
      <c r="C375" s="3"/>
      <c r="D375" s="1"/>
      <c r="E375" s="3"/>
      <c r="F375" s="2"/>
      <c r="G375" s="1"/>
      <c r="H375" s="1"/>
      <c r="I375" s="1"/>
      <c r="J375" s="1"/>
      <c r="K375" s="4"/>
      <c r="L375" s="3"/>
      <c r="M375" s="1"/>
      <c r="N375" s="2"/>
      <c r="O375" s="3"/>
      <c r="P375" s="1"/>
      <c r="Q375" s="1"/>
      <c r="R375" s="4"/>
      <c r="S375" s="1"/>
      <c r="T375" s="2"/>
      <c r="U375" s="3"/>
      <c r="V375" s="2"/>
      <c r="W375" s="1"/>
      <c r="X375" s="2"/>
      <c r="Y375" s="2"/>
      <c r="Z375" s="2"/>
      <c r="AA375" s="2"/>
      <c r="AB375" s="1"/>
      <c r="AC375" s="2"/>
      <c r="AE375" s="2"/>
    </row>
    <row r="376" spans="1:31">
      <c r="A376" s="1"/>
      <c r="B376" s="2"/>
      <c r="C376" s="3"/>
      <c r="D376" s="1"/>
      <c r="E376" s="3"/>
      <c r="F376" s="2"/>
      <c r="G376" s="1"/>
      <c r="H376" s="1"/>
      <c r="I376" s="1"/>
      <c r="J376" s="1"/>
      <c r="K376" s="4"/>
      <c r="L376" s="3"/>
      <c r="M376" s="1"/>
      <c r="N376" s="2"/>
      <c r="O376" s="3"/>
      <c r="P376" s="1"/>
      <c r="Q376" s="1"/>
      <c r="R376" s="4"/>
      <c r="S376" s="1"/>
      <c r="T376" s="2"/>
      <c r="U376" s="3"/>
      <c r="V376" s="2"/>
      <c r="W376" s="1"/>
      <c r="X376" s="2"/>
      <c r="Y376" s="2"/>
      <c r="Z376" s="2"/>
      <c r="AA376" s="2"/>
      <c r="AB376" s="1"/>
      <c r="AC376" s="2"/>
      <c r="AE376" s="2"/>
    </row>
    <row r="377" spans="1:31">
      <c r="A377" s="1"/>
      <c r="B377" s="2"/>
      <c r="C377" s="3"/>
      <c r="D377" s="1"/>
      <c r="E377" s="3"/>
      <c r="F377" s="2"/>
      <c r="G377" s="1"/>
      <c r="H377" s="1"/>
      <c r="I377" s="1"/>
      <c r="J377" s="1"/>
      <c r="K377" s="4"/>
      <c r="L377" s="3"/>
      <c r="M377" s="1"/>
      <c r="N377" s="2"/>
      <c r="O377" s="3"/>
      <c r="P377" s="1"/>
      <c r="Q377" s="1"/>
      <c r="R377" s="4"/>
      <c r="S377" s="1"/>
      <c r="T377" s="2"/>
      <c r="U377" s="3"/>
      <c r="V377" s="2"/>
      <c r="W377" s="1"/>
      <c r="X377" s="2"/>
      <c r="Y377" s="2"/>
      <c r="Z377" s="2"/>
      <c r="AA377" s="2"/>
      <c r="AB377" s="1"/>
      <c r="AC377" s="2"/>
      <c r="AE377" s="2"/>
    </row>
    <row r="378" spans="1:31">
      <c r="A378" s="1"/>
      <c r="B378" s="2"/>
      <c r="C378" s="3"/>
      <c r="D378" s="1"/>
      <c r="E378" s="3"/>
      <c r="F378" s="2"/>
      <c r="G378" s="1"/>
      <c r="H378" s="1"/>
      <c r="I378" s="1"/>
      <c r="J378" s="1"/>
      <c r="K378" s="4"/>
      <c r="L378" s="3"/>
      <c r="M378" s="1"/>
      <c r="N378" s="2"/>
      <c r="O378" s="3"/>
      <c r="P378" s="1"/>
      <c r="Q378" s="1"/>
      <c r="R378" s="4"/>
      <c r="S378" s="1"/>
      <c r="T378" s="2"/>
      <c r="U378" s="3"/>
      <c r="V378" s="2"/>
      <c r="W378" s="1"/>
      <c r="X378" s="2"/>
      <c r="Y378" s="2"/>
      <c r="Z378" s="2"/>
      <c r="AA378" s="2"/>
      <c r="AB378" s="1"/>
      <c r="AC378" s="2"/>
      <c r="AE378" s="2"/>
    </row>
    <row r="379" spans="1:31">
      <c r="A379" s="1"/>
      <c r="B379" s="2"/>
      <c r="C379" s="3"/>
      <c r="D379" s="1"/>
      <c r="E379" s="3"/>
      <c r="F379" s="2"/>
      <c r="G379" s="1"/>
      <c r="H379" s="1"/>
      <c r="I379" s="1"/>
      <c r="J379" s="1"/>
      <c r="K379" s="4"/>
      <c r="L379" s="3"/>
      <c r="M379" s="1"/>
      <c r="N379" s="2"/>
      <c r="O379" s="3"/>
      <c r="P379" s="1"/>
      <c r="Q379" s="1"/>
      <c r="R379" s="4"/>
      <c r="S379" s="1"/>
      <c r="T379" s="2"/>
      <c r="U379" s="3"/>
      <c r="V379" s="2"/>
      <c r="W379" s="1"/>
      <c r="X379" s="2"/>
      <c r="Y379" s="2"/>
      <c r="Z379" s="2"/>
      <c r="AA379" s="2"/>
      <c r="AB379" s="1"/>
      <c r="AC379" s="2"/>
      <c r="AE379" s="2"/>
    </row>
    <row r="380" spans="1:31">
      <c r="A380" s="1"/>
      <c r="B380" s="2"/>
      <c r="C380" s="3"/>
      <c r="D380" s="1"/>
      <c r="E380" s="3"/>
      <c r="F380" s="2"/>
      <c r="G380" s="1"/>
      <c r="H380" s="1"/>
      <c r="I380" s="1"/>
      <c r="J380" s="1"/>
      <c r="K380" s="4"/>
      <c r="L380" s="3"/>
      <c r="M380" s="1"/>
      <c r="N380" s="2"/>
      <c r="O380" s="3"/>
      <c r="P380" s="1"/>
      <c r="Q380" s="1"/>
      <c r="R380" s="4"/>
      <c r="S380" s="1"/>
      <c r="T380" s="2"/>
      <c r="U380" s="3"/>
      <c r="V380" s="2"/>
      <c r="W380" s="1"/>
      <c r="X380" s="2"/>
      <c r="Y380" s="2"/>
      <c r="Z380" s="2"/>
      <c r="AA380" s="2"/>
      <c r="AB380" s="1"/>
      <c r="AC380" s="2"/>
      <c r="AE380" s="2"/>
    </row>
    <row r="381" spans="1:31">
      <c r="A381" s="1"/>
      <c r="B381" s="2"/>
      <c r="C381" s="3"/>
      <c r="D381" s="1"/>
      <c r="E381" s="3"/>
      <c r="F381" s="2"/>
      <c r="G381" s="1"/>
      <c r="H381" s="1"/>
      <c r="I381" s="1"/>
      <c r="J381" s="1"/>
      <c r="K381" s="4"/>
      <c r="L381" s="3"/>
      <c r="M381" s="1"/>
      <c r="N381" s="2"/>
      <c r="O381" s="3"/>
      <c r="P381" s="1"/>
      <c r="Q381" s="1"/>
      <c r="R381" s="4"/>
      <c r="S381" s="1"/>
      <c r="T381" s="2"/>
      <c r="U381" s="3"/>
      <c r="V381" s="2"/>
      <c r="W381" s="1"/>
      <c r="X381" s="2"/>
      <c r="Y381" s="2"/>
      <c r="Z381" s="2"/>
      <c r="AA381" s="2"/>
      <c r="AB381" s="1"/>
      <c r="AC381" s="2"/>
      <c r="AE381" s="2"/>
    </row>
    <row r="382" spans="1:31">
      <c r="A382" s="1"/>
      <c r="B382" s="2"/>
      <c r="C382" s="3"/>
      <c r="D382" s="1"/>
      <c r="E382" s="3"/>
      <c r="F382" s="2"/>
      <c r="G382" s="1"/>
      <c r="H382" s="1"/>
      <c r="I382" s="1"/>
      <c r="J382" s="1"/>
      <c r="K382" s="4"/>
      <c r="L382" s="3"/>
      <c r="M382" s="1"/>
      <c r="N382" s="2"/>
      <c r="O382" s="3"/>
      <c r="P382" s="1"/>
      <c r="Q382" s="1"/>
      <c r="R382" s="4"/>
      <c r="S382" s="1"/>
      <c r="T382" s="2"/>
      <c r="U382" s="3"/>
      <c r="V382" s="2"/>
      <c r="W382" s="1"/>
      <c r="X382" s="2"/>
      <c r="Y382" s="2"/>
      <c r="Z382" s="2"/>
      <c r="AA382" s="2"/>
      <c r="AB382" s="1"/>
      <c r="AC382" s="2"/>
      <c r="AE382" s="2"/>
    </row>
    <row r="383" spans="1:31">
      <c r="A383" s="1"/>
      <c r="B383" s="2"/>
      <c r="C383" s="3"/>
      <c r="D383" s="1"/>
      <c r="E383" s="3"/>
      <c r="F383" s="2"/>
      <c r="G383" s="1"/>
      <c r="H383" s="1"/>
      <c r="I383" s="1"/>
      <c r="J383" s="1"/>
      <c r="K383" s="4"/>
      <c r="L383" s="3"/>
      <c r="M383" s="1"/>
      <c r="N383" s="2"/>
      <c r="O383" s="3"/>
      <c r="P383" s="1"/>
      <c r="Q383" s="1"/>
      <c r="R383" s="4"/>
      <c r="S383" s="1"/>
      <c r="T383" s="2"/>
      <c r="U383" s="3"/>
      <c r="V383" s="2"/>
      <c r="W383" s="1"/>
      <c r="X383" s="2"/>
      <c r="Y383" s="2"/>
      <c r="Z383" s="2"/>
      <c r="AA383" s="2"/>
      <c r="AB383" s="1"/>
      <c r="AC383" s="2"/>
      <c r="AE383" s="2"/>
    </row>
    <row r="384" spans="1:31">
      <c r="A384" s="1"/>
      <c r="B384" s="2"/>
      <c r="C384" s="3"/>
      <c r="D384" s="1"/>
      <c r="E384" s="3"/>
      <c r="F384" s="2"/>
      <c r="G384" s="1"/>
      <c r="H384" s="1"/>
      <c r="I384" s="1"/>
      <c r="J384" s="1"/>
      <c r="K384" s="4"/>
      <c r="L384" s="3"/>
      <c r="M384" s="1"/>
      <c r="N384" s="2"/>
      <c r="O384" s="3"/>
      <c r="P384" s="1"/>
      <c r="Q384" s="1"/>
      <c r="R384" s="4"/>
      <c r="S384" s="1"/>
      <c r="T384" s="2"/>
      <c r="U384" s="3"/>
      <c r="V384" s="2"/>
      <c r="W384" s="1"/>
      <c r="X384" s="2"/>
      <c r="Y384" s="2"/>
      <c r="Z384" s="2"/>
      <c r="AA384" s="2"/>
      <c r="AB384" s="1"/>
      <c r="AC384" s="2"/>
      <c r="AE384" s="2"/>
    </row>
    <row r="385" spans="1:31">
      <c r="A385" s="1"/>
      <c r="B385" s="2"/>
      <c r="C385" s="3"/>
      <c r="D385" s="1"/>
      <c r="E385" s="3"/>
      <c r="F385" s="2"/>
      <c r="G385" s="1"/>
      <c r="H385" s="1"/>
      <c r="I385" s="1"/>
      <c r="J385" s="1"/>
      <c r="K385" s="4"/>
      <c r="L385" s="3"/>
      <c r="M385" s="1"/>
      <c r="N385" s="2"/>
      <c r="O385" s="3"/>
      <c r="P385" s="1"/>
      <c r="Q385" s="1"/>
      <c r="R385" s="4"/>
      <c r="S385" s="1"/>
      <c r="T385" s="2"/>
      <c r="U385" s="3"/>
      <c r="V385" s="2"/>
      <c r="W385" s="1"/>
      <c r="X385" s="2"/>
      <c r="Y385" s="2"/>
      <c r="Z385" s="2"/>
      <c r="AA385" s="2"/>
      <c r="AB385" s="1"/>
      <c r="AC385" s="2"/>
      <c r="AE385" s="2"/>
    </row>
    <row r="386" spans="1:31">
      <c r="A386" s="1"/>
      <c r="B386" s="2"/>
      <c r="C386" s="3"/>
      <c r="D386" s="1"/>
      <c r="E386" s="3"/>
      <c r="F386" s="2"/>
      <c r="G386" s="1"/>
      <c r="H386" s="1"/>
      <c r="I386" s="1"/>
      <c r="J386" s="1"/>
      <c r="K386" s="4"/>
      <c r="L386" s="3"/>
      <c r="M386" s="1"/>
      <c r="N386" s="2"/>
      <c r="O386" s="3"/>
      <c r="P386" s="1"/>
      <c r="Q386" s="1"/>
      <c r="R386" s="4"/>
      <c r="S386" s="1"/>
      <c r="T386" s="2"/>
      <c r="U386" s="3"/>
      <c r="V386" s="2"/>
      <c r="W386" s="1"/>
      <c r="X386" s="2"/>
      <c r="Y386" s="2"/>
      <c r="Z386" s="2"/>
      <c r="AA386" s="2"/>
      <c r="AB386" s="1"/>
      <c r="AC386" s="2"/>
      <c r="AE386" s="2"/>
    </row>
    <row r="387" spans="1:31">
      <c r="A387" s="1"/>
      <c r="B387" s="2"/>
      <c r="C387" s="3"/>
      <c r="D387" s="1"/>
      <c r="E387" s="3"/>
      <c r="F387" s="2"/>
      <c r="G387" s="1"/>
      <c r="H387" s="1"/>
      <c r="I387" s="1"/>
      <c r="J387" s="1"/>
      <c r="K387" s="4"/>
      <c r="L387" s="3"/>
      <c r="M387" s="1"/>
      <c r="N387" s="2"/>
      <c r="O387" s="3"/>
      <c r="P387" s="1"/>
      <c r="Q387" s="1"/>
      <c r="R387" s="4"/>
      <c r="S387" s="1"/>
      <c r="T387" s="2"/>
      <c r="U387" s="3"/>
      <c r="V387" s="2"/>
      <c r="W387" s="1"/>
      <c r="X387" s="2"/>
      <c r="Y387" s="2"/>
      <c r="Z387" s="2"/>
      <c r="AA387" s="2"/>
      <c r="AB387" s="1"/>
      <c r="AC387" s="2"/>
      <c r="AE387" s="2"/>
    </row>
    <row r="388" spans="1:31">
      <c r="A388" s="1"/>
      <c r="B388" s="2"/>
      <c r="C388" s="3"/>
      <c r="D388" s="1"/>
      <c r="E388" s="3"/>
      <c r="F388" s="2"/>
      <c r="G388" s="1"/>
      <c r="H388" s="1"/>
      <c r="I388" s="1"/>
      <c r="J388" s="1"/>
      <c r="K388" s="4"/>
      <c r="L388" s="3"/>
      <c r="M388" s="1"/>
      <c r="N388" s="2"/>
      <c r="O388" s="3"/>
      <c r="P388" s="1"/>
      <c r="Q388" s="1"/>
      <c r="R388" s="4"/>
      <c r="S388" s="1"/>
      <c r="T388" s="2"/>
      <c r="U388" s="3"/>
      <c r="V388" s="2"/>
      <c r="W388" s="1"/>
      <c r="X388" s="2"/>
      <c r="Y388" s="2"/>
      <c r="Z388" s="2"/>
      <c r="AA388" s="2"/>
      <c r="AB388" s="1"/>
      <c r="AC388" s="2"/>
      <c r="AE388" s="2"/>
    </row>
    <row r="389" spans="1:31">
      <c r="A389" s="1"/>
      <c r="B389" s="2"/>
      <c r="C389" s="3"/>
      <c r="D389" s="1"/>
      <c r="E389" s="3"/>
      <c r="F389" s="2"/>
      <c r="G389" s="1"/>
      <c r="H389" s="1"/>
      <c r="I389" s="1"/>
      <c r="J389" s="1"/>
      <c r="K389" s="4"/>
      <c r="L389" s="3"/>
      <c r="M389" s="1"/>
      <c r="N389" s="2"/>
      <c r="O389" s="3"/>
      <c r="P389" s="1"/>
      <c r="Q389" s="1"/>
      <c r="R389" s="4"/>
      <c r="S389" s="1"/>
      <c r="T389" s="2"/>
      <c r="U389" s="3"/>
      <c r="V389" s="2"/>
      <c r="W389" s="1"/>
      <c r="X389" s="2"/>
      <c r="Y389" s="2"/>
      <c r="Z389" s="2"/>
      <c r="AA389" s="2"/>
      <c r="AB389" s="1"/>
      <c r="AC389" s="2"/>
      <c r="AE389" s="2"/>
    </row>
    <row r="390" spans="1:31">
      <c r="A390" s="1"/>
      <c r="B390" s="2"/>
      <c r="C390" s="3"/>
      <c r="D390" s="1"/>
      <c r="E390" s="3"/>
      <c r="F390" s="2"/>
      <c r="G390" s="1"/>
      <c r="H390" s="1"/>
      <c r="I390" s="1"/>
      <c r="J390" s="1"/>
      <c r="K390" s="4"/>
      <c r="L390" s="3"/>
      <c r="M390" s="1"/>
      <c r="N390" s="2"/>
      <c r="O390" s="3"/>
      <c r="P390" s="1"/>
      <c r="Q390" s="1"/>
      <c r="R390" s="4"/>
      <c r="S390" s="1"/>
      <c r="T390" s="2"/>
      <c r="U390" s="3"/>
      <c r="V390" s="2"/>
      <c r="W390" s="1"/>
      <c r="X390" s="2"/>
      <c r="Y390" s="2"/>
      <c r="Z390" s="2"/>
      <c r="AA390" s="2"/>
      <c r="AB390" s="1"/>
      <c r="AC390" s="2"/>
      <c r="AE390" s="2"/>
    </row>
    <row r="391" spans="1:31">
      <c r="A391" s="1"/>
      <c r="B391" s="2"/>
      <c r="C391" s="3"/>
      <c r="D391" s="1"/>
      <c r="E391" s="3"/>
      <c r="F391" s="2"/>
      <c r="G391" s="1"/>
      <c r="H391" s="1"/>
      <c r="I391" s="1"/>
      <c r="J391" s="1"/>
      <c r="K391" s="4"/>
      <c r="L391" s="3"/>
      <c r="M391" s="1"/>
      <c r="N391" s="2"/>
      <c r="O391" s="3"/>
      <c r="P391" s="1"/>
      <c r="Q391" s="1"/>
      <c r="R391" s="4"/>
      <c r="S391" s="1"/>
      <c r="T391" s="2"/>
      <c r="U391" s="3"/>
      <c r="V391" s="2"/>
      <c r="W391" s="1"/>
      <c r="X391" s="2"/>
      <c r="Y391" s="2"/>
      <c r="Z391" s="2"/>
      <c r="AA391" s="2"/>
      <c r="AB391" s="1"/>
      <c r="AC391" s="2"/>
      <c r="AE391" s="2"/>
    </row>
    <row r="392" spans="1:31">
      <c r="A392" s="1"/>
      <c r="B392" s="2"/>
      <c r="C392" s="3"/>
      <c r="D392" s="1"/>
      <c r="E392" s="3"/>
      <c r="F392" s="2"/>
      <c r="G392" s="1"/>
      <c r="H392" s="1"/>
      <c r="I392" s="1"/>
      <c r="J392" s="1"/>
      <c r="K392" s="4"/>
      <c r="L392" s="3"/>
      <c r="M392" s="1"/>
      <c r="N392" s="2"/>
      <c r="O392" s="3"/>
      <c r="P392" s="1"/>
      <c r="Q392" s="1"/>
      <c r="R392" s="4"/>
      <c r="S392" s="1"/>
      <c r="T392" s="2"/>
      <c r="U392" s="3"/>
      <c r="V392" s="2"/>
      <c r="W392" s="1"/>
      <c r="X392" s="2"/>
      <c r="Y392" s="2"/>
      <c r="Z392" s="2"/>
      <c r="AA392" s="2"/>
      <c r="AB392" s="1"/>
      <c r="AC392" s="2"/>
      <c r="AE392" s="2"/>
    </row>
    <row r="393" spans="1:31">
      <c r="A393" s="1"/>
      <c r="B393" s="2"/>
      <c r="C393" s="3"/>
      <c r="D393" s="1"/>
      <c r="E393" s="3"/>
      <c r="F393" s="2"/>
      <c r="G393" s="1"/>
      <c r="H393" s="1"/>
      <c r="I393" s="1"/>
      <c r="J393" s="1"/>
      <c r="K393" s="4"/>
      <c r="L393" s="3"/>
      <c r="M393" s="1"/>
      <c r="N393" s="2"/>
      <c r="O393" s="3"/>
      <c r="P393" s="1"/>
      <c r="Q393" s="1"/>
      <c r="R393" s="4"/>
      <c r="S393" s="1"/>
      <c r="T393" s="2"/>
      <c r="U393" s="3"/>
      <c r="V393" s="2"/>
      <c r="W393" s="1"/>
      <c r="X393" s="2"/>
      <c r="Y393" s="2"/>
      <c r="Z393" s="2"/>
      <c r="AA393" s="2"/>
      <c r="AB393" s="1"/>
      <c r="AC393" s="2"/>
      <c r="AE393" s="2"/>
    </row>
    <row r="394" spans="1:31">
      <c r="A394" s="1"/>
      <c r="B394" s="2"/>
      <c r="C394" s="3"/>
      <c r="D394" s="1"/>
      <c r="E394" s="3"/>
      <c r="F394" s="2"/>
      <c r="G394" s="1"/>
      <c r="H394" s="1"/>
      <c r="I394" s="1"/>
      <c r="J394" s="1"/>
      <c r="K394" s="4"/>
      <c r="L394" s="3"/>
      <c r="M394" s="1"/>
      <c r="N394" s="2"/>
      <c r="O394" s="3"/>
      <c r="P394" s="1"/>
      <c r="Q394" s="1"/>
      <c r="R394" s="4"/>
      <c r="S394" s="1"/>
      <c r="T394" s="2"/>
      <c r="U394" s="3"/>
      <c r="V394" s="2"/>
      <c r="W394" s="1"/>
      <c r="X394" s="2"/>
      <c r="Y394" s="2"/>
      <c r="Z394" s="2"/>
      <c r="AA394" s="2"/>
      <c r="AB394" s="1"/>
      <c r="AC394" s="2"/>
      <c r="AE394" s="2"/>
    </row>
    <row r="395" spans="1:31">
      <c r="A395" s="1"/>
      <c r="B395" s="2"/>
      <c r="C395" s="3"/>
      <c r="D395" s="1"/>
      <c r="E395" s="3"/>
      <c r="F395" s="2"/>
      <c r="G395" s="1"/>
      <c r="H395" s="1"/>
      <c r="I395" s="1"/>
      <c r="J395" s="1"/>
      <c r="K395" s="4"/>
      <c r="L395" s="3"/>
      <c r="M395" s="1"/>
      <c r="N395" s="2"/>
      <c r="O395" s="3"/>
      <c r="P395" s="1"/>
      <c r="Q395" s="1"/>
      <c r="R395" s="4"/>
      <c r="S395" s="1"/>
      <c r="T395" s="2"/>
      <c r="U395" s="3"/>
      <c r="V395" s="2"/>
      <c r="W395" s="1"/>
      <c r="X395" s="2"/>
      <c r="Y395" s="2"/>
      <c r="Z395" s="2"/>
      <c r="AA395" s="2"/>
      <c r="AB395" s="1"/>
      <c r="AC395" s="2"/>
      <c r="AE395" s="2"/>
    </row>
    <row r="396" spans="1:31">
      <c r="A396" s="1"/>
      <c r="B396" s="2"/>
      <c r="C396" s="3"/>
      <c r="D396" s="1"/>
      <c r="E396" s="3"/>
      <c r="F396" s="2"/>
      <c r="G396" s="1"/>
      <c r="H396" s="1"/>
      <c r="I396" s="1"/>
      <c r="J396" s="1"/>
      <c r="K396" s="4"/>
      <c r="L396" s="3"/>
      <c r="M396" s="1"/>
      <c r="N396" s="2"/>
      <c r="O396" s="3"/>
      <c r="P396" s="1"/>
      <c r="Q396" s="1"/>
      <c r="R396" s="4"/>
      <c r="S396" s="1"/>
      <c r="T396" s="2"/>
      <c r="U396" s="3"/>
      <c r="V396" s="2"/>
      <c r="W396" s="1"/>
      <c r="X396" s="2"/>
      <c r="Y396" s="2"/>
      <c r="Z396" s="2"/>
      <c r="AA396" s="2"/>
      <c r="AB396" s="1"/>
      <c r="AC396" s="2"/>
      <c r="AE396" s="2"/>
    </row>
    <row r="397" spans="1:31">
      <c r="A397" s="1"/>
      <c r="B397" s="2"/>
      <c r="C397" s="3"/>
      <c r="D397" s="1"/>
      <c r="E397" s="3"/>
      <c r="F397" s="2"/>
      <c r="G397" s="1"/>
      <c r="H397" s="1"/>
      <c r="I397" s="1"/>
      <c r="J397" s="1"/>
      <c r="K397" s="4"/>
      <c r="L397" s="3"/>
      <c r="M397" s="1"/>
      <c r="N397" s="2"/>
      <c r="O397" s="3"/>
      <c r="P397" s="1"/>
      <c r="Q397" s="1"/>
      <c r="R397" s="4"/>
      <c r="S397" s="1"/>
      <c r="T397" s="2"/>
      <c r="U397" s="3"/>
      <c r="V397" s="2"/>
      <c r="W397" s="1"/>
      <c r="X397" s="2"/>
      <c r="Y397" s="2"/>
      <c r="Z397" s="2"/>
      <c r="AA397" s="2"/>
      <c r="AB397" s="1"/>
      <c r="AC397" s="2"/>
      <c r="AE397" s="2"/>
    </row>
    <row r="398" spans="1:31">
      <c r="A398" s="1"/>
      <c r="B398" s="2"/>
      <c r="C398" s="3"/>
      <c r="D398" s="1"/>
      <c r="E398" s="3"/>
      <c r="F398" s="2"/>
      <c r="G398" s="1"/>
      <c r="H398" s="1"/>
      <c r="I398" s="1"/>
      <c r="J398" s="1"/>
      <c r="K398" s="4"/>
      <c r="L398" s="3"/>
      <c r="M398" s="1"/>
      <c r="N398" s="2"/>
      <c r="O398" s="3"/>
      <c r="P398" s="1"/>
      <c r="Q398" s="1"/>
      <c r="R398" s="4"/>
      <c r="S398" s="1"/>
      <c r="T398" s="2"/>
      <c r="U398" s="3"/>
      <c r="V398" s="2"/>
      <c r="W398" s="1"/>
      <c r="X398" s="2"/>
      <c r="Y398" s="2"/>
      <c r="Z398" s="2"/>
      <c r="AA398" s="2"/>
      <c r="AB398" s="1"/>
      <c r="AC398" s="2"/>
      <c r="AE398" s="2"/>
    </row>
    <row r="399" spans="1:31">
      <c r="A399" s="1"/>
      <c r="B399" s="2"/>
      <c r="C399" s="3"/>
      <c r="D399" s="1"/>
      <c r="E399" s="3"/>
      <c r="F399" s="2"/>
      <c r="G399" s="1"/>
      <c r="H399" s="1"/>
      <c r="I399" s="1"/>
      <c r="J399" s="1"/>
      <c r="K399" s="4"/>
      <c r="L399" s="3"/>
      <c r="M399" s="1"/>
      <c r="N399" s="2"/>
      <c r="O399" s="3"/>
      <c r="P399" s="1"/>
      <c r="Q399" s="1"/>
      <c r="R399" s="4"/>
      <c r="S399" s="1"/>
      <c r="T399" s="2"/>
      <c r="U399" s="3"/>
      <c r="V399" s="2"/>
      <c r="W399" s="1"/>
      <c r="X399" s="2"/>
      <c r="Y399" s="2"/>
      <c r="Z399" s="2"/>
      <c r="AA399" s="2"/>
      <c r="AB399" s="1"/>
      <c r="AC399" s="2"/>
      <c r="AE399" s="2"/>
    </row>
    <row r="400" spans="1:31">
      <c r="A400" s="1"/>
      <c r="B400" s="2"/>
      <c r="C400" s="3"/>
      <c r="D400" s="1"/>
      <c r="E400" s="3"/>
      <c r="F400" s="2"/>
      <c r="G400" s="1"/>
      <c r="H400" s="1"/>
      <c r="I400" s="1"/>
      <c r="J400" s="1"/>
      <c r="K400" s="4"/>
      <c r="L400" s="3"/>
      <c r="M400" s="1"/>
      <c r="N400" s="2"/>
      <c r="O400" s="3"/>
      <c r="P400" s="1"/>
      <c r="Q400" s="1"/>
      <c r="R400" s="4"/>
      <c r="S400" s="1"/>
      <c r="T400" s="2"/>
      <c r="U400" s="3"/>
      <c r="V400" s="2"/>
      <c r="W400" s="1"/>
      <c r="X400" s="2"/>
      <c r="Y400" s="2"/>
      <c r="Z400" s="2"/>
      <c r="AA400" s="2"/>
      <c r="AB400" s="1"/>
      <c r="AC400" s="2"/>
      <c r="AE400" s="2"/>
    </row>
    <row r="401" spans="1:31">
      <c r="A401" s="1"/>
      <c r="B401" s="2"/>
      <c r="C401" s="3"/>
      <c r="D401" s="1"/>
      <c r="E401" s="3"/>
      <c r="F401" s="2"/>
      <c r="G401" s="1"/>
      <c r="H401" s="1"/>
      <c r="I401" s="1"/>
      <c r="J401" s="1"/>
      <c r="K401" s="4"/>
      <c r="L401" s="3"/>
      <c r="M401" s="1"/>
      <c r="N401" s="2"/>
      <c r="O401" s="3"/>
      <c r="P401" s="1"/>
      <c r="Q401" s="1"/>
      <c r="R401" s="4"/>
      <c r="S401" s="1"/>
      <c r="T401" s="2"/>
      <c r="U401" s="3"/>
      <c r="V401" s="2"/>
      <c r="W401" s="1"/>
      <c r="X401" s="2"/>
      <c r="Y401" s="2"/>
      <c r="Z401" s="2"/>
      <c r="AA401" s="2"/>
      <c r="AB401" s="1"/>
      <c r="AC401" s="2"/>
      <c r="AE401" s="2"/>
    </row>
    <row r="402" spans="1:31">
      <c r="A402" s="1"/>
      <c r="B402" s="2"/>
      <c r="C402" s="3"/>
      <c r="D402" s="1"/>
      <c r="E402" s="3"/>
      <c r="F402" s="2"/>
      <c r="G402" s="1"/>
      <c r="H402" s="1"/>
      <c r="I402" s="1"/>
      <c r="J402" s="1"/>
      <c r="K402" s="4"/>
      <c r="L402" s="3"/>
      <c r="M402" s="1"/>
      <c r="N402" s="2"/>
      <c r="O402" s="3"/>
      <c r="P402" s="1"/>
      <c r="Q402" s="1"/>
      <c r="R402" s="4"/>
      <c r="S402" s="1"/>
      <c r="T402" s="2"/>
      <c r="U402" s="3"/>
      <c r="V402" s="2"/>
      <c r="W402" s="1"/>
      <c r="X402" s="2"/>
      <c r="Y402" s="2"/>
      <c r="Z402" s="2"/>
      <c r="AA402" s="2"/>
      <c r="AB402" s="1"/>
      <c r="AC402" s="2"/>
      <c r="AE402" s="2"/>
    </row>
    <row r="403" spans="1:31">
      <c r="A403" s="1"/>
      <c r="B403" s="2"/>
      <c r="C403" s="3"/>
      <c r="D403" s="1"/>
      <c r="E403" s="3"/>
      <c r="F403" s="2"/>
      <c r="G403" s="1"/>
      <c r="H403" s="1"/>
      <c r="I403" s="1"/>
      <c r="J403" s="1"/>
      <c r="K403" s="4"/>
      <c r="L403" s="3"/>
      <c r="M403" s="1"/>
      <c r="N403" s="2"/>
      <c r="O403" s="3"/>
      <c r="P403" s="1"/>
      <c r="Q403" s="1"/>
      <c r="R403" s="4"/>
      <c r="S403" s="1"/>
      <c r="T403" s="2"/>
      <c r="U403" s="3"/>
      <c r="V403" s="2"/>
      <c r="W403" s="1"/>
      <c r="X403" s="2"/>
      <c r="Y403" s="2"/>
      <c r="Z403" s="2"/>
      <c r="AA403" s="2"/>
      <c r="AB403" s="1"/>
      <c r="AC403" s="2"/>
      <c r="AE403" s="2"/>
    </row>
    <row r="404" spans="1:31">
      <c r="A404" s="1"/>
      <c r="B404" s="2"/>
      <c r="C404" s="3"/>
      <c r="D404" s="1"/>
      <c r="E404" s="3"/>
      <c r="F404" s="2"/>
      <c r="G404" s="1"/>
      <c r="H404" s="1"/>
      <c r="I404" s="1"/>
      <c r="J404" s="1"/>
      <c r="K404" s="4"/>
      <c r="L404" s="3"/>
      <c r="M404" s="1"/>
      <c r="N404" s="2"/>
      <c r="O404" s="3"/>
      <c r="P404" s="1"/>
      <c r="Q404" s="1"/>
      <c r="R404" s="4"/>
      <c r="S404" s="1"/>
      <c r="T404" s="2"/>
      <c r="U404" s="3"/>
      <c r="V404" s="2"/>
      <c r="W404" s="1"/>
      <c r="X404" s="2"/>
      <c r="Y404" s="2"/>
      <c r="Z404" s="2"/>
      <c r="AA404" s="2"/>
      <c r="AB404" s="1"/>
      <c r="AC404" s="2"/>
      <c r="AE404" s="2"/>
    </row>
    <row r="405" spans="1:31">
      <c r="A405" s="1"/>
      <c r="B405" s="2"/>
      <c r="C405" s="3"/>
      <c r="D405" s="1"/>
      <c r="E405" s="3"/>
      <c r="F405" s="2"/>
      <c r="G405" s="1"/>
      <c r="H405" s="1"/>
      <c r="I405" s="1"/>
      <c r="J405" s="1"/>
      <c r="K405" s="4"/>
      <c r="L405" s="3"/>
      <c r="M405" s="1"/>
      <c r="N405" s="2"/>
      <c r="O405" s="3"/>
      <c r="P405" s="1"/>
      <c r="Q405" s="1"/>
      <c r="R405" s="4"/>
      <c r="S405" s="1"/>
      <c r="T405" s="2"/>
      <c r="U405" s="3"/>
      <c r="V405" s="2"/>
      <c r="W405" s="1"/>
      <c r="X405" s="2"/>
      <c r="Y405" s="2"/>
      <c r="Z405" s="2"/>
      <c r="AA405" s="2"/>
      <c r="AB405" s="1"/>
      <c r="AC405" s="2"/>
      <c r="AE405" s="2"/>
    </row>
    <row r="406" spans="1:31">
      <c r="A406" s="1"/>
      <c r="B406" s="2"/>
      <c r="C406" s="3"/>
      <c r="D406" s="1"/>
      <c r="E406" s="3"/>
      <c r="F406" s="2"/>
      <c r="G406" s="1"/>
      <c r="H406" s="1"/>
      <c r="I406" s="1"/>
      <c r="J406" s="1"/>
      <c r="K406" s="4"/>
      <c r="L406" s="3"/>
      <c r="M406" s="1"/>
      <c r="N406" s="2"/>
      <c r="O406" s="3"/>
      <c r="P406" s="1"/>
      <c r="Q406" s="1"/>
      <c r="R406" s="4"/>
      <c r="S406" s="1"/>
      <c r="T406" s="2"/>
      <c r="U406" s="3"/>
      <c r="V406" s="2"/>
      <c r="W406" s="1"/>
      <c r="X406" s="2"/>
      <c r="Y406" s="2"/>
      <c r="Z406" s="2"/>
      <c r="AA406" s="2"/>
      <c r="AB406" s="1"/>
      <c r="AC406" s="2"/>
      <c r="AE406" s="2"/>
    </row>
    <row r="407" spans="1:31">
      <c r="A407" s="1"/>
      <c r="B407" s="2"/>
      <c r="C407" s="3"/>
      <c r="D407" s="1"/>
      <c r="E407" s="3"/>
      <c r="F407" s="2"/>
      <c r="G407" s="1"/>
      <c r="H407" s="1"/>
      <c r="I407" s="1"/>
      <c r="J407" s="1"/>
      <c r="K407" s="4"/>
      <c r="L407" s="3"/>
      <c r="M407" s="1"/>
      <c r="N407" s="2"/>
      <c r="O407" s="3"/>
      <c r="P407" s="1"/>
      <c r="Q407" s="1"/>
      <c r="R407" s="4"/>
      <c r="S407" s="1"/>
      <c r="T407" s="2"/>
      <c r="U407" s="3"/>
      <c r="V407" s="2"/>
      <c r="W407" s="1"/>
      <c r="X407" s="2"/>
      <c r="Y407" s="2"/>
      <c r="Z407" s="2"/>
      <c r="AA407" s="2"/>
      <c r="AB407" s="1"/>
      <c r="AC407" s="2"/>
      <c r="AE407" s="2"/>
    </row>
    <row r="408" spans="1:31">
      <c r="A408" s="1"/>
      <c r="B408" s="2"/>
      <c r="C408" s="3"/>
      <c r="D408" s="1"/>
      <c r="E408" s="3"/>
      <c r="F408" s="2"/>
      <c r="G408" s="1"/>
      <c r="H408" s="1"/>
      <c r="I408" s="1"/>
      <c r="J408" s="1"/>
      <c r="K408" s="4"/>
      <c r="L408" s="3"/>
      <c r="M408" s="1"/>
      <c r="N408" s="2"/>
      <c r="O408" s="3"/>
      <c r="P408" s="1"/>
      <c r="Q408" s="1"/>
      <c r="R408" s="4"/>
      <c r="S408" s="1"/>
      <c r="T408" s="2"/>
      <c r="U408" s="3"/>
      <c r="V408" s="2"/>
      <c r="W408" s="1"/>
      <c r="X408" s="2"/>
      <c r="Y408" s="2"/>
      <c r="Z408" s="2"/>
      <c r="AA408" s="2"/>
      <c r="AB408" s="1"/>
      <c r="AC408" s="2"/>
      <c r="AE408" s="2"/>
    </row>
    <row r="409" spans="1:31">
      <c r="A409" s="1"/>
      <c r="B409" s="2"/>
      <c r="C409" s="3"/>
      <c r="D409" s="1"/>
      <c r="E409" s="3"/>
      <c r="F409" s="2"/>
      <c r="G409" s="1"/>
      <c r="H409" s="1"/>
      <c r="I409" s="1"/>
      <c r="J409" s="1"/>
      <c r="K409" s="4"/>
      <c r="L409" s="3"/>
      <c r="M409" s="1"/>
      <c r="N409" s="2"/>
      <c r="O409" s="3"/>
      <c r="P409" s="1"/>
      <c r="Q409" s="1"/>
      <c r="R409" s="4"/>
      <c r="S409" s="1"/>
      <c r="T409" s="2"/>
      <c r="U409" s="3"/>
      <c r="V409" s="2"/>
      <c r="W409" s="1"/>
      <c r="X409" s="2"/>
      <c r="Y409" s="2"/>
      <c r="Z409" s="2"/>
      <c r="AA409" s="2"/>
      <c r="AB409" s="1"/>
      <c r="AC409" s="2"/>
      <c r="AE409" s="2"/>
    </row>
    <row r="410" spans="1:31">
      <c r="A410" s="1"/>
      <c r="B410" s="2"/>
      <c r="C410" s="3"/>
      <c r="D410" s="1"/>
      <c r="E410" s="3"/>
      <c r="F410" s="2"/>
      <c r="G410" s="1"/>
      <c r="H410" s="1"/>
      <c r="I410" s="1"/>
      <c r="J410" s="1"/>
      <c r="K410" s="4"/>
      <c r="L410" s="3"/>
      <c r="M410" s="1"/>
      <c r="N410" s="2"/>
      <c r="O410" s="3"/>
      <c r="P410" s="1"/>
      <c r="Q410" s="1"/>
      <c r="R410" s="4"/>
      <c r="S410" s="1"/>
      <c r="T410" s="2"/>
      <c r="U410" s="3"/>
      <c r="V410" s="2"/>
      <c r="W410" s="1"/>
      <c r="X410" s="2"/>
      <c r="Y410" s="2"/>
      <c r="Z410" s="2"/>
      <c r="AA410" s="2"/>
      <c r="AB410" s="1"/>
      <c r="AC410" s="2"/>
      <c r="AE410" s="2"/>
    </row>
    <row r="411" spans="1:31">
      <c r="A411" s="1"/>
      <c r="B411" s="2"/>
      <c r="C411" s="3"/>
      <c r="D411" s="1"/>
      <c r="E411" s="3"/>
      <c r="F411" s="2"/>
      <c r="G411" s="1"/>
      <c r="H411" s="1"/>
      <c r="I411" s="1"/>
      <c r="J411" s="1"/>
      <c r="K411" s="4"/>
      <c r="L411" s="3"/>
      <c r="M411" s="1"/>
      <c r="N411" s="2"/>
      <c r="O411" s="3"/>
      <c r="P411" s="1"/>
      <c r="Q411" s="1"/>
      <c r="R411" s="4"/>
      <c r="S411" s="1"/>
      <c r="T411" s="2"/>
      <c r="U411" s="3"/>
      <c r="V411" s="2"/>
      <c r="W411" s="1"/>
      <c r="X411" s="2"/>
      <c r="Y411" s="2"/>
      <c r="Z411" s="2"/>
      <c r="AA411" s="2"/>
      <c r="AB411" s="1"/>
      <c r="AC411" s="2"/>
      <c r="AE411" s="2"/>
    </row>
    <row r="412" spans="1:31">
      <c r="A412" s="1"/>
      <c r="B412" s="2"/>
      <c r="C412" s="3"/>
      <c r="D412" s="1"/>
      <c r="E412" s="3"/>
      <c r="F412" s="2"/>
      <c r="G412" s="1"/>
      <c r="H412" s="1"/>
      <c r="I412" s="1"/>
      <c r="J412" s="1"/>
      <c r="K412" s="4"/>
      <c r="L412" s="3"/>
      <c r="M412" s="1"/>
      <c r="N412" s="2"/>
      <c r="O412" s="3"/>
      <c r="P412" s="1"/>
      <c r="Q412" s="1"/>
      <c r="R412" s="4"/>
      <c r="S412" s="1"/>
      <c r="T412" s="2"/>
      <c r="U412" s="3"/>
      <c r="V412" s="2"/>
      <c r="W412" s="1"/>
      <c r="X412" s="2"/>
      <c r="Y412" s="2"/>
      <c r="Z412" s="2"/>
      <c r="AA412" s="2"/>
      <c r="AB412" s="1"/>
      <c r="AC412" s="2"/>
      <c r="AE412" s="2"/>
    </row>
    <row r="413" spans="1:31">
      <c r="A413" s="1"/>
      <c r="B413" s="2"/>
      <c r="C413" s="3"/>
      <c r="D413" s="1"/>
      <c r="E413" s="3"/>
      <c r="F413" s="2"/>
      <c r="G413" s="1"/>
      <c r="H413" s="1"/>
      <c r="I413" s="1"/>
      <c r="J413" s="1"/>
      <c r="K413" s="4"/>
      <c r="L413" s="3"/>
      <c r="M413" s="1"/>
      <c r="N413" s="2"/>
      <c r="O413" s="3"/>
      <c r="P413" s="1"/>
      <c r="Q413" s="1"/>
      <c r="R413" s="4"/>
      <c r="S413" s="1"/>
      <c r="T413" s="2"/>
      <c r="U413" s="3"/>
      <c r="V413" s="2"/>
      <c r="W413" s="1"/>
      <c r="X413" s="2"/>
      <c r="Y413" s="2"/>
      <c r="Z413" s="2"/>
      <c r="AA413" s="2"/>
      <c r="AB413" s="1"/>
      <c r="AC413" s="2"/>
      <c r="AE413" s="2"/>
    </row>
    <row r="414" spans="1:31">
      <c r="A414" s="1"/>
      <c r="B414" s="2"/>
      <c r="C414" s="3"/>
      <c r="D414" s="1"/>
      <c r="E414" s="3"/>
      <c r="F414" s="2"/>
      <c r="G414" s="1"/>
      <c r="H414" s="1"/>
      <c r="I414" s="1"/>
      <c r="J414" s="1"/>
      <c r="K414" s="4"/>
      <c r="L414" s="3"/>
      <c r="M414" s="1"/>
      <c r="N414" s="2"/>
      <c r="O414" s="3"/>
      <c r="P414" s="1"/>
      <c r="Q414" s="1"/>
      <c r="R414" s="4"/>
      <c r="S414" s="1"/>
      <c r="T414" s="2"/>
      <c r="U414" s="3"/>
      <c r="V414" s="2"/>
      <c r="W414" s="1"/>
      <c r="X414" s="2"/>
      <c r="Y414" s="2"/>
      <c r="Z414" s="2"/>
      <c r="AA414" s="2"/>
      <c r="AB414" s="1"/>
      <c r="AC414" s="2"/>
      <c r="AE414" s="2"/>
    </row>
    <row r="415" spans="1:31">
      <c r="A415" s="1"/>
      <c r="B415" s="2"/>
      <c r="C415" s="3"/>
      <c r="D415" s="1"/>
      <c r="E415" s="3"/>
      <c r="F415" s="2"/>
      <c r="G415" s="1"/>
      <c r="H415" s="1"/>
      <c r="I415" s="1"/>
      <c r="J415" s="1"/>
      <c r="K415" s="4"/>
      <c r="L415" s="3"/>
      <c r="M415" s="1"/>
      <c r="N415" s="2"/>
      <c r="O415" s="3"/>
      <c r="P415" s="1"/>
      <c r="Q415" s="1"/>
      <c r="R415" s="4"/>
      <c r="S415" s="1"/>
      <c r="T415" s="2"/>
      <c r="U415" s="3"/>
      <c r="V415" s="2"/>
      <c r="W415" s="1"/>
      <c r="X415" s="2"/>
      <c r="Y415" s="2"/>
      <c r="Z415" s="2"/>
      <c r="AA415" s="2"/>
      <c r="AB415" s="1"/>
      <c r="AC415" s="2"/>
      <c r="AE415" s="2"/>
    </row>
    <row r="416" spans="1:31">
      <c r="A416" s="1"/>
      <c r="B416" s="2"/>
      <c r="C416" s="3"/>
      <c r="D416" s="1"/>
      <c r="E416" s="3"/>
      <c r="F416" s="2"/>
      <c r="G416" s="1"/>
      <c r="H416" s="1"/>
      <c r="I416" s="1"/>
      <c r="J416" s="1"/>
      <c r="K416" s="4"/>
      <c r="L416" s="3"/>
      <c r="M416" s="1"/>
      <c r="N416" s="2"/>
      <c r="O416" s="3"/>
      <c r="P416" s="1"/>
      <c r="Q416" s="1"/>
      <c r="R416" s="4"/>
      <c r="S416" s="1"/>
      <c r="T416" s="2"/>
      <c r="U416" s="3"/>
      <c r="V416" s="2"/>
      <c r="W416" s="1"/>
      <c r="X416" s="2"/>
      <c r="Y416" s="2"/>
      <c r="Z416" s="2"/>
      <c r="AA416" s="2"/>
      <c r="AB416" s="1"/>
      <c r="AC416" s="2"/>
      <c r="AE416" s="2"/>
    </row>
    <row r="417" spans="1:31">
      <c r="A417" s="1"/>
      <c r="B417" s="2"/>
      <c r="C417" s="3"/>
      <c r="D417" s="1"/>
      <c r="E417" s="3"/>
      <c r="F417" s="2"/>
      <c r="G417" s="1"/>
      <c r="H417" s="1"/>
      <c r="I417" s="1"/>
      <c r="J417" s="1"/>
      <c r="K417" s="4"/>
      <c r="L417" s="3"/>
      <c r="M417" s="1"/>
      <c r="N417" s="2"/>
      <c r="O417" s="3"/>
      <c r="P417" s="1"/>
      <c r="Q417" s="1"/>
      <c r="R417" s="4"/>
      <c r="S417" s="1"/>
      <c r="T417" s="2"/>
      <c r="U417" s="3"/>
      <c r="V417" s="2"/>
      <c r="W417" s="1"/>
      <c r="X417" s="2"/>
      <c r="Y417" s="2"/>
      <c r="Z417" s="2"/>
      <c r="AA417" s="2"/>
      <c r="AB417" s="1"/>
      <c r="AC417" s="2"/>
      <c r="AE417" s="2"/>
    </row>
    <row r="418" spans="1:31">
      <c r="A418" s="1"/>
      <c r="B418" s="2"/>
      <c r="C418" s="3"/>
      <c r="D418" s="1"/>
      <c r="E418" s="3"/>
      <c r="F418" s="2"/>
      <c r="G418" s="1"/>
      <c r="H418" s="1"/>
      <c r="I418" s="1"/>
      <c r="J418" s="1"/>
      <c r="K418" s="4"/>
      <c r="L418" s="3"/>
      <c r="M418" s="1"/>
      <c r="N418" s="2"/>
      <c r="O418" s="3"/>
      <c r="P418" s="1"/>
      <c r="Q418" s="1"/>
      <c r="R418" s="4"/>
      <c r="S418" s="1"/>
      <c r="T418" s="2"/>
      <c r="U418" s="3"/>
      <c r="V418" s="2"/>
      <c r="W418" s="1"/>
      <c r="X418" s="2"/>
      <c r="Y418" s="2"/>
      <c r="Z418" s="2"/>
      <c r="AA418" s="2"/>
      <c r="AB418" s="1"/>
      <c r="AC418" s="2"/>
      <c r="AE418" s="2"/>
    </row>
    <row r="419" spans="1:31">
      <c r="A419" s="1"/>
      <c r="B419" s="2"/>
      <c r="C419" s="3"/>
      <c r="D419" s="1"/>
      <c r="E419" s="3"/>
      <c r="F419" s="2"/>
      <c r="G419" s="1"/>
      <c r="H419" s="1"/>
      <c r="I419" s="1"/>
      <c r="J419" s="1"/>
      <c r="K419" s="4"/>
      <c r="L419" s="3"/>
      <c r="M419" s="1"/>
      <c r="N419" s="2"/>
      <c r="O419" s="3"/>
      <c r="P419" s="1"/>
      <c r="Q419" s="1"/>
      <c r="R419" s="4"/>
      <c r="S419" s="1"/>
      <c r="T419" s="2"/>
      <c r="U419" s="3"/>
      <c r="V419" s="2"/>
      <c r="W419" s="1"/>
      <c r="X419" s="2"/>
      <c r="Y419" s="2"/>
      <c r="Z419" s="2"/>
      <c r="AA419" s="2"/>
      <c r="AB419" s="1"/>
      <c r="AC419" s="2"/>
      <c r="AE419" s="2"/>
    </row>
    <row r="420" spans="1:31">
      <c r="A420" s="1"/>
      <c r="B420" s="2"/>
      <c r="C420" s="3"/>
      <c r="D420" s="1"/>
      <c r="E420" s="3"/>
      <c r="F420" s="2"/>
      <c r="G420" s="1"/>
      <c r="H420" s="1"/>
      <c r="I420" s="1"/>
      <c r="J420" s="1"/>
      <c r="K420" s="4"/>
      <c r="L420" s="3"/>
      <c r="M420" s="1"/>
      <c r="N420" s="2"/>
      <c r="O420" s="3"/>
      <c r="P420" s="1"/>
      <c r="Q420" s="1"/>
      <c r="R420" s="4"/>
      <c r="S420" s="1"/>
      <c r="T420" s="2"/>
      <c r="U420" s="3"/>
      <c r="V420" s="2"/>
      <c r="W420" s="1"/>
      <c r="X420" s="2"/>
      <c r="Y420" s="2"/>
      <c r="Z420" s="2"/>
      <c r="AA420" s="2"/>
      <c r="AB420" s="1"/>
      <c r="AC420" s="2"/>
      <c r="AE420" s="2"/>
    </row>
    <row r="421" spans="1:31">
      <c r="A421" s="1"/>
      <c r="B421" s="2"/>
      <c r="C421" s="3"/>
      <c r="D421" s="1"/>
      <c r="E421" s="3"/>
      <c r="F421" s="2"/>
      <c r="G421" s="1"/>
      <c r="H421" s="1"/>
      <c r="I421" s="1"/>
      <c r="J421" s="1"/>
      <c r="K421" s="4"/>
      <c r="L421" s="3"/>
      <c r="M421" s="1"/>
      <c r="N421" s="2"/>
      <c r="O421" s="3"/>
      <c r="P421" s="1"/>
      <c r="Q421" s="1"/>
      <c r="R421" s="4"/>
      <c r="S421" s="1"/>
      <c r="T421" s="2"/>
      <c r="U421" s="3"/>
      <c r="V421" s="2"/>
      <c r="W421" s="1"/>
      <c r="X421" s="2"/>
      <c r="Y421" s="2"/>
      <c r="Z421" s="2"/>
      <c r="AA421" s="2"/>
      <c r="AB421" s="1"/>
      <c r="AC421" s="2"/>
      <c r="AE421" s="2"/>
    </row>
    <row r="422" spans="1:31">
      <c r="A422" s="1"/>
      <c r="B422" s="2"/>
      <c r="C422" s="3"/>
      <c r="D422" s="1"/>
      <c r="E422" s="3"/>
      <c r="F422" s="2"/>
      <c r="G422" s="1"/>
      <c r="H422" s="1"/>
      <c r="I422" s="1"/>
      <c r="J422" s="1"/>
      <c r="K422" s="4"/>
      <c r="L422" s="3"/>
      <c r="M422" s="1"/>
      <c r="N422" s="2"/>
      <c r="O422" s="3"/>
      <c r="P422" s="1"/>
      <c r="Q422" s="1"/>
      <c r="R422" s="4"/>
      <c r="S422" s="1"/>
      <c r="T422" s="2"/>
      <c r="U422" s="3"/>
      <c r="V422" s="2"/>
      <c r="W422" s="1"/>
      <c r="X422" s="2"/>
      <c r="Y422" s="2"/>
      <c r="Z422" s="2"/>
      <c r="AA422" s="2"/>
      <c r="AB422" s="1"/>
      <c r="AC422" s="2"/>
      <c r="AE422" s="2"/>
    </row>
    <row r="423" spans="1:31">
      <c r="A423" s="1"/>
      <c r="B423" s="2"/>
      <c r="C423" s="3"/>
      <c r="D423" s="1"/>
      <c r="E423" s="3"/>
      <c r="F423" s="2"/>
      <c r="G423" s="1"/>
      <c r="H423" s="1"/>
      <c r="I423" s="1"/>
      <c r="J423" s="1"/>
      <c r="K423" s="4"/>
      <c r="L423" s="3"/>
      <c r="M423" s="1"/>
      <c r="N423" s="2"/>
      <c r="O423" s="3"/>
      <c r="P423" s="1"/>
      <c r="Q423" s="1"/>
      <c r="R423" s="4"/>
      <c r="S423" s="1"/>
      <c r="T423" s="2"/>
      <c r="U423" s="3"/>
      <c r="V423" s="2"/>
      <c r="W423" s="1"/>
      <c r="X423" s="2"/>
      <c r="Y423" s="2"/>
      <c r="Z423" s="2"/>
      <c r="AA423" s="2"/>
      <c r="AB423" s="1"/>
      <c r="AC423" s="2"/>
      <c r="AE423" s="2"/>
    </row>
    <row r="424" spans="1:31">
      <c r="A424" s="1"/>
      <c r="B424" s="2"/>
      <c r="C424" s="3"/>
      <c r="D424" s="1"/>
      <c r="E424" s="3"/>
      <c r="F424" s="2"/>
      <c r="G424" s="1"/>
      <c r="H424" s="1"/>
      <c r="I424" s="1"/>
      <c r="J424" s="1"/>
      <c r="K424" s="4"/>
      <c r="L424" s="3"/>
      <c r="M424" s="1"/>
      <c r="N424" s="2"/>
      <c r="O424" s="3"/>
      <c r="P424" s="1"/>
      <c r="Q424" s="1"/>
      <c r="R424" s="4"/>
      <c r="S424" s="1"/>
      <c r="T424" s="2"/>
      <c r="U424" s="3"/>
      <c r="V424" s="2"/>
      <c r="W424" s="1"/>
      <c r="X424" s="2"/>
      <c r="Y424" s="2"/>
      <c r="Z424" s="2"/>
      <c r="AA424" s="2"/>
      <c r="AB424" s="1"/>
      <c r="AC424" s="2"/>
      <c r="AE424" s="2"/>
    </row>
    <row r="425" spans="1:31">
      <c r="A425" s="1"/>
      <c r="B425" s="2"/>
      <c r="C425" s="3"/>
      <c r="D425" s="1"/>
      <c r="E425" s="3"/>
      <c r="F425" s="2"/>
      <c r="G425" s="1"/>
      <c r="H425" s="1"/>
      <c r="I425" s="1"/>
      <c r="J425" s="1"/>
      <c r="K425" s="4"/>
      <c r="L425" s="3"/>
      <c r="M425" s="1"/>
      <c r="N425" s="2"/>
      <c r="O425" s="3"/>
      <c r="P425" s="1"/>
      <c r="Q425" s="1"/>
      <c r="R425" s="4"/>
      <c r="S425" s="1"/>
      <c r="T425" s="2"/>
      <c r="U425" s="3"/>
      <c r="V425" s="2"/>
      <c r="W425" s="1"/>
      <c r="X425" s="2"/>
      <c r="Y425" s="2"/>
      <c r="Z425" s="2"/>
      <c r="AA425" s="2"/>
      <c r="AB425" s="1"/>
      <c r="AC425" s="2"/>
      <c r="AE425" s="2"/>
    </row>
    <row r="426" spans="1:31">
      <c r="A426" s="1"/>
      <c r="B426" s="2"/>
      <c r="C426" s="3"/>
      <c r="D426" s="1"/>
      <c r="E426" s="3"/>
      <c r="F426" s="2"/>
      <c r="G426" s="1"/>
      <c r="H426" s="1"/>
      <c r="I426" s="1"/>
      <c r="J426" s="1"/>
      <c r="K426" s="4"/>
      <c r="L426" s="3"/>
      <c r="M426" s="1"/>
      <c r="N426" s="2"/>
      <c r="O426" s="3"/>
      <c r="P426" s="1"/>
      <c r="Q426" s="1"/>
      <c r="R426" s="4"/>
      <c r="S426" s="1"/>
      <c r="T426" s="2"/>
      <c r="U426" s="3"/>
      <c r="V426" s="2"/>
      <c r="W426" s="1"/>
      <c r="X426" s="2"/>
      <c r="Y426" s="2"/>
      <c r="Z426" s="2"/>
      <c r="AA426" s="2"/>
      <c r="AB426" s="1"/>
      <c r="AC426" s="2"/>
      <c r="AE426" s="2"/>
    </row>
    <row r="427" spans="1:31">
      <c r="A427" s="1"/>
      <c r="B427" s="2"/>
      <c r="C427" s="3"/>
      <c r="D427" s="1"/>
      <c r="E427" s="3"/>
      <c r="F427" s="2"/>
      <c r="G427" s="1"/>
      <c r="H427" s="1"/>
      <c r="I427" s="1"/>
      <c r="J427" s="1"/>
      <c r="K427" s="4"/>
      <c r="L427" s="3"/>
      <c r="M427" s="1"/>
      <c r="N427" s="2"/>
      <c r="O427" s="3"/>
      <c r="P427" s="1"/>
      <c r="Q427" s="1"/>
      <c r="R427" s="4"/>
      <c r="S427" s="1"/>
      <c r="T427" s="2"/>
      <c r="U427" s="3"/>
      <c r="V427" s="2"/>
      <c r="W427" s="1"/>
      <c r="X427" s="2"/>
      <c r="Y427" s="2"/>
      <c r="Z427" s="2"/>
      <c r="AA427" s="2"/>
      <c r="AB427" s="1"/>
      <c r="AC427" s="2"/>
      <c r="AE427" s="2"/>
    </row>
    <row r="428" spans="1:31">
      <c r="A428" s="1"/>
      <c r="B428" s="2"/>
      <c r="C428" s="3"/>
      <c r="D428" s="1"/>
      <c r="E428" s="3"/>
      <c r="F428" s="2"/>
      <c r="G428" s="1"/>
      <c r="H428" s="1"/>
      <c r="I428" s="1"/>
      <c r="J428" s="1"/>
      <c r="K428" s="4"/>
      <c r="L428" s="3"/>
      <c r="M428" s="1"/>
      <c r="N428" s="2"/>
      <c r="O428" s="3"/>
      <c r="P428" s="1"/>
      <c r="Q428" s="1"/>
      <c r="R428" s="4"/>
      <c r="S428" s="1"/>
      <c r="T428" s="2"/>
      <c r="U428" s="3"/>
      <c r="V428" s="2"/>
      <c r="W428" s="1"/>
      <c r="X428" s="2"/>
      <c r="Y428" s="2"/>
      <c r="Z428" s="2"/>
      <c r="AA428" s="2"/>
      <c r="AB428" s="1"/>
      <c r="AC428" s="2"/>
      <c r="AE428" s="2"/>
    </row>
    <row r="429" spans="1:31">
      <c r="A429" s="1"/>
      <c r="B429" s="2"/>
      <c r="C429" s="3"/>
      <c r="D429" s="1"/>
      <c r="E429" s="3"/>
      <c r="F429" s="2"/>
      <c r="G429" s="1"/>
      <c r="H429" s="1"/>
      <c r="I429" s="1"/>
      <c r="J429" s="1"/>
      <c r="K429" s="4"/>
      <c r="L429" s="3"/>
      <c r="M429" s="1"/>
      <c r="N429" s="2"/>
      <c r="O429" s="3"/>
      <c r="P429" s="1"/>
      <c r="Q429" s="1"/>
      <c r="R429" s="4"/>
      <c r="S429" s="1"/>
      <c r="T429" s="2"/>
      <c r="U429" s="3"/>
      <c r="V429" s="2"/>
      <c r="W429" s="1"/>
      <c r="X429" s="2"/>
      <c r="Y429" s="2"/>
      <c r="Z429" s="2"/>
      <c r="AA429" s="2"/>
      <c r="AB429" s="1"/>
      <c r="AC429" s="2"/>
      <c r="AE429" s="2"/>
    </row>
    <row r="430" spans="1:31">
      <c r="A430" s="1"/>
      <c r="B430" s="2"/>
      <c r="C430" s="3"/>
      <c r="D430" s="1"/>
      <c r="E430" s="3"/>
      <c r="F430" s="2"/>
      <c r="G430" s="1"/>
      <c r="H430" s="1"/>
      <c r="I430" s="1"/>
      <c r="J430" s="1"/>
      <c r="K430" s="4"/>
      <c r="L430" s="3"/>
      <c r="M430" s="1"/>
      <c r="N430" s="2"/>
      <c r="O430" s="3"/>
      <c r="P430" s="1"/>
      <c r="Q430" s="1"/>
      <c r="R430" s="4"/>
      <c r="S430" s="1"/>
      <c r="T430" s="2"/>
      <c r="U430" s="3"/>
      <c r="V430" s="2"/>
      <c r="W430" s="1"/>
      <c r="X430" s="2"/>
      <c r="Y430" s="2"/>
      <c r="Z430" s="2"/>
      <c r="AA430" s="2"/>
      <c r="AB430" s="1"/>
      <c r="AC430" s="2"/>
      <c r="AE430" s="2"/>
    </row>
    <row r="431" spans="1:31">
      <c r="A431" s="1"/>
      <c r="B431" s="2"/>
      <c r="C431" s="3"/>
      <c r="D431" s="1"/>
      <c r="E431" s="3"/>
      <c r="F431" s="2"/>
      <c r="G431" s="1"/>
      <c r="H431" s="1"/>
      <c r="I431" s="1"/>
      <c r="J431" s="1"/>
      <c r="K431" s="4"/>
      <c r="L431" s="3"/>
      <c r="M431" s="1"/>
      <c r="N431" s="2"/>
      <c r="O431" s="3"/>
      <c r="P431" s="1"/>
      <c r="Q431" s="1"/>
      <c r="R431" s="4"/>
      <c r="S431" s="1"/>
      <c r="T431" s="2"/>
      <c r="U431" s="3"/>
      <c r="V431" s="2"/>
      <c r="W431" s="1"/>
      <c r="X431" s="2"/>
      <c r="Y431" s="2"/>
      <c r="Z431" s="2"/>
      <c r="AA431" s="2"/>
      <c r="AB431" s="1"/>
      <c r="AC431" s="2"/>
      <c r="AE431" s="2"/>
    </row>
    <row r="432" spans="1:31">
      <c r="A432" s="1"/>
      <c r="B432" s="2"/>
      <c r="C432" s="3"/>
      <c r="D432" s="1"/>
      <c r="E432" s="3"/>
      <c r="F432" s="2"/>
      <c r="G432" s="1"/>
      <c r="H432" s="1"/>
      <c r="I432" s="1"/>
      <c r="J432" s="1"/>
      <c r="K432" s="4"/>
      <c r="L432" s="3"/>
      <c r="M432" s="1"/>
      <c r="N432" s="2"/>
      <c r="O432" s="3"/>
      <c r="P432" s="1"/>
      <c r="Q432" s="1"/>
      <c r="R432" s="4"/>
      <c r="S432" s="1"/>
      <c r="T432" s="2"/>
      <c r="U432" s="3"/>
      <c r="V432" s="2"/>
      <c r="W432" s="1"/>
      <c r="X432" s="2"/>
      <c r="Y432" s="2"/>
      <c r="Z432" s="2"/>
      <c r="AA432" s="2"/>
      <c r="AB432" s="1"/>
      <c r="AC432" s="2"/>
      <c r="AE432" s="2"/>
    </row>
    <row r="433" spans="1:31">
      <c r="A433" s="1"/>
      <c r="B433" s="2"/>
      <c r="C433" s="3"/>
      <c r="D433" s="1"/>
      <c r="E433" s="3"/>
      <c r="F433" s="2"/>
      <c r="G433" s="1"/>
      <c r="H433" s="1"/>
      <c r="I433" s="1"/>
      <c r="J433" s="1"/>
      <c r="K433" s="4"/>
      <c r="L433" s="3"/>
      <c r="M433" s="1"/>
      <c r="N433" s="2"/>
      <c r="O433" s="3"/>
      <c r="P433" s="1"/>
      <c r="Q433" s="1"/>
      <c r="R433" s="4"/>
      <c r="S433" s="1"/>
      <c r="T433" s="2"/>
      <c r="U433" s="3"/>
      <c r="V433" s="2"/>
      <c r="W433" s="1"/>
      <c r="X433" s="2"/>
      <c r="Y433" s="2"/>
      <c r="Z433" s="2"/>
      <c r="AA433" s="2"/>
      <c r="AB433" s="1"/>
      <c r="AC433" s="2"/>
      <c r="AE433" s="2"/>
    </row>
    <row r="434" spans="1:31">
      <c r="A434" s="1"/>
      <c r="B434" s="2"/>
      <c r="C434" s="3"/>
      <c r="D434" s="1"/>
      <c r="E434" s="3"/>
      <c r="F434" s="2"/>
      <c r="G434" s="1"/>
      <c r="H434" s="1"/>
      <c r="I434" s="1"/>
      <c r="J434" s="1"/>
      <c r="K434" s="4"/>
      <c r="L434" s="3"/>
      <c r="M434" s="1"/>
      <c r="N434" s="2"/>
      <c r="O434" s="3"/>
      <c r="P434" s="1"/>
      <c r="Q434" s="1"/>
      <c r="R434" s="4"/>
      <c r="S434" s="1"/>
      <c r="T434" s="2"/>
      <c r="U434" s="3"/>
      <c r="V434" s="2"/>
      <c r="W434" s="1"/>
      <c r="X434" s="2"/>
      <c r="Y434" s="2"/>
      <c r="Z434" s="2"/>
      <c r="AA434" s="2"/>
      <c r="AB434" s="1"/>
      <c r="AC434" s="2"/>
      <c r="AE434" s="2"/>
    </row>
    <row r="435" spans="1:31">
      <c r="A435" s="1"/>
      <c r="B435" s="2"/>
      <c r="C435" s="3"/>
      <c r="D435" s="1"/>
      <c r="E435" s="3"/>
      <c r="F435" s="2"/>
      <c r="G435" s="1"/>
      <c r="H435" s="1"/>
      <c r="I435" s="1"/>
      <c r="J435" s="1"/>
      <c r="K435" s="4"/>
      <c r="L435" s="3"/>
      <c r="M435" s="1"/>
      <c r="N435" s="2"/>
      <c r="O435" s="3"/>
      <c r="P435" s="1"/>
      <c r="Q435" s="1"/>
      <c r="R435" s="4"/>
      <c r="S435" s="1"/>
      <c r="T435" s="2"/>
      <c r="U435" s="3"/>
      <c r="V435" s="2"/>
      <c r="W435" s="1"/>
      <c r="X435" s="2"/>
      <c r="Y435" s="2"/>
      <c r="Z435" s="2"/>
      <c r="AA435" s="2"/>
      <c r="AB435" s="1"/>
      <c r="AC435" s="2"/>
      <c r="AE435" s="2"/>
    </row>
    <row r="436" spans="1:31">
      <c r="A436" s="1"/>
      <c r="B436" s="2"/>
      <c r="C436" s="3"/>
      <c r="D436" s="1"/>
      <c r="E436" s="3"/>
      <c r="F436" s="2"/>
      <c r="G436" s="1"/>
      <c r="H436" s="1"/>
      <c r="I436" s="1"/>
      <c r="J436" s="1"/>
      <c r="K436" s="4"/>
      <c r="L436" s="3"/>
      <c r="M436" s="1"/>
      <c r="N436" s="2"/>
      <c r="O436" s="3"/>
      <c r="P436" s="1"/>
      <c r="Q436" s="1"/>
      <c r="R436" s="4"/>
      <c r="S436" s="1"/>
      <c r="T436" s="2"/>
      <c r="U436" s="3"/>
      <c r="V436" s="2"/>
      <c r="W436" s="1"/>
      <c r="X436" s="2"/>
      <c r="Y436" s="2"/>
      <c r="Z436" s="2"/>
      <c r="AA436" s="2"/>
      <c r="AB436" s="1"/>
      <c r="AC436" s="2"/>
      <c r="AE436" s="2"/>
    </row>
    <row r="437" spans="1:31">
      <c r="A437" s="1"/>
      <c r="B437" s="2"/>
      <c r="C437" s="3"/>
      <c r="D437" s="1"/>
      <c r="E437" s="3"/>
      <c r="F437" s="2"/>
      <c r="G437" s="1"/>
      <c r="H437" s="1"/>
      <c r="I437" s="1"/>
      <c r="J437" s="1"/>
      <c r="K437" s="4"/>
      <c r="L437" s="3"/>
      <c r="M437" s="1"/>
      <c r="N437" s="2"/>
      <c r="O437" s="3"/>
      <c r="P437" s="1"/>
      <c r="Q437" s="1"/>
      <c r="R437" s="4"/>
      <c r="S437" s="1"/>
      <c r="T437" s="2"/>
      <c r="U437" s="3"/>
      <c r="V437" s="2"/>
      <c r="W437" s="1"/>
      <c r="X437" s="2"/>
      <c r="Y437" s="2"/>
      <c r="Z437" s="2"/>
      <c r="AA437" s="2"/>
      <c r="AB437" s="1"/>
      <c r="AC437" s="2"/>
      <c r="AE437" s="2"/>
    </row>
    <row r="438" spans="1:31">
      <c r="A438" s="1"/>
      <c r="B438" s="2"/>
      <c r="C438" s="3"/>
      <c r="D438" s="1"/>
      <c r="E438" s="3"/>
      <c r="F438" s="2"/>
      <c r="G438" s="1"/>
      <c r="H438" s="1"/>
      <c r="I438" s="1"/>
      <c r="J438" s="1"/>
      <c r="K438" s="4"/>
      <c r="L438" s="3"/>
      <c r="M438" s="1"/>
      <c r="N438" s="2"/>
      <c r="O438" s="3"/>
      <c r="P438" s="1"/>
      <c r="Q438" s="1"/>
      <c r="R438" s="4"/>
      <c r="S438" s="1"/>
      <c r="T438" s="2"/>
      <c r="U438" s="3"/>
      <c r="V438" s="2"/>
      <c r="W438" s="1"/>
      <c r="X438" s="2"/>
      <c r="Y438" s="2"/>
      <c r="Z438" s="2"/>
      <c r="AA438" s="2"/>
      <c r="AB438" s="1"/>
      <c r="AC438" s="2"/>
      <c r="AE438" s="2"/>
    </row>
    <row r="439" spans="1:31">
      <c r="A439" s="1"/>
      <c r="B439" s="2"/>
      <c r="C439" s="3"/>
      <c r="D439" s="1"/>
      <c r="E439" s="3"/>
      <c r="F439" s="2"/>
      <c r="G439" s="1"/>
      <c r="H439" s="1"/>
      <c r="I439" s="1"/>
      <c r="J439" s="1"/>
      <c r="K439" s="4"/>
      <c r="L439" s="3"/>
      <c r="M439" s="1"/>
      <c r="N439" s="2"/>
      <c r="O439" s="3"/>
      <c r="P439" s="1"/>
      <c r="Q439" s="1"/>
      <c r="R439" s="4"/>
      <c r="S439" s="1"/>
      <c r="T439" s="2"/>
      <c r="U439" s="3"/>
      <c r="V439" s="2"/>
      <c r="W439" s="1"/>
      <c r="X439" s="2"/>
      <c r="Y439" s="2"/>
      <c r="Z439" s="2"/>
      <c r="AA439" s="2"/>
      <c r="AB439" s="1"/>
      <c r="AC439" s="2"/>
      <c r="AE439" s="2"/>
    </row>
    <row r="440" spans="1:31">
      <c r="A440" s="1"/>
      <c r="B440" s="2"/>
      <c r="C440" s="3"/>
      <c r="D440" s="1"/>
      <c r="E440" s="3"/>
      <c r="F440" s="2"/>
      <c r="G440" s="1"/>
      <c r="H440" s="1"/>
      <c r="I440" s="1"/>
      <c r="J440" s="1"/>
      <c r="K440" s="4"/>
      <c r="L440" s="3"/>
      <c r="M440" s="1"/>
      <c r="N440" s="2"/>
      <c r="O440" s="3"/>
      <c r="P440" s="1"/>
      <c r="Q440" s="1"/>
      <c r="R440" s="4"/>
      <c r="S440" s="1"/>
      <c r="T440" s="2"/>
      <c r="U440" s="3"/>
      <c r="V440" s="2"/>
      <c r="W440" s="1"/>
      <c r="X440" s="2"/>
      <c r="Y440" s="2"/>
      <c r="Z440" s="2"/>
      <c r="AA440" s="2"/>
      <c r="AB440" s="1"/>
      <c r="AC440" s="2"/>
      <c r="AE440" s="2"/>
    </row>
    <row r="441" spans="1:31">
      <c r="A441" s="1"/>
      <c r="B441" s="2"/>
      <c r="C441" s="3"/>
      <c r="D441" s="1"/>
      <c r="E441" s="3"/>
      <c r="F441" s="2"/>
      <c r="G441" s="1"/>
      <c r="H441" s="1"/>
      <c r="I441" s="1"/>
      <c r="J441" s="1"/>
      <c r="K441" s="4"/>
      <c r="L441" s="3"/>
      <c r="M441" s="1"/>
      <c r="N441" s="2"/>
      <c r="O441" s="3"/>
      <c r="P441" s="1"/>
      <c r="Q441" s="1"/>
      <c r="R441" s="4"/>
      <c r="S441" s="1"/>
      <c r="T441" s="2"/>
      <c r="U441" s="3"/>
      <c r="V441" s="2"/>
      <c r="W441" s="1"/>
      <c r="X441" s="2"/>
      <c r="Y441" s="2"/>
      <c r="Z441" s="2"/>
      <c r="AA441" s="2"/>
      <c r="AB441" s="1"/>
      <c r="AC441" s="2"/>
      <c r="AE441" s="2"/>
    </row>
    <row r="442" spans="1:31">
      <c r="A442" s="1"/>
      <c r="B442" s="2"/>
      <c r="C442" s="3"/>
      <c r="D442" s="1"/>
      <c r="E442" s="3"/>
      <c r="F442" s="2"/>
      <c r="G442" s="1"/>
      <c r="H442" s="1"/>
      <c r="I442" s="1"/>
      <c r="J442" s="1"/>
      <c r="K442" s="4"/>
      <c r="L442" s="3"/>
      <c r="M442" s="1"/>
      <c r="N442" s="2"/>
      <c r="O442" s="3"/>
      <c r="P442" s="1"/>
      <c r="Q442" s="1"/>
      <c r="R442" s="4"/>
      <c r="S442" s="1"/>
      <c r="T442" s="2"/>
      <c r="U442" s="3"/>
      <c r="V442" s="2"/>
      <c r="W442" s="1"/>
      <c r="X442" s="2"/>
      <c r="Y442" s="2"/>
      <c r="Z442" s="2"/>
      <c r="AA442" s="2"/>
      <c r="AB442" s="1"/>
      <c r="AC442" s="2"/>
      <c r="AE442" s="2"/>
    </row>
    <row r="443" spans="1:31">
      <c r="A443" s="1"/>
      <c r="B443" s="2"/>
      <c r="C443" s="3"/>
      <c r="D443" s="1"/>
      <c r="E443" s="3"/>
      <c r="F443" s="2"/>
      <c r="G443" s="1"/>
      <c r="H443" s="1"/>
      <c r="I443" s="1"/>
      <c r="J443" s="1"/>
      <c r="K443" s="4"/>
      <c r="L443" s="3"/>
      <c r="M443" s="1"/>
      <c r="N443" s="2"/>
      <c r="O443" s="3"/>
      <c r="P443" s="1"/>
      <c r="Q443" s="1"/>
      <c r="R443" s="4"/>
      <c r="S443" s="1"/>
      <c r="T443" s="2"/>
      <c r="U443" s="3"/>
      <c r="V443" s="2"/>
      <c r="W443" s="1"/>
      <c r="X443" s="2"/>
      <c r="Y443" s="2"/>
      <c r="Z443" s="2"/>
      <c r="AA443" s="2"/>
      <c r="AB443" s="1"/>
      <c r="AC443" s="2"/>
      <c r="AE443" s="2"/>
    </row>
    <row r="444" spans="1:31">
      <c r="A444" s="1"/>
      <c r="B444" s="2"/>
      <c r="C444" s="3"/>
      <c r="D444" s="1"/>
      <c r="E444" s="3"/>
      <c r="F444" s="2"/>
      <c r="G444" s="1"/>
      <c r="H444" s="1"/>
      <c r="I444" s="1"/>
      <c r="J444" s="1"/>
      <c r="K444" s="4"/>
      <c r="L444" s="3"/>
      <c r="M444" s="1"/>
      <c r="N444" s="2"/>
      <c r="O444" s="3"/>
      <c r="P444" s="1"/>
      <c r="Q444" s="1"/>
      <c r="R444" s="4"/>
      <c r="S444" s="1"/>
      <c r="T444" s="2"/>
      <c r="U444" s="3"/>
      <c r="V444" s="2"/>
      <c r="W444" s="1"/>
      <c r="X444" s="2"/>
      <c r="Y444" s="2"/>
      <c r="Z444" s="2"/>
      <c r="AA444" s="2"/>
      <c r="AB444" s="1"/>
      <c r="AC444" s="2"/>
      <c r="AE444" s="2"/>
    </row>
    <row r="445" spans="1:31">
      <c r="A445" s="1"/>
      <c r="B445" s="2"/>
      <c r="C445" s="3"/>
      <c r="D445" s="1"/>
      <c r="E445" s="3"/>
      <c r="F445" s="2"/>
      <c r="G445" s="1"/>
      <c r="H445" s="1"/>
      <c r="I445" s="1"/>
      <c r="J445" s="1"/>
      <c r="K445" s="4"/>
      <c r="L445" s="3"/>
      <c r="M445" s="1"/>
      <c r="N445" s="2"/>
      <c r="O445" s="3"/>
      <c r="P445" s="1"/>
      <c r="Q445" s="1"/>
      <c r="R445" s="4"/>
      <c r="S445" s="1"/>
      <c r="T445" s="2"/>
      <c r="U445" s="3"/>
      <c r="V445" s="2"/>
      <c r="W445" s="1"/>
      <c r="X445" s="2"/>
      <c r="Y445" s="2"/>
      <c r="Z445" s="2"/>
      <c r="AA445" s="2"/>
      <c r="AB445" s="1"/>
      <c r="AC445" s="2"/>
      <c r="AE445" s="2"/>
    </row>
    <row r="446" spans="1:31">
      <c r="A446" s="1"/>
      <c r="B446" s="2"/>
      <c r="C446" s="3"/>
      <c r="D446" s="1"/>
      <c r="E446" s="3"/>
      <c r="F446" s="2"/>
      <c r="G446" s="1"/>
      <c r="H446" s="1"/>
      <c r="I446" s="1"/>
      <c r="J446" s="1"/>
      <c r="K446" s="4"/>
      <c r="L446" s="3"/>
      <c r="M446" s="1"/>
      <c r="N446" s="2"/>
      <c r="O446" s="3"/>
      <c r="P446" s="1"/>
      <c r="Q446" s="1"/>
      <c r="R446" s="4"/>
      <c r="S446" s="1"/>
      <c r="T446" s="2"/>
      <c r="U446" s="3"/>
      <c r="V446" s="2"/>
      <c r="W446" s="1"/>
      <c r="X446" s="2"/>
      <c r="Y446" s="2"/>
      <c r="Z446" s="2"/>
      <c r="AA446" s="2"/>
      <c r="AB446" s="1"/>
      <c r="AC446" s="2"/>
      <c r="AE446" s="2"/>
    </row>
    <row r="447" spans="1:31">
      <c r="A447" s="1"/>
      <c r="B447" s="2"/>
      <c r="C447" s="3"/>
      <c r="D447" s="1"/>
      <c r="E447" s="3"/>
      <c r="F447" s="2"/>
      <c r="G447" s="1"/>
      <c r="H447" s="1"/>
      <c r="I447" s="1"/>
      <c r="J447" s="1"/>
      <c r="K447" s="4"/>
      <c r="L447" s="3"/>
      <c r="M447" s="1"/>
      <c r="N447" s="2"/>
      <c r="O447" s="3"/>
      <c r="P447" s="1"/>
      <c r="Q447" s="1"/>
      <c r="R447" s="4"/>
      <c r="S447" s="1"/>
      <c r="T447" s="2"/>
      <c r="U447" s="3"/>
      <c r="V447" s="2"/>
      <c r="W447" s="1"/>
      <c r="X447" s="2"/>
      <c r="Y447" s="2"/>
      <c r="Z447" s="2"/>
      <c r="AA447" s="2"/>
      <c r="AB447" s="1"/>
      <c r="AC447" s="2"/>
      <c r="AE447" s="2"/>
    </row>
    <row r="448" spans="1:31">
      <c r="A448" s="1"/>
      <c r="B448" s="2"/>
      <c r="C448" s="3"/>
      <c r="D448" s="1"/>
      <c r="E448" s="3"/>
      <c r="F448" s="2"/>
      <c r="G448" s="1"/>
      <c r="H448" s="1"/>
      <c r="I448" s="1"/>
      <c r="J448" s="1"/>
      <c r="K448" s="4"/>
      <c r="L448" s="3"/>
      <c r="M448" s="1"/>
      <c r="N448" s="2"/>
      <c r="O448" s="3"/>
      <c r="P448" s="1"/>
      <c r="Q448" s="1"/>
      <c r="R448" s="4"/>
      <c r="S448" s="1"/>
      <c r="T448" s="2"/>
      <c r="U448" s="3"/>
      <c r="V448" s="2"/>
      <c r="W448" s="1"/>
      <c r="X448" s="2"/>
      <c r="Y448" s="2"/>
      <c r="Z448" s="2"/>
      <c r="AA448" s="2"/>
      <c r="AB448" s="1"/>
      <c r="AC448" s="2"/>
      <c r="AE448" s="2"/>
    </row>
    <row r="449" spans="1:31">
      <c r="A449" s="1"/>
      <c r="B449" s="2"/>
      <c r="C449" s="3"/>
      <c r="D449" s="1"/>
      <c r="E449" s="3"/>
      <c r="F449" s="2"/>
      <c r="G449" s="1"/>
      <c r="H449" s="1"/>
      <c r="I449" s="1"/>
      <c r="J449" s="1"/>
      <c r="K449" s="4"/>
      <c r="L449" s="3"/>
      <c r="M449" s="1"/>
      <c r="N449" s="2"/>
      <c r="O449" s="3"/>
      <c r="P449" s="1"/>
      <c r="Q449" s="1"/>
      <c r="R449" s="4"/>
      <c r="S449" s="1"/>
      <c r="T449" s="2"/>
      <c r="U449" s="3"/>
      <c r="V449" s="2"/>
      <c r="W449" s="1"/>
      <c r="X449" s="2"/>
      <c r="Y449" s="2"/>
      <c r="Z449" s="2"/>
      <c r="AA449" s="2"/>
      <c r="AB449" s="1"/>
      <c r="AC449" s="2"/>
      <c r="AE449" s="2"/>
    </row>
    <row r="450" spans="1:31">
      <c r="A450" s="1"/>
      <c r="B450" s="2"/>
      <c r="C450" s="3"/>
      <c r="D450" s="1"/>
      <c r="E450" s="3"/>
      <c r="F450" s="2"/>
      <c r="G450" s="1"/>
      <c r="H450" s="1"/>
      <c r="I450" s="1"/>
      <c r="J450" s="1"/>
      <c r="K450" s="4"/>
      <c r="L450" s="3"/>
      <c r="M450" s="1"/>
      <c r="N450" s="2"/>
      <c r="O450" s="3"/>
      <c r="P450" s="1"/>
      <c r="Q450" s="1"/>
      <c r="R450" s="4"/>
      <c r="S450" s="1"/>
      <c r="T450" s="2"/>
      <c r="U450" s="3"/>
      <c r="V450" s="2"/>
      <c r="W450" s="1"/>
      <c r="X450" s="2"/>
      <c r="Y450" s="2"/>
      <c r="Z450" s="2"/>
      <c r="AA450" s="2"/>
      <c r="AB450" s="1"/>
      <c r="AC450" s="2"/>
      <c r="AE450" s="2"/>
    </row>
    <row r="451" spans="1:31">
      <c r="A451" s="1"/>
      <c r="B451" s="2"/>
      <c r="C451" s="3"/>
      <c r="D451" s="1"/>
      <c r="E451" s="3"/>
      <c r="F451" s="2"/>
      <c r="G451" s="1"/>
      <c r="H451" s="1"/>
      <c r="I451" s="1"/>
      <c r="J451" s="1"/>
      <c r="K451" s="4"/>
      <c r="L451" s="3"/>
      <c r="M451" s="1"/>
      <c r="N451" s="2"/>
      <c r="O451" s="3"/>
      <c r="P451" s="1"/>
      <c r="Q451" s="1"/>
      <c r="R451" s="4"/>
      <c r="S451" s="1"/>
      <c r="T451" s="2"/>
      <c r="U451" s="3"/>
      <c r="V451" s="2"/>
      <c r="W451" s="1"/>
      <c r="X451" s="2"/>
      <c r="Y451" s="2"/>
      <c r="Z451" s="2"/>
      <c r="AA451" s="2"/>
      <c r="AB451" s="1"/>
      <c r="AC451" s="2"/>
      <c r="AE451" s="2"/>
    </row>
    <row r="452" spans="1:31">
      <c r="A452" s="1"/>
      <c r="B452" s="2"/>
      <c r="C452" s="3"/>
      <c r="D452" s="1"/>
      <c r="E452" s="3"/>
      <c r="F452" s="2"/>
      <c r="G452" s="1"/>
      <c r="H452" s="1"/>
      <c r="I452" s="1"/>
      <c r="J452" s="1"/>
      <c r="K452" s="4"/>
      <c r="L452" s="3"/>
      <c r="M452" s="1"/>
      <c r="N452" s="2"/>
      <c r="O452" s="3"/>
      <c r="P452" s="1"/>
      <c r="Q452" s="1"/>
      <c r="R452" s="4"/>
      <c r="S452" s="1"/>
      <c r="T452" s="2"/>
      <c r="U452" s="3"/>
      <c r="V452" s="2"/>
      <c r="W452" s="1"/>
      <c r="X452" s="2"/>
      <c r="Y452" s="2"/>
      <c r="Z452" s="2"/>
      <c r="AA452" s="2"/>
      <c r="AB452" s="1"/>
      <c r="AC452" s="2"/>
      <c r="AE452" s="2"/>
    </row>
    <row r="453" spans="1:31">
      <c r="A453" s="1"/>
      <c r="B453" s="2"/>
      <c r="C453" s="3"/>
      <c r="D453" s="1"/>
      <c r="E453" s="3"/>
      <c r="F453" s="2"/>
      <c r="G453" s="1"/>
      <c r="H453" s="1"/>
      <c r="I453" s="1"/>
      <c r="J453" s="1"/>
      <c r="K453" s="4"/>
      <c r="L453" s="3"/>
      <c r="M453" s="1"/>
      <c r="N453" s="2"/>
      <c r="O453" s="3"/>
      <c r="P453" s="1"/>
      <c r="Q453" s="1"/>
      <c r="R453" s="4"/>
      <c r="S453" s="1"/>
      <c r="T453" s="2"/>
      <c r="U453" s="3"/>
      <c r="V453" s="2"/>
      <c r="W453" s="1"/>
      <c r="X453" s="2"/>
      <c r="Y453" s="2"/>
      <c r="Z453" s="2"/>
      <c r="AA453" s="2"/>
      <c r="AB453" s="1"/>
      <c r="AC453" s="2"/>
      <c r="AE453" s="2"/>
    </row>
    <row r="454" spans="1:31">
      <c r="A454" s="1"/>
      <c r="B454" s="2"/>
      <c r="C454" s="3"/>
      <c r="D454" s="1"/>
      <c r="E454" s="3"/>
      <c r="F454" s="2"/>
      <c r="G454" s="1"/>
      <c r="H454" s="1"/>
      <c r="I454" s="1"/>
      <c r="J454" s="1"/>
      <c r="K454" s="4"/>
      <c r="L454" s="3"/>
      <c r="M454" s="1"/>
      <c r="N454" s="2"/>
      <c r="O454" s="3"/>
      <c r="P454" s="1"/>
      <c r="Q454" s="1"/>
      <c r="R454" s="4"/>
      <c r="S454" s="1"/>
      <c r="T454" s="2"/>
      <c r="U454" s="3"/>
      <c r="V454" s="2"/>
      <c r="W454" s="1"/>
      <c r="X454" s="2"/>
      <c r="Y454" s="2"/>
      <c r="Z454" s="2"/>
      <c r="AA454" s="2"/>
      <c r="AB454" s="1"/>
      <c r="AC454" s="2"/>
      <c r="AE454" s="2"/>
    </row>
    <row r="455" spans="1:31">
      <c r="A455" s="1"/>
      <c r="B455" s="2"/>
      <c r="C455" s="3"/>
      <c r="D455" s="1"/>
      <c r="E455" s="3"/>
      <c r="F455" s="2"/>
      <c r="G455" s="1"/>
      <c r="H455" s="1"/>
      <c r="I455" s="1"/>
      <c r="J455" s="1"/>
      <c r="K455" s="4"/>
      <c r="L455" s="3"/>
      <c r="M455" s="1"/>
      <c r="N455" s="2"/>
      <c r="O455" s="3"/>
      <c r="P455" s="1"/>
      <c r="Q455" s="1"/>
      <c r="R455" s="4"/>
      <c r="S455" s="1"/>
      <c r="T455" s="2"/>
      <c r="U455" s="3"/>
      <c r="V455" s="2"/>
      <c r="W455" s="1"/>
      <c r="X455" s="2"/>
      <c r="Y455" s="2"/>
      <c r="Z455" s="2"/>
      <c r="AA455" s="2"/>
      <c r="AB455" s="1"/>
      <c r="AC455" s="2"/>
      <c r="AE455" s="2"/>
    </row>
    <row r="456" spans="1:31">
      <c r="A456" s="1"/>
      <c r="B456" s="2"/>
      <c r="C456" s="3"/>
      <c r="D456" s="1"/>
      <c r="E456" s="3"/>
      <c r="F456" s="2"/>
      <c r="G456" s="1"/>
      <c r="H456" s="1"/>
      <c r="I456" s="1"/>
      <c r="J456" s="1"/>
      <c r="K456" s="4"/>
      <c r="L456" s="3"/>
      <c r="M456" s="1"/>
      <c r="N456" s="2"/>
      <c r="O456" s="3"/>
      <c r="P456" s="1"/>
      <c r="Q456" s="1"/>
      <c r="R456" s="4"/>
      <c r="S456" s="1"/>
      <c r="T456" s="2"/>
      <c r="U456" s="3"/>
      <c r="V456" s="2"/>
      <c r="W456" s="1"/>
      <c r="X456" s="2"/>
      <c r="Y456" s="2"/>
      <c r="Z456" s="2"/>
      <c r="AA456" s="2"/>
      <c r="AB456" s="1"/>
      <c r="AC456" s="2"/>
      <c r="AE456" s="2"/>
    </row>
    <row r="457" spans="1:31">
      <c r="A457" s="1"/>
      <c r="B457" s="2"/>
      <c r="C457" s="3"/>
      <c r="D457" s="1"/>
      <c r="E457" s="3"/>
      <c r="F457" s="2"/>
      <c r="G457" s="1"/>
      <c r="H457" s="1"/>
      <c r="I457" s="1"/>
      <c r="J457" s="1"/>
      <c r="K457" s="4"/>
      <c r="L457" s="3"/>
      <c r="M457" s="1"/>
      <c r="N457" s="2"/>
      <c r="O457" s="3"/>
      <c r="P457" s="1"/>
      <c r="Q457" s="1"/>
      <c r="R457" s="4"/>
      <c r="S457" s="1"/>
      <c r="T457" s="2"/>
      <c r="U457" s="3"/>
      <c r="V457" s="2"/>
      <c r="W457" s="1"/>
      <c r="X457" s="2"/>
      <c r="Y457" s="2"/>
      <c r="Z457" s="2"/>
      <c r="AA457" s="2"/>
      <c r="AB457" s="1"/>
      <c r="AC457" s="2"/>
      <c r="AE457" s="2"/>
    </row>
    <row r="458" spans="1:31">
      <c r="A458" s="1"/>
      <c r="B458" s="2"/>
      <c r="C458" s="3"/>
      <c r="D458" s="1"/>
      <c r="E458" s="3"/>
      <c r="F458" s="2"/>
      <c r="G458" s="1"/>
      <c r="H458" s="1"/>
      <c r="I458" s="1"/>
      <c r="J458" s="1"/>
      <c r="K458" s="4"/>
      <c r="L458" s="3"/>
      <c r="M458" s="1"/>
      <c r="N458" s="2"/>
      <c r="O458" s="3"/>
      <c r="P458" s="1"/>
      <c r="Q458" s="1"/>
      <c r="R458" s="4"/>
      <c r="S458" s="1"/>
      <c r="T458" s="2"/>
      <c r="U458" s="3"/>
      <c r="V458" s="2"/>
      <c r="W458" s="1"/>
      <c r="X458" s="2"/>
      <c r="Y458" s="2"/>
      <c r="Z458" s="2"/>
      <c r="AA458" s="2"/>
      <c r="AB458" s="1"/>
      <c r="AC458" s="2"/>
      <c r="AE458" s="2"/>
    </row>
    <row r="459" spans="1:31">
      <c r="A459" s="1"/>
      <c r="B459" s="2"/>
      <c r="C459" s="3"/>
      <c r="D459" s="1"/>
      <c r="E459" s="3"/>
      <c r="F459" s="2"/>
      <c r="G459" s="1"/>
      <c r="H459" s="1"/>
      <c r="I459" s="1"/>
      <c r="J459" s="1"/>
      <c r="K459" s="4"/>
      <c r="L459" s="3"/>
      <c r="M459" s="1"/>
      <c r="N459" s="2"/>
      <c r="O459" s="3"/>
      <c r="P459" s="1"/>
      <c r="Q459" s="1"/>
      <c r="R459" s="4"/>
      <c r="S459" s="1"/>
      <c r="T459" s="2"/>
      <c r="U459" s="3"/>
      <c r="V459" s="2"/>
      <c r="W459" s="1"/>
      <c r="X459" s="2"/>
      <c r="Y459" s="2"/>
      <c r="Z459" s="2"/>
      <c r="AA459" s="2"/>
      <c r="AB459" s="1"/>
      <c r="AC459" s="2"/>
      <c r="AE459" s="2"/>
    </row>
    <row r="460" spans="1:31">
      <c r="A460" s="1"/>
      <c r="B460" s="2"/>
      <c r="C460" s="3"/>
      <c r="D460" s="1"/>
      <c r="E460" s="3"/>
      <c r="F460" s="2"/>
      <c r="G460" s="1"/>
      <c r="H460" s="1"/>
      <c r="I460" s="1"/>
      <c r="J460" s="1"/>
      <c r="K460" s="4"/>
      <c r="L460" s="3"/>
      <c r="M460" s="1"/>
      <c r="N460" s="2"/>
      <c r="O460" s="3"/>
      <c r="P460" s="1"/>
      <c r="Q460" s="1"/>
      <c r="R460" s="4"/>
      <c r="S460" s="1"/>
      <c r="T460" s="2"/>
      <c r="U460" s="3"/>
      <c r="V460" s="2"/>
      <c r="W460" s="1"/>
      <c r="X460" s="2"/>
      <c r="Y460" s="2"/>
      <c r="Z460" s="2"/>
      <c r="AA460" s="2"/>
      <c r="AB460" s="1"/>
      <c r="AC460" s="2"/>
      <c r="AE460" s="2"/>
    </row>
    <row r="461" spans="1:31">
      <c r="A461" s="1"/>
      <c r="B461" s="2"/>
      <c r="C461" s="3"/>
      <c r="D461" s="1"/>
      <c r="E461" s="3"/>
      <c r="F461" s="2"/>
      <c r="G461" s="1"/>
      <c r="H461" s="1"/>
      <c r="I461" s="1"/>
      <c r="J461" s="1"/>
      <c r="K461" s="4"/>
      <c r="L461" s="3"/>
      <c r="M461" s="1"/>
      <c r="N461" s="2"/>
      <c r="O461" s="3"/>
      <c r="P461" s="1"/>
      <c r="Q461" s="1"/>
      <c r="R461" s="4"/>
      <c r="S461" s="1"/>
      <c r="T461" s="2"/>
      <c r="U461" s="3"/>
      <c r="V461" s="2"/>
      <c r="W461" s="1"/>
      <c r="X461" s="2"/>
      <c r="Y461" s="2"/>
      <c r="Z461" s="2"/>
      <c r="AA461" s="2"/>
      <c r="AB461" s="1"/>
      <c r="AC461" s="2"/>
      <c r="AE461" s="2"/>
    </row>
    <row r="462" spans="1:31">
      <c r="A462" s="1"/>
      <c r="B462" s="2"/>
      <c r="C462" s="3"/>
      <c r="D462" s="1"/>
      <c r="E462" s="3"/>
      <c r="F462" s="2"/>
      <c r="G462" s="1"/>
      <c r="H462" s="1"/>
      <c r="I462" s="1"/>
      <c r="J462" s="1"/>
      <c r="K462" s="4"/>
      <c r="L462" s="3"/>
      <c r="M462" s="1"/>
      <c r="N462" s="2"/>
      <c r="O462" s="3"/>
      <c r="P462" s="1"/>
      <c r="Q462" s="1"/>
      <c r="R462" s="4"/>
      <c r="S462" s="1"/>
      <c r="T462" s="2"/>
      <c r="U462" s="3"/>
      <c r="V462" s="2"/>
      <c r="W462" s="1"/>
      <c r="X462" s="2"/>
      <c r="Y462" s="2"/>
      <c r="Z462" s="2"/>
      <c r="AA462" s="2"/>
      <c r="AB462" s="1"/>
      <c r="AC462" s="2"/>
      <c r="AE462" s="2"/>
    </row>
    <row r="463" spans="1:31">
      <c r="A463" s="1"/>
      <c r="B463" s="2"/>
      <c r="C463" s="3"/>
      <c r="D463" s="1"/>
      <c r="E463" s="3"/>
      <c r="F463" s="2"/>
      <c r="G463" s="1"/>
      <c r="H463" s="1"/>
      <c r="I463" s="1"/>
      <c r="J463" s="1"/>
      <c r="K463" s="4"/>
      <c r="L463" s="3"/>
      <c r="M463" s="1"/>
      <c r="N463" s="2"/>
      <c r="O463" s="3"/>
      <c r="P463" s="1"/>
      <c r="Q463" s="1"/>
      <c r="R463" s="4"/>
      <c r="S463" s="1"/>
      <c r="T463" s="2"/>
      <c r="U463" s="3"/>
      <c r="V463" s="2"/>
      <c r="W463" s="1"/>
      <c r="X463" s="2"/>
      <c r="Y463" s="2"/>
      <c r="Z463" s="2"/>
      <c r="AA463" s="2"/>
      <c r="AB463" s="1"/>
      <c r="AC463" s="2"/>
      <c r="AE463" s="2"/>
    </row>
    <row r="464" spans="1:31">
      <c r="A464" s="1"/>
      <c r="B464" s="2"/>
      <c r="C464" s="3"/>
      <c r="D464" s="1"/>
      <c r="E464" s="3"/>
      <c r="F464" s="2"/>
      <c r="G464" s="1"/>
      <c r="H464" s="1"/>
      <c r="I464" s="1"/>
      <c r="J464" s="1"/>
      <c r="K464" s="4"/>
      <c r="L464" s="3"/>
      <c r="M464" s="1"/>
      <c r="N464" s="2"/>
      <c r="O464" s="3"/>
      <c r="P464" s="1"/>
      <c r="Q464" s="1"/>
      <c r="R464" s="4"/>
      <c r="S464" s="1"/>
      <c r="T464" s="2"/>
      <c r="U464" s="3"/>
      <c r="V464" s="2"/>
      <c r="W464" s="1"/>
      <c r="X464" s="2"/>
      <c r="Y464" s="2"/>
      <c r="Z464" s="2"/>
      <c r="AA464" s="2"/>
      <c r="AB464" s="1"/>
      <c r="AC464" s="2"/>
      <c r="AE464" s="2"/>
    </row>
    <row r="465" spans="1:31">
      <c r="A465" s="1"/>
      <c r="B465" s="2"/>
      <c r="C465" s="3"/>
      <c r="D465" s="1"/>
      <c r="E465" s="3"/>
      <c r="F465" s="2"/>
      <c r="G465" s="1"/>
      <c r="H465" s="1"/>
      <c r="I465" s="1"/>
      <c r="J465" s="1"/>
      <c r="K465" s="4"/>
      <c r="L465" s="3"/>
      <c r="M465" s="1"/>
      <c r="N465" s="2"/>
      <c r="O465" s="3"/>
      <c r="P465" s="1"/>
      <c r="Q465" s="1"/>
      <c r="R465" s="4"/>
      <c r="S465" s="1"/>
      <c r="T465" s="2"/>
      <c r="U465" s="3"/>
      <c r="V465" s="2"/>
      <c r="W465" s="1"/>
      <c r="X465" s="2"/>
      <c r="Y465" s="2"/>
      <c r="Z465" s="2"/>
      <c r="AA465" s="2"/>
      <c r="AB465" s="1"/>
      <c r="AC465" s="2"/>
      <c r="AE465" s="2"/>
    </row>
    <row r="466" spans="1:31">
      <c r="A466" s="1"/>
      <c r="B466" s="2"/>
      <c r="C466" s="3"/>
      <c r="D466" s="1"/>
      <c r="E466" s="3"/>
      <c r="F466" s="2"/>
      <c r="G466" s="1"/>
      <c r="H466" s="1"/>
      <c r="I466" s="1"/>
      <c r="J466" s="1"/>
      <c r="K466" s="4"/>
      <c r="L466" s="3"/>
      <c r="M466" s="1"/>
      <c r="N466" s="2"/>
      <c r="O466" s="3"/>
      <c r="P466" s="1"/>
      <c r="Q466" s="1"/>
      <c r="R466" s="4"/>
      <c r="S466" s="1"/>
      <c r="T466" s="2"/>
      <c r="U466" s="3"/>
      <c r="V466" s="2"/>
      <c r="W466" s="1"/>
      <c r="X466" s="2"/>
      <c r="Y466" s="2"/>
      <c r="Z466" s="2"/>
      <c r="AA466" s="2"/>
      <c r="AB466" s="1"/>
      <c r="AC466" s="2"/>
      <c r="AE466" s="2"/>
    </row>
    <row r="467" spans="1:31">
      <c r="A467" s="1"/>
      <c r="B467" s="2"/>
      <c r="C467" s="3"/>
      <c r="D467" s="1"/>
      <c r="E467" s="3"/>
      <c r="F467" s="2"/>
      <c r="G467" s="1"/>
      <c r="H467" s="1"/>
      <c r="I467" s="1"/>
      <c r="J467" s="1"/>
      <c r="K467" s="4"/>
      <c r="L467" s="3"/>
      <c r="M467" s="1"/>
      <c r="N467" s="2"/>
      <c r="O467" s="3"/>
      <c r="P467" s="1"/>
      <c r="Q467" s="1"/>
      <c r="R467" s="4"/>
      <c r="S467" s="1"/>
      <c r="T467" s="2"/>
      <c r="U467" s="3"/>
      <c r="V467" s="2"/>
      <c r="W467" s="1"/>
      <c r="X467" s="2"/>
      <c r="Y467" s="2"/>
      <c r="Z467" s="2"/>
      <c r="AA467" s="2"/>
      <c r="AB467" s="1"/>
      <c r="AC467" s="2"/>
      <c r="AE467" s="2"/>
    </row>
    <row r="468" spans="1:31">
      <c r="A468" s="1"/>
      <c r="B468" s="2"/>
      <c r="C468" s="3"/>
      <c r="D468" s="1"/>
      <c r="E468" s="3"/>
      <c r="F468" s="2"/>
      <c r="G468" s="1"/>
      <c r="H468" s="1"/>
      <c r="I468" s="1"/>
      <c r="J468" s="1"/>
      <c r="K468" s="4"/>
      <c r="L468" s="3"/>
      <c r="M468" s="1"/>
      <c r="N468" s="2"/>
      <c r="O468" s="3"/>
      <c r="P468" s="1"/>
      <c r="Q468" s="1"/>
      <c r="R468" s="4"/>
      <c r="S468" s="1"/>
      <c r="T468" s="2"/>
      <c r="U468" s="3"/>
      <c r="V468" s="2"/>
      <c r="W468" s="1"/>
      <c r="X468" s="2"/>
      <c r="Y468" s="2"/>
      <c r="Z468" s="2"/>
      <c r="AA468" s="2"/>
      <c r="AB468" s="1"/>
      <c r="AC468" s="2"/>
      <c r="AE468" s="2"/>
    </row>
    <row r="469" spans="1:31">
      <c r="A469" s="1"/>
      <c r="B469" s="2"/>
      <c r="C469" s="3"/>
      <c r="D469" s="1"/>
      <c r="E469" s="3"/>
      <c r="F469" s="2"/>
      <c r="G469" s="1"/>
      <c r="H469" s="1"/>
      <c r="I469" s="1"/>
      <c r="J469" s="1"/>
      <c r="K469" s="4"/>
      <c r="L469" s="3"/>
      <c r="M469" s="1"/>
      <c r="N469" s="2"/>
      <c r="O469" s="3"/>
      <c r="P469" s="1"/>
      <c r="Q469" s="1"/>
      <c r="R469" s="4"/>
      <c r="S469" s="1"/>
      <c r="T469" s="2"/>
      <c r="U469" s="3"/>
      <c r="V469" s="2"/>
      <c r="W469" s="1"/>
      <c r="X469" s="2"/>
      <c r="Y469" s="2"/>
      <c r="Z469" s="2"/>
      <c r="AA469" s="2"/>
      <c r="AB469" s="1"/>
      <c r="AC469" s="2"/>
      <c r="AE469" s="2"/>
    </row>
    <row r="470" spans="1:31">
      <c r="A470" s="1"/>
      <c r="B470" s="2"/>
      <c r="C470" s="3"/>
      <c r="D470" s="1"/>
      <c r="E470" s="3"/>
      <c r="F470" s="2"/>
      <c r="G470" s="1"/>
      <c r="H470" s="1"/>
      <c r="I470" s="1"/>
      <c r="J470" s="1"/>
      <c r="K470" s="4"/>
      <c r="L470" s="3"/>
      <c r="M470" s="1"/>
      <c r="N470" s="2"/>
      <c r="O470" s="3"/>
      <c r="P470" s="1"/>
      <c r="Q470" s="1"/>
      <c r="R470" s="4"/>
      <c r="S470" s="1"/>
      <c r="T470" s="2"/>
      <c r="U470" s="3"/>
      <c r="V470" s="2"/>
      <c r="W470" s="1"/>
      <c r="X470" s="2"/>
      <c r="Y470" s="2"/>
      <c r="Z470" s="2"/>
      <c r="AA470" s="2"/>
      <c r="AB470" s="1"/>
      <c r="AC470" s="2"/>
      <c r="AE470" s="2"/>
    </row>
    <row r="471" spans="1:31">
      <c r="A471" s="1"/>
      <c r="B471" s="2"/>
      <c r="C471" s="3"/>
      <c r="D471" s="1"/>
      <c r="E471" s="3"/>
      <c r="F471" s="2"/>
      <c r="G471" s="1"/>
      <c r="H471" s="1"/>
      <c r="I471" s="1"/>
      <c r="J471" s="1"/>
      <c r="K471" s="4"/>
      <c r="L471" s="3"/>
      <c r="M471" s="1"/>
      <c r="N471" s="2"/>
      <c r="O471" s="3"/>
      <c r="P471" s="1"/>
      <c r="Q471" s="1"/>
      <c r="R471" s="4"/>
      <c r="S471" s="1"/>
      <c r="T471" s="2"/>
      <c r="U471" s="3"/>
      <c r="V471" s="2"/>
      <c r="W471" s="1"/>
      <c r="X471" s="2"/>
      <c r="Y471" s="2"/>
      <c r="Z471" s="2"/>
      <c r="AA471" s="2"/>
      <c r="AB471" s="1"/>
      <c r="AC471" s="2"/>
      <c r="AE471" s="2"/>
    </row>
    <row r="472" spans="1:31">
      <c r="A472" s="1"/>
      <c r="B472" s="2"/>
      <c r="C472" s="3"/>
      <c r="D472" s="1"/>
      <c r="E472" s="3"/>
      <c r="F472" s="2"/>
      <c r="G472" s="1"/>
      <c r="H472" s="1"/>
      <c r="I472" s="1"/>
      <c r="J472" s="1"/>
      <c r="K472" s="4"/>
      <c r="L472" s="3"/>
      <c r="M472" s="1"/>
      <c r="N472" s="2"/>
      <c r="O472" s="3"/>
      <c r="P472" s="1"/>
      <c r="Q472" s="1"/>
      <c r="R472" s="4"/>
      <c r="S472" s="1"/>
      <c r="T472" s="2"/>
      <c r="U472" s="3"/>
      <c r="V472" s="2"/>
      <c r="W472" s="1"/>
      <c r="X472" s="2"/>
      <c r="Y472" s="2"/>
      <c r="Z472" s="2"/>
      <c r="AA472" s="2"/>
      <c r="AB472" s="1"/>
      <c r="AC472" s="2"/>
      <c r="AE472" s="2"/>
    </row>
    <row r="473" spans="1:31">
      <c r="A473" s="1"/>
      <c r="B473" s="2"/>
      <c r="C473" s="3"/>
      <c r="D473" s="1"/>
      <c r="E473" s="3"/>
      <c r="F473" s="2"/>
      <c r="G473" s="1"/>
      <c r="H473" s="1"/>
      <c r="I473" s="1"/>
      <c r="J473" s="1"/>
      <c r="K473" s="4"/>
      <c r="L473" s="3"/>
      <c r="M473" s="1"/>
      <c r="N473" s="2"/>
      <c r="O473" s="3"/>
      <c r="P473" s="1"/>
      <c r="Q473" s="1"/>
      <c r="R473" s="4"/>
      <c r="S473" s="1"/>
      <c r="T473" s="2"/>
      <c r="U473" s="3"/>
      <c r="V473" s="2"/>
      <c r="W473" s="1"/>
      <c r="X473" s="2"/>
      <c r="Y473" s="2"/>
      <c r="Z473" s="2"/>
      <c r="AA473" s="2"/>
      <c r="AB473" s="1"/>
      <c r="AC473" s="2"/>
      <c r="AE473" s="2"/>
    </row>
    <row r="474" spans="1:31">
      <c r="A474" s="1"/>
      <c r="B474" s="2"/>
      <c r="C474" s="3"/>
      <c r="D474" s="1"/>
      <c r="E474" s="3"/>
      <c r="F474" s="2"/>
      <c r="G474" s="1"/>
      <c r="H474" s="1"/>
      <c r="I474" s="1"/>
      <c r="J474" s="1"/>
      <c r="K474" s="4"/>
      <c r="L474" s="3"/>
      <c r="M474" s="1"/>
      <c r="N474" s="2"/>
      <c r="O474" s="3"/>
      <c r="P474" s="1"/>
      <c r="Q474" s="1"/>
      <c r="R474" s="4"/>
      <c r="S474" s="1"/>
      <c r="T474" s="2"/>
      <c r="U474" s="3"/>
      <c r="V474" s="2"/>
      <c r="W474" s="1"/>
      <c r="X474" s="2"/>
      <c r="Y474" s="2"/>
      <c r="Z474" s="2"/>
      <c r="AA474" s="2"/>
      <c r="AB474" s="1"/>
      <c r="AC474" s="2"/>
      <c r="AE474" s="2"/>
    </row>
    <row r="475" spans="1:31">
      <c r="A475" s="1"/>
      <c r="B475" s="2"/>
      <c r="C475" s="3"/>
      <c r="D475" s="1"/>
      <c r="E475" s="3"/>
      <c r="F475" s="2"/>
      <c r="G475" s="1"/>
      <c r="H475" s="1"/>
      <c r="I475" s="1"/>
      <c r="J475" s="1"/>
      <c r="K475" s="4"/>
      <c r="L475" s="3"/>
      <c r="M475" s="1"/>
      <c r="N475" s="2"/>
      <c r="O475" s="3"/>
      <c r="P475" s="1"/>
      <c r="Q475" s="1"/>
      <c r="R475" s="4"/>
      <c r="S475" s="1"/>
      <c r="T475" s="2"/>
      <c r="U475" s="3"/>
      <c r="V475" s="2"/>
      <c r="W475" s="1"/>
      <c r="X475" s="2"/>
      <c r="Y475" s="2"/>
      <c r="Z475" s="2"/>
      <c r="AA475" s="2"/>
      <c r="AB475" s="1"/>
      <c r="AC475" s="2"/>
      <c r="AE475" s="2"/>
    </row>
    <row r="476" spans="1:31">
      <c r="A476" s="1"/>
      <c r="B476" s="2"/>
      <c r="C476" s="3"/>
      <c r="D476" s="1"/>
      <c r="E476" s="3"/>
      <c r="F476" s="2"/>
      <c r="G476" s="1"/>
      <c r="H476" s="1"/>
      <c r="I476" s="1"/>
      <c r="J476" s="1"/>
      <c r="K476" s="4"/>
      <c r="L476" s="3"/>
      <c r="M476" s="1"/>
      <c r="N476" s="2"/>
      <c r="O476" s="3"/>
      <c r="P476" s="1"/>
      <c r="Q476" s="1"/>
      <c r="R476" s="4"/>
      <c r="S476" s="1"/>
      <c r="T476" s="2"/>
      <c r="U476" s="3"/>
      <c r="V476" s="2"/>
      <c r="W476" s="1"/>
      <c r="X476" s="2"/>
      <c r="Y476" s="2"/>
      <c r="Z476" s="2"/>
      <c r="AA476" s="2"/>
      <c r="AB476" s="1"/>
      <c r="AC476" s="2"/>
      <c r="AE476" s="2"/>
    </row>
    <row r="477" spans="1:31">
      <c r="A477" s="1"/>
      <c r="B477" s="2"/>
      <c r="C477" s="3"/>
      <c r="D477" s="1"/>
      <c r="E477" s="3"/>
      <c r="F477" s="2"/>
      <c r="G477" s="1"/>
      <c r="H477" s="1"/>
      <c r="I477" s="1"/>
      <c r="J477" s="1"/>
      <c r="K477" s="4"/>
      <c r="L477" s="3"/>
      <c r="M477" s="1"/>
      <c r="N477" s="2"/>
      <c r="O477" s="3"/>
      <c r="P477" s="1"/>
      <c r="Q477" s="1"/>
      <c r="R477" s="4"/>
      <c r="S477" s="1"/>
      <c r="T477" s="2"/>
      <c r="U477" s="3"/>
      <c r="V477" s="2"/>
      <c r="W477" s="1"/>
      <c r="X477" s="2"/>
      <c r="Y477" s="2"/>
      <c r="Z477" s="2"/>
      <c r="AA477" s="2"/>
      <c r="AB477" s="1"/>
      <c r="AC477" s="2"/>
      <c r="AE477" s="2"/>
    </row>
    <row r="478" spans="1:31">
      <c r="A478" s="1"/>
      <c r="B478" s="2"/>
      <c r="C478" s="3"/>
      <c r="D478" s="1"/>
      <c r="E478" s="3"/>
      <c r="F478" s="2"/>
      <c r="G478" s="1"/>
      <c r="H478" s="1"/>
      <c r="I478" s="1"/>
      <c r="J478" s="1"/>
      <c r="K478" s="4"/>
      <c r="L478" s="3"/>
      <c r="M478" s="1"/>
      <c r="N478" s="2"/>
      <c r="O478" s="3"/>
      <c r="P478" s="1"/>
      <c r="Q478" s="1"/>
      <c r="R478" s="4"/>
      <c r="S478" s="1"/>
      <c r="T478" s="2"/>
      <c r="U478" s="3"/>
      <c r="V478" s="2"/>
      <c r="W478" s="1"/>
      <c r="X478" s="2"/>
      <c r="Y478" s="2"/>
      <c r="Z478" s="2"/>
      <c r="AA478" s="2"/>
      <c r="AB478" s="1"/>
      <c r="AC478" s="2"/>
      <c r="AE478" s="2"/>
    </row>
    <row r="479" spans="1:31">
      <c r="A479" s="1"/>
      <c r="B479" s="2"/>
      <c r="C479" s="3"/>
      <c r="D479" s="1"/>
      <c r="E479" s="3"/>
      <c r="F479" s="2"/>
      <c r="G479" s="1"/>
      <c r="H479" s="1"/>
      <c r="I479" s="1"/>
      <c r="J479" s="1"/>
      <c r="K479" s="4"/>
      <c r="L479" s="3"/>
      <c r="M479" s="1"/>
      <c r="N479" s="2"/>
      <c r="O479" s="3"/>
      <c r="P479" s="1"/>
      <c r="Q479" s="1"/>
      <c r="R479" s="4"/>
      <c r="S479" s="1"/>
      <c r="T479" s="2"/>
      <c r="U479" s="3"/>
      <c r="V479" s="2"/>
      <c r="W479" s="1"/>
      <c r="X479" s="2"/>
      <c r="Y479" s="2"/>
      <c r="Z479" s="2"/>
      <c r="AA479" s="2"/>
      <c r="AB479" s="1"/>
      <c r="AC479" s="2"/>
      <c r="AE479" s="2"/>
    </row>
    <row r="480" spans="1:31">
      <c r="A480" s="1"/>
      <c r="B480" s="2"/>
      <c r="C480" s="3"/>
      <c r="D480" s="1"/>
      <c r="E480" s="3"/>
      <c r="F480" s="2"/>
      <c r="G480" s="1"/>
      <c r="H480" s="1"/>
      <c r="I480" s="1"/>
      <c r="J480" s="1"/>
      <c r="K480" s="4"/>
      <c r="L480" s="3"/>
      <c r="M480" s="1"/>
      <c r="N480" s="2"/>
      <c r="O480" s="3"/>
      <c r="P480" s="1"/>
      <c r="Q480" s="1"/>
      <c r="R480" s="4"/>
      <c r="S480" s="1"/>
      <c r="T480" s="2"/>
      <c r="U480" s="3"/>
      <c r="V480" s="2"/>
      <c r="W480" s="1"/>
      <c r="X480" s="2"/>
      <c r="Y480" s="2"/>
      <c r="Z480" s="2"/>
      <c r="AA480" s="2"/>
      <c r="AB480" s="1"/>
      <c r="AC480" s="2"/>
      <c r="AE480" s="2"/>
    </row>
    <row r="481" spans="1:31">
      <c r="A481" s="1"/>
      <c r="B481" s="2"/>
      <c r="C481" s="3"/>
      <c r="D481" s="1"/>
      <c r="E481" s="3"/>
      <c r="F481" s="2"/>
      <c r="G481" s="1"/>
      <c r="H481" s="1"/>
      <c r="I481" s="1"/>
      <c r="J481" s="1"/>
      <c r="K481" s="4"/>
      <c r="L481" s="3"/>
      <c r="M481" s="1"/>
      <c r="N481" s="2"/>
      <c r="O481" s="3"/>
      <c r="P481" s="1"/>
      <c r="Q481" s="1"/>
      <c r="R481" s="4"/>
      <c r="S481" s="1"/>
      <c r="T481" s="2"/>
      <c r="U481" s="3"/>
      <c r="V481" s="2"/>
      <c r="W481" s="1"/>
      <c r="X481" s="2"/>
      <c r="Y481" s="2"/>
      <c r="Z481" s="2"/>
      <c r="AA481" s="2"/>
      <c r="AB481" s="1"/>
      <c r="AC481" s="2"/>
      <c r="AE481" s="2"/>
    </row>
    <row r="482" spans="1:31">
      <c r="A482" s="1"/>
      <c r="B482" s="2"/>
      <c r="C482" s="3"/>
      <c r="D482" s="1"/>
      <c r="E482" s="3"/>
      <c r="F482" s="2"/>
      <c r="G482" s="1"/>
      <c r="H482" s="1"/>
      <c r="I482" s="1"/>
      <c r="J482" s="1"/>
      <c r="K482" s="4"/>
      <c r="L482" s="3"/>
      <c r="M482" s="1"/>
      <c r="N482" s="2"/>
      <c r="O482" s="3"/>
      <c r="P482" s="1"/>
      <c r="Q482" s="1"/>
      <c r="R482" s="4"/>
      <c r="S482" s="1"/>
      <c r="T482" s="2"/>
      <c r="U482" s="3"/>
      <c r="V482" s="2"/>
      <c r="W482" s="1"/>
      <c r="X482" s="2"/>
      <c r="Y482" s="2"/>
      <c r="Z482" s="2"/>
      <c r="AA482" s="2"/>
      <c r="AB482" s="1"/>
      <c r="AC482" s="2"/>
      <c r="AE482" s="2"/>
    </row>
    <row r="483" spans="1:31">
      <c r="A483" s="1"/>
      <c r="B483" s="2"/>
      <c r="C483" s="3"/>
      <c r="D483" s="1"/>
      <c r="E483" s="3"/>
      <c r="F483" s="2"/>
      <c r="G483" s="1"/>
      <c r="H483" s="1"/>
      <c r="I483" s="1"/>
      <c r="J483" s="1"/>
      <c r="K483" s="4"/>
      <c r="L483" s="3"/>
      <c r="M483" s="1"/>
      <c r="N483" s="2"/>
      <c r="O483" s="3"/>
      <c r="P483" s="1"/>
      <c r="Q483" s="1"/>
      <c r="R483" s="4"/>
      <c r="S483" s="1"/>
      <c r="T483" s="2"/>
      <c r="U483" s="3"/>
      <c r="V483" s="2"/>
      <c r="W483" s="1"/>
      <c r="X483" s="2"/>
      <c r="Y483" s="2"/>
      <c r="Z483" s="2"/>
      <c r="AA483" s="2"/>
      <c r="AB483" s="1"/>
      <c r="AC483" s="2"/>
      <c r="AE483" s="2"/>
    </row>
    <row r="484" spans="1:31">
      <c r="A484" s="1"/>
      <c r="B484" s="2"/>
      <c r="C484" s="3"/>
      <c r="D484" s="1"/>
      <c r="E484" s="3"/>
      <c r="F484" s="2"/>
      <c r="G484" s="1"/>
      <c r="H484" s="1"/>
      <c r="I484" s="1"/>
      <c r="J484" s="1"/>
      <c r="K484" s="4"/>
      <c r="L484" s="3"/>
      <c r="M484" s="1"/>
      <c r="N484" s="2"/>
      <c r="O484" s="3"/>
      <c r="P484" s="1"/>
      <c r="Q484" s="1"/>
      <c r="R484" s="4"/>
      <c r="S484" s="1"/>
      <c r="T484" s="2"/>
      <c r="U484" s="3"/>
      <c r="V484" s="2"/>
      <c r="W484" s="1"/>
      <c r="X484" s="2"/>
      <c r="Y484" s="2"/>
      <c r="Z484" s="2"/>
      <c r="AA484" s="2"/>
      <c r="AB484" s="1"/>
      <c r="AC484" s="2"/>
      <c r="AE484" s="2"/>
    </row>
    <row r="485" spans="1:31">
      <c r="A485" s="1"/>
      <c r="B485" s="2"/>
      <c r="C485" s="3"/>
      <c r="D485" s="1"/>
      <c r="E485" s="3"/>
      <c r="F485" s="2"/>
      <c r="G485" s="1"/>
      <c r="H485" s="1"/>
      <c r="I485" s="1"/>
      <c r="J485" s="1"/>
      <c r="K485" s="4"/>
      <c r="L485" s="3"/>
      <c r="M485" s="1"/>
      <c r="N485" s="2"/>
      <c r="O485" s="3"/>
      <c r="P485" s="1"/>
      <c r="Q485" s="1"/>
      <c r="R485" s="4"/>
      <c r="S485" s="1"/>
      <c r="T485" s="2"/>
      <c r="U485" s="3"/>
      <c r="V485" s="2"/>
      <c r="W485" s="1"/>
      <c r="X485" s="2"/>
      <c r="Y485" s="2"/>
      <c r="Z485" s="2"/>
      <c r="AA485" s="2"/>
      <c r="AB485" s="1"/>
      <c r="AC485" s="2"/>
      <c r="AE485" s="2"/>
    </row>
    <row r="486" spans="1:31">
      <c r="A486" s="1"/>
      <c r="B486" s="2"/>
      <c r="C486" s="3"/>
      <c r="D486" s="1"/>
      <c r="E486" s="3"/>
      <c r="F486" s="2"/>
      <c r="G486" s="1"/>
      <c r="H486" s="1"/>
      <c r="I486" s="1"/>
      <c r="J486" s="1"/>
      <c r="K486" s="4"/>
      <c r="L486" s="3"/>
      <c r="M486" s="1"/>
      <c r="N486" s="2"/>
      <c r="O486" s="3"/>
      <c r="P486" s="1"/>
      <c r="Q486" s="1"/>
      <c r="R486" s="4"/>
      <c r="S486" s="1"/>
      <c r="T486" s="2"/>
      <c r="U486" s="3"/>
      <c r="V486" s="2"/>
      <c r="W486" s="1"/>
      <c r="X486" s="2"/>
      <c r="Y486" s="2"/>
      <c r="Z486" s="2"/>
      <c r="AA486" s="2"/>
      <c r="AB486" s="1"/>
      <c r="AC486" s="2"/>
      <c r="AE486" s="2"/>
    </row>
    <row r="487" spans="1:31">
      <c r="A487" s="1"/>
      <c r="B487" s="2"/>
      <c r="C487" s="3"/>
      <c r="D487" s="1"/>
      <c r="E487" s="3"/>
      <c r="F487" s="2"/>
      <c r="G487" s="1"/>
      <c r="H487" s="1"/>
      <c r="I487" s="1"/>
      <c r="J487" s="1"/>
      <c r="K487" s="4"/>
      <c r="L487" s="3"/>
      <c r="M487" s="1"/>
      <c r="N487" s="2"/>
      <c r="O487" s="3"/>
      <c r="P487" s="1"/>
      <c r="Q487" s="1"/>
      <c r="R487" s="4"/>
      <c r="S487" s="1"/>
      <c r="T487" s="2"/>
      <c r="U487" s="3"/>
      <c r="V487" s="2"/>
      <c r="W487" s="1"/>
      <c r="X487" s="2"/>
      <c r="Y487" s="2"/>
      <c r="Z487" s="2"/>
      <c r="AA487" s="2"/>
      <c r="AB487" s="1"/>
      <c r="AC487" s="2"/>
      <c r="AE487" s="2"/>
    </row>
    <row r="488" spans="1:31">
      <c r="A488" s="1"/>
      <c r="B488" s="2"/>
      <c r="C488" s="3"/>
      <c r="D488" s="1"/>
      <c r="E488" s="3"/>
      <c r="F488" s="2"/>
      <c r="G488" s="1"/>
      <c r="H488" s="1"/>
      <c r="I488" s="1"/>
      <c r="J488" s="1"/>
      <c r="K488" s="4"/>
      <c r="L488" s="3"/>
      <c r="M488" s="1"/>
      <c r="N488" s="2"/>
      <c r="O488" s="3"/>
      <c r="P488" s="1"/>
      <c r="Q488" s="1"/>
      <c r="R488" s="4"/>
      <c r="S488" s="1"/>
      <c r="T488" s="2"/>
      <c r="U488" s="3"/>
      <c r="V488" s="2"/>
      <c r="W488" s="1"/>
      <c r="X488" s="2"/>
      <c r="Y488" s="2"/>
      <c r="Z488" s="2"/>
      <c r="AA488" s="2"/>
      <c r="AB488" s="1"/>
      <c r="AC488" s="2"/>
      <c r="AE488" s="2"/>
    </row>
    <row r="489" spans="1:31">
      <c r="A489" s="1"/>
      <c r="B489" s="2"/>
      <c r="C489" s="3"/>
      <c r="D489" s="1"/>
      <c r="E489" s="3"/>
      <c r="F489" s="2"/>
      <c r="G489" s="1"/>
      <c r="H489" s="1"/>
      <c r="I489" s="1"/>
      <c r="J489" s="1"/>
      <c r="K489" s="4"/>
      <c r="L489" s="3"/>
      <c r="M489" s="1"/>
      <c r="N489" s="2"/>
      <c r="O489" s="3"/>
      <c r="P489" s="1"/>
      <c r="Q489" s="1"/>
      <c r="R489" s="4"/>
      <c r="S489" s="1"/>
      <c r="T489" s="2"/>
      <c r="U489" s="3"/>
      <c r="V489" s="2"/>
      <c r="W489" s="1"/>
      <c r="X489" s="2"/>
      <c r="Y489" s="2"/>
      <c r="Z489" s="2"/>
      <c r="AA489" s="2"/>
      <c r="AB489" s="1"/>
      <c r="AC489" s="2"/>
      <c r="AE489" s="2"/>
    </row>
    <row r="490" spans="1:31">
      <c r="A490" s="1"/>
      <c r="B490" s="2"/>
      <c r="C490" s="3"/>
      <c r="D490" s="1"/>
      <c r="E490" s="3"/>
      <c r="F490" s="2"/>
      <c r="G490" s="1"/>
      <c r="H490" s="1"/>
      <c r="I490" s="1"/>
      <c r="J490" s="1"/>
      <c r="K490" s="4"/>
      <c r="L490" s="3"/>
      <c r="M490" s="1"/>
      <c r="N490" s="2"/>
      <c r="O490" s="3"/>
      <c r="P490" s="1"/>
      <c r="Q490" s="1"/>
      <c r="R490" s="4"/>
      <c r="S490" s="1"/>
      <c r="T490" s="2"/>
      <c r="U490" s="3"/>
      <c r="V490" s="2"/>
      <c r="W490" s="1"/>
      <c r="X490" s="2"/>
      <c r="Y490" s="2"/>
      <c r="Z490" s="2"/>
      <c r="AA490" s="2"/>
      <c r="AB490" s="1"/>
      <c r="AC490" s="2"/>
      <c r="AE490" s="2"/>
    </row>
    <row r="491" spans="1:31">
      <c r="A491" s="1"/>
      <c r="B491" s="2"/>
      <c r="C491" s="3"/>
      <c r="D491" s="1"/>
      <c r="E491" s="3"/>
      <c r="F491" s="2"/>
      <c r="G491" s="1"/>
      <c r="H491" s="1"/>
      <c r="I491" s="1"/>
      <c r="J491" s="1"/>
      <c r="K491" s="4"/>
      <c r="L491" s="3"/>
      <c r="M491" s="1"/>
      <c r="N491" s="2"/>
      <c r="O491" s="3"/>
      <c r="P491" s="1"/>
      <c r="Q491" s="1"/>
      <c r="R491" s="4"/>
      <c r="S491" s="1"/>
      <c r="T491" s="2"/>
      <c r="U491" s="3"/>
      <c r="V491" s="2"/>
      <c r="W491" s="1"/>
      <c r="X491" s="2"/>
      <c r="Y491" s="2"/>
      <c r="Z491" s="2"/>
      <c r="AA491" s="2"/>
      <c r="AB491" s="1"/>
      <c r="AC491" s="2"/>
      <c r="AE491" s="2"/>
    </row>
    <row r="492" spans="1:31">
      <c r="A492" s="1"/>
      <c r="B492" s="2"/>
      <c r="C492" s="3"/>
      <c r="D492" s="1"/>
      <c r="E492" s="3"/>
      <c r="F492" s="2"/>
      <c r="G492" s="1"/>
      <c r="H492" s="1"/>
      <c r="I492" s="1"/>
      <c r="J492" s="1"/>
      <c r="K492" s="4"/>
      <c r="L492" s="3"/>
      <c r="M492" s="1"/>
      <c r="N492" s="2"/>
      <c r="O492" s="3"/>
      <c r="P492" s="1"/>
      <c r="Q492" s="1"/>
      <c r="R492" s="4"/>
      <c r="S492" s="1"/>
      <c r="T492" s="2"/>
      <c r="U492" s="3"/>
      <c r="V492" s="2"/>
      <c r="W492" s="1"/>
      <c r="X492" s="2"/>
      <c r="Y492" s="2"/>
      <c r="Z492" s="2"/>
      <c r="AA492" s="2"/>
      <c r="AB492" s="1"/>
      <c r="AC492" s="2"/>
      <c r="AE492" s="2"/>
    </row>
    <row r="493" spans="1:31">
      <c r="A493" s="1"/>
      <c r="B493" s="2"/>
      <c r="C493" s="3"/>
      <c r="D493" s="1"/>
      <c r="E493" s="3"/>
      <c r="F493" s="2"/>
      <c r="G493" s="1"/>
      <c r="H493" s="1"/>
      <c r="I493" s="1"/>
      <c r="J493" s="1"/>
      <c r="K493" s="4"/>
      <c r="L493" s="3"/>
      <c r="M493" s="1"/>
      <c r="N493" s="2"/>
      <c r="O493" s="3"/>
      <c r="P493" s="1"/>
      <c r="Q493" s="1"/>
      <c r="R493" s="4"/>
      <c r="S493" s="1"/>
      <c r="T493" s="2"/>
      <c r="U493" s="3"/>
      <c r="V493" s="2"/>
      <c r="W493" s="1"/>
      <c r="X493" s="2"/>
      <c r="Y493" s="2"/>
      <c r="Z493" s="2"/>
      <c r="AA493" s="2"/>
      <c r="AB493" s="1"/>
      <c r="AC493" s="2"/>
      <c r="AE493" s="2"/>
    </row>
    <row r="494" spans="1:31">
      <c r="A494" s="1"/>
      <c r="B494" s="2"/>
      <c r="C494" s="3"/>
      <c r="D494" s="1"/>
      <c r="E494" s="3"/>
      <c r="F494" s="2"/>
      <c r="G494" s="1"/>
      <c r="H494" s="1"/>
      <c r="I494" s="1"/>
      <c r="J494" s="1"/>
      <c r="K494" s="4"/>
      <c r="L494" s="3"/>
      <c r="M494" s="1"/>
      <c r="N494" s="2"/>
      <c r="O494" s="3"/>
      <c r="P494" s="1"/>
      <c r="Q494" s="1"/>
      <c r="R494" s="4"/>
      <c r="S494" s="1"/>
      <c r="T494" s="2"/>
      <c r="U494" s="3"/>
      <c r="V494" s="2"/>
      <c r="W494" s="1"/>
      <c r="X494" s="2"/>
      <c r="Y494" s="2"/>
      <c r="Z494" s="2"/>
      <c r="AA494" s="2"/>
      <c r="AB494" s="1"/>
      <c r="AC494" s="2"/>
      <c r="AE494" s="2"/>
    </row>
    <row r="495" spans="1:31">
      <c r="A495" s="1"/>
      <c r="B495" s="2"/>
      <c r="C495" s="3"/>
      <c r="D495" s="1"/>
      <c r="E495" s="3"/>
      <c r="F495" s="2"/>
      <c r="G495" s="1"/>
      <c r="H495" s="1"/>
      <c r="I495" s="1"/>
      <c r="J495" s="1"/>
      <c r="K495" s="4"/>
      <c r="L495" s="3"/>
      <c r="M495" s="1"/>
      <c r="N495" s="2"/>
      <c r="O495" s="3"/>
      <c r="P495" s="1"/>
      <c r="Q495" s="1"/>
      <c r="R495" s="4"/>
      <c r="S495" s="1"/>
      <c r="T495" s="2"/>
      <c r="U495" s="3"/>
      <c r="V495" s="2"/>
      <c r="W495" s="1"/>
      <c r="X495" s="2"/>
      <c r="Y495" s="2"/>
      <c r="Z495" s="2"/>
      <c r="AA495" s="2"/>
      <c r="AB495" s="1"/>
      <c r="AC495" s="2"/>
      <c r="AE495" s="2"/>
    </row>
    <row r="496" spans="1:31">
      <c r="A496" s="1"/>
      <c r="B496" s="2"/>
      <c r="C496" s="3"/>
      <c r="D496" s="1"/>
      <c r="E496" s="3"/>
      <c r="F496" s="2"/>
      <c r="G496" s="1"/>
      <c r="H496" s="1"/>
      <c r="I496" s="1"/>
      <c r="J496" s="1"/>
      <c r="K496" s="4"/>
      <c r="L496" s="3"/>
      <c r="M496" s="1"/>
      <c r="N496" s="2"/>
      <c r="O496" s="3"/>
      <c r="P496" s="1"/>
      <c r="Q496" s="1"/>
      <c r="R496" s="4"/>
      <c r="S496" s="1"/>
      <c r="T496" s="2"/>
      <c r="U496" s="3"/>
      <c r="V496" s="2"/>
      <c r="W496" s="1"/>
      <c r="X496" s="2"/>
      <c r="Y496" s="2"/>
      <c r="Z496" s="2"/>
      <c r="AA496" s="2"/>
      <c r="AB496" s="1"/>
      <c r="AC496" s="2"/>
      <c r="AE496" s="2"/>
    </row>
    <row r="497" spans="1:31">
      <c r="A497" s="1"/>
      <c r="B497" s="2"/>
      <c r="C497" s="3"/>
      <c r="D497" s="1"/>
      <c r="E497" s="3"/>
      <c r="F497" s="2"/>
      <c r="G497" s="1"/>
      <c r="H497" s="1"/>
      <c r="I497" s="1"/>
      <c r="J497" s="1"/>
      <c r="K497" s="4"/>
      <c r="L497" s="3"/>
      <c r="M497" s="1"/>
      <c r="N497" s="2"/>
      <c r="O497" s="3"/>
      <c r="P497" s="1"/>
      <c r="Q497" s="1"/>
      <c r="R497" s="4"/>
      <c r="S497" s="1"/>
      <c r="T497" s="2"/>
      <c r="U497" s="3"/>
      <c r="V497" s="2"/>
      <c r="W497" s="1"/>
      <c r="X497" s="2"/>
      <c r="Y497" s="2"/>
      <c r="Z497" s="2"/>
      <c r="AA497" s="2"/>
      <c r="AB497" s="1"/>
      <c r="AC497" s="2"/>
      <c r="AE497" s="2"/>
    </row>
    <row r="498" spans="1:31">
      <c r="A498" s="1"/>
      <c r="B498" s="2"/>
      <c r="C498" s="3"/>
      <c r="D498" s="1"/>
      <c r="E498" s="3"/>
      <c r="F498" s="2"/>
      <c r="G498" s="1"/>
      <c r="H498" s="1"/>
      <c r="I498" s="1"/>
      <c r="J498" s="1"/>
      <c r="K498" s="4"/>
      <c r="L498" s="3"/>
      <c r="M498" s="1"/>
      <c r="N498" s="2"/>
      <c r="O498" s="3"/>
      <c r="P498" s="1"/>
      <c r="Q498" s="1"/>
      <c r="R498" s="4"/>
      <c r="S498" s="1"/>
      <c r="T498" s="2"/>
      <c r="U498" s="3"/>
      <c r="V498" s="2"/>
      <c r="W498" s="1"/>
      <c r="X498" s="2"/>
      <c r="Y498" s="2"/>
      <c r="Z498" s="2"/>
      <c r="AA498" s="2"/>
      <c r="AB498" s="1"/>
      <c r="AC498" s="2"/>
      <c r="AE498" s="2"/>
    </row>
    <row r="499" spans="1:31">
      <c r="A499" s="1"/>
      <c r="B499" s="2"/>
      <c r="C499" s="3"/>
      <c r="D499" s="1"/>
      <c r="E499" s="3"/>
      <c r="F499" s="2"/>
      <c r="G499" s="1"/>
      <c r="H499" s="1"/>
      <c r="I499" s="1"/>
      <c r="J499" s="1"/>
      <c r="K499" s="4"/>
      <c r="L499" s="3"/>
      <c r="M499" s="1"/>
      <c r="N499" s="2"/>
      <c r="O499" s="3"/>
      <c r="P499" s="1"/>
      <c r="Q499" s="1"/>
      <c r="R499" s="4"/>
      <c r="S499" s="1"/>
      <c r="T499" s="2"/>
      <c r="U499" s="3"/>
      <c r="V499" s="2"/>
      <c r="W499" s="1"/>
      <c r="X499" s="2"/>
      <c r="Y499" s="2"/>
      <c r="Z499" s="2"/>
      <c r="AA499" s="2"/>
      <c r="AB499" s="1"/>
      <c r="AC499" s="2"/>
      <c r="AE499" s="2"/>
    </row>
    <row r="500" spans="1:31">
      <c r="A500" s="1"/>
      <c r="B500" s="2"/>
      <c r="C500" s="3"/>
      <c r="D500" s="1"/>
      <c r="E500" s="3"/>
      <c r="F500" s="2"/>
      <c r="G500" s="1"/>
      <c r="H500" s="1"/>
      <c r="I500" s="1"/>
      <c r="J500" s="1"/>
      <c r="K500" s="4"/>
      <c r="L500" s="3"/>
      <c r="M500" s="1"/>
      <c r="N500" s="2"/>
      <c r="O500" s="3"/>
      <c r="P500" s="1"/>
      <c r="Q500" s="1"/>
      <c r="R500" s="4"/>
      <c r="S500" s="1"/>
      <c r="T500" s="2"/>
      <c r="U500" s="3"/>
      <c r="V500" s="2"/>
      <c r="W500" s="1"/>
      <c r="X500" s="2"/>
      <c r="Y500" s="2"/>
      <c r="Z500" s="2"/>
      <c r="AA500" s="2"/>
      <c r="AB500" s="1"/>
      <c r="AC500" s="2"/>
      <c r="AE500" s="2"/>
    </row>
    <row r="501" spans="1:31">
      <c r="A501" s="1"/>
      <c r="B501" s="2"/>
      <c r="C501" s="3"/>
      <c r="D501" s="1"/>
      <c r="E501" s="3"/>
      <c r="F501" s="2"/>
      <c r="G501" s="1"/>
      <c r="H501" s="1"/>
      <c r="I501" s="1"/>
      <c r="J501" s="1"/>
      <c r="K501" s="4"/>
      <c r="L501" s="3"/>
      <c r="M501" s="1"/>
      <c r="N501" s="2"/>
      <c r="O501" s="3"/>
      <c r="P501" s="1"/>
      <c r="Q501" s="1"/>
      <c r="R501" s="4"/>
      <c r="S501" s="1"/>
      <c r="T501" s="2"/>
      <c r="U501" s="3"/>
      <c r="V501" s="2"/>
      <c r="W501" s="1"/>
      <c r="X501" s="2"/>
      <c r="Y501" s="2"/>
      <c r="Z501" s="2"/>
      <c r="AA501" s="2"/>
      <c r="AB501" s="1"/>
      <c r="AC501" s="2"/>
      <c r="AE501" s="2"/>
    </row>
    <row r="502" spans="1:31">
      <c r="A502" s="1"/>
      <c r="B502" s="2"/>
      <c r="C502" s="3"/>
      <c r="D502" s="1"/>
      <c r="E502" s="3"/>
      <c r="F502" s="2"/>
      <c r="G502" s="1"/>
      <c r="H502" s="1"/>
      <c r="I502" s="1"/>
      <c r="J502" s="1"/>
      <c r="K502" s="4"/>
      <c r="L502" s="3"/>
      <c r="M502" s="1"/>
      <c r="N502" s="2"/>
      <c r="O502" s="3"/>
      <c r="P502" s="1"/>
      <c r="Q502" s="1"/>
      <c r="R502" s="4"/>
      <c r="S502" s="1"/>
      <c r="T502" s="2"/>
      <c r="U502" s="3"/>
      <c r="V502" s="2"/>
      <c r="W502" s="1"/>
      <c r="X502" s="2"/>
      <c r="Y502" s="2"/>
      <c r="Z502" s="2"/>
      <c r="AA502" s="2"/>
      <c r="AB502" s="1"/>
      <c r="AC502" s="2"/>
      <c r="AE502" s="2"/>
    </row>
    <row r="503" spans="1:31">
      <c r="A503" s="1"/>
      <c r="B503" s="2"/>
      <c r="C503" s="3"/>
      <c r="D503" s="1"/>
      <c r="E503" s="3"/>
      <c r="F503" s="2"/>
      <c r="G503" s="1"/>
      <c r="H503" s="1"/>
      <c r="I503" s="1"/>
      <c r="J503" s="1"/>
      <c r="K503" s="4"/>
      <c r="L503" s="3"/>
      <c r="M503" s="1"/>
      <c r="N503" s="2"/>
      <c r="O503" s="3"/>
      <c r="P503" s="1"/>
      <c r="Q503" s="1"/>
      <c r="R503" s="4"/>
      <c r="S503" s="1"/>
      <c r="T503" s="2"/>
      <c r="U503" s="3"/>
      <c r="V503" s="2"/>
      <c r="W503" s="1"/>
      <c r="X503" s="2"/>
      <c r="Y503" s="2"/>
      <c r="Z503" s="2"/>
      <c r="AA503" s="2"/>
      <c r="AB503" s="1"/>
      <c r="AC503" s="2"/>
      <c r="AE503" s="2"/>
    </row>
    <row r="504" spans="1:31">
      <c r="A504" s="1"/>
      <c r="B504" s="2"/>
      <c r="C504" s="3"/>
      <c r="D504" s="1"/>
      <c r="E504" s="3"/>
      <c r="F504" s="2"/>
      <c r="G504" s="1"/>
      <c r="H504" s="1"/>
      <c r="I504" s="1"/>
      <c r="J504" s="1"/>
      <c r="K504" s="4"/>
      <c r="L504" s="3"/>
      <c r="M504" s="1"/>
      <c r="N504" s="2"/>
      <c r="O504" s="3"/>
      <c r="P504" s="1"/>
      <c r="Q504" s="1"/>
      <c r="R504" s="4"/>
      <c r="S504" s="1"/>
      <c r="T504" s="2"/>
      <c r="U504" s="3"/>
      <c r="V504" s="2"/>
      <c r="W504" s="1"/>
      <c r="X504" s="2"/>
      <c r="Y504" s="2"/>
      <c r="Z504" s="2"/>
      <c r="AA504" s="2"/>
      <c r="AB504" s="1"/>
      <c r="AC504" s="2"/>
      <c r="AE504" s="2"/>
    </row>
    <row r="505" spans="1:31">
      <c r="A505" s="1"/>
      <c r="B505" s="2"/>
      <c r="C505" s="3"/>
      <c r="D505" s="1"/>
      <c r="E505" s="3"/>
      <c r="F505" s="2"/>
      <c r="G505" s="1"/>
      <c r="H505" s="1"/>
      <c r="I505" s="1"/>
      <c r="J505" s="1"/>
      <c r="K505" s="4"/>
      <c r="L505" s="3"/>
      <c r="M505" s="1"/>
      <c r="N505" s="2"/>
      <c r="O505" s="3"/>
      <c r="P505" s="1"/>
      <c r="Q505" s="1"/>
      <c r="R505" s="4"/>
      <c r="S505" s="1"/>
      <c r="T505" s="2"/>
      <c r="U505" s="3"/>
      <c r="V505" s="2"/>
      <c r="W505" s="1"/>
      <c r="X505" s="2"/>
      <c r="Y505" s="2"/>
      <c r="Z505" s="2"/>
      <c r="AA505" s="2"/>
      <c r="AB505" s="1"/>
      <c r="AC505" s="2"/>
      <c r="AE505" s="2"/>
    </row>
    <row r="506" spans="1:31">
      <c r="A506" s="1"/>
      <c r="B506" s="2"/>
      <c r="C506" s="3"/>
      <c r="D506" s="1"/>
      <c r="E506" s="3"/>
      <c r="F506" s="2"/>
      <c r="G506" s="1"/>
      <c r="H506" s="1"/>
      <c r="I506" s="1"/>
      <c r="J506" s="1"/>
      <c r="K506" s="4"/>
      <c r="L506" s="3"/>
      <c r="M506" s="1"/>
      <c r="N506" s="2"/>
      <c r="O506" s="3"/>
      <c r="P506" s="1"/>
      <c r="Q506" s="1"/>
      <c r="R506" s="4"/>
      <c r="S506" s="1"/>
      <c r="T506" s="2"/>
      <c r="U506" s="3"/>
      <c r="V506" s="2"/>
      <c r="W506" s="1"/>
      <c r="X506" s="2"/>
      <c r="Y506" s="2"/>
      <c r="Z506" s="2"/>
      <c r="AA506" s="2"/>
      <c r="AB506" s="1"/>
      <c r="AC506" s="2"/>
      <c r="AE506" s="2"/>
    </row>
    <row r="507" spans="1:31">
      <c r="A507" s="1"/>
      <c r="B507" s="2"/>
      <c r="C507" s="3"/>
      <c r="D507" s="1"/>
      <c r="E507" s="3"/>
      <c r="F507" s="2"/>
      <c r="G507" s="1"/>
      <c r="H507" s="1"/>
      <c r="I507" s="1"/>
      <c r="J507" s="1"/>
      <c r="K507" s="4"/>
      <c r="L507" s="3"/>
      <c r="M507" s="1"/>
      <c r="N507" s="2"/>
      <c r="O507" s="3"/>
      <c r="P507" s="1"/>
      <c r="Q507" s="1"/>
      <c r="R507" s="4"/>
      <c r="S507" s="1"/>
      <c r="T507" s="2"/>
      <c r="U507" s="3"/>
      <c r="V507" s="2"/>
      <c r="W507" s="1"/>
      <c r="X507" s="2"/>
      <c r="Y507" s="2"/>
      <c r="Z507" s="2"/>
      <c r="AA507" s="2"/>
      <c r="AB507" s="1"/>
      <c r="AC507" s="2"/>
      <c r="AE507" s="2"/>
    </row>
    <row r="508" spans="1:31">
      <c r="A508" s="1"/>
      <c r="B508" s="2"/>
      <c r="C508" s="3"/>
      <c r="D508" s="1"/>
      <c r="E508" s="3"/>
      <c r="F508" s="2"/>
      <c r="G508" s="1"/>
      <c r="H508" s="1"/>
      <c r="I508" s="1"/>
      <c r="J508" s="1"/>
      <c r="K508" s="4"/>
      <c r="L508" s="3"/>
      <c r="M508" s="1"/>
      <c r="N508" s="2"/>
      <c r="O508" s="3"/>
      <c r="P508" s="1"/>
      <c r="Q508" s="1"/>
      <c r="R508" s="4"/>
      <c r="S508" s="1"/>
      <c r="T508" s="2"/>
      <c r="U508" s="3"/>
      <c r="V508" s="2"/>
      <c r="W508" s="1"/>
      <c r="X508" s="2"/>
      <c r="Y508" s="2"/>
      <c r="Z508" s="2"/>
      <c r="AA508" s="2"/>
      <c r="AB508" s="1"/>
      <c r="AC508" s="2"/>
      <c r="AE508" s="2"/>
    </row>
    <row r="509" spans="1:31">
      <c r="A509" s="1"/>
      <c r="B509" s="2"/>
      <c r="C509" s="3"/>
      <c r="D509" s="1"/>
      <c r="E509" s="3"/>
      <c r="F509" s="2"/>
      <c r="G509" s="1"/>
      <c r="H509" s="1"/>
      <c r="I509" s="1"/>
      <c r="J509" s="1"/>
      <c r="K509" s="4"/>
      <c r="L509" s="3"/>
      <c r="M509" s="1"/>
      <c r="N509" s="2"/>
      <c r="O509" s="3"/>
      <c r="P509" s="1"/>
      <c r="Q509" s="1"/>
      <c r="R509" s="4"/>
      <c r="S509" s="1"/>
      <c r="T509" s="2"/>
      <c r="U509" s="3"/>
      <c r="V509" s="2"/>
      <c r="W509" s="1"/>
      <c r="X509" s="2"/>
      <c r="Y509" s="2"/>
      <c r="Z509" s="2"/>
      <c r="AA509" s="2"/>
      <c r="AB509" s="1"/>
      <c r="AC509" s="2"/>
      <c r="AE509" s="2"/>
    </row>
    <row r="510" spans="1:31">
      <c r="A510" s="1"/>
      <c r="B510" s="2"/>
      <c r="C510" s="3"/>
      <c r="D510" s="1"/>
      <c r="E510" s="3"/>
      <c r="F510" s="2"/>
      <c r="G510" s="1"/>
      <c r="H510" s="1"/>
      <c r="I510" s="1"/>
      <c r="J510" s="1"/>
      <c r="K510" s="4"/>
      <c r="L510" s="3"/>
      <c r="M510" s="1"/>
      <c r="N510" s="2"/>
      <c r="O510" s="3"/>
      <c r="P510" s="1"/>
      <c r="Q510" s="1"/>
      <c r="R510" s="4"/>
      <c r="S510" s="1"/>
      <c r="T510" s="2"/>
      <c r="U510" s="3"/>
      <c r="V510" s="2"/>
      <c r="W510" s="1"/>
      <c r="X510" s="2"/>
      <c r="Y510" s="2"/>
      <c r="Z510" s="2"/>
      <c r="AA510" s="2"/>
      <c r="AB510" s="1"/>
      <c r="AC510" s="2"/>
      <c r="AE510" s="2"/>
    </row>
    <row r="511" spans="1:31">
      <c r="A511" s="1"/>
      <c r="B511" s="2"/>
      <c r="C511" s="3"/>
      <c r="D511" s="1"/>
      <c r="E511" s="3"/>
      <c r="F511" s="2"/>
      <c r="G511" s="1"/>
      <c r="H511" s="1"/>
      <c r="I511" s="1"/>
      <c r="J511" s="1"/>
      <c r="K511" s="4"/>
      <c r="L511" s="3"/>
      <c r="M511" s="1"/>
      <c r="N511" s="2"/>
      <c r="O511" s="3"/>
      <c r="P511" s="1"/>
      <c r="Q511" s="1"/>
      <c r="R511" s="4"/>
      <c r="S511" s="1"/>
      <c r="T511" s="2"/>
      <c r="U511" s="3"/>
      <c r="V511" s="2"/>
      <c r="W511" s="1"/>
      <c r="X511" s="2"/>
      <c r="Y511" s="2"/>
      <c r="Z511" s="2"/>
      <c r="AA511" s="2"/>
      <c r="AB511" s="1"/>
      <c r="AC511" s="2"/>
      <c r="AE511" s="2"/>
    </row>
    <row r="512" spans="1:31">
      <c r="A512" s="1"/>
      <c r="B512" s="2"/>
      <c r="C512" s="3"/>
      <c r="D512" s="1"/>
      <c r="E512" s="3"/>
      <c r="F512" s="2"/>
      <c r="G512" s="1"/>
      <c r="H512" s="1"/>
      <c r="I512" s="1"/>
      <c r="J512" s="1"/>
      <c r="K512" s="4"/>
      <c r="L512" s="3"/>
      <c r="M512" s="1"/>
      <c r="N512" s="2"/>
      <c r="O512" s="3"/>
      <c r="P512" s="1"/>
      <c r="Q512" s="1"/>
      <c r="R512" s="4"/>
      <c r="S512" s="1"/>
      <c r="T512" s="2"/>
      <c r="U512" s="3"/>
      <c r="V512" s="2"/>
      <c r="W512" s="1"/>
      <c r="X512" s="2"/>
      <c r="Y512" s="2"/>
      <c r="Z512" s="2"/>
      <c r="AA512" s="2"/>
      <c r="AB512" s="1"/>
      <c r="AC512" s="2"/>
      <c r="AE512" s="2"/>
    </row>
    <row r="513" spans="1:31">
      <c r="A513" s="1"/>
      <c r="B513" s="2"/>
      <c r="C513" s="3"/>
      <c r="D513" s="1"/>
      <c r="E513" s="3"/>
      <c r="F513" s="2"/>
      <c r="G513" s="1"/>
      <c r="H513" s="1"/>
      <c r="I513" s="1"/>
      <c r="J513" s="1"/>
      <c r="K513" s="4"/>
      <c r="L513" s="3"/>
      <c r="M513" s="1"/>
      <c r="N513" s="2"/>
      <c r="O513" s="3"/>
      <c r="P513" s="1"/>
      <c r="Q513" s="1"/>
      <c r="R513" s="4"/>
      <c r="S513" s="1"/>
      <c r="T513" s="2"/>
      <c r="U513" s="3"/>
      <c r="V513" s="2"/>
      <c r="W513" s="1"/>
      <c r="X513" s="2"/>
      <c r="Y513" s="2"/>
      <c r="Z513" s="2"/>
      <c r="AA513" s="2"/>
      <c r="AB513" s="1"/>
      <c r="AC513" s="2"/>
      <c r="AE513" s="2"/>
    </row>
    <row r="514" spans="1:31">
      <c r="A514" s="1"/>
      <c r="B514" s="2"/>
      <c r="C514" s="3"/>
      <c r="D514" s="1"/>
      <c r="E514" s="3"/>
      <c r="F514" s="2"/>
      <c r="G514" s="1"/>
      <c r="H514" s="1"/>
      <c r="I514" s="1"/>
      <c r="J514" s="1"/>
      <c r="K514" s="4"/>
      <c r="L514" s="3"/>
      <c r="M514" s="1"/>
      <c r="N514" s="2"/>
      <c r="O514" s="3"/>
      <c r="P514" s="1"/>
      <c r="Q514" s="1"/>
      <c r="R514" s="4"/>
      <c r="S514" s="1"/>
      <c r="T514" s="2"/>
      <c r="U514" s="3"/>
      <c r="V514" s="2"/>
      <c r="W514" s="1"/>
      <c r="X514" s="2"/>
      <c r="Y514" s="2"/>
      <c r="Z514" s="2"/>
      <c r="AA514" s="2"/>
      <c r="AB514" s="1"/>
      <c r="AC514" s="2"/>
      <c r="AE514" s="2"/>
    </row>
    <row r="515" spans="1:31">
      <c r="A515" s="1"/>
      <c r="B515" s="2"/>
      <c r="C515" s="3"/>
      <c r="D515" s="1"/>
      <c r="E515" s="3"/>
      <c r="F515" s="2"/>
      <c r="G515" s="1"/>
      <c r="H515" s="1"/>
      <c r="I515" s="1"/>
      <c r="J515" s="1"/>
      <c r="K515" s="4"/>
      <c r="L515" s="3"/>
      <c r="M515" s="1"/>
      <c r="N515" s="2"/>
      <c r="O515" s="3"/>
      <c r="P515" s="1"/>
      <c r="Q515" s="1"/>
      <c r="R515" s="4"/>
      <c r="S515" s="1"/>
      <c r="T515" s="2"/>
      <c r="U515" s="3"/>
      <c r="V515" s="2"/>
      <c r="W515" s="1"/>
      <c r="X515" s="2"/>
      <c r="Y515" s="2"/>
      <c r="Z515" s="2"/>
      <c r="AA515" s="2"/>
      <c r="AB515" s="1"/>
      <c r="AC515" s="2"/>
      <c r="AE515" s="2"/>
    </row>
    <row r="516" spans="1:31">
      <c r="A516" s="1"/>
      <c r="B516" s="2"/>
      <c r="C516" s="3"/>
      <c r="D516" s="1"/>
      <c r="E516" s="3"/>
      <c r="F516" s="2"/>
      <c r="G516" s="1"/>
      <c r="H516" s="1"/>
      <c r="I516" s="1"/>
      <c r="J516" s="1"/>
      <c r="K516" s="4"/>
      <c r="L516" s="3"/>
      <c r="M516" s="1"/>
      <c r="N516" s="2"/>
      <c r="O516" s="3"/>
      <c r="P516" s="1"/>
      <c r="Q516" s="1"/>
      <c r="R516" s="4"/>
      <c r="S516" s="1"/>
      <c r="T516" s="2"/>
      <c r="U516" s="3"/>
      <c r="V516" s="2"/>
      <c r="W516" s="1"/>
      <c r="X516" s="2"/>
      <c r="Y516" s="2"/>
      <c r="Z516" s="2"/>
      <c r="AA516" s="2"/>
      <c r="AB516" s="1"/>
      <c r="AC516" s="2"/>
      <c r="AE516" s="2"/>
    </row>
    <row r="517" spans="1:31">
      <c r="A517" s="1"/>
      <c r="B517" s="2"/>
      <c r="C517" s="3"/>
      <c r="D517" s="1"/>
      <c r="E517" s="3"/>
      <c r="F517" s="2"/>
      <c r="G517" s="1"/>
      <c r="H517" s="1"/>
      <c r="I517" s="1"/>
      <c r="J517" s="1"/>
      <c r="K517" s="4"/>
      <c r="L517" s="3"/>
      <c r="M517" s="1"/>
      <c r="N517" s="2"/>
      <c r="O517" s="3"/>
      <c r="P517" s="1"/>
      <c r="Q517" s="1"/>
      <c r="R517" s="4"/>
      <c r="S517" s="1"/>
      <c r="T517" s="2"/>
      <c r="U517" s="3"/>
      <c r="V517" s="2"/>
      <c r="W517" s="1"/>
      <c r="X517" s="2"/>
      <c r="Y517" s="2"/>
      <c r="Z517" s="2"/>
      <c r="AA517" s="2"/>
      <c r="AB517" s="1"/>
      <c r="AC517" s="2"/>
      <c r="AE517" s="2"/>
    </row>
    <row r="518" spans="1:31">
      <c r="A518" s="1"/>
      <c r="B518" s="2"/>
      <c r="C518" s="3"/>
      <c r="D518" s="1"/>
      <c r="E518" s="3"/>
      <c r="F518" s="2"/>
      <c r="G518" s="1"/>
      <c r="H518" s="1"/>
      <c r="I518" s="1"/>
      <c r="J518" s="1"/>
      <c r="K518" s="4"/>
      <c r="L518" s="3"/>
      <c r="M518" s="1"/>
      <c r="N518" s="2"/>
      <c r="O518" s="3"/>
      <c r="P518" s="1"/>
      <c r="Q518" s="1"/>
      <c r="R518" s="4"/>
      <c r="S518" s="1"/>
      <c r="T518" s="2"/>
      <c r="U518" s="3"/>
      <c r="V518" s="2"/>
      <c r="W518" s="1"/>
      <c r="X518" s="2"/>
      <c r="Y518" s="2"/>
      <c r="Z518" s="2"/>
      <c r="AA518" s="2"/>
      <c r="AB518" s="1"/>
      <c r="AC518" s="2"/>
      <c r="AE518" s="2"/>
    </row>
    <row r="519" spans="1:31">
      <c r="A519" s="1"/>
      <c r="B519" s="2"/>
      <c r="C519" s="3"/>
      <c r="D519" s="1"/>
      <c r="E519" s="3"/>
      <c r="F519" s="2"/>
      <c r="G519" s="1"/>
      <c r="H519" s="1"/>
      <c r="I519" s="1"/>
      <c r="J519" s="1"/>
      <c r="K519" s="4"/>
      <c r="L519" s="3"/>
      <c r="M519" s="1"/>
      <c r="N519" s="2"/>
      <c r="O519" s="3"/>
      <c r="P519" s="1"/>
      <c r="Q519" s="1"/>
      <c r="R519" s="4"/>
      <c r="S519" s="1"/>
      <c r="T519" s="2"/>
      <c r="U519" s="3"/>
      <c r="V519" s="2"/>
      <c r="W519" s="1"/>
      <c r="X519" s="2"/>
      <c r="Y519" s="2"/>
      <c r="Z519" s="2"/>
      <c r="AA519" s="2"/>
      <c r="AB519" s="1"/>
      <c r="AC519" s="2"/>
      <c r="AE519" s="2"/>
    </row>
    <row r="520" spans="1:31">
      <c r="A520" s="1"/>
      <c r="B520" s="2"/>
      <c r="C520" s="3"/>
      <c r="D520" s="1"/>
      <c r="E520" s="3"/>
      <c r="F520" s="2"/>
      <c r="G520" s="1"/>
      <c r="H520" s="1"/>
      <c r="I520" s="1"/>
      <c r="J520" s="1"/>
      <c r="K520" s="4"/>
      <c r="L520" s="3"/>
      <c r="M520" s="1"/>
      <c r="N520" s="2"/>
      <c r="O520" s="3"/>
      <c r="P520" s="1"/>
      <c r="Q520" s="1"/>
      <c r="R520" s="4"/>
      <c r="S520" s="1"/>
      <c r="T520" s="2"/>
      <c r="U520" s="3"/>
      <c r="V520" s="2"/>
      <c r="W520" s="1"/>
      <c r="X520" s="2"/>
      <c r="Y520" s="2"/>
      <c r="Z520" s="2"/>
      <c r="AA520" s="2"/>
      <c r="AB520" s="1"/>
      <c r="AC520" s="2"/>
      <c r="AE520" s="2"/>
    </row>
    <row r="521" spans="1:31">
      <c r="A521" s="1"/>
      <c r="B521" s="2"/>
      <c r="C521" s="3"/>
      <c r="D521" s="1"/>
      <c r="E521" s="3"/>
      <c r="F521" s="2"/>
      <c r="G521" s="1"/>
      <c r="H521" s="1"/>
      <c r="I521" s="1"/>
      <c r="J521" s="1"/>
      <c r="K521" s="4"/>
      <c r="L521" s="3"/>
      <c r="M521" s="1"/>
      <c r="N521" s="2"/>
      <c r="O521" s="3"/>
      <c r="P521" s="1"/>
      <c r="Q521" s="1"/>
      <c r="R521" s="4"/>
      <c r="S521" s="1"/>
      <c r="T521" s="2"/>
      <c r="U521" s="3"/>
      <c r="V521" s="2"/>
      <c r="W521" s="1"/>
      <c r="X521" s="2"/>
      <c r="Y521" s="2"/>
      <c r="Z521" s="2"/>
      <c r="AA521" s="2"/>
      <c r="AB521" s="1"/>
      <c r="AC521" s="2"/>
      <c r="AE521" s="2"/>
    </row>
    <row r="522" spans="1:31">
      <c r="A522" s="1"/>
      <c r="B522" s="2"/>
      <c r="C522" s="3"/>
      <c r="D522" s="1"/>
      <c r="E522" s="3"/>
      <c r="F522" s="2"/>
      <c r="G522" s="1"/>
      <c r="H522" s="1"/>
      <c r="I522" s="1"/>
      <c r="J522" s="1"/>
      <c r="K522" s="4"/>
      <c r="L522" s="3"/>
      <c r="M522" s="1"/>
      <c r="N522" s="2"/>
      <c r="O522" s="3"/>
      <c r="P522" s="1"/>
      <c r="Q522" s="1"/>
      <c r="R522" s="4"/>
      <c r="S522" s="1"/>
      <c r="T522" s="2"/>
      <c r="U522" s="3"/>
      <c r="V522" s="2"/>
      <c r="W522" s="1"/>
      <c r="X522" s="2"/>
      <c r="Y522" s="2"/>
      <c r="Z522" s="2"/>
      <c r="AA522" s="2"/>
      <c r="AB522" s="1"/>
      <c r="AC522" s="2"/>
      <c r="AE522" s="2"/>
    </row>
    <row r="523" spans="1:31">
      <c r="A523" s="1"/>
      <c r="B523" s="2"/>
      <c r="C523" s="3"/>
      <c r="D523" s="1"/>
      <c r="E523" s="3"/>
      <c r="F523" s="2"/>
      <c r="G523" s="1"/>
      <c r="H523" s="1"/>
      <c r="I523" s="1"/>
      <c r="J523" s="1"/>
      <c r="K523" s="4"/>
      <c r="L523" s="3"/>
      <c r="M523" s="1"/>
      <c r="N523" s="2"/>
      <c r="O523" s="3"/>
      <c r="P523" s="1"/>
      <c r="Q523" s="1"/>
      <c r="R523" s="4"/>
      <c r="S523" s="1"/>
      <c r="T523" s="2"/>
      <c r="U523" s="3"/>
      <c r="V523" s="2"/>
      <c r="W523" s="1"/>
      <c r="X523" s="2"/>
      <c r="Y523" s="2"/>
      <c r="Z523" s="2"/>
      <c r="AA523" s="2"/>
      <c r="AB523" s="1"/>
      <c r="AC523" s="2"/>
      <c r="AE523" s="2"/>
    </row>
    <row r="524" spans="1:31">
      <c r="A524" s="1"/>
      <c r="B524" s="2"/>
      <c r="C524" s="3"/>
      <c r="D524" s="1"/>
      <c r="E524" s="3"/>
      <c r="F524" s="2"/>
      <c r="G524" s="1"/>
      <c r="H524" s="1"/>
      <c r="I524" s="1"/>
      <c r="J524" s="1"/>
      <c r="K524" s="4"/>
      <c r="L524" s="3"/>
      <c r="M524" s="1"/>
      <c r="N524" s="2"/>
      <c r="O524" s="3"/>
      <c r="P524" s="1"/>
      <c r="Q524" s="1"/>
      <c r="R524" s="4"/>
      <c r="S524" s="1"/>
      <c r="T524" s="2"/>
      <c r="U524" s="3"/>
      <c r="V524" s="2"/>
      <c r="W524" s="1"/>
      <c r="X524" s="2"/>
      <c r="Y524" s="2"/>
      <c r="Z524" s="2"/>
      <c r="AA524" s="2"/>
      <c r="AB524" s="1"/>
      <c r="AC524" s="2"/>
      <c r="AE524" s="2"/>
    </row>
    <row r="525" spans="1:31">
      <c r="A525" s="1"/>
      <c r="B525" s="2"/>
      <c r="C525" s="3"/>
      <c r="D525" s="1"/>
      <c r="E525" s="3"/>
      <c r="F525" s="2"/>
      <c r="G525" s="1"/>
      <c r="H525" s="1"/>
      <c r="I525" s="1"/>
      <c r="J525" s="1"/>
      <c r="K525" s="4"/>
      <c r="L525" s="3"/>
      <c r="M525" s="1"/>
      <c r="N525" s="2"/>
      <c r="O525" s="3"/>
      <c r="P525" s="1"/>
      <c r="Q525" s="1"/>
      <c r="R525" s="4"/>
      <c r="S525" s="1"/>
      <c r="T525" s="2"/>
      <c r="U525" s="3"/>
      <c r="V525" s="2"/>
      <c r="W525" s="1"/>
      <c r="X525" s="2"/>
      <c r="Y525" s="2"/>
      <c r="Z525" s="2"/>
      <c r="AA525" s="2"/>
      <c r="AB525" s="1"/>
      <c r="AC525" s="2"/>
      <c r="AE525" s="2"/>
    </row>
    <row r="526" spans="1:31">
      <c r="A526" s="1"/>
      <c r="B526" s="2"/>
      <c r="C526" s="3"/>
      <c r="D526" s="1"/>
      <c r="E526" s="3"/>
      <c r="F526" s="2"/>
      <c r="G526" s="1"/>
      <c r="H526" s="1"/>
      <c r="I526" s="1"/>
      <c r="J526" s="1"/>
      <c r="K526" s="4"/>
      <c r="L526" s="3"/>
      <c r="M526" s="1"/>
      <c r="N526" s="2"/>
      <c r="O526" s="3"/>
      <c r="P526" s="1"/>
      <c r="Q526" s="1"/>
      <c r="R526" s="4"/>
      <c r="S526" s="1"/>
      <c r="T526" s="2"/>
      <c r="U526" s="3"/>
      <c r="V526" s="2"/>
      <c r="W526" s="1"/>
      <c r="X526" s="2"/>
      <c r="Y526" s="2"/>
      <c r="Z526" s="2"/>
      <c r="AA526" s="2"/>
      <c r="AB526" s="1"/>
      <c r="AC526" s="2"/>
      <c r="AE526" s="2"/>
    </row>
    <row r="527" spans="1:31">
      <c r="A527" s="1"/>
      <c r="B527" s="2"/>
      <c r="C527" s="3"/>
      <c r="D527" s="1"/>
      <c r="E527" s="3"/>
      <c r="F527" s="2"/>
      <c r="G527" s="1"/>
      <c r="H527" s="1"/>
      <c r="I527" s="1"/>
      <c r="J527" s="1"/>
      <c r="K527" s="4"/>
      <c r="L527" s="3"/>
      <c r="M527" s="1"/>
      <c r="N527" s="2"/>
      <c r="O527" s="3"/>
      <c r="P527" s="1"/>
      <c r="Q527" s="1"/>
      <c r="R527" s="4"/>
      <c r="S527" s="1"/>
      <c r="T527" s="2"/>
      <c r="U527" s="3"/>
      <c r="V527" s="2"/>
      <c r="W527" s="1"/>
      <c r="X527" s="2"/>
      <c r="Y527" s="2"/>
      <c r="Z527" s="2"/>
      <c r="AA527" s="2"/>
      <c r="AB527" s="1"/>
      <c r="AC527" s="2"/>
      <c r="AE527" s="2"/>
    </row>
    <row r="528" spans="1:31">
      <c r="A528" s="1"/>
      <c r="B528" s="2"/>
      <c r="C528" s="3"/>
      <c r="D528" s="1"/>
      <c r="E528" s="3"/>
      <c r="F528" s="2"/>
      <c r="G528" s="1"/>
      <c r="H528" s="1"/>
      <c r="I528" s="1"/>
      <c r="J528" s="1"/>
      <c r="K528" s="4"/>
      <c r="L528" s="3"/>
      <c r="M528" s="1"/>
      <c r="N528" s="2"/>
      <c r="O528" s="3"/>
      <c r="P528" s="1"/>
      <c r="Q528" s="1"/>
      <c r="R528" s="4"/>
      <c r="S528" s="1"/>
      <c r="T528" s="2"/>
      <c r="U528" s="3"/>
      <c r="V528" s="2"/>
      <c r="W528" s="1"/>
      <c r="X528" s="2"/>
      <c r="Y528" s="2"/>
      <c r="Z528" s="2"/>
      <c r="AA528" s="2"/>
      <c r="AB528" s="1"/>
      <c r="AC528" s="2"/>
      <c r="AE528" s="2"/>
    </row>
    <row r="529" spans="1:31">
      <c r="A529" s="1"/>
      <c r="B529" s="2"/>
      <c r="C529" s="3"/>
      <c r="D529" s="1"/>
      <c r="E529" s="3"/>
      <c r="F529" s="2"/>
      <c r="G529" s="1"/>
      <c r="H529" s="1"/>
      <c r="I529" s="1"/>
      <c r="J529" s="1"/>
      <c r="K529" s="4"/>
      <c r="L529" s="3"/>
      <c r="M529" s="1"/>
      <c r="N529" s="2"/>
      <c r="O529" s="3"/>
      <c r="P529" s="1"/>
      <c r="Q529" s="1"/>
      <c r="R529" s="4"/>
      <c r="S529" s="1"/>
      <c r="T529" s="2"/>
      <c r="U529" s="3"/>
      <c r="V529" s="2"/>
      <c r="W529" s="1"/>
      <c r="X529" s="2"/>
      <c r="Y529" s="2"/>
      <c r="Z529" s="2"/>
      <c r="AA529" s="2"/>
      <c r="AB529" s="1"/>
      <c r="AC529" s="2"/>
      <c r="AE529" s="2"/>
    </row>
    <row r="530" spans="1:31">
      <c r="A530" s="1"/>
      <c r="B530" s="2"/>
      <c r="C530" s="3"/>
      <c r="D530" s="1"/>
      <c r="E530" s="3"/>
      <c r="F530" s="2"/>
      <c r="G530" s="1"/>
      <c r="H530" s="1"/>
      <c r="I530" s="1"/>
      <c r="J530" s="1"/>
      <c r="K530" s="4"/>
      <c r="L530" s="3"/>
      <c r="M530" s="1"/>
      <c r="N530" s="2"/>
      <c r="O530" s="3"/>
      <c r="P530" s="1"/>
      <c r="Q530" s="1"/>
      <c r="R530" s="4"/>
      <c r="S530" s="1"/>
      <c r="T530" s="2"/>
      <c r="U530" s="3"/>
      <c r="V530" s="2"/>
      <c r="W530" s="1"/>
      <c r="X530" s="2"/>
      <c r="Y530" s="2"/>
      <c r="Z530" s="2"/>
      <c r="AA530" s="2"/>
      <c r="AB530" s="1"/>
      <c r="AC530" s="2"/>
      <c r="AE530" s="2"/>
    </row>
    <row r="531" spans="1:31">
      <c r="A531" s="1"/>
      <c r="B531" s="2"/>
      <c r="C531" s="3"/>
      <c r="D531" s="1"/>
      <c r="E531" s="3"/>
      <c r="F531" s="2"/>
      <c r="G531" s="1"/>
      <c r="H531" s="1"/>
      <c r="I531" s="1"/>
      <c r="J531" s="1"/>
      <c r="K531" s="4"/>
      <c r="L531" s="3"/>
      <c r="M531" s="1"/>
      <c r="N531" s="2"/>
      <c r="O531" s="3"/>
      <c r="P531" s="1"/>
      <c r="Q531" s="1"/>
      <c r="R531" s="4"/>
      <c r="S531" s="1"/>
      <c r="T531" s="2"/>
      <c r="U531" s="3"/>
      <c r="V531" s="2"/>
      <c r="W531" s="1"/>
      <c r="X531" s="2"/>
      <c r="Y531" s="2"/>
      <c r="Z531" s="2"/>
      <c r="AA531" s="2"/>
      <c r="AB531" s="1"/>
      <c r="AC531" s="2"/>
      <c r="AE531" s="2"/>
    </row>
    <row r="532" spans="1:31">
      <c r="A532" s="1"/>
      <c r="B532" s="2"/>
      <c r="C532" s="3"/>
      <c r="D532" s="1"/>
      <c r="E532" s="3"/>
      <c r="F532" s="2"/>
      <c r="G532" s="1"/>
      <c r="H532" s="1"/>
      <c r="I532" s="1"/>
      <c r="J532" s="1"/>
      <c r="K532" s="4"/>
      <c r="L532" s="3"/>
      <c r="M532" s="1"/>
      <c r="N532" s="2"/>
      <c r="O532" s="3"/>
      <c r="P532" s="1"/>
      <c r="Q532" s="1"/>
      <c r="R532" s="4"/>
      <c r="S532" s="1"/>
      <c r="T532" s="2"/>
      <c r="U532" s="3"/>
      <c r="V532" s="2"/>
      <c r="W532" s="1"/>
      <c r="X532" s="2"/>
      <c r="Y532" s="2"/>
      <c r="Z532" s="2"/>
      <c r="AA532" s="2"/>
      <c r="AB532" s="1"/>
      <c r="AC532" s="2"/>
      <c r="AE532" s="2"/>
    </row>
    <row r="533" spans="1:31">
      <c r="A533" s="1"/>
      <c r="B533" s="2"/>
      <c r="C533" s="3"/>
      <c r="D533" s="1"/>
      <c r="E533" s="3"/>
      <c r="F533" s="2"/>
      <c r="G533" s="1"/>
      <c r="H533" s="1"/>
      <c r="I533" s="1"/>
      <c r="J533" s="1"/>
      <c r="K533" s="4"/>
      <c r="L533" s="3"/>
      <c r="M533" s="1"/>
      <c r="N533" s="2"/>
      <c r="O533" s="3"/>
      <c r="P533" s="1"/>
      <c r="Q533" s="1"/>
      <c r="R533" s="4"/>
      <c r="S533" s="1"/>
      <c r="T533" s="2"/>
      <c r="U533" s="3"/>
      <c r="V533" s="2"/>
      <c r="W533" s="1"/>
      <c r="X533" s="2"/>
      <c r="Y533" s="2"/>
      <c r="Z533" s="2"/>
      <c r="AA533" s="2"/>
      <c r="AB533" s="1"/>
      <c r="AC533" s="2"/>
      <c r="AE533" s="2"/>
    </row>
    <row r="534" spans="1:31">
      <c r="A534" s="1"/>
      <c r="B534" s="2"/>
      <c r="C534" s="3"/>
      <c r="D534" s="1"/>
      <c r="E534" s="3"/>
      <c r="F534" s="2"/>
      <c r="G534" s="1"/>
      <c r="H534" s="1"/>
      <c r="I534" s="1"/>
      <c r="J534" s="1"/>
      <c r="K534" s="4"/>
      <c r="L534" s="3"/>
      <c r="M534" s="1"/>
      <c r="N534" s="2"/>
      <c r="O534" s="3"/>
      <c r="P534" s="1"/>
      <c r="Q534" s="1"/>
      <c r="R534" s="4"/>
      <c r="S534" s="1"/>
      <c r="T534" s="2"/>
      <c r="U534" s="3"/>
      <c r="V534" s="2"/>
      <c r="W534" s="1"/>
      <c r="X534" s="2"/>
      <c r="Y534" s="2"/>
      <c r="Z534" s="2"/>
      <c r="AA534" s="2"/>
      <c r="AB534" s="1"/>
      <c r="AC534" s="2"/>
      <c r="AE534" s="2"/>
    </row>
    <row r="535" spans="1:31">
      <c r="A535" s="1"/>
      <c r="B535" s="2"/>
      <c r="C535" s="3"/>
      <c r="D535" s="1"/>
      <c r="E535" s="3"/>
      <c r="F535" s="2"/>
      <c r="G535" s="1"/>
      <c r="H535" s="1"/>
      <c r="I535" s="1"/>
      <c r="J535" s="1"/>
      <c r="K535" s="4"/>
      <c r="L535" s="3"/>
      <c r="M535" s="1"/>
      <c r="N535" s="2"/>
      <c r="O535" s="3"/>
      <c r="P535" s="1"/>
      <c r="Q535" s="1"/>
      <c r="R535" s="4"/>
      <c r="S535" s="1"/>
      <c r="T535" s="2"/>
      <c r="U535" s="3"/>
      <c r="V535" s="2"/>
      <c r="W535" s="1"/>
      <c r="X535" s="2"/>
      <c r="Y535" s="2"/>
      <c r="Z535" s="2"/>
      <c r="AA535" s="2"/>
      <c r="AB535" s="1"/>
      <c r="AC535" s="2"/>
      <c r="AE535" s="2"/>
    </row>
    <row r="536" spans="1:31">
      <c r="A536" s="1"/>
      <c r="B536" s="2"/>
      <c r="C536" s="3"/>
      <c r="D536" s="1"/>
      <c r="E536" s="3"/>
      <c r="F536" s="2"/>
      <c r="G536" s="1"/>
      <c r="H536" s="1"/>
      <c r="I536" s="1"/>
      <c r="J536" s="1"/>
      <c r="K536" s="4"/>
      <c r="L536" s="3"/>
      <c r="M536" s="1"/>
      <c r="N536" s="2"/>
      <c r="O536" s="3"/>
      <c r="P536" s="1"/>
      <c r="Q536" s="1"/>
      <c r="R536" s="4"/>
      <c r="S536" s="1"/>
      <c r="T536" s="2"/>
      <c r="U536" s="3"/>
      <c r="V536" s="2"/>
      <c r="W536" s="1"/>
      <c r="X536" s="2"/>
      <c r="Y536" s="2"/>
      <c r="Z536" s="2"/>
      <c r="AA536" s="2"/>
      <c r="AB536" s="1"/>
      <c r="AC536" s="2"/>
      <c r="AE536" s="2"/>
    </row>
    <row r="537" spans="1:31">
      <c r="A537" s="1"/>
      <c r="B537" s="2"/>
      <c r="C537" s="3"/>
      <c r="D537" s="1"/>
      <c r="E537" s="3"/>
      <c r="F537" s="2"/>
      <c r="G537" s="1"/>
      <c r="H537" s="1"/>
      <c r="I537" s="1"/>
      <c r="J537" s="1"/>
      <c r="K537" s="4"/>
      <c r="L537" s="3"/>
      <c r="M537" s="1"/>
      <c r="N537" s="2"/>
      <c r="O537" s="3"/>
      <c r="P537" s="1"/>
      <c r="Q537" s="1"/>
      <c r="R537" s="4"/>
      <c r="S537" s="1"/>
      <c r="T537" s="2"/>
      <c r="U537" s="3"/>
      <c r="V537" s="2"/>
      <c r="W537" s="1"/>
      <c r="X537" s="2"/>
      <c r="Y537" s="2"/>
      <c r="Z537" s="2"/>
      <c r="AA537" s="2"/>
      <c r="AB537" s="1"/>
      <c r="AC537" s="2"/>
      <c r="AE537" s="2"/>
    </row>
    <row r="538" spans="1:31">
      <c r="A538" s="1"/>
      <c r="B538" s="2"/>
      <c r="C538" s="3"/>
      <c r="D538" s="1"/>
      <c r="E538" s="3"/>
      <c r="F538" s="2"/>
      <c r="G538" s="1"/>
      <c r="H538" s="1"/>
      <c r="I538" s="1"/>
      <c r="J538" s="1"/>
      <c r="K538" s="4"/>
      <c r="L538" s="3"/>
      <c r="M538" s="1"/>
      <c r="N538" s="2"/>
      <c r="O538" s="3"/>
      <c r="P538" s="1"/>
      <c r="Q538" s="1"/>
      <c r="R538" s="4"/>
      <c r="S538" s="1"/>
      <c r="T538" s="2"/>
      <c r="U538" s="3"/>
      <c r="V538" s="2"/>
      <c r="W538" s="1"/>
      <c r="X538" s="2"/>
      <c r="Y538" s="2"/>
      <c r="Z538" s="2"/>
      <c r="AA538" s="2"/>
      <c r="AB538" s="1"/>
      <c r="AC538" s="2"/>
      <c r="AE538" s="2"/>
    </row>
    <row r="539" spans="1:31">
      <c r="A539" s="1"/>
      <c r="B539" s="2"/>
      <c r="C539" s="3"/>
      <c r="D539" s="1"/>
      <c r="E539" s="3"/>
      <c r="F539" s="2"/>
      <c r="G539" s="1"/>
      <c r="H539" s="1"/>
      <c r="I539" s="1"/>
      <c r="J539" s="1"/>
      <c r="K539" s="4"/>
      <c r="L539" s="3"/>
      <c r="M539" s="1"/>
      <c r="N539" s="2"/>
      <c r="O539" s="3"/>
      <c r="P539" s="1"/>
      <c r="Q539" s="1"/>
      <c r="R539" s="4"/>
      <c r="S539" s="1"/>
      <c r="T539" s="2"/>
      <c r="U539" s="3"/>
      <c r="V539" s="2"/>
      <c r="W539" s="1"/>
      <c r="X539" s="2"/>
      <c r="Y539" s="2"/>
      <c r="Z539" s="2"/>
      <c r="AA539" s="2"/>
      <c r="AB539" s="1"/>
      <c r="AC539" s="2"/>
      <c r="AE539" s="2"/>
    </row>
    <row r="540" spans="1:31">
      <c r="A540" s="1"/>
      <c r="B540" s="2"/>
      <c r="C540" s="3"/>
      <c r="D540" s="1"/>
      <c r="E540" s="3"/>
      <c r="F540" s="2"/>
      <c r="G540" s="1"/>
      <c r="H540" s="1"/>
      <c r="I540" s="1"/>
      <c r="J540" s="1"/>
      <c r="K540" s="4"/>
      <c r="L540" s="3"/>
      <c r="M540" s="1"/>
      <c r="N540" s="2"/>
      <c r="O540" s="3"/>
      <c r="P540" s="1"/>
      <c r="Q540" s="1"/>
      <c r="R540" s="4"/>
      <c r="S540" s="1"/>
      <c r="T540" s="2"/>
      <c r="U540" s="3"/>
      <c r="V540" s="2"/>
      <c r="W540" s="1"/>
      <c r="X540" s="2"/>
      <c r="Y540" s="2"/>
      <c r="Z540" s="2"/>
      <c r="AA540" s="2"/>
      <c r="AB540" s="1"/>
      <c r="AC540" s="2"/>
      <c r="AE540" s="2"/>
    </row>
    <row r="541" spans="1:31">
      <c r="A541" s="1"/>
      <c r="B541" s="2"/>
      <c r="C541" s="3"/>
      <c r="D541" s="1"/>
      <c r="E541" s="3"/>
      <c r="F541" s="2"/>
      <c r="G541" s="1"/>
      <c r="H541" s="1"/>
      <c r="I541" s="1"/>
      <c r="J541" s="1"/>
      <c r="K541" s="4"/>
      <c r="L541" s="3"/>
      <c r="M541" s="1"/>
      <c r="N541" s="2"/>
      <c r="O541" s="3"/>
      <c r="P541" s="1"/>
      <c r="Q541" s="1"/>
      <c r="R541" s="4"/>
      <c r="S541" s="1"/>
      <c r="T541" s="2"/>
      <c r="U541" s="3"/>
      <c r="V541" s="2"/>
      <c r="W541" s="1"/>
      <c r="X541" s="2"/>
      <c r="Y541" s="2"/>
      <c r="Z541" s="2"/>
      <c r="AA541" s="2"/>
      <c r="AB541" s="1"/>
      <c r="AC541" s="2"/>
      <c r="AE541" s="2"/>
    </row>
    <row r="542" spans="1:31">
      <c r="A542" s="1"/>
      <c r="B542" s="2"/>
      <c r="C542" s="3"/>
      <c r="D542" s="1"/>
      <c r="E542" s="3"/>
      <c r="F542" s="2"/>
      <c r="G542" s="1"/>
      <c r="H542" s="1"/>
      <c r="I542" s="1"/>
      <c r="J542" s="1"/>
      <c r="K542" s="4"/>
      <c r="L542" s="3"/>
      <c r="M542" s="1"/>
      <c r="N542" s="2"/>
      <c r="O542" s="3"/>
      <c r="P542" s="1"/>
      <c r="Q542" s="1"/>
      <c r="R542" s="4"/>
      <c r="S542" s="1"/>
      <c r="T542" s="2"/>
      <c r="U542" s="3"/>
      <c r="V542" s="2"/>
      <c r="W542" s="1"/>
      <c r="X542" s="2"/>
      <c r="Y542" s="2"/>
      <c r="Z542" s="2"/>
      <c r="AA542" s="2"/>
      <c r="AB542" s="1"/>
      <c r="AC542" s="2"/>
      <c r="AE542" s="2"/>
    </row>
    <row r="543" spans="1:31">
      <c r="A543" s="1"/>
      <c r="B543" s="2"/>
      <c r="C543" s="3"/>
      <c r="D543" s="1"/>
      <c r="E543" s="3"/>
      <c r="F543" s="2"/>
      <c r="G543" s="1"/>
      <c r="H543" s="1"/>
      <c r="I543" s="1"/>
      <c r="J543" s="1"/>
      <c r="K543" s="4"/>
      <c r="L543" s="3"/>
      <c r="M543" s="1"/>
      <c r="N543" s="2"/>
      <c r="O543" s="3"/>
      <c r="P543" s="1"/>
      <c r="Q543" s="1"/>
      <c r="R543" s="4"/>
      <c r="S543" s="1"/>
      <c r="T543" s="2"/>
      <c r="U543" s="3"/>
      <c r="V543" s="2"/>
      <c r="W543" s="1"/>
      <c r="X543" s="2"/>
      <c r="Y543" s="2"/>
      <c r="Z543" s="2"/>
      <c r="AA543" s="2"/>
      <c r="AB543" s="1"/>
      <c r="AC543" s="2"/>
      <c r="AE543" s="2"/>
    </row>
    <row r="544" spans="1:31">
      <c r="A544" s="1"/>
      <c r="B544" s="2"/>
      <c r="C544" s="3"/>
      <c r="D544" s="1"/>
      <c r="E544" s="3"/>
      <c r="F544" s="2"/>
      <c r="G544" s="1"/>
      <c r="H544" s="1"/>
      <c r="I544" s="1"/>
      <c r="J544" s="1"/>
      <c r="K544" s="4"/>
      <c r="L544" s="3"/>
      <c r="M544" s="1"/>
      <c r="N544" s="2"/>
      <c r="O544" s="3"/>
      <c r="P544" s="1"/>
      <c r="Q544" s="1"/>
      <c r="R544" s="4"/>
      <c r="S544" s="1"/>
      <c r="T544" s="2"/>
      <c r="U544" s="3"/>
      <c r="V544" s="2"/>
      <c r="W544" s="1"/>
      <c r="X544" s="2"/>
      <c r="Y544" s="2"/>
      <c r="Z544" s="2"/>
      <c r="AA544" s="2"/>
      <c r="AB544" s="1"/>
      <c r="AC544" s="2"/>
      <c r="AE544" s="2"/>
    </row>
    <row r="545" spans="1:31">
      <c r="A545" s="1"/>
      <c r="B545" s="2"/>
      <c r="C545" s="3"/>
      <c r="D545" s="1"/>
      <c r="E545" s="3"/>
      <c r="F545" s="2"/>
      <c r="G545" s="1"/>
      <c r="H545" s="1"/>
      <c r="I545" s="1"/>
      <c r="J545" s="1"/>
      <c r="K545" s="4"/>
      <c r="L545" s="3"/>
      <c r="M545" s="1"/>
      <c r="N545" s="2"/>
      <c r="O545" s="3"/>
      <c r="P545" s="1"/>
      <c r="Q545" s="1"/>
      <c r="R545" s="4"/>
      <c r="S545" s="1"/>
      <c r="T545" s="2"/>
      <c r="U545" s="3"/>
      <c r="V545" s="2"/>
      <c r="W545" s="1"/>
      <c r="X545" s="2"/>
      <c r="Y545" s="2"/>
      <c r="Z545" s="2"/>
      <c r="AA545" s="2"/>
      <c r="AB545" s="1"/>
      <c r="AC545" s="2"/>
      <c r="AE545" s="2"/>
    </row>
    <row r="546" spans="1:31">
      <c r="A546" s="1"/>
      <c r="B546" s="2"/>
      <c r="C546" s="3"/>
      <c r="D546" s="1"/>
      <c r="E546" s="3"/>
      <c r="F546" s="2"/>
      <c r="G546" s="1"/>
      <c r="H546" s="1"/>
      <c r="I546" s="1"/>
      <c r="J546" s="1"/>
      <c r="K546" s="4"/>
      <c r="L546" s="3"/>
      <c r="M546" s="1"/>
      <c r="N546" s="2"/>
      <c r="O546" s="3"/>
      <c r="P546" s="1"/>
      <c r="Q546" s="1"/>
      <c r="R546" s="4"/>
      <c r="S546" s="1"/>
      <c r="T546" s="2"/>
      <c r="U546" s="3"/>
      <c r="V546" s="2"/>
      <c r="W546" s="1"/>
      <c r="X546" s="2"/>
      <c r="Y546" s="2"/>
      <c r="Z546" s="2"/>
      <c r="AA546" s="2"/>
      <c r="AB546" s="1"/>
      <c r="AC546" s="2"/>
      <c r="AE546" s="2"/>
    </row>
    <row r="547" spans="1:31">
      <c r="A547" s="1"/>
      <c r="B547" s="2"/>
      <c r="C547" s="3"/>
      <c r="D547" s="1"/>
      <c r="E547" s="3"/>
      <c r="F547" s="2"/>
      <c r="G547" s="1"/>
      <c r="H547" s="1"/>
      <c r="I547" s="1"/>
      <c r="J547" s="1"/>
      <c r="K547" s="4"/>
      <c r="L547" s="3"/>
      <c r="M547" s="1"/>
      <c r="N547" s="2"/>
      <c r="O547" s="3"/>
      <c r="P547" s="1"/>
      <c r="Q547" s="1"/>
      <c r="R547" s="4"/>
      <c r="S547" s="1"/>
      <c r="T547" s="2"/>
      <c r="U547" s="3"/>
      <c r="V547" s="2"/>
      <c r="W547" s="1"/>
      <c r="X547" s="2"/>
      <c r="Y547" s="2"/>
      <c r="Z547" s="2"/>
      <c r="AA547" s="2"/>
      <c r="AB547" s="1"/>
      <c r="AC547" s="2"/>
      <c r="AE547" s="2"/>
    </row>
    <row r="548" spans="1:31">
      <c r="A548" s="1"/>
      <c r="B548" s="2"/>
      <c r="C548" s="3"/>
      <c r="D548" s="1"/>
      <c r="E548" s="3"/>
      <c r="F548" s="2"/>
      <c r="G548" s="1"/>
      <c r="H548" s="1"/>
      <c r="I548" s="1"/>
      <c r="J548" s="1"/>
      <c r="K548" s="4"/>
      <c r="L548" s="3"/>
      <c r="M548" s="1"/>
      <c r="N548" s="2"/>
      <c r="O548" s="3"/>
      <c r="P548" s="1"/>
      <c r="Q548" s="1"/>
      <c r="R548" s="4"/>
      <c r="S548" s="1"/>
      <c r="T548" s="2"/>
      <c r="U548" s="3"/>
      <c r="V548" s="2"/>
      <c r="W548" s="1"/>
      <c r="X548" s="2"/>
      <c r="Y548" s="2"/>
      <c r="Z548" s="2"/>
      <c r="AA548" s="2"/>
      <c r="AB548" s="1"/>
      <c r="AC548" s="2"/>
      <c r="AE548" s="2"/>
    </row>
    <row r="549" spans="1:31">
      <c r="A549" s="1"/>
      <c r="B549" s="2"/>
      <c r="C549" s="3"/>
      <c r="D549" s="1"/>
      <c r="E549" s="3"/>
      <c r="F549" s="2"/>
      <c r="G549" s="1"/>
      <c r="H549" s="1"/>
      <c r="I549" s="1"/>
      <c r="J549" s="1"/>
      <c r="K549" s="4"/>
      <c r="L549" s="3"/>
      <c r="M549" s="1"/>
      <c r="N549" s="2"/>
      <c r="O549" s="3"/>
      <c r="P549" s="1"/>
      <c r="Q549" s="1"/>
      <c r="R549" s="4"/>
      <c r="S549" s="1"/>
      <c r="T549" s="2"/>
      <c r="U549" s="3"/>
      <c r="V549" s="2"/>
      <c r="W549" s="1"/>
      <c r="X549" s="2"/>
      <c r="Y549" s="2"/>
      <c r="Z549" s="2"/>
      <c r="AA549" s="2"/>
      <c r="AB549" s="1"/>
      <c r="AC549" s="2"/>
      <c r="AE549" s="2"/>
    </row>
    <row r="550" spans="1:31">
      <c r="A550" s="1"/>
      <c r="B550" s="2"/>
      <c r="C550" s="3"/>
      <c r="D550" s="1"/>
      <c r="E550" s="3"/>
      <c r="F550" s="2"/>
      <c r="G550" s="1"/>
      <c r="H550" s="1"/>
      <c r="I550" s="1"/>
      <c r="J550" s="1"/>
      <c r="K550" s="4"/>
      <c r="L550" s="3"/>
      <c r="M550" s="1"/>
      <c r="N550" s="2"/>
      <c r="O550" s="3"/>
      <c r="P550" s="1"/>
      <c r="Q550" s="1"/>
      <c r="R550" s="4"/>
      <c r="S550" s="1"/>
      <c r="T550" s="2"/>
      <c r="U550" s="3"/>
      <c r="V550" s="2"/>
      <c r="W550" s="1"/>
      <c r="X550" s="2"/>
      <c r="Y550" s="2"/>
      <c r="Z550" s="2"/>
      <c r="AA550" s="2"/>
      <c r="AB550" s="1"/>
      <c r="AC550" s="2"/>
      <c r="AE550" s="2"/>
    </row>
    <row r="551" spans="1:31">
      <c r="A551" s="1"/>
      <c r="B551" s="2"/>
      <c r="C551" s="3"/>
      <c r="D551" s="1"/>
      <c r="E551" s="3"/>
      <c r="F551" s="2"/>
      <c r="G551" s="1"/>
      <c r="H551" s="1"/>
      <c r="I551" s="1"/>
      <c r="J551" s="1"/>
      <c r="K551" s="4"/>
      <c r="L551" s="3"/>
      <c r="M551" s="1"/>
      <c r="N551" s="2"/>
      <c r="O551" s="3"/>
      <c r="P551" s="1"/>
      <c r="Q551" s="1"/>
      <c r="R551" s="4"/>
      <c r="S551" s="1"/>
      <c r="T551" s="2"/>
      <c r="U551" s="3"/>
      <c r="V551" s="2"/>
      <c r="W551" s="1"/>
      <c r="X551" s="2"/>
      <c r="Y551" s="2"/>
      <c r="Z551" s="2"/>
      <c r="AA551" s="2"/>
      <c r="AB551" s="1"/>
      <c r="AC551" s="2"/>
      <c r="AE551" s="2"/>
    </row>
    <row r="552" spans="1:31">
      <c r="A552" s="1"/>
      <c r="B552" s="2"/>
      <c r="C552" s="3"/>
      <c r="D552" s="1"/>
      <c r="E552" s="3"/>
      <c r="F552" s="2"/>
      <c r="G552" s="1"/>
      <c r="H552" s="1"/>
      <c r="I552" s="1"/>
      <c r="J552" s="1"/>
      <c r="K552" s="4"/>
      <c r="L552" s="3"/>
      <c r="M552" s="1"/>
      <c r="N552" s="2"/>
      <c r="O552" s="3"/>
      <c r="P552" s="1"/>
      <c r="Q552" s="1"/>
      <c r="R552" s="4"/>
      <c r="S552" s="1"/>
      <c r="T552" s="2"/>
      <c r="U552" s="3"/>
      <c r="V552" s="2"/>
      <c r="W552" s="1"/>
      <c r="X552" s="2"/>
      <c r="Y552" s="2"/>
      <c r="Z552" s="2"/>
      <c r="AA552" s="2"/>
      <c r="AB552" s="1"/>
      <c r="AC552" s="2"/>
      <c r="AE552" s="2"/>
    </row>
    <row r="553" spans="1:31">
      <c r="A553" s="1"/>
      <c r="B553" s="2"/>
      <c r="C553" s="3"/>
      <c r="D553" s="1"/>
      <c r="E553" s="3"/>
      <c r="F553" s="2"/>
      <c r="G553" s="1"/>
      <c r="H553" s="1"/>
      <c r="I553" s="1"/>
      <c r="J553" s="1"/>
      <c r="K553" s="4"/>
      <c r="L553" s="3"/>
      <c r="M553" s="1"/>
      <c r="N553" s="2"/>
      <c r="O553" s="3"/>
      <c r="P553" s="1"/>
      <c r="Q553" s="1"/>
      <c r="R553" s="4"/>
      <c r="S553" s="1"/>
      <c r="T553" s="2"/>
      <c r="U553" s="3"/>
      <c r="V553" s="2"/>
      <c r="W553" s="1"/>
      <c r="X553" s="2"/>
      <c r="Y553" s="2"/>
      <c r="Z553" s="2"/>
      <c r="AA553" s="2"/>
      <c r="AB553" s="1"/>
      <c r="AC553" s="2"/>
      <c r="AE553" s="2"/>
    </row>
    <row r="554" spans="1:31">
      <c r="A554" s="1"/>
      <c r="B554" s="2"/>
      <c r="C554" s="3"/>
      <c r="D554" s="1"/>
      <c r="E554" s="3"/>
      <c r="F554" s="2"/>
      <c r="G554" s="1"/>
      <c r="H554" s="1"/>
      <c r="I554" s="1"/>
      <c r="J554" s="1"/>
      <c r="K554" s="4"/>
      <c r="L554" s="3"/>
      <c r="M554" s="1"/>
      <c r="N554" s="2"/>
      <c r="O554" s="3"/>
      <c r="P554" s="1"/>
      <c r="Q554" s="1"/>
      <c r="R554" s="4"/>
      <c r="S554" s="1"/>
      <c r="T554" s="2"/>
      <c r="U554" s="3"/>
      <c r="V554" s="2"/>
      <c r="W554" s="1"/>
      <c r="X554" s="2"/>
      <c r="Y554" s="2"/>
      <c r="Z554" s="2"/>
      <c r="AA554" s="2"/>
      <c r="AB554" s="1"/>
      <c r="AC554" s="2"/>
      <c r="AE554" s="2"/>
    </row>
    <row r="555" spans="1:31">
      <c r="A555" s="1"/>
      <c r="B555" s="2"/>
      <c r="C555" s="3"/>
      <c r="D555" s="1"/>
      <c r="E555" s="3"/>
      <c r="F555" s="2"/>
      <c r="G555" s="1"/>
      <c r="H555" s="1"/>
      <c r="I555" s="1"/>
      <c r="J555" s="1"/>
      <c r="K555" s="4"/>
      <c r="L555" s="3"/>
      <c r="M555" s="1"/>
      <c r="N555" s="2"/>
      <c r="O555" s="3"/>
      <c r="P555" s="1"/>
      <c r="Q555" s="1"/>
      <c r="R555" s="4"/>
      <c r="S555" s="1"/>
      <c r="T555" s="2"/>
      <c r="U555" s="3"/>
      <c r="V555" s="2"/>
      <c r="W555" s="1"/>
      <c r="X555" s="2"/>
      <c r="Y555" s="2"/>
      <c r="Z555" s="2"/>
      <c r="AA555" s="2"/>
      <c r="AB555" s="1"/>
      <c r="AC555" s="2"/>
      <c r="AE555" s="2"/>
    </row>
    <row r="556" spans="1:31">
      <c r="A556" s="1"/>
      <c r="B556" s="2"/>
      <c r="C556" s="3"/>
      <c r="D556" s="1"/>
      <c r="E556" s="3"/>
      <c r="F556" s="2"/>
      <c r="G556" s="1"/>
      <c r="H556" s="1"/>
      <c r="I556" s="1"/>
      <c r="J556" s="1"/>
      <c r="K556" s="4"/>
      <c r="L556" s="3"/>
      <c r="M556" s="1"/>
      <c r="N556" s="2"/>
      <c r="O556" s="3"/>
      <c r="P556" s="1"/>
      <c r="Q556" s="1"/>
      <c r="R556" s="4"/>
      <c r="S556" s="1"/>
      <c r="T556" s="2"/>
      <c r="U556" s="3"/>
      <c r="V556" s="2"/>
      <c r="W556" s="1"/>
      <c r="X556" s="2"/>
      <c r="Y556" s="2"/>
      <c r="Z556" s="2"/>
      <c r="AA556" s="2"/>
      <c r="AB556" s="1"/>
      <c r="AC556" s="2"/>
      <c r="AE556" s="2"/>
    </row>
    <row r="557" spans="1:31">
      <c r="A557" s="1"/>
      <c r="B557" s="2"/>
      <c r="C557" s="3"/>
      <c r="D557" s="1"/>
      <c r="E557" s="3"/>
      <c r="F557" s="2"/>
      <c r="G557" s="1"/>
      <c r="H557" s="1"/>
      <c r="I557" s="1"/>
      <c r="J557" s="1"/>
      <c r="K557" s="4"/>
      <c r="L557" s="3"/>
      <c r="M557" s="1"/>
      <c r="N557" s="2"/>
      <c r="O557" s="3"/>
      <c r="P557" s="1"/>
      <c r="Q557" s="1"/>
      <c r="R557" s="4"/>
      <c r="S557" s="1"/>
      <c r="T557" s="2"/>
      <c r="U557" s="3"/>
      <c r="V557" s="2"/>
      <c r="W557" s="1"/>
      <c r="X557" s="2"/>
      <c r="Y557" s="2"/>
      <c r="Z557" s="2"/>
      <c r="AA557" s="2"/>
      <c r="AB557" s="1"/>
      <c r="AC557" s="2"/>
      <c r="AE557" s="2"/>
    </row>
    <row r="558" spans="1:31">
      <c r="A558" s="1"/>
      <c r="B558" s="2"/>
      <c r="C558" s="3"/>
      <c r="D558" s="1"/>
      <c r="E558" s="3"/>
      <c r="F558" s="2"/>
      <c r="G558" s="1"/>
      <c r="H558" s="1"/>
      <c r="I558" s="1"/>
      <c r="J558" s="1"/>
      <c r="K558" s="4"/>
      <c r="L558" s="3"/>
      <c r="M558" s="1"/>
      <c r="N558" s="2"/>
      <c r="O558" s="3"/>
      <c r="P558" s="1"/>
      <c r="Q558" s="1"/>
      <c r="R558" s="4"/>
      <c r="S558" s="1"/>
      <c r="T558" s="2"/>
      <c r="U558" s="3"/>
      <c r="V558" s="2"/>
      <c r="W558" s="1"/>
      <c r="X558" s="2"/>
      <c r="Y558" s="2"/>
      <c r="Z558" s="2"/>
      <c r="AA558" s="2"/>
      <c r="AB558" s="1"/>
      <c r="AC558" s="2"/>
      <c r="AE558" s="2"/>
    </row>
    <row r="559" spans="1:31">
      <c r="A559" s="1"/>
      <c r="B559" s="2"/>
      <c r="C559" s="3"/>
      <c r="D559" s="1"/>
      <c r="E559" s="3"/>
      <c r="F559" s="2"/>
      <c r="G559" s="1"/>
      <c r="H559" s="1"/>
      <c r="I559" s="1"/>
      <c r="J559" s="1"/>
      <c r="K559" s="4"/>
      <c r="L559" s="3"/>
      <c r="M559" s="1"/>
      <c r="N559" s="2"/>
      <c r="O559" s="3"/>
      <c r="P559" s="1"/>
      <c r="Q559" s="1"/>
      <c r="R559" s="4"/>
      <c r="S559" s="1"/>
      <c r="T559" s="2"/>
      <c r="U559" s="3"/>
      <c r="V559" s="2"/>
      <c r="W559" s="1"/>
      <c r="X559" s="2"/>
      <c r="Y559" s="2"/>
      <c r="Z559" s="2"/>
      <c r="AA559" s="2"/>
      <c r="AB559" s="1"/>
      <c r="AC559" s="2"/>
      <c r="AE559" s="2"/>
    </row>
    <row r="560" spans="1:31">
      <c r="A560" s="1"/>
      <c r="B560" s="2"/>
      <c r="C560" s="3"/>
      <c r="D560" s="1"/>
      <c r="E560" s="3"/>
      <c r="F560" s="2"/>
      <c r="G560" s="1"/>
      <c r="H560" s="1"/>
      <c r="I560" s="1"/>
      <c r="J560" s="1"/>
      <c r="K560" s="4"/>
      <c r="L560" s="3"/>
      <c r="M560" s="1"/>
      <c r="N560" s="2"/>
      <c r="O560" s="3"/>
      <c r="P560" s="1"/>
      <c r="Q560" s="1"/>
      <c r="R560" s="4"/>
      <c r="S560" s="1"/>
      <c r="T560" s="2"/>
      <c r="U560" s="3"/>
      <c r="V560" s="2"/>
      <c r="W560" s="1"/>
      <c r="X560" s="2"/>
      <c r="Y560" s="2"/>
      <c r="Z560" s="2"/>
      <c r="AA560" s="2"/>
      <c r="AB560" s="1"/>
      <c r="AC560" s="2"/>
      <c r="AE560" s="2"/>
    </row>
    <row r="561" spans="1:31">
      <c r="A561" s="1"/>
      <c r="B561" s="2"/>
      <c r="C561" s="3"/>
      <c r="D561" s="1"/>
      <c r="E561" s="3"/>
      <c r="F561" s="2"/>
      <c r="G561" s="1"/>
      <c r="H561" s="1"/>
      <c r="I561" s="1"/>
      <c r="J561" s="1"/>
      <c r="K561" s="4"/>
      <c r="L561" s="3"/>
      <c r="M561" s="1"/>
      <c r="N561" s="2"/>
      <c r="O561" s="3"/>
      <c r="P561" s="1"/>
      <c r="Q561" s="1"/>
      <c r="R561" s="4"/>
      <c r="S561" s="1"/>
      <c r="T561" s="2"/>
      <c r="U561" s="3"/>
      <c r="V561" s="2"/>
      <c r="W561" s="1"/>
      <c r="X561" s="2"/>
      <c r="Y561" s="2"/>
      <c r="Z561" s="2"/>
      <c r="AA561" s="2"/>
      <c r="AB561" s="1"/>
      <c r="AC561" s="2"/>
      <c r="AE561" s="2"/>
    </row>
    <row r="562" spans="1:31">
      <c r="A562" s="1"/>
      <c r="B562" s="2"/>
      <c r="C562" s="3"/>
      <c r="D562" s="1"/>
      <c r="E562" s="3"/>
      <c r="F562" s="2"/>
      <c r="G562" s="1"/>
      <c r="H562" s="1"/>
      <c r="I562" s="1"/>
      <c r="J562" s="1"/>
      <c r="K562" s="4"/>
      <c r="L562" s="3"/>
      <c r="M562" s="1"/>
      <c r="N562" s="2"/>
      <c r="O562" s="3"/>
      <c r="P562" s="1"/>
      <c r="Q562" s="1"/>
      <c r="R562" s="4"/>
      <c r="S562" s="1"/>
      <c r="T562" s="2"/>
      <c r="U562" s="3"/>
      <c r="V562" s="2"/>
      <c r="W562" s="1"/>
      <c r="X562" s="2"/>
      <c r="Y562" s="2"/>
      <c r="Z562" s="2"/>
      <c r="AA562" s="2"/>
      <c r="AB562" s="1"/>
      <c r="AC562" s="2"/>
      <c r="AE562" s="2"/>
    </row>
    <row r="563" spans="1:31">
      <c r="A563" s="1"/>
      <c r="B563" s="2"/>
      <c r="C563" s="3"/>
      <c r="D563" s="1"/>
      <c r="E563" s="3"/>
      <c r="F563" s="2"/>
      <c r="G563" s="1"/>
      <c r="H563" s="1"/>
      <c r="I563" s="1"/>
      <c r="J563" s="1"/>
      <c r="K563" s="4"/>
      <c r="L563" s="3"/>
      <c r="M563" s="1"/>
      <c r="N563" s="2"/>
      <c r="O563" s="3"/>
      <c r="P563" s="1"/>
      <c r="Q563" s="1"/>
      <c r="R563" s="4"/>
      <c r="S563" s="1"/>
      <c r="T563" s="2"/>
      <c r="U563" s="3"/>
      <c r="V563" s="2"/>
      <c r="W563" s="1"/>
      <c r="X563" s="2"/>
      <c r="Y563" s="2"/>
      <c r="Z563" s="2"/>
      <c r="AA563" s="2"/>
      <c r="AB563" s="1"/>
      <c r="AC563" s="2"/>
      <c r="AE563" s="2"/>
    </row>
    <row r="564" spans="1:31">
      <c r="A564" s="1"/>
      <c r="B564" s="2"/>
      <c r="C564" s="3"/>
      <c r="D564" s="1"/>
      <c r="E564" s="3"/>
      <c r="F564" s="2"/>
      <c r="G564" s="1"/>
      <c r="H564" s="1"/>
      <c r="I564" s="1"/>
      <c r="J564" s="1"/>
      <c r="K564" s="4"/>
      <c r="L564" s="3"/>
      <c r="M564" s="1"/>
      <c r="N564" s="2"/>
      <c r="O564" s="3"/>
      <c r="P564" s="1"/>
      <c r="Q564" s="1"/>
      <c r="R564" s="4"/>
      <c r="S564" s="1"/>
      <c r="T564" s="2"/>
      <c r="U564" s="3"/>
      <c r="V564" s="2"/>
      <c r="W564" s="1"/>
      <c r="X564" s="2"/>
      <c r="Y564" s="2"/>
      <c r="Z564" s="2"/>
      <c r="AA564" s="2"/>
      <c r="AB564" s="1"/>
      <c r="AC564" s="2"/>
      <c r="AE564" s="2"/>
    </row>
    <row r="565" spans="1:31">
      <c r="A565" s="1"/>
      <c r="B565" s="2"/>
      <c r="C565" s="3"/>
      <c r="D565" s="1"/>
      <c r="E565" s="3"/>
      <c r="F565" s="2"/>
      <c r="G565" s="1"/>
      <c r="H565" s="1"/>
      <c r="I565" s="1"/>
      <c r="J565" s="1"/>
      <c r="K565" s="4"/>
      <c r="L565" s="3"/>
      <c r="M565" s="1"/>
      <c r="N565" s="2"/>
      <c r="O565" s="3"/>
      <c r="P565" s="1"/>
      <c r="Q565" s="1"/>
      <c r="R565" s="4"/>
      <c r="S565" s="1"/>
      <c r="T565" s="2"/>
      <c r="U565" s="3"/>
      <c r="V565" s="2"/>
      <c r="W565" s="1"/>
      <c r="X565" s="2"/>
      <c r="Y565" s="2"/>
      <c r="Z565" s="2"/>
      <c r="AA565" s="2"/>
      <c r="AB565" s="1"/>
      <c r="AC565" s="2"/>
      <c r="AE565" s="2"/>
    </row>
    <row r="566" spans="1:31">
      <c r="A566" s="1"/>
      <c r="B566" s="2"/>
      <c r="C566" s="3"/>
      <c r="D566" s="1"/>
      <c r="E566" s="3"/>
      <c r="F566" s="2"/>
      <c r="G566" s="1"/>
      <c r="H566" s="1"/>
      <c r="I566" s="1"/>
      <c r="J566" s="1"/>
      <c r="K566" s="4"/>
      <c r="L566" s="3"/>
      <c r="M566" s="1"/>
      <c r="N566" s="2"/>
      <c r="O566" s="3"/>
      <c r="P566" s="1"/>
      <c r="Q566" s="1"/>
      <c r="R566" s="4"/>
      <c r="S566" s="1"/>
      <c r="T566" s="2"/>
      <c r="U566" s="3"/>
      <c r="V566" s="2"/>
      <c r="W566" s="1"/>
      <c r="X566" s="2"/>
      <c r="Y566" s="2"/>
      <c r="Z566" s="2"/>
      <c r="AA566" s="2"/>
      <c r="AB566" s="1"/>
      <c r="AC566" s="2"/>
      <c r="AE566" s="2"/>
    </row>
    <row r="567" spans="1:31">
      <c r="A567" s="1"/>
      <c r="B567" s="2"/>
      <c r="C567" s="3"/>
      <c r="D567" s="1"/>
      <c r="E567" s="3"/>
      <c r="F567" s="2"/>
      <c r="G567" s="1"/>
      <c r="H567" s="1"/>
      <c r="I567" s="1"/>
      <c r="J567" s="1"/>
      <c r="K567" s="4"/>
      <c r="L567" s="3"/>
      <c r="M567" s="1"/>
      <c r="N567" s="2"/>
      <c r="O567" s="3"/>
      <c r="P567" s="1"/>
      <c r="Q567" s="1"/>
      <c r="R567" s="4"/>
      <c r="S567" s="1"/>
      <c r="T567" s="2"/>
      <c r="U567" s="3"/>
      <c r="V567" s="2"/>
      <c r="W567" s="1"/>
      <c r="X567" s="2"/>
      <c r="Y567" s="2"/>
      <c r="Z567" s="2"/>
      <c r="AA567" s="2"/>
      <c r="AB567" s="1"/>
      <c r="AC567" s="2"/>
      <c r="AE567" s="2"/>
    </row>
    <row r="568" spans="1:31">
      <c r="A568" s="1"/>
      <c r="B568" s="2"/>
      <c r="C568" s="3"/>
      <c r="D568" s="1"/>
      <c r="E568" s="3"/>
      <c r="F568" s="2"/>
      <c r="G568" s="1"/>
      <c r="H568" s="1"/>
      <c r="I568" s="1"/>
      <c r="J568" s="1"/>
      <c r="K568" s="4"/>
      <c r="L568" s="3"/>
      <c r="M568" s="1"/>
      <c r="N568" s="2"/>
      <c r="O568" s="3"/>
      <c r="P568" s="1"/>
      <c r="Q568" s="1"/>
      <c r="R568" s="4"/>
      <c r="S568" s="1"/>
      <c r="T568" s="2"/>
      <c r="U568" s="3"/>
      <c r="V568" s="2"/>
      <c r="W568" s="1"/>
      <c r="X568" s="2"/>
      <c r="Y568" s="2"/>
      <c r="Z568" s="2"/>
      <c r="AA568" s="2"/>
      <c r="AB568" s="1"/>
      <c r="AC568" s="2"/>
      <c r="AE568" s="2"/>
    </row>
    <row r="569" spans="1:31">
      <c r="A569" s="1"/>
      <c r="B569" s="2"/>
      <c r="C569" s="3"/>
      <c r="D569" s="1"/>
      <c r="E569" s="3"/>
      <c r="F569" s="2"/>
      <c r="G569" s="1"/>
      <c r="H569" s="1"/>
      <c r="I569" s="1"/>
      <c r="J569" s="1"/>
      <c r="K569" s="4"/>
      <c r="L569" s="3"/>
      <c r="M569" s="1"/>
      <c r="N569" s="2"/>
      <c r="O569" s="3"/>
      <c r="P569" s="1"/>
      <c r="Q569" s="1"/>
      <c r="R569" s="4"/>
      <c r="S569" s="1"/>
      <c r="T569" s="2"/>
      <c r="U569" s="3"/>
      <c r="V569" s="2"/>
      <c r="W569" s="1"/>
      <c r="X569" s="2"/>
      <c r="Y569" s="2"/>
      <c r="Z569" s="2"/>
      <c r="AA569" s="2"/>
      <c r="AB569" s="1"/>
      <c r="AC569" s="2"/>
      <c r="AE569" s="2"/>
    </row>
    <row r="570" spans="1:31">
      <c r="A570" s="1"/>
      <c r="B570" s="2"/>
      <c r="C570" s="3"/>
      <c r="D570" s="1"/>
      <c r="E570" s="3"/>
      <c r="F570" s="2"/>
      <c r="G570" s="1"/>
      <c r="H570" s="1"/>
      <c r="I570" s="1"/>
      <c r="J570" s="1"/>
      <c r="K570" s="4"/>
      <c r="L570" s="3"/>
      <c r="M570" s="1"/>
      <c r="N570" s="2"/>
      <c r="O570" s="3"/>
      <c r="P570" s="1"/>
      <c r="Q570" s="1"/>
      <c r="R570" s="4"/>
      <c r="S570" s="1"/>
      <c r="T570" s="2"/>
      <c r="U570" s="3"/>
      <c r="V570" s="2"/>
      <c r="W570" s="1"/>
      <c r="X570" s="2"/>
      <c r="Y570" s="2"/>
      <c r="Z570" s="2"/>
      <c r="AA570" s="2"/>
      <c r="AB570" s="1"/>
      <c r="AC570" s="2"/>
      <c r="AE570" s="2"/>
    </row>
    <row r="571" spans="1:31">
      <c r="A571" s="1"/>
      <c r="B571" s="2"/>
      <c r="C571" s="3"/>
      <c r="D571" s="1"/>
      <c r="E571" s="3"/>
      <c r="F571" s="2"/>
      <c r="G571" s="1"/>
      <c r="H571" s="1"/>
      <c r="I571" s="1"/>
      <c r="J571" s="1"/>
      <c r="K571" s="4"/>
      <c r="L571" s="3"/>
      <c r="M571" s="1"/>
      <c r="N571" s="2"/>
      <c r="O571" s="3"/>
      <c r="P571" s="1"/>
      <c r="Q571" s="1"/>
      <c r="R571" s="4"/>
      <c r="S571" s="1"/>
      <c r="T571" s="2"/>
      <c r="U571" s="3"/>
      <c r="V571" s="2"/>
      <c r="W571" s="1"/>
      <c r="X571" s="2"/>
      <c r="Y571" s="2"/>
      <c r="Z571" s="2"/>
      <c r="AA571" s="2"/>
      <c r="AB571" s="1"/>
      <c r="AC571" s="2"/>
      <c r="AE571" s="2"/>
    </row>
    <row r="572" spans="1:31">
      <c r="A572" s="1"/>
      <c r="B572" s="2"/>
      <c r="C572" s="3"/>
      <c r="D572" s="1"/>
      <c r="E572" s="3"/>
      <c r="F572" s="2"/>
      <c r="G572" s="1"/>
      <c r="H572" s="1"/>
      <c r="I572" s="1"/>
      <c r="J572" s="1"/>
      <c r="K572" s="4"/>
      <c r="L572" s="3"/>
      <c r="M572" s="1"/>
      <c r="N572" s="2"/>
      <c r="O572" s="3"/>
      <c r="P572" s="1"/>
      <c r="Q572" s="1"/>
      <c r="R572" s="4"/>
      <c r="S572" s="1"/>
      <c r="T572" s="2"/>
      <c r="U572" s="3"/>
      <c r="V572" s="2"/>
      <c r="W572" s="1"/>
      <c r="X572" s="2"/>
      <c r="Y572" s="2"/>
      <c r="Z572" s="2"/>
      <c r="AA572" s="2"/>
      <c r="AB572" s="1"/>
      <c r="AC572" s="2"/>
      <c r="AE572" s="2"/>
    </row>
    <row r="573" spans="1:31">
      <c r="A573" s="1"/>
      <c r="B573" s="2"/>
      <c r="C573" s="3"/>
      <c r="D573" s="1"/>
      <c r="E573" s="3"/>
      <c r="F573" s="2"/>
      <c r="G573" s="1"/>
      <c r="H573" s="1"/>
      <c r="I573" s="1"/>
      <c r="J573" s="1"/>
      <c r="K573" s="4"/>
      <c r="L573" s="3"/>
      <c r="M573" s="1"/>
      <c r="N573" s="2"/>
      <c r="O573" s="3"/>
      <c r="P573" s="1"/>
      <c r="Q573" s="1"/>
      <c r="R573" s="4"/>
      <c r="S573" s="1"/>
      <c r="T573" s="2"/>
      <c r="U573" s="3"/>
      <c r="V573" s="2"/>
      <c r="W573" s="1"/>
      <c r="X573" s="2"/>
      <c r="Y573" s="2"/>
      <c r="Z573" s="2"/>
      <c r="AA573" s="2"/>
      <c r="AB573" s="1"/>
      <c r="AC573" s="2"/>
      <c r="AE573" s="2"/>
    </row>
    <row r="574" spans="1:31">
      <c r="A574" s="1"/>
      <c r="B574" s="2"/>
      <c r="C574" s="3"/>
      <c r="D574" s="1"/>
      <c r="E574" s="3"/>
      <c r="F574" s="2"/>
      <c r="G574" s="1"/>
      <c r="H574" s="1"/>
      <c r="I574" s="1"/>
      <c r="J574" s="1"/>
      <c r="K574" s="4"/>
      <c r="L574" s="3"/>
      <c r="M574" s="1"/>
      <c r="N574" s="2"/>
      <c r="O574" s="3"/>
      <c r="P574" s="1"/>
      <c r="Q574" s="1"/>
      <c r="R574" s="4"/>
      <c r="S574" s="1"/>
      <c r="T574" s="2"/>
      <c r="U574" s="3"/>
      <c r="V574" s="2"/>
      <c r="W574" s="1"/>
      <c r="X574" s="2"/>
      <c r="Y574" s="2"/>
      <c r="Z574" s="2"/>
      <c r="AA574" s="2"/>
      <c r="AB574" s="1"/>
      <c r="AC574" s="2"/>
      <c r="AE574" s="2"/>
    </row>
    <row r="575" spans="1:31">
      <c r="A575" s="1"/>
      <c r="B575" s="2"/>
      <c r="C575" s="3"/>
      <c r="D575" s="1"/>
      <c r="E575" s="3"/>
      <c r="F575" s="2"/>
      <c r="G575" s="1"/>
      <c r="H575" s="1"/>
      <c r="I575" s="1"/>
      <c r="J575" s="1"/>
      <c r="K575" s="4"/>
      <c r="L575" s="3"/>
      <c r="M575" s="1"/>
      <c r="N575" s="2"/>
      <c r="O575" s="3"/>
      <c r="P575" s="1"/>
      <c r="Q575" s="1"/>
      <c r="R575" s="4"/>
      <c r="S575" s="1"/>
      <c r="T575" s="2"/>
      <c r="U575" s="3"/>
      <c r="V575" s="2"/>
      <c r="W575" s="1"/>
      <c r="X575" s="2"/>
      <c r="Y575" s="2"/>
      <c r="Z575" s="2"/>
      <c r="AA575" s="2"/>
      <c r="AB575" s="1"/>
      <c r="AC575" s="2"/>
      <c r="AE575" s="2"/>
    </row>
    <row r="576" spans="1:31">
      <c r="A576" s="1"/>
      <c r="B576" s="2"/>
      <c r="C576" s="3"/>
      <c r="D576" s="1"/>
      <c r="E576" s="3"/>
      <c r="F576" s="2"/>
      <c r="G576" s="1"/>
      <c r="H576" s="1"/>
      <c r="I576" s="1"/>
      <c r="J576" s="1"/>
      <c r="K576" s="4"/>
      <c r="L576" s="3"/>
      <c r="M576" s="1"/>
      <c r="N576" s="2"/>
      <c r="O576" s="3"/>
      <c r="P576" s="1"/>
      <c r="Q576" s="1"/>
      <c r="R576" s="4"/>
      <c r="S576" s="1"/>
      <c r="T576" s="2"/>
      <c r="U576" s="3"/>
      <c r="V576" s="2"/>
      <c r="W576" s="1"/>
      <c r="X576" s="2"/>
      <c r="Y576" s="2"/>
      <c r="Z576" s="2"/>
      <c r="AA576" s="2"/>
      <c r="AB576" s="1"/>
      <c r="AC576" s="2"/>
      <c r="AE576" s="2"/>
    </row>
    <row r="577" spans="1:31">
      <c r="A577" s="1"/>
      <c r="B577" s="2"/>
      <c r="C577" s="3"/>
      <c r="D577" s="1"/>
      <c r="E577" s="3"/>
      <c r="F577" s="2"/>
      <c r="G577" s="1"/>
      <c r="H577" s="1"/>
      <c r="I577" s="1"/>
      <c r="J577" s="1"/>
      <c r="K577" s="4"/>
      <c r="L577" s="3"/>
      <c r="M577" s="1"/>
      <c r="N577" s="2"/>
      <c r="O577" s="3"/>
      <c r="P577" s="1"/>
      <c r="Q577" s="1"/>
      <c r="R577" s="4"/>
      <c r="S577" s="1"/>
      <c r="T577" s="2"/>
      <c r="U577" s="3"/>
      <c r="V577" s="2"/>
      <c r="W577" s="1"/>
      <c r="X577" s="2"/>
      <c r="Y577" s="2"/>
      <c r="Z577" s="2"/>
      <c r="AA577" s="2"/>
      <c r="AB577" s="1"/>
      <c r="AC577" s="2"/>
      <c r="AE577" s="2"/>
    </row>
    <row r="578" spans="1:31">
      <c r="A578" s="1"/>
      <c r="B578" s="2"/>
      <c r="C578" s="3"/>
      <c r="D578" s="1"/>
      <c r="E578" s="3"/>
      <c r="F578" s="2"/>
      <c r="G578" s="1"/>
      <c r="H578" s="1"/>
      <c r="I578" s="1"/>
      <c r="J578" s="1"/>
      <c r="K578" s="4"/>
      <c r="L578" s="3"/>
      <c r="M578" s="1"/>
      <c r="N578" s="2"/>
      <c r="O578" s="3"/>
      <c r="P578" s="1"/>
      <c r="Q578" s="1"/>
      <c r="R578" s="4"/>
      <c r="S578" s="1"/>
      <c r="T578" s="2"/>
      <c r="U578" s="3"/>
      <c r="V578" s="2"/>
      <c r="W578" s="1"/>
      <c r="X578" s="2"/>
      <c r="Y578" s="2"/>
      <c r="Z578" s="2"/>
      <c r="AA578" s="2"/>
      <c r="AB578" s="1"/>
      <c r="AC578" s="2"/>
      <c r="AE578" s="2"/>
    </row>
    <row r="579" spans="1:31">
      <c r="A579" s="1"/>
      <c r="B579" s="2"/>
      <c r="C579" s="3"/>
      <c r="D579" s="1"/>
      <c r="E579" s="3"/>
      <c r="F579" s="2"/>
      <c r="G579" s="1"/>
      <c r="H579" s="1"/>
      <c r="I579" s="1"/>
      <c r="J579" s="1"/>
      <c r="K579" s="4"/>
      <c r="L579" s="3"/>
      <c r="M579" s="1"/>
      <c r="N579" s="2"/>
      <c r="O579" s="3"/>
      <c r="P579" s="1"/>
      <c r="Q579" s="1"/>
      <c r="R579" s="4"/>
      <c r="S579" s="1"/>
      <c r="T579" s="2"/>
      <c r="U579" s="3"/>
      <c r="V579" s="2"/>
      <c r="W579" s="1"/>
      <c r="X579" s="2"/>
      <c r="Y579" s="2"/>
      <c r="Z579" s="2"/>
      <c r="AA579" s="2"/>
      <c r="AB579" s="1"/>
      <c r="AC579" s="2"/>
      <c r="AE579" s="2"/>
    </row>
    <row r="580" spans="1:31">
      <c r="A580" s="1"/>
      <c r="B580" s="2"/>
      <c r="C580" s="3"/>
      <c r="D580" s="1"/>
      <c r="E580" s="3"/>
      <c r="F580" s="2"/>
      <c r="G580" s="1"/>
      <c r="H580" s="1"/>
      <c r="I580" s="1"/>
      <c r="J580" s="1"/>
      <c r="K580" s="4"/>
      <c r="L580" s="3"/>
      <c r="M580" s="1"/>
      <c r="N580" s="2"/>
      <c r="O580" s="3"/>
      <c r="P580" s="1"/>
      <c r="Q580" s="1"/>
      <c r="R580" s="4"/>
      <c r="S580" s="1"/>
      <c r="T580" s="2"/>
      <c r="U580" s="3"/>
      <c r="V580" s="2"/>
      <c r="W580" s="1"/>
      <c r="X580" s="2"/>
      <c r="Y580" s="2"/>
      <c r="Z580" s="2"/>
      <c r="AA580" s="2"/>
      <c r="AB580" s="1"/>
      <c r="AC580" s="2"/>
      <c r="AE580" s="2"/>
    </row>
    <row r="581" spans="1:31">
      <c r="A581" s="1"/>
      <c r="B581" s="2"/>
      <c r="C581" s="3"/>
      <c r="D581" s="1"/>
      <c r="E581" s="3"/>
      <c r="F581" s="2"/>
      <c r="G581" s="1"/>
      <c r="H581" s="1"/>
      <c r="I581" s="1"/>
      <c r="J581" s="1"/>
      <c r="K581" s="4"/>
      <c r="L581" s="3"/>
      <c r="M581" s="1"/>
      <c r="N581" s="2"/>
      <c r="O581" s="3"/>
      <c r="P581" s="1"/>
      <c r="Q581" s="1"/>
      <c r="R581" s="4"/>
      <c r="S581" s="1"/>
      <c r="T581" s="2"/>
      <c r="U581" s="3"/>
      <c r="V581" s="2"/>
      <c r="W581" s="1"/>
      <c r="X581" s="2"/>
      <c r="Y581" s="2"/>
      <c r="Z581" s="2"/>
      <c r="AA581" s="2"/>
      <c r="AB581" s="1"/>
      <c r="AC581" s="2"/>
      <c r="AE581" s="2"/>
    </row>
    <row r="582" spans="1:31">
      <c r="A582" s="1"/>
      <c r="B582" s="2"/>
      <c r="C582" s="3"/>
      <c r="D582" s="1"/>
      <c r="E582" s="3"/>
      <c r="F582" s="2"/>
      <c r="G582" s="1"/>
      <c r="H582" s="1"/>
      <c r="I582" s="1"/>
      <c r="J582" s="1"/>
      <c r="K582" s="4"/>
      <c r="L582" s="3"/>
      <c r="M582" s="1"/>
      <c r="N582" s="2"/>
      <c r="O582" s="3"/>
      <c r="P582" s="1"/>
      <c r="Q582" s="1"/>
      <c r="R582" s="4"/>
      <c r="S582" s="1"/>
      <c r="T582" s="2"/>
      <c r="U582" s="3"/>
      <c r="V582" s="2"/>
      <c r="W582" s="1"/>
      <c r="X582" s="2"/>
      <c r="Y582" s="2"/>
      <c r="Z582" s="2"/>
      <c r="AA582" s="2"/>
      <c r="AB582" s="1"/>
      <c r="AC582" s="2"/>
      <c r="AE582" s="2"/>
    </row>
    <row r="583" spans="1:31">
      <c r="A583" s="1"/>
      <c r="B583" s="2"/>
      <c r="C583" s="3"/>
      <c r="D583" s="1"/>
      <c r="E583" s="3"/>
      <c r="F583" s="2"/>
      <c r="G583" s="1"/>
      <c r="H583" s="1"/>
      <c r="I583" s="1"/>
      <c r="J583" s="1"/>
      <c r="K583" s="4"/>
      <c r="L583" s="3"/>
      <c r="M583" s="1"/>
      <c r="N583" s="2"/>
      <c r="O583" s="3"/>
      <c r="P583" s="1"/>
      <c r="Q583" s="1"/>
      <c r="R583" s="4"/>
      <c r="S583" s="1"/>
      <c r="T583" s="2"/>
      <c r="U583" s="3"/>
      <c r="V583" s="2"/>
      <c r="W583" s="1"/>
      <c r="X583" s="2"/>
      <c r="Y583" s="2"/>
      <c r="Z583" s="2"/>
      <c r="AA583" s="2"/>
      <c r="AB583" s="1"/>
      <c r="AC583" s="2"/>
      <c r="AE583" s="2"/>
    </row>
    <row r="584" spans="1:31">
      <c r="A584" s="1"/>
      <c r="B584" s="2"/>
      <c r="C584" s="3"/>
      <c r="D584" s="1"/>
      <c r="E584" s="3"/>
      <c r="F584" s="2"/>
      <c r="G584" s="1"/>
      <c r="H584" s="1"/>
      <c r="I584" s="1"/>
      <c r="J584" s="1"/>
      <c r="K584" s="4"/>
      <c r="L584" s="3"/>
      <c r="M584" s="1"/>
      <c r="N584" s="2"/>
      <c r="O584" s="3"/>
      <c r="P584" s="1"/>
      <c r="Q584" s="1"/>
      <c r="R584" s="4"/>
      <c r="S584" s="1"/>
      <c r="T584" s="2"/>
      <c r="U584" s="3"/>
      <c r="V584" s="2"/>
      <c r="W584" s="1"/>
      <c r="X584" s="2"/>
      <c r="Y584" s="2"/>
      <c r="Z584" s="2"/>
      <c r="AA584" s="2"/>
      <c r="AB584" s="1"/>
      <c r="AC584" s="2"/>
      <c r="AE584" s="2"/>
    </row>
    <row r="585" spans="1:31">
      <c r="A585" s="1"/>
      <c r="B585" s="2"/>
      <c r="C585" s="3"/>
      <c r="D585" s="1"/>
      <c r="E585" s="3"/>
      <c r="F585" s="2"/>
      <c r="G585" s="1"/>
      <c r="H585" s="1"/>
      <c r="I585" s="1"/>
      <c r="J585" s="1"/>
      <c r="K585" s="4"/>
      <c r="L585" s="3"/>
      <c r="M585" s="1"/>
      <c r="N585" s="2"/>
      <c r="O585" s="3"/>
      <c r="P585" s="1"/>
      <c r="Q585" s="1"/>
      <c r="R585" s="4"/>
      <c r="S585" s="1"/>
      <c r="T585" s="2"/>
      <c r="U585" s="3"/>
      <c r="V585" s="2"/>
      <c r="W585" s="1"/>
      <c r="X585" s="2"/>
      <c r="Y585" s="2"/>
      <c r="Z585" s="2"/>
      <c r="AA585" s="2"/>
      <c r="AB585" s="1"/>
      <c r="AC585" s="2"/>
      <c r="AE585" s="2"/>
    </row>
    <row r="586" spans="1:31">
      <c r="A586" s="1"/>
      <c r="B586" s="2"/>
      <c r="C586" s="3"/>
      <c r="D586" s="1"/>
      <c r="E586" s="3"/>
      <c r="F586" s="2"/>
      <c r="G586" s="1"/>
      <c r="H586" s="1"/>
      <c r="I586" s="1"/>
      <c r="J586" s="1"/>
      <c r="K586" s="4"/>
      <c r="L586" s="3"/>
      <c r="M586" s="1"/>
      <c r="N586" s="2"/>
      <c r="O586" s="3"/>
      <c r="P586" s="1"/>
      <c r="Q586" s="1"/>
      <c r="R586" s="4"/>
      <c r="S586" s="1"/>
      <c r="T586" s="2"/>
      <c r="U586" s="3"/>
      <c r="V586" s="2"/>
      <c r="W586" s="1"/>
      <c r="X586" s="2"/>
      <c r="Y586" s="2"/>
      <c r="Z586" s="2"/>
      <c r="AA586" s="2"/>
      <c r="AB586" s="1"/>
      <c r="AC586" s="2"/>
      <c r="AE586" s="2"/>
    </row>
    <row r="587" spans="1:31">
      <c r="A587" s="1"/>
      <c r="B587" s="2"/>
      <c r="C587" s="3"/>
      <c r="D587" s="1"/>
      <c r="E587" s="3"/>
      <c r="F587" s="2"/>
      <c r="G587" s="1"/>
      <c r="H587" s="1"/>
      <c r="I587" s="1"/>
      <c r="J587" s="1"/>
      <c r="K587" s="4"/>
      <c r="L587" s="3"/>
      <c r="M587" s="1"/>
      <c r="N587" s="2"/>
      <c r="O587" s="3"/>
      <c r="P587" s="1"/>
      <c r="Q587" s="1"/>
      <c r="R587" s="4"/>
      <c r="S587" s="1"/>
      <c r="T587" s="2"/>
      <c r="U587" s="3"/>
      <c r="V587" s="2"/>
      <c r="W587" s="1"/>
      <c r="X587" s="2"/>
      <c r="Y587" s="2"/>
      <c r="Z587" s="2"/>
      <c r="AA587" s="2"/>
      <c r="AB587" s="1"/>
      <c r="AC587" s="2"/>
      <c r="AE587" s="2"/>
    </row>
    <row r="588" spans="1:31">
      <c r="A588" s="1"/>
      <c r="B588" s="2"/>
      <c r="C588" s="3"/>
      <c r="D588" s="1"/>
      <c r="E588" s="3"/>
      <c r="F588" s="2"/>
      <c r="G588" s="1"/>
      <c r="H588" s="1"/>
      <c r="I588" s="1"/>
      <c r="J588" s="1"/>
      <c r="K588" s="4"/>
      <c r="L588" s="3"/>
      <c r="M588" s="1"/>
      <c r="N588" s="2"/>
      <c r="O588" s="3"/>
      <c r="P588" s="1"/>
      <c r="Q588" s="1"/>
      <c r="R588" s="4"/>
      <c r="S588" s="1"/>
      <c r="T588" s="2"/>
      <c r="U588" s="3"/>
      <c r="V588" s="2"/>
      <c r="W588" s="1"/>
      <c r="X588" s="2"/>
      <c r="Y588" s="2"/>
      <c r="Z588" s="2"/>
      <c r="AA588" s="2"/>
      <c r="AB588" s="1"/>
      <c r="AC588" s="2"/>
      <c r="AE588" s="2"/>
    </row>
    <row r="589" spans="1:31">
      <c r="A589" s="1"/>
      <c r="B589" s="2"/>
      <c r="C589" s="3"/>
      <c r="D589" s="1"/>
      <c r="E589" s="3"/>
      <c r="F589" s="2"/>
      <c r="G589" s="1"/>
      <c r="H589" s="1"/>
      <c r="I589" s="1"/>
      <c r="J589" s="1"/>
      <c r="K589" s="4"/>
      <c r="L589" s="3"/>
      <c r="M589" s="1"/>
      <c r="N589" s="2"/>
      <c r="O589" s="3"/>
      <c r="P589" s="1"/>
      <c r="Q589" s="1"/>
      <c r="R589" s="4"/>
      <c r="S589" s="1"/>
      <c r="T589" s="2"/>
      <c r="U589" s="3"/>
      <c r="V589" s="2"/>
      <c r="W589" s="1"/>
      <c r="X589" s="2"/>
      <c r="Y589" s="2"/>
      <c r="Z589" s="2"/>
      <c r="AA589" s="2"/>
      <c r="AB589" s="1"/>
      <c r="AC589" s="2"/>
      <c r="AE589" s="2"/>
    </row>
    <row r="590" spans="1:31">
      <c r="A590" s="1"/>
      <c r="B590" s="2"/>
      <c r="C590" s="3"/>
      <c r="D590" s="1"/>
      <c r="E590" s="3"/>
      <c r="F590" s="2"/>
      <c r="G590" s="1"/>
      <c r="H590" s="1"/>
      <c r="I590" s="1"/>
      <c r="J590" s="1"/>
      <c r="K590" s="4"/>
      <c r="L590" s="3"/>
      <c r="M590" s="1"/>
      <c r="N590" s="2"/>
      <c r="O590" s="3"/>
      <c r="P590" s="1"/>
      <c r="Q590" s="1"/>
      <c r="R590" s="4"/>
      <c r="S590" s="1"/>
      <c r="T590" s="2"/>
      <c r="U590" s="3"/>
      <c r="V590" s="2"/>
      <c r="W590" s="1"/>
      <c r="X590" s="2"/>
      <c r="Y590" s="2"/>
      <c r="Z590" s="2"/>
      <c r="AA590" s="2"/>
      <c r="AB590" s="1"/>
      <c r="AC590" s="2"/>
      <c r="AE590" s="2"/>
    </row>
    <row r="591" spans="1:31">
      <c r="A591" s="1"/>
      <c r="B591" s="2"/>
      <c r="C591" s="3"/>
      <c r="D591" s="1"/>
      <c r="E591" s="3"/>
      <c r="F591" s="2"/>
      <c r="G591" s="1"/>
      <c r="H591" s="1"/>
      <c r="I591" s="1"/>
      <c r="J591" s="1"/>
      <c r="K591" s="4"/>
      <c r="L591" s="3"/>
      <c r="M591" s="1"/>
      <c r="N591" s="2"/>
      <c r="O591" s="3"/>
      <c r="P591" s="1"/>
      <c r="Q591" s="1"/>
      <c r="R591" s="4"/>
      <c r="S591" s="1"/>
      <c r="T591" s="2"/>
      <c r="U591" s="3"/>
      <c r="V591" s="2"/>
      <c r="W591" s="1"/>
      <c r="X591" s="2"/>
      <c r="Y591" s="2"/>
      <c r="Z591" s="2"/>
      <c r="AA591" s="2"/>
      <c r="AB591" s="1"/>
      <c r="AC591" s="2"/>
      <c r="AE591" s="2"/>
    </row>
    <row r="592" spans="1:31">
      <c r="A592" s="1"/>
      <c r="B592" s="2"/>
      <c r="C592" s="3"/>
      <c r="D592" s="1"/>
      <c r="E592" s="3"/>
      <c r="F592" s="2"/>
      <c r="G592" s="1"/>
      <c r="H592" s="1"/>
      <c r="I592" s="1"/>
      <c r="J592" s="1"/>
      <c r="K592" s="4"/>
      <c r="L592" s="3"/>
      <c r="M592" s="1"/>
      <c r="N592" s="2"/>
      <c r="O592" s="3"/>
      <c r="P592" s="1"/>
      <c r="Q592" s="1"/>
      <c r="R592" s="4"/>
      <c r="S592" s="1"/>
      <c r="T592" s="2"/>
      <c r="U592" s="3"/>
      <c r="V592" s="2"/>
      <c r="W592" s="1"/>
      <c r="X592" s="2"/>
      <c r="Y592" s="2"/>
      <c r="Z592" s="2"/>
      <c r="AA592" s="2"/>
      <c r="AB592" s="1"/>
      <c r="AC592" s="2"/>
      <c r="AE592" s="2"/>
    </row>
    <row r="593" spans="1:31">
      <c r="A593" s="1"/>
      <c r="B593" s="2"/>
      <c r="C593" s="3"/>
      <c r="D593" s="1"/>
      <c r="E593" s="3"/>
      <c r="F593" s="2"/>
      <c r="G593" s="1"/>
      <c r="H593" s="1"/>
      <c r="I593" s="1"/>
      <c r="J593" s="1"/>
      <c r="K593" s="4"/>
      <c r="L593" s="3"/>
      <c r="M593" s="1"/>
      <c r="N593" s="2"/>
      <c r="O593" s="3"/>
      <c r="P593" s="1"/>
      <c r="Q593" s="1"/>
      <c r="R593" s="4"/>
      <c r="S593" s="1"/>
      <c r="T593" s="2"/>
      <c r="U593" s="3"/>
      <c r="V593" s="2"/>
      <c r="W593" s="1"/>
      <c r="X593" s="2"/>
      <c r="Y593" s="2"/>
      <c r="Z593" s="2"/>
      <c r="AA593" s="2"/>
      <c r="AB593" s="1"/>
      <c r="AC593" s="2"/>
      <c r="AE593" s="2"/>
    </row>
    <row r="594" spans="1:31">
      <c r="A594" s="1"/>
      <c r="B594" s="2"/>
      <c r="C594" s="3"/>
      <c r="D594" s="1"/>
      <c r="E594" s="3"/>
      <c r="F594" s="2"/>
      <c r="G594" s="1"/>
      <c r="H594" s="1"/>
      <c r="I594" s="1"/>
      <c r="J594" s="1"/>
      <c r="K594" s="4"/>
      <c r="L594" s="3"/>
      <c r="M594" s="1"/>
      <c r="N594" s="2"/>
      <c r="O594" s="3"/>
      <c r="P594" s="1"/>
      <c r="Q594" s="1"/>
      <c r="R594" s="4"/>
      <c r="S594" s="1"/>
      <c r="T594" s="2"/>
      <c r="U594" s="3"/>
      <c r="V594" s="2"/>
      <c r="W594" s="1"/>
      <c r="X594" s="2"/>
      <c r="Y594" s="2"/>
      <c r="Z594" s="2"/>
      <c r="AA594" s="2"/>
      <c r="AB594" s="1"/>
      <c r="AC594" s="2"/>
      <c r="AE594" s="2"/>
    </row>
    <row r="595" spans="1:31">
      <c r="A595" s="1"/>
      <c r="B595" s="2"/>
      <c r="C595" s="3"/>
      <c r="D595" s="1"/>
      <c r="E595" s="3"/>
      <c r="F595" s="2"/>
      <c r="G595" s="1"/>
      <c r="H595" s="1"/>
      <c r="I595" s="1"/>
      <c r="J595" s="1"/>
      <c r="K595" s="4"/>
      <c r="L595" s="3"/>
      <c r="M595" s="1"/>
      <c r="N595" s="2"/>
      <c r="O595" s="3"/>
      <c r="P595" s="1"/>
      <c r="Q595" s="1"/>
      <c r="R595" s="4"/>
      <c r="S595" s="1"/>
      <c r="T595" s="2"/>
      <c r="U595" s="3"/>
      <c r="V595" s="2"/>
      <c r="W595" s="1"/>
      <c r="X595" s="2"/>
      <c r="Y595" s="2"/>
      <c r="Z595" s="2"/>
      <c r="AA595" s="2"/>
      <c r="AB595" s="1"/>
      <c r="AC595" s="2"/>
      <c r="AE595" s="2"/>
    </row>
    <row r="596" spans="1:31">
      <c r="A596" s="1"/>
      <c r="B596" s="2"/>
      <c r="C596" s="3"/>
      <c r="D596" s="1"/>
      <c r="E596" s="3"/>
      <c r="F596" s="2"/>
      <c r="G596" s="1"/>
      <c r="H596" s="1"/>
      <c r="I596" s="1"/>
      <c r="J596" s="1"/>
      <c r="K596" s="4"/>
      <c r="L596" s="3"/>
      <c r="M596" s="1"/>
      <c r="N596" s="2"/>
      <c r="O596" s="3"/>
      <c r="P596" s="1"/>
      <c r="Q596" s="1"/>
      <c r="R596" s="4"/>
      <c r="S596" s="1"/>
      <c r="T596" s="2"/>
      <c r="U596" s="3"/>
      <c r="V596" s="2"/>
      <c r="W596" s="1"/>
      <c r="X596" s="2"/>
      <c r="Y596" s="2"/>
      <c r="Z596" s="2"/>
      <c r="AA596" s="2"/>
      <c r="AB596" s="1"/>
      <c r="AC596" s="2"/>
      <c r="AE596" s="2"/>
    </row>
    <row r="597" spans="1:31">
      <c r="A597" s="1"/>
      <c r="B597" s="2"/>
      <c r="C597" s="3"/>
      <c r="D597" s="1"/>
      <c r="E597" s="3"/>
      <c r="F597" s="2"/>
      <c r="G597" s="1"/>
      <c r="H597" s="1"/>
      <c r="I597" s="1"/>
      <c r="J597" s="1"/>
      <c r="K597" s="4"/>
      <c r="L597" s="3"/>
      <c r="M597" s="1"/>
      <c r="N597" s="2"/>
      <c r="O597" s="3"/>
      <c r="P597" s="1"/>
      <c r="Q597" s="1"/>
      <c r="R597" s="4"/>
      <c r="S597" s="1"/>
      <c r="T597" s="2"/>
      <c r="U597" s="3"/>
      <c r="V597" s="2"/>
      <c r="W597" s="1"/>
      <c r="X597" s="2"/>
      <c r="Y597" s="2"/>
      <c r="Z597" s="2"/>
      <c r="AA597" s="2"/>
      <c r="AB597" s="1"/>
      <c r="AC597" s="2"/>
      <c r="AE597" s="2"/>
    </row>
    <row r="598" spans="1:31">
      <c r="A598" s="1"/>
      <c r="B598" s="2"/>
      <c r="C598" s="3"/>
      <c r="D598" s="1"/>
      <c r="E598" s="3"/>
      <c r="F598" s="2"/>
      <c r="G598" s="1"/>
      <c r="H598" s="1"/>
      <c r="I598" s="1"/>
      <c r="J598" s="1"/>
      <c r="K598" s="4"/>
      <c r="L598" s="3"/>
      <c r="M598" s="1"/>
      <c r="N598" s="2"/>
      <c r="O598" s="3"/>
      <c r="P598" s="1"/>
      <c r="Q598" s="1"/>
      <c r="R598" s="4"/>
      <c r="S598" s="1"/>
      <c r="T598" s="2"/>
      <c r="U598" s="3"/>
      <c r="V598" s="2"/>
      <c r="W598" s="1"/>
      <c r="X598" s="2"/>
      <c r="Y598" s="2"/>
      <c r="Z598" s="2"/>
      <c r="AA598" s="2"/>
      <c r="AB598" s="1"/>
      <c r="AC598" s="2"/>
      <c r="AE598" s="2"/>
    </row>
    <row r="599" spans="1:31">
      <c r="A599" s="1"/>
      <c r="B599" s="2"/>
      <c r="C599" s="3"/>
      <c r="D599" s="1"/>
      <c r="E599" s="3"/>
      <c r="F599" s="2"/>
      <c r="G599" s="1"/>
      <c r="H599" s="1"/>
      <c r="I599" s="1"/>
      <c r="J599" s="1"/>
      <c r="K599" s="4"/>
      <c r="L599" s="3"/>
      <c r="M599" s="1"/>
      <c r="N599" s="2"/>
      <c r="O599" s="3"/>
      <c r="P599" s="1"/>
      <c r="Q599" s="1"/>
      <c r="R599" s="4"/>
      <c r="S599" s="1"/>
      <c r="T599" s="2"/>
      <c r="U599" s="3"/>
      <c r="V599" s="2"/>
      <c r="W599" s="1"/>
      <c r="X599" s="2"/>
      <c r="Y599" s="2"/>
      <c r="Z599" s="2"/>
      <c r="AA599" s="2"/>
      <c r="AB599" s="1"/>
      <c r="AC599" s="2"/>
      <c r="AE599" s="2"/>
    </row>
    <row r="600" spans="1:31">
      <c r="A600" s="1"/>
      <c r="B600" s="2"/>
      <c r="C600" s="3"/>
      <c r="D600" s="1"/>
      <c r="E600" s="3"/>
      <c r="F600" s="2"/>
      <c r="G600" s="1"/>
      <c r="H600" s="1"/>
      <c r="I600" s="1"/>
      <c r="J600" s="1"/>
      <c r="K600" s="4"/>
      <c r="L600" s="3"/>
      <c r="M600" s="1"/>
      <c r="N600" s="2"/>
      <c r="O600" s="3"/>
      <c r="P600" s="1"/>
      <c r="Q600" s="1"/>
      <c r="R600" s="4"/>
      <c r="S600" s="1"/>
      <c r="T600" s="2"/>
      <c r="U600" s="3"/>
      <c r="V600" s="2"/>
      <c r="W600" s="1"/>
      <c r="X600" s="2"/>
      <c r="Y600" s="2"/>
      <c r="Z600" s="2"/>
      <c r="AA600" s="2"/>
      <c r="AB600" s="1"/>
      <c r="AC600" s="2"/>
      <c r="AE600" s="2"/>
    </row>
    <row r="601" spans="1:31">
      <c r="A601" s="1"/>
      <c r="B601" s="2"/>
      <c r="C601" s="3"/>
      <c r="D601" s="1"/>
      <c r="E601" s="3"/>
      <c r="F601" s="2"/>
      <c r="G601" s="1"/>
      <c r="H601" s="1"/>
      <c r="I601" s="1"/>
      <c r="J601" s="1"/>
      <c r="K601" s="4"/>
      <c r="L601" s="3"/>
      <c r="M601" s="1"/>
      <c r="N601" s="2"/>
      <c r="O601" s="3"/>
      <c r="P601" s="1"/>
      <c r="Q601" s="1"/>
      <c r="R601" s="4"/>
      <c r="S601" s="1"/>
      <c r="T601" s="2"/>
      <c r="U601" s="3"/>
      <c r="V601" s="2"/>
      <c r="W601" s="1"/>
      <c r="X601" s="2"/>
      <c r="Y601" s="2"/>
      <c r="Z601" s="2"/>
      <c r="AA601" s="2"/>
      <c r="AB601" s="1"/>
      <c r="AC601" s="2"/>
      <c r="AE601" s="2"/>
    </row>
    <row r="602" spans="1:31">
      <c r="A602" s="1"/>
      <c r="B602" s="2"/>
      <c r="C602" s="3"/>
      <c r="D602" s="1"/>
      <c r="E602" s="3"/>
      <c r="F602" s="2"/>
      <c r="G602" s="1"/>
      <c r="H602" s="1"/>
      <c r="I602" s="1"/>
      <c r="J602" s="1"/>
      <c r="K602" s="4"/>
      <c r="L602" s="3"/>
      <c r="M602" s="1"/>
      <c r="N602" s="2"/>
      <c r="O602" s="3"/>
      <c r="P602" s="1"/>
      <c r="Q602" s="1"/>
      <c r="R602" s="4"/>
      <c r="S602" s="1"/>
      <c r="T602" s="2"/>
      <c r="U602" s="3"/>
      <c r="V602" s="2"/>
      <c r="W602" s="1"/>
      <c r="X602" s="2"/>
      <c r="Y602" s="2"/>
      <c r="Z602" s="2"/>
      <c r="AA602" s="2"/>
      <c r="AB602" s="1"/>
      <c r="AC602" s="2"/>
      <c r="AE602" s="2"/>
    </row>
    <row r="603" spans="1:31">
      <c r="A603" s="1"/>
      <c r="B603" s="2"/>
      <c r="C603" s="3"/>
      <c r="D603" s="1"/>
      <c r="E603" s="3"/>
      <c r="F603" s="2"/>
      <c r="G603" s="1"/>
      <c r="H603" s="1"/>
      <c r="I603" s="1"/>
      <c r="J603" s="1"/>
      <c r="K603" s="4"/>
      <c r="L603" s="3"/>
      <c r="M603" s="1"/>
      <c r="N603" s="2"/>
      <c r="O603" s="3"/>
      <c r="P603" s="1"/>
      <c r="Q603" s="1"/>
      <c r="R603" s="4"/>
      <c r="S603" s="1"/>
      <c r="T603" s="2"/>
      <c r="U603" s="3"/>
      <c r="V603" s="2"/>
      <c r="W603" s="1"/>
      <c r="X603" s="2"/>
      <c r="Y603" s="2"/>
      <c r="Z603" s="2"/>
      <c r="AA603" s="2"/>
      <c r="AB603" s="1"/>
      <c r="AC603" s="2"/>
      <c r="AE603" s="2"/>
    </row>
    <row r="604" spans="1:31">
      <c r="A604" s="1"/>
      <c r="B604" s="2"/>
      <c r="C604" s="3"/>
      <c r="D604" s="1"/>
      <c r="E604" s="3"/>
      <c r="F604" s="2"/>
      <c r="G604" s="1"/>
      <c r="H604" s="1"/>
      <c r="I604" s="1"/>
      <c r="J604" s="1"/>
      <c r="K604" s="4"/>
      <c r="L604" s="3"/>
      <c r="M604" s="1"/>
      <c r="N604" s="2"/>
      <c r="O604" s="3"/>
      <c r="P604" s="1"/>
      <c r="Q604" s="1"/>
      <c r="R604" s="4"/>
      <c r="S604" s="1"/>
      <c r="T604" s="2"/>
      <c r="U604" s="3"/>
      <c r="V604" s="2"/>
      <c r="W604" s="1"/>
      <c r="X604" s="2"/>
      <c r="Y604" s="2"/>
      <c r="Z604" s="2"/>
      <c r="AA604" s="2"/>
      <c r="AB604" s="1"/>
      <c r="AC604" s="2"/>
      <c r="AE604" s="2"/>
    </row>
    <row r="605" spans="1:31">
      <c r="A605" s="1"/>
      <c r="B605" s="2"/>
      <c r="C605" s="3"/>
      <c r="D605" s="1"/>
      <c r="E605" s="3"/>
      <c r="F605" s="2"/>
      <c r="G605" s="1"/>
      <c r="H605" s="1"/>
      <c r="I605" s="1"/>
      <c r="J605" s="1"/>
      <c r="K605" s="4"/>
      <c r="L605" s="3"/>
      <c r="M605" s="1"/>
      <c r="N605" s="2"/>
      <c r="O605" s="3"/>
      <c r="P605" s="1"/>
      <c r="Q605" s="1"/>
      <c r="R605" s="4"/>
      <c r="S605" s="1"/>
      <c r="T605" s="2"/>
      <c r="U605" s="3"/>
      <c r="V605" s="2"/>
      <c r="W605" s="1"/>
      <c r="X605" s="2"/>
      <c r="Y605" s="2"/>
      <c r="Z605" s="2"/>
      <c r="AA605" s="2"/>
      <c r="AB605" s="1"/>
      <c r="AC605" s="2"/>
      <c r="AE605" s="2"/>
    </row>
    <row r="606" spans="1:31">
      <c r="A606" s="1"/>
      <c r="B606" s="2"/>
      <c r="C606" s="3"/>
      <c r="D606" s="1"/>
      <c r="E606" s="3"/>
      <c r="F606" s="2"/>
      <c r="G606" s="1"/>
      <c r="H606" s="1"/>
      <c r="I606" s="1"/>
      <c r="J606" s="1"/>
      <c r="K606" s="4"/>
      <c r="L606" s="3"/>
      <c r="M606" s="1"/>
      <c r="N606" s="2"/>
      <c r="O606" s="3"/>
      <c r="P606" s="1"/>
      <c r="Q606" s="1"/>
      <c r="R606" s="4"/>
      <c r="S606" s="1"/>
      <c r="T606" s="2"/>
      <c r="U606" s="3"/>
      <c r="V606" s="2"/>
      <c r="W606" s="1"/>
      <c r="X606" s="2"/>
      <c r="Y606" s="2"/>
      <c r="Z606" s="2"/>
      <c r="AA606" s="2"/>
      <c r="AB606" s="1"/>
      <c r="AC606" s="2"/>
      <c r="AE606" s="2"/>
    </row>
    <row r="607" spans="1:31">
      <c r="A607" s="1"/>
      <c r="B607" s="2"/>
      <c r="C607" s="3"/>
      <c r="D607" s="1"/>
      <c r="E607" s="3"/>
      <c r="F607" s="2"/>
      <c r="G607" s="1"/>
      <c r="H607" s="1"/>
      <c r="I607" s="1"/>
      <c r="J607" s="1"/>
      <c r="K607" s="4"/>
      <c r="L607" s="3"/>
      <c r="M607" s="1"/>
      <c r="N607" s="2"/>
      <c r="O607" s="3"/>
      <c r="P607" s="1"/>
      <c r="Q607" s="1"/>
      <c r="R607" s="4"/>
      <c r="S607" s="1"/>
      <c r="T607" s="2"/>
      <c r="U607" s="3"/>
      <c r="V607" s="2"/>
      <c r="W607" s="1"/>
      <c r="X607" s="2"/>
      <c r="Y607" s="2"/>
      <c r="Z607" s="2"/>
      <c r="AA607" s="2"/>
      <c r="AB607" s="1"/>
      <c r="AC607" s="2"/>
      <c r="AE607" s="2"/>
    </row>
    <row r="608" spans="1:31">
      <c r="A608" s="1"/>
      <c r="B608" s="2"/>
      <c r="C608" s="3"/>
      <c r="D608" s="1"/>
      <c r="E608" s="3"/>
      <c r="F608" s="2"/>
      <c r="G608" s="1"/>
      <c r="H608" s="1"/>
      <c r="I608" s="1"/>
      <c r="J608" s="1"/>
      <c r="K608" s="4"/>
      <c r="L608" s="3"/>
      <c r="M608" s="1"/>
      <c r="N608" s="2"/>
      <c r="O608" s="3"/>
      <c r="P608" s="1"/>
      <c r="Q608" s="1"/>
      <c r="R608" s="4"/>
      <c r="S608" s="1"/>
      <c r="T608" s="2"/>
      <c r="U608" s="3"/>
      <c r="V608" s="2"/>
      <c r="W608" s="1"/>
      <c r="X608" s="2"/>
      <c r="Y608" s="2"/>
      <c r="Z608" s="2"/>
      <c r="AA608" s="2"/>
      <c r="AB608" s="1"/>
      <c r="AC608" s="2"/>
      <c r="AE608" s="2"/>
    </row>
    <row r="609" spans="1:31">
      <c r="A609" s="1"/>
      <c r="B609" s="2"/>
      <c r="C609" s="3"/>
      <c r="D609" s="1"/>
      <c r="E609" s="3"/>
      <c r="F609" s="2"/>
      <c r="G609" s="1"/>
      <c r="H609" s="1"/>
      <c r="I609" s="1"/>
      <c r="J609" s="1"/>
      <c r="K609" s="4"/>
      <c r="L609" s="3"/>
      <c r="M609" s="1"/>
      <c r="N609" s="2"/>
      <c r="O609" s="3"/>
      <c r="P609" s="1"/>
      <c r="Q609" s="1"/>
      <c r="R609" s="4"/>
      <c r="S609" s="1"/>
      <c r="T609" s="2"/>
      <c r="U609" s="3"/>
      <c r="V609" s="2"/>
      <c r="W609" s="1"/>
      <c r="X609" s="2"/>
      <c r="Y609" s="2"/>
      <c r="Z609" s="2"/>
      <c r="AA609" s="2"/>
      <c r="AB609" s="1"/>
      <c r="AC609" s="2"/>
      <c r="AE609" s="2"/>
    </row>
    <row r="610" spans="1:31">
      <c r="A610" s="1"/>
      <c r="B610" s="2"/>
      <c r="C610" s="3"/>
      <c r="D610" s="1"/>
      <c r="E610" s="3"/>
      <c r="F610" s="2"/>
      <c r="G610" s="1"/>
      <c r="H610" s="1"/>
      <c r="I610" s="1"/>
      <c r="J610" s="1"/>
      <c r="K610" s="4"/>
      <c r="L610" s="3"/>
      <c r="M610" s="1"/>
      <c r="N610" s="2"/>
      <c r="O610" s="3"/>
      <c r="P610" s="1"/>
      <c r="Q610" s="1"/>
      <c r="R610" s="4"/>
      <c r="S610" s="1"/>
      <c r="T610" s="2"/>
      <c r="U610" s="3"/>
      <c r="V610" s="2"/>
      <c r="W610" s="1"/>
      <c r="X610" s="2"/>
      <c r="Y610" s="2"/>
      <c r="Z610" s="2"/>
      <c r="AA610" s="2"/>
      <c r="AB610" s="1"/>
      <c r="AC610" s="2"/>
      <c r="AE610" s="2"/>
    </row>
    <row r="611" spans="1:31">
      <c r="A611" s="1"/>
      <c r="B611" s="2"/>
      <c r="C611" s="3"/>
      <c r="D611" s="1"/>
      <c r="E611" s="3"/>
      <c r="F611" s="2"/>
      <c r="G611" s="1"/>
      <c r="H611" s="1"/>
      <c r="I611" s="1"/>
      <c r="J611" s="1"/>
      <c r="K611" s="4"/>
      <c r="L611" s="3"/>
      <c r="M611" s="1"/>
      <c r="N611" s="2"/>
      <c r="O611" s="3"/>
      <c r="P611" s="1"/>
      <c r="Q611" s="1"/>
      <c r="R611" s="4"/>
      <c r="S611" s="1"/>
      <c r="T611" s="2"/>
      <c r="U611" s="3"/>
      <c r="V611" s="2"/>
      <c r="W611" s="1"/>
      <c r="X611" s="2"/>
      <c r="Y611" s="2"/>
      <c r="Z611" s="2"/>
      <c r="AA611" s="2"/>
      <c r="AB611" s="1"/>
      <c r="AC611" s="2"/>
      <c r="AE611" s="2"/>
    </row>
    <row r="612" spans="1:31">
      <c r="A612" s="1"/>
      <c r="B612" s="2"/>
      <c r="C612" s="3"/>
      <c r="D612" s="1"/>
      <c r="E612" s="3"/>
      <c r="F612" s="2"/>
      <c r="G612" s="1"/>
      <c r="H612" s="1"/>
      <c r="I612" s="1"/>
      <c r="J612" s="1"/>
      <c r="K612" s="4"/>
      <c r="L612" s="3"/>
      <c r="M612" s="1"/>
      <c r="N612" s="2"/>
      <c r="O612" s="3"/>
      <c r="P612" s="1"/>
      <c r="Q612" s="1"/>
      <c r="R612" s="4"/>
      <c r="S612" s="1"/>
      <c r="T612" s="2"/>
      <c r="U612" s="3"/>
      <c r="V612" s="2"/>
      <c r="W612" s="1"/>
      <c r="X612" s="2"/>
      <c r="Y612" s="2"/>
      <c r="Z612" s="2"/>
      <c r="AA612" s="2"/>
      <c r="AB612" s="1"/>
      <c r="AC612" s="2"/>
      <c r="AE612" s="2"/>
    </row>
    <row r="613" spans="1:31">
      <c r="A613" s="1"/>
      <c r="B613" s="2"/>
      <c r="C613" s="3"/>
      <c r="D613" s="1"/>
      <c r="E613" s="3"/>
      <c r="F613" s="2"/>
      <c r="G613" s="1"/>
      <c r="H613" s="1"/>
      <c r="I613" s="1"/>
      <c r="J613" s="1"/>
      <c r="K613" s="4"/>
      <c r="L613" s="3"/>
      <c r="M613" s="1"/>
      <c r="N613" s="2"/>
      <c r="O613" s="3"/>
      <c r="P613" s="1"/>
      <c r="Q613" s="1"/>
      <c r="R613" s="4"/>
      <c r="S613" s="1"/>
      <c r="T613" s="2"/>
      <c r="U613" s="3"/>
      <c r="V613" s="2"/>
      <c r="W613" s="1"/>
      <c r="X613" s="2"/>
      <c r="Y613" s="2"/>
      <c r="Z613" s="2"/>
      <c r="AA613" s="2"/>
      <c r="AB613" s="1"/>
      <c r="AC613" s="2"/>
      <c r="AE613" s="2"/>
    </row>
    <row r="614" spans="1:31">
      <c r="A614" s="1"/>
      <c r="B614" s="2"/>
      <c r="C614" s="3"/>
      <c r="D614" s="1"/>
      <c r="E614" s="3"/>
      <c r="F614" s="2"/>
      <c r="G614" s="1"/>
      <c r="H614" s="1"/>
      <c r="I614" s="1"/>
      <c r="J614" s="1"/>
      <c r="K614" s="4"/>
      <c r="L614" s="3"/>
      <c r="M614" s="1"/>
      <c r="N614" s="2"/>
      <c r="O614" s="3"/>
      <c r="P614" s="1"/>
      <c r="Q614" s="1"/>
      <c r="R614" s="4"/>
      <c r="S614" s="1"/>
      <c r="T614" s="2"/>
      <c r="U614" s="3"/>
      <c r="V614" s="2"/>
      <c r="W614" s="1"/>
      <c r="X614" s="2"/>
      <c r="Y614" s="2"/>
      <c r="Z614" s="2"/>
      <c r="AA614" s="2"/>
      <c r="AB614" s="1"/>
      <c r="AC614" s="2"/>
      <c r="AE614" s="2"/>
    </row>
    <row r="615" spans="1:31">
      <c r="A615" s="1"/>
      <c r="B615" s="2"/>
      <c r="C615" s="3"/>
      <c r="D615" s="1"/>
      <c r="E615" s="3"/>
      <c r="F615" s="2"/>
      <c r="G615" s="1"/>
      <c r="H615" s="1"/>
      <c r="I615" s="1"/>
      <c r="J615" s="1"/>
      <c r="K615" s="4"/>
      <c r="L615" s="3"/>
      <c r="M615" s="1"/>
      <c r="N615" s="2"/>
      <c r="O615" s="3"/>
      <c r="P615" s="1"/>
      <c r="Q615" s="1"/>
      <c r="R615" s="4"/>
      <c r="S615" s="1"/>
      <c r="T615" s="2"/>
      <c r="U615" s="3"/>
      <c r="V615" s="2"/>
      <c r="W615" s="1"/>
      <c r="X615" s="2"/>
      <c r="Y615" s="2"/>
      <c r="Z615" s="2"/>
      <c r="AA615" s="2"/>
      <c r="AB615" s="1"/>
      <c r="AC615" s="2"/>
      <c r="AE615" s="2"/>
    </row>
    <row r="616" spans="1:31">
      <c r="A616" s="1"/>
      <c r="B616" s="2"/>
      <c r="C616" s="3"/>
      <c r="D616" s="1"/>
      <c r="E616" s="3"/>
      <c r="F616" s="2"/>
      <c r="G616" s="1"/>
      <c r="H616" s="1"/>
      <c r="I616" s="1"/>
      <c r="J616" s="1"/>
      <c r="K616" s="4"/>
      <c r="L616" s="3"/>
      <c r="M616" s="1"/>
      <c r="N616" s="2"/>
      <c r="O616" s="3"/>
      <c r="P616" s="1"/>
      <c r="Q616" s="1"/>
      <c r="R616" s="4"/>
      <c r="S616" s="1"/>
      <c r="T616" s="2"/>
      <c r="U616" s="3"/>
      <c r="V616" s="2"/>
      <c r="W616" s="1"/>
      <c r="X616" s="2"/>
      <c r="Y616" s="2"/>
      <c r="Z616" s="2"/>
      <c r="AA616" s="2"/>
      <c r="AB616" s="1"/>
      <c r="AC616" s="2"/>
      <c r="AE616" s="2"/>
    </row>
    <row r="617" spans="1:31">
      <c r="A617" s="1"/>
      <c r="B617" s="2"/>
      <c r="C617" s="3"/>
      <c r="D617" s="1"/>
      <c r="E617" s="3"/>
      <c r="F617" s="2"/>
      <c r="G617" s="1"/>
      <c r="H617" s="1"/>
      <c r="I617" s="1"/>
      <c r="J617" s="1"/>
      <c r="K617" s="4"/>
      <c r="L617" s="3"/>
      <c r="M617" s="1"/>
      <c r="N617" s="2"/>
      <c r="O617" s="3"/>
      <c r="P617" s="1"/>
      <c r="Q617" s="1"/>
      <c r="R617" s="4"/>
      <c r="S617" s="1"/>
      <c r="T617" s="2"/>
      <c r="U617" s="3"/>
      <c r="V617" s="2"/>
      <c r="W617" s="1"/>
      <c r="X617" s="2"/>
      <c r="Y617" s="2"/>
      <c r="Z617" s="2"/>
      <c r="AA617" s="2"/>
      <c r="AB617" s="1"/>
      <c r="AC617" s="2"/>
      <c r="AE617" s="2"/>
    </row>
    <row r="618" spans="1:31">
      <c r="A618" s="1"/>
      <c r="B618" s="2"/>
      <c r="C618" s="3"/>
      <c r="D618" s="1"/>
      <c r="E618" s="3"/>
      <c r="F618" s="2"/>
      <c r="G618" s="1"/>
      <c r="H618" s="1"/>
      <c r="I618" s="1"/>
      <c r="J618" s="1"/>
      <c r="K618" s="4"/>
      <c r="L618" s="3"/>
      <c r="M618" s="1"/>
      <c r="N618" s="2"/>
      <c r="O618" s="3"/>
      <c r="P618" s="1"/>
      <c r="Q618" s="1"/>
      <c r="R618" s="4"/>
      <c r="S618" s="1"/>
      <c r="T618" s="2"/>
      <c r="U618" s="3"/>
      <c r="V618" s="2"/>
      <c r="W618" s="1"/>
      <c r="X618" s="2"/>
      <c r="Y618" s="2"/>
      <c r="Z618" s="2"/>
      <c r="AA618" s="2"/>
      <c r="AB618" s="1"/>
      <c r="AC618" s="2"/>
      <c r="AE618" s="2"/>
    </row>
    <row r="619" spans="1:31">
      <c r="A619" s="1"/>
      <c r="B619" s="2"/>
      <c r="C619" s="3"/>
      <c r="D619" s="1"/>
      <c r="E619" s="3"/>
      <c r="F619" s="2"/>
      <c r="G619" s="1"/>
      <c r="H619" s="1"/>
      <c r="I619" s="1"/>
      <c r="J619" s="1"/>
      <c r="K619" s="4"/>
      <c r="L619" s="3"/>
      <c r="M619" s="1"/>
      <c r="N619" s="2"/>
      <c r="O619" s="3"/>
      <c r="P619" s="1"/>
      <c r="Q619" s="1"/>
      <c r="R619" s="4"/>
      <c r="S619" s="1"/>
      <c r="T619" s="2"/>
      <c r="U619" s="3"/>
      <c r="V619" s="2"/>
      <c r="W619" s="1"/>
      <c r="X619" s="2"/>
      <c r="Y619" s="2"/>
      <c r="Z619" s="2"/>
      <c r="AA619" s="2"/>
      <c r="AB619" s="1"/>
      <c r="AC619" s="2"/>
      <c r="AE619" s="2"/>
    </row>
    <row r="620" spans="1:31">
      <c r="A620" s="1"/>
      <c r="B620" s="2"/>
      <c r="C620" s="3"/>
      <c r="D620" s="1"/>
      <c r="E620" s="3"/>
      <c r="F620" s="2"/>
      <c r="G620" s="1"/>
      <c r="H620" s="1"/>
      <c r="I620" s="1"/>
      <c r="J620" s="1"/>
      <c r="K620" s="4"/>
      <c r="L620" s="3"/>
      <c r="M620" s="1"/>
      <c r="N620" s="2"/>
      <c r="O620" s="3"/>
      <c r="P620" s="1"/>
      <c r="Q620" s="1"/>
      <c r="R620" s="4"/>
      <c r="S620" s="1"/>
      <c r="T620" s="2"/>
      <c r="U620" s="3"/>
      <c r="V620" s="2"/>
      <c r="W620" s="1"/>
      <c r="X620" s="2"/>
      <c r="Y620" s="2"/>
      <c r="Z620" s="2"/>
      <c r="AA620" s="2"/>
      <c r="AB620" s="1"/>
      <c r="AC620" s="2"/>
      <c r="AE620" s="2"/>
    </row>
    <row r="621" spans="1:31">
      <c r="A621" s="1"/>
      <c r="B621" s="2"/>
      <c r="C621" s="3"/>
      <c r="D621" s="1"/>
      <c r="E621" s="3"/>
      <c r="F621" s="2"/>
      <c r="G621" s="1"/>
      <c r="H621" s="1"/>
      <c r="I621" s="1"/>
      <c r="J621" s="1"/>
      <c r="K621" s="4"/>
      <c r="L621" s="3"/>
      <c r="M621" s="1"/>
      <c r="N621" s="2"/>
      <c r="O621" s="3"/>
      <c r="P621" s="1"/>
      <c r="Q621" s="1"/>
      <c r="R621" s="4"/>
      <c r="S621" s="1"/>
      <c r="T621" s="2"/>
      <c r="U621" s="3"/>
      <c r="V621" s="2"/>
      <c r="W621" s="1"/>
      <c r="X621" s="2"/>
      <c r="Y621" s="2"/>
      <c r="Z621" s="2"/>
      <c r="AA621" s="2"/>
      <c r="AB621" s="1"/>
      <c r="AC621" s="2"/>
      <c r="AE621" s="2"/>
    </row>
    <row r="622" spans="1:31">
      <c r="A622" s="1"/>
      <c r="B622" s="2"/>
      <c r="C622" s="3"/>
      <c r="D622" s="1"/>
      <c r="E622" s="3"/>
      <c r="F622" s="2"/>
      <c r="G622" s="1"/>
      <c r="H622" s="1"/>
      <c r="I622" s="1"/>
      <c r="J622" s="1"/>
      <c r="K622" s="4"/>
      <c r="L622" s="3"/>
      <c r="M622" s="1"/>
      <c r="N622" s="2"/>
      <c r="O622" s="3"/>
      <c r="P622" s="1"/>
      <c r="Q622" s="1"/>
      <c r="R622" s="4"/>
      <c r="S622" s="1"/>
      <c r="T622" s="2"/>
      <c r="U622" s="3"/>
      <c r="V622" s="2"/>
      <c r="W622" s="1"/>
      <c r="X622" s="2"/>
      <c r="Y622" s="2"/>
      <c r="Z622" s="2"/>
      <c r="AA622" s="2"/>
      <c r="AB622" s="1"/>
      <c r="AC622" s="2"/>
      <c r="AE622" s="2"/>
    </row>
    <row r="623" spans="1:31">
      <c r="A623" s="1"/>
      <c r="B623" s="2"/>
      <c r="C623" s="3"/>
      <c r="D623" s="1"/>
      <c r="E623" s="3"/>
      <c r="F623" s="2"/>
      <c r="G623" s="1"/>
      <c r="H623" s="1"/>
      <c r="I623" s="1"/>
      <c r="J623" s="1"/>
      <c r="K623" s="4"/>
      <c r="L623" s="3"/>
      <c r="M623" s="1"/>
      <c r="N623" s="2"/>
      <c r="O623" s="3"/>
      <c r="P623" s="1"/>
      <c r="Q623" s="1"/>
      <c r="R623" s="4"/>
      <c r="S623" s="1"/>
      <c r="T623" s="2"/>
      <c r="U623" s="3"/>
      <c r="V623" s="2"/>
      <c r="W623" s="1"/>
      <c r="X623" s="2"/>
      <c r="Y623" s="2"/>
      <c r="Z623" s="2"/>
      <c r="AA623" s="2"/>
      <c r="AB623" s="1"/>
      <c r="AC623" s="2"/>
      <c r="AE623" s="2"/>
    </row>
    <row r="624" spans="1:31">
      <c r="A624" s="1"/>
      <c r="B624" s="2"/>
      <c r="C624" s="3"/>
      <c r="D624" s="1"/>
      <c r="E624" s="3"/>
      <c r="F624" s="2"/>
      <c r="G624" s="1"/>
      <c r="H624" s="1"/>
      <c r="I624" s="1"/>
      <c r="J624" s="1"/>
      <c r="K624" s="4"/>
      <c r="L624" s="3"/>
      <c r="M624" s="1"/>
      <c r="N624" s="2"/>
      <c r="O624" s="3"/>
      <c r="P624" s="1"/>
      <c r="Q624" s="1"/>
      <c r="R624" s="4"/>
      <c r="S624" s="1"/>
      <c r="T624" s="2"/>
      <c r="U624" s="3"/>
      <c r="V624" s="2"/>
      <c r="W624" s="1"/>
      <c r="X624" s="2"/>
      <c r="Y624" s="2"/>
      <c r="Z624" s="2"/>
      <c r="AA624" s="2"/>
      <c r="AB624" s="1"/>
      <c r="AC624" s="2"/>
      <c r="AE624" s="2"/>
    </row>
    <row r="625" spans="1:31">
      <c r="A625" s="1"/>
      <c r="B625" s="2"/>
      <c r="C625" s="3"/>
      <c r="D625" s="1"/>
      <c r="E625" s="3"/>
      <c r="F625" s="2"/>
      <c r="G625" s="1"/>
      <c r="H625" s="1"/>
      <c r="I625" s="1"/>
      <c r="J625" s="1"/>
      <c r="K625" s="4"/>
      <c r="L625" s="3"/>
      <c r="M625" s="1"/>
      <c r="N625" s="2"/>
      <c r="O625" s="3"/>
      <c r="P625" s="1"/>
      <c r="Q625" s="1"/>
      <c r="R625" s="4"/>
      <c r="S625" s="1"/>
      <c r="T625" s="2"/>
      <c r="U625" s="3"/>
      <c r="V625" s="2"/>
      <c r="W625" s="1"/>
      <c r="X625" s="2"/>
      <c r="Y625" s="2"/>
      <c r="Z625" s="2"/>
      <c r="AA625" s="2"/>
      <c r="AB625" s="1"/>
      <c r="AC625" s="2"/>
      <c r="AE625" s="2"/>
    </row>
    <row r="626" spans="1:31">
      <c r="A626" s="1"/>
      <c r="B626" s="2"/>
      <c r="C626" s="3"/>
      <c r="D626" s="1"/>
      <c r="E626" s="3"/>
      <c r="F626" s="2"/>
      <c r="G626" s="1"/>
      <c r="H626" s="1"/>
      <c r="I626" s="1"/>
      <c r="J626" s="1"/>
      <c r="K626" s="4"/>
      <c r="L626" s="3"/>
      <c r="M626" s="1"/>
      <c r="N626" s="2"/>
      <c r="O626" s="3"/>
      <c r="P626" s="1"/>
      <c r="Q626" s="1"/>
      <c r="R626" s="4"/>
      <c r="S626" s="1"/>
      <c r="T626" s="2"/>
      <c r="U626" s="3"/>
      <c r="V626" s="2"/>
      <c r="W626" s="1"/>
      <c r="X626" s="2"/>
      <c r="Y626" s="2"/>
      <c r="Z626" s="2"/>
      <c r="AA626" s="2"/>
      <c r="AB626" s="1"/>
      <c r="AC626" s="2"/>
      <c r="AE626" s="2"/>
    </row>
    <row r="627" spans="1:31">
      <c r="A627" s="1"/>
      <c r="B627" s="2"/>
      <c r="C627" s="3"/>
      <c r="D627" s="1"/>
      <c r="E627" s="3"/>
      <c r="F627" s="2"/>
      <c r="G627" s="1"/>
      <c r="H627" s="1"/>
      <c r="I627" s="1"/>
      <c r="J627" s="1"/>
      <c r="K627" s="4"/>
      <c r="L627" s="3"/>
      <c r="M627" s="1"/>
      <c r="N627" s="2"/>
      <c r="O627" s="3"/>
      <c r="P627" s="1"/>
      <c r="Q627" s="1"/>
      <c r="R627" s="4"/>
      <c r="S627" s="1"/>
      <c r="T627" s="2"/>
      <c r="U627" s="3"/>
      <c r="V627" s="2"/>
      <c r="W627" s="1"/>
      <c r="X627" s="2"/>
      <c r="Y627" s="2"/>
      <c r="Z627" s="2"/>
      <c r="AA627" s="2"/>
      <c r="AB627" s="1"/>
      <c r="AC627" s="2"/>
      <c r="AE627" s="2"/>
    </row>
    <row r="628" spans="1:31">
      <c r="A628" s="1"/>
      <c r="B628" s="2"/>
      <c r="C628" s="3"/>
      <c r="D628" s="1"/>
      <c r="E628" s="3"/>
      <c r="F628" s="2"/>
      <c r="G628" s="1"/>
      <c r="H628" s="1"/>
      <c r="I628" s="1"/>
      <c r="J628" s="1"/>
      <c r="K628" s="4"/>
      <c r="L628" s="3"/>
      <c r="M628" s="1"/>
      <c r="N628" s="2"/>
      <c r="O628" s="3"/>
      <c r="P628" s="1"/>
      <c r="Q628" s="1"/>
      <c r="R628" s="4"/>
      <c r="S628" s="1"/>
      <c r="T628" s="2"/>
      <c r="U628" s="3"/>
      <c r="V628" s="2"/>
      <c r="W628" s="1"/>
      <c r="X628" s="2"/>
      <c r="Y628" s="2"/>
      <c r="Z628" s="2"/>
      <c r="AA628" s="2"/>
      <c r="AB628" s="1"/>
      <c r="AC628" s="2"/>
      <c r="AE628" s="2"/>
    </row>
    <row r="629" spans="1:31">
      <c r="A629" s="1"/>
      <c r="B629" s="2"/>
      <c r="C629" s="3"/>
      <c r="D629" s="1"/>
      <c r="E629" s="3"/>
      <c r="F629" s="2"/>
      <c r="G629" s="1"/>
      <c r="H629" s="1"/>
      <c r="I629" s="1"/>
      <c r="J629" s="1"/>
      <c r="K629" s="4"/>
      <c r="L629" s="3"/>
      <c r="M629" s="1"/>
      <c r="N629" s="2"/>
      <c r="O629" s="3"/>
      <c r="P629" s="1"/>
      <c r="Q629" s="1"/>
      <c r="R629" s="4"/>
      <c r="S629" s="1"/>
      <c r="T629" s="2"/>
      <c r="U629" s="3"/>
      <c r="V629" s="2"/>
      <c r="W629" s="1"/>
      <c r="X629" s="2"/>
      <c r="Y629" s="2"/>
      <c r="Z629" s="2"/>
      <c r="AA629" s="2"/>
      <c r="AB629" s="1"/>
      <c r="AC629" s="2"/>
      <c r="AE629" s="2"/>
    </row>
    <row r="630" spans="1:31">
      <c r="A630" s="1"/>
      <c r="B630" s="2"/>
      <c r="C630" s="3"/>
      <c r="D630" s="1"/>
      <c r="E630" s="3"/>
      <c r="F630" s="2"/>
      <c r="G630" s="1"/>
      <c r="H630" s="1"/>
      <c r="I630" s="1"/>
      <c r="J630" s="1"/>
      <c r="K630" s="4"/>
      <c r="L630" s="3"/>
      <c r="M630" s="1"/>
      <c r="N630" s="2"/>
      <c r="O630" s="3"/>
      <c r="P630" s="1"/>
      <c r="Q630" s="1"/>
      <c r="R630" s="4"/>
      <c r="S630" s="1"/>
      <c r="T630" s="2"/>
      <c r="U630" s="3"/>
      <c r="V630" s="2"/>
      <c r="W630" s="1"/>
      <c r="X630" s="2"/>
      <c r="Y630" s="2"/>
      <c r="Z630" s="2"/>
      <c r="AA630" s="2"/>
      <c r="AB630" s="1"/>
      <c r="AC630" s="2"/>
      <c r="AE630" s="2"/>
    </row>
    <row r="631" spans="1:31">
      <c r="A631" s="1"/>
      <c r="B631" s="2"/>
      <c r="C631" s="3"/>
      <c r="D631" s="1"/>
      <c r="E631" s="3"/>
      <c r="F631" s="2"/>
      <c r="G631" s="1"/>
      <c r="H631" s="1"/>
      <c r="I631" s="1"/>
      <c r="J631" s="1"/>
      <c r="K631" s="4"/>
      <c r="L631" s="3"/>
      <c r="M631" s="1"/>
      <c r="N631" s="2"/>
      <c r="O631" s="3"/>
      <c r="P631" s="1"/>
      <c r="Q631" s="1"/>
      <c r="R631" s="4"/>
      <c r="S631" s="1"/>
      <c r="T631" s="2"/>
      <c r="U631" s="3"/>
      <c r="V631" s="2"/>
      <c r="W631" s="1"/>
      <c r="X631" s="2"/>
      <c r="Y631" s="2"/>
      <c r="Z631" s="2"/>
      <c r="AA631" s="2"/>
      <c r="AB631" s="1"/>
      <c r="AC631" s="2"/>
      <c r="AE631" s="2"/>
    </row>
    <row r="632" spans="1:31">
      <c r="A632" s="1"/>
      <c r="B632" s="2"/>
      <c r="C632" s="3"/>
      <c r="D632" s="1"/>
      <c r="E632" s="3"/>
      <c r="F632" s="2"/>
      <c r="G632" s="1"/>
      <c r="H632" s="1"/>
      <c r="I632" s="1"/>
      <c r="J632" s="1"/>
      <c r="K632" s="4"/>
      <c r="L632" s="3"/>
      <c r="M632" s="1"/>
      <c r="N632" s="2"/>
      <c r="O632" s="3"/>
      <c r="P632" s="1"/>
      <c r="Q632" s="1"/>
      <c r="R632" s="4"/>
      <c r="S632" s="1"/>
      <c r="T632" s="2"/>
      <c r="U632" s="3"/>
      <c r="V632" s="2"/>
      <c r="W632" s="1"/>
      <c r="X632" s="2"/>
      <c r="Y632" s="2"/>
      <c r="Z632" s="2"/>
      <c r="AA632" s="2"/>
      <c r="AB632" s="1"/>
      <c r="AC632" s="2"/>
      <c r="AE632" s="2"/>
    </row>
    <row r="633" spans="1:31">
      <c r="A633" s="1"/>
      <c r="B633" s="2"/>
      <c r="C633" s="3"/>
      <c r="D633" s="1"/>
      <c r="E633" s="3"/>
      <c r="F633" s="2"/>
      <c r="G633" s="1"/>
      <c r="H633" s="1"/>
      <c r="I633" s="1"/>
      <c r="J633" s="1"/>
      <c r="K633" s="4"/>
      <c r="L633" s="3"/>
      <c r="M633" s="1"/>
      <c r="N633" s="2"/>
      <c r="O633" s="3"/>
      <c r="P633" s="1"/>
      <c r="Q633" s="1"/>
      <c r="R633" s="4"/>
      <c r="S633" s="1"/>
      <c r="T633" s="2"/>
      <c r="U633" s="3"/>
      <c r="V633" s="2"/>
      <c r="W633" s="1"/>
      <c r="X633" s="2"/>
      <c r="Y633" s="2"/>
      <c r="Z633" s="2"/>
      <c r="AA633" s="2"/>
      <c r="AB633" s="1"/>
      <c r="AC633" s="2"/>
      <c r="AE633" s="2"/>
    </row>
    <row r="634" spans="1:31">
      <c r="A634" s="1"/>
      <c r="B634" s="2"/>
      <c r="C634" s="3"/>
      <c r="D634" s="1"/>
      <c r="E634" s="3"/>
      <c r="F634" s="2"/>
      <c r="G634" s="1"/>
      <c r="H634" s="1"/>
      <c r="I634" s="1"/>
      <c r="J634" s="1"/>
      <c r="K634" s="4"/>
      <c r="L634" s="3"/>
      <c r="M634" s="1"/>
      <c r="N634" s="2"/>
      <c r="O634" s="3"/>
      <c r="P634" s="1"/>
      <c r="Q634" s="1"/>
      <c r="R634" s="4"/>
      <c r="S634" s="1"/>
      <c r="T634" s="2"/>
      <c r="U634" s="3"/>
      <c r="V634" s="2"/>
      <c r="W634" s="1"/>
      <c r="X634" s="2"/>
      <c r="Y634" s="2"/>
      <c r="Z634" s="2"/>
      <c r="AA634" s="2"/>
      <c r="AB634" s="1"/>
      <c r="AC634" s="2"/>
      <c r="AE634" s="2"/>
    </row>
    <row r="635" spans="1:31">
      <c r="A635" s="1"/>
      <c r="B635" s="2"/>
      <c r="C635" s="3"/>
      <c r="D635" s="1"/>
      <c r="E635" s="3"/>
      <c r="F635" s="2"/>
      <c r="G635" s="1"/>
      <c r="H635" s="1"/>
      <c r="I635" s="1"/>
      <c r="J635" s="1"/>
      <c r="K635" s="4"/>
      <c r="L635" s="3"/>
      <c r="M635" s="1"/>
      <c r="N635" s="2"/>
      <c r="O635" s="3"/>
      <c r="P635" s="1"/>
      <c r="Q635" s="1"/>
      <c r="R635" s="4"/>
      <c r="S635" s="1"/>
      <c r="T635" s="2"/>
      <c r="U635" s="3"/>
      <c r="V635" s="2"/>
      <c r="W635" s="1"/>
      <c r="X635" s="2"/>
      <c r="Y635" s="2"/>
      <c r="Z635" s="2"/>
      <c r="AA635" s="2"/>
      <c r="AB635" s="1"/>
      <c r="AC635" s="2"/>
      <c r="AE635" s="2"/>
    </row>
    <row r="636" spans="1:31">
      <c r="A636" s="1"/>
      <c r="B636" s="2"/>
      <c r="C636" s="3"/>
      <c r="D636" s="1"/>
      <c r="E636" s="3"/>
      <c r="F636" s="2"/>
      <c r="G636" s="1"/>
      <c r="H636" s="1"/>
      <c r="I636" s="1"/>
      <c r="J636" s="1"/>
      <c r="K636" s="4"/>
      <c r="L636" s="3"/>
      <c r="M636" s="1"/>
      <c r="N636" s="2"/>
      <c r="O636" s="3"/>
      <c r="P636" s="1"/>
      <c r="Q636" s="1"/>
      <c r="R636" s="4"/>
      <c r="S636" s="1"/>
      <c r="T636" s="2"/>
      <c r="U636" s="3"/>
      <c r="V636" s="2"/>
      <c r="W636" s="1"/>
      <c r="X636" s="2"/>
      <c r="Y636" s="2"/>
      <c r="Z636" s="2"/>
      <c r="AA636" s="2"/>
      <c r="AB636" s="1"/>
      <c r="AC636" s="2"/>
      <c r="AE636" s="2"/>
    </row>
    <row r="637" spans="1:31">
      <c r="A637" s="1"/>
      <c r="B637" s="2"/>
      <c r="C637" s="3"/>
      <c r="D637" s="1"/>
      <c r="E637" s="3"/>
      <c r="F637" s="2"/>
      <c r="G637" s="1"/>
      <c r="H637" s="1"/>
      <c r="I637" s="1"/>
      <c r="J637" s="1"/>
      <c r="K637" s="4"/>
      <c r="L637" s="3"/>
      <c r="M637" s="1"/>
      <c r="N637" s="2"/>
      <c r="O637" s="3"/>
      <c r="P637" s="1"/>
      <c r="Q637" s="1"/>
      <c r="R637" s="4"/>
      <c r="S637" s="1"/>
      <c r="T637" s="2"/>
      <c r="U637" s="3"/>
      <c r="V637" s="2"/>
      <c r="W637" s="1"/>
      <c r="X637" s="2"/>
      <c r="Y637" s="2"/>
      <c r="Z637" s="2"/>
      <c r="AA637" s="2"/>
      <c r="AB637" s="1"/>
      <c r="AC637" s="2"/>
      <c r="AE637" s="2"/>
    </row>
    <row r="638" spans="1:31">
      <c r="A638" s="1"/>
      <c r="B638" s="2"/>
      <c r="C638" s="3"/>
      <c r="D638" s="1"/>
      <c r="E638" s="3"/>
      <c r="F638" s="2"/>
      <c r="G638" s="1"/>
      <c r="H638" s="1"/>
      <c r="I638" s="1"/>
      <c r="J638" s="1"/>
      <c r="K638" s="4"/>
      <c r="L638" s="3"/>
      <c r="M638" s="1"/>
      <c r="N638" s="2"/>
      <c r="O638" s="3"/>
      <c r="P638" s="1"/>
      <c r="Q638" s="1"/>
      <c r="R638" s="4"/>
      <c r="S638" s="1"/>
      <c r="T638" s="2"/>
      <c r="U638" s="3"/>
      <c r="V638" s="2"/>
      <c r="W638" s="1"/>
      <c r="X638" s="2"/>
      <c r="Y638" s="2"/>
      <c r="Z638" s="2"/>
      <c r="AA638" s="2"/>
      <c r="AB638" s="1"/>
      <c r="AC638" s="2"/>
      <c r="AE638" s="2"/>
    </row>
    <row r="639" spans="1:31">
      <c r="A639" s="1"/>
      <c r="B639" s="2"/>
      <c r="C639" s="3"/>
      <c r="D639" s="1"/>
      <c r="E639" s="3"/>
      <c r="F639" s="2"/>
      <c r="G639" s="1"/>
      <c r="H639" s="1"/>
      <c r="I639" s="1"/>
      <c r="J639" s="1"/>
      <c r="K639" s="4"/>
      <c r="L639" s="3"/>
      <c r="M639" s="1"/>
      <c r="N639" s="2"/>
      <c r="O639" s="3"/>
      <c r="P639" s="1"/>
      <c r="Q639" s="1"/>
      <c r="R639" s="4"/>
      <c r="S639" s="1"/>
      <c r="T639" s="2"/>
      <c r="U639" s="3"/>
      <c r="V639" s="2"/>
      <c r="W639" s="1"/>
      <c r="X639" s="2"/>
      <c r="Y639" s="2"/>
      <c r="Z639" s="2"/>
      <c r="AA639" s="2"/>
      <c r="AB639" s="1"/>
      <c r="AC639" s="2"/>
      <c r="AE639" s="2"/>
    </row>
    <row r="640" spans="1:31">
      <c r="A640" s="1"/>
      <c r="B640" s="2"/>
      <c r="C640" s="3"/>
      <c r="D640" s="1"/>
      <c r="E640" s="3"/>
      <c r="F640" s="2"/>
      <c r="G640" s="1"/>
      <c r="H640" s="1"/>
      <c r="I640" s="1"/>
      <c r="J640" s="1"/>
      <c r="K640" s="4"/>
      <c r="L640" s="3"/>
      <c r="M640" s="1"/>
      <c r="N640" s="2"/>
      <c r="O640" s="3"/>
      <c r="P640" s="1"/>
      <c r="Q640" s="1"/>
      <c r="R640" s="4"/>
      <c r="S640" s="1"/>
      <c r="T640" s="2"/>
      <c r="U640" s="3"/>
      <c r="V640" s="2"/>
      <c r="W640" s="1"/>
      <c r="X640" s="2"/>
      <c r="Y640" s="2"/>
      <c r="Z640" s="2"/>
      <c r="AA640" s="2"/>
      <c r="AB640" s="1"/>
      <c r="AC640" s="2"/>
      <c r="AE640" s="2"/>
    </row>
    <row r="641" spans="1:31">
      <c r="A641" s="1"/>
      <c r="B641" s="2"/>
      <c r="C641" s="3"/>
      <c r="D641" s="1"/>
      <c r="E641" s="3"/>
      <c r="F641" s="2"/>
      <c r="G641" s="1"/>
      <c r="H641" s="1"/>
      <c r="I641" s="1"/>
      <c r="J641" s="1"/>
      <c r="K641" s="4"/>
      <c r="L641" s="3"/>
      <c r="M641" s="1"/>
      <c r="N641" s="2"/>
      <c r="O641" s="3"/>
      <c r="P641" s="1"/>
      <c r="Q641" s="1"/>
      <c r="R641" s="4"/>
      <c r="S641" s="1"/>
      <c r="T641" s="2"/>
      <c r="U641" s="3"/>
      <c r="V641" s="2"/>
      <c r="W641" s="1"/>
      <c r="X641" s="2"/>
      <c r="Y641" s="2"/>
      <c r="Z641" s="2"/>
      <c r="AA641" s="2"/>
      <c r="AB641" s="1"/>
      <c r="AC641" s="2"/>
      <c r="AE641" s="2"/>
    </row>
    <row r="642" spans="1:31">
      <c r="A642" s="1"/>
      <c r="B642" s="2"/>
      <c r="C642" s="3"/>
      <c r="D642" s="1"/>
      <c r="E642" s="3"/>
      <c r="F642" s="2"/>
      <c r="G642" s="1"/>
      <c r="H642" s="1"/>
      <c r="I642" s="1"/>
      <c r="J642" s="1"/>
      <c r="K642" s="4"/>
      <c r="L642" s="3"/>
      <c r="M642" s="1"/>
      <c r="N642" s="2"/>
      <c r="O642" s="3"/>
      <c r="P642" s="1"/>
      <c r="Q642" s="1"/>
      <c r="R642" s="4"/>
      <c r="S642" s="1"/>
      <c r="T642" s="2"/>
      <c r="U642" s="3"/>
      <c r="V642" s="2"/>
      <c r="W642" s="1"/>
      <c r="X642" s="2"/>
      <c r="Y642" s="2"/>
      <c r="Z642" s="2"/>
      <c r="AA642" s="2"/>
      <c r="AB642" s="1"/>
      <c r="AC642" s="2"/>
      <c r="AE642" s="2"/>
    </row>
    <row r="643" spans="1:31">
      <c r="A643" s="1"/>
      <c r="B643" s="2"/>
      <c r="C643" s="3"/>
      <c r="D643" s="1"/>
      <c r="E643" s="3"/>
      <c r="F643" s="2"/>
      <c r="G643" s="1"/>
      <c r="H643" s="1"/>
      <c r="I643" s="1"/>
      <c r="J643" s="1"/>
      <c r="K643" s="4"/>
      <c r="L643" s="3"/>
      <c r="M643" s="1"/>
      <c r="N643" s="2"/>
      <c r="O643" s="3"/>
      <c r="P643" s="1"/>
      <c r="Q643" s="1"/>
      <c r="R643" s="4"/>
      <c r="S643" s="1"/>
      <c r="T643" s="2"/>
      <c r="U643" s="3"/>
      <c r="V643" s="2"/>
      <c r="W643" s="1"/>
      <c r="X643" s="2"/>
      <c r="Y643" s="2"/>
      <c r="Z643" s="2"/>
      <c r="AA643" s="2"/>
      <c r="AB643" s="1"/>
      <c r="AC643" s="2"/>
      <c r="AE643" s="2"/>
    </row>
    <row r="644" spans="1:31">
      <c r="A644" s="1"/>
      <c r="B644" s="2"/>
      <c r="C644" s="3"/>
      <c r="D644" s="1"/>
      <c r="E644" s="3"/>
      <c r="F644" s="2"/>
      <c r="G644" s="1"/>
      <c r="H644" s="1"/>
      <c r="I644" s="1"/>
      <c r="J644" s="1"/>
      <c r="K644" s="4"/>
      <c r="L644" s="3"/>
      <c r="M644" s="1"/>
      <c r="N644" s="2"/>
      <c r="O644" s="3"/>
      <c r="P644" s="1"/>
      <c r="Q644" s="1"/>
      <c r="R644" s="4"/>
      <c r="S644" s="1"/>
      <c r="T644" s="2"/>
      <c r="U644" s="3"/>
      <c r="V644" s="2"/>
      <c r="W644" s="1"/>
      <c r="X644" s="2"/>
      <c r="Y644" s="2"/>
      <c r="Z644" s="2"/>
      <c r="AA644" s="2"/>
      <c r="AB644" s="1"/>
      <c r="AC644" s="2"/>
      <c r="AE644" s="2"/>
    </row>
    <row r="645" spans="1:31">
      <c r="A645" s="1"/>
      <c r="B645" s="2"/>
      <c r="C645" s="3"/>
      <c r="D645" s="1"/>
      <c r="E645" s="3"/>
      <c r="F645" s="2"/>
      <c r="G645" s="1"/>
      <c r="H645" s="1"/>
      <c r="I645" s="1"/>
      <c r="J645" s="1"/>
      <c r="K645" s="4"/>
      <c r="L645" s="3"/>
      <c r="M645" s="1"/>
      <c r="N645" s="2"/>
      <c r="O645" s="3"/>
      <c r="P645" s="1"/>
      <c r="Q645" s="1"/>
      <c r="R645" s="4"/>
      <c r="S645" s="1"/>
      <c r="T645" s="2"/>
      <c r="U645" s="3"/>
      <c r="V645" s="2"/>
      <c r="W645" s="1"/>
      <c r="X645" s="2"/>
      <c r="Y645" s="2"/>
      <c r="Z645" s="2"/>
      <c r="AA645" s="2"/>
      <c r="AB645" s="1"/>
      <c r="AC645" s="2"/>
      <c r="AE645" s="2"/>
    </row>
    <row r="646" spans="1:31">
      <c r="A646" s="1"/>
      <c r="B646" s="2"/>
      <c r="C646" s="3"/>
      <c r="D646" s="1"/>
      <c r="E646" s="3"/>
      <c r="F646" s="2"/>
      <c r="G646" s="1"/>
      <c r="H646" s="1"/>
      <c r="I646" s="1"/>
      <c r="J646" s="1"/>
      <c r="K646" s="4"/>
      <c r="L646" s="3"/>
      <c r="M646" s="1"/>
      <c r="N646" s="2"/>
      <c r="O646" s="3"/>
      <c r="P646" s="1"/>
      <c r="Q646" s="1"/>
      <c r="R646" s="4"/>
      <c r="S646" s="1"/>
      <c r="T646" s="2"/>
      <c r="U646" s="3"/>
      <c r="V646" s="2"/>
      <c r="W646" s="1"/>
      <c r="X646" s="2"/>
      <c r="Y646" s="2"/>
      <c r="Z646" s="2"/>
      <c r="AA646" s="2"/>
      <c r="AB646" s="1"/>
      <c r="AC646" s="2"/>
      <c r="AE646" s="2"/>
    </row>
    <row r="647" spans="1:31">
      <c r="A647" s="1"/>
      <c r="B647" s="2"/>
      <c r="C647" s="3"/>
      <c r="D647" s="1"/>
      <c r="E647" s="3"/>
      <c r="F647" s="2"/>
      <c r="G647" s="1"/>
      <c r="H647" s="1"/>
      <c r="I647" s="1"/>
      <c r="J647" s="1"/>
      <c r="K647" s="4"/>
      <c r="L647" s="3"/>
      <c r="M647" s="1"/>
      <c r="N647" s="2"/>
      <c r="O647" s="3"/>
      <c r="P647" s="1"/>
      <c r="Q647" s="1"/>
      <c r="R647" s="4"/>
      <c r="S647" s="1"/>
      <c r="T647" s="2"/>
      <c r="U647" s="3"/>
      <c r="V647" s="2"/>
      <c r="W647" s="1"/>
      <c r="X647" s="2"/>
      <c r="Y647" s="2"/>
      <c r="Z647" s="2"/>
      <c r="AA647" s="2"/>
      <c r="AB647" s="1"/>
      <c r="AC647" s="2"/>
      <c r="AE647" s="2"/>
    </row>
    <row r="648" spans="1:31">
      <c r="A648" s="1"/>
      <c r="B648" s="2"/>
      <c r="C648" s="3"/>
      <c r="D648" s="1"/>
      <c r="E648" s="3"/>
      <c r="F648" s="2"/>
      <c r="G648" s="1"/>
      <c r="H648" s="1"/>
      <c r="I648" s="1"/>
      <c r="J648" s="1"/>
      <c r="K648" s="4"/>
      <c r="L648" s="3"/>
      <c r="M648" s="1"/>
      <c r="N648" s="2"/>
      <c r="O648" s="3"/>
      <c r="P648" s="1"/>
      <c r="Q648" s="1"/>
      <c r="R648" s="4"/>
      <c r="S648" s="1"/>
      <c r="T648" s="2"/>
      <c r="U648" s="3"/>
      <c r="V648" s="2"/>
      <c r="W648" s="1"/>
      <c r="X648" s="2"/>
      <c r="Y648" s="2"/>
      <c r="Z648" s="2"/>
      <c r="AA648" s="2"/>
      <c r="AB648" s="1"/>
      <c r="AC648" s="2"/>
      <c r="AE648" s="2"/>
    </row>
    <row r="649" spans="1:31">
      <c r="A649" s="1"/>
      <c r="B649" s="2"/>
      <c r="C649" s="3"/>
      <c r="D649" s="1"/>
      <c r="E649" s="3"/>
      <c r="F649" s="2"/>
      <c r="G649" s="1"/>
      <c r="H649" s="1"/>
      <c r="I649" s="1"/>
      <c r="J649" s="1"/>
      <c r="K649" s="4"/>
      <c r="L649" s="3"/>
      <c r="M649" s="1"/>
      <c r="N649" s="2"/>
      <c r="O649" s="3"/>
      <c r="P649" s="1"/>
      <c r="Q649" s="1"/>
      <c r="R649" s="4"/>
      <c r="S649" s="1"/>
      <c r="T649" s="2"/>
      <c r="U649" s="3"/>
      <c r="V649" s="2"/>
      <c r="W649" s="1"/>
      <c r="X649" s="2"/>
      <c r="Y649" s="2"/>
      <c r="Z649" s="2"/>
      <c r="AA649" s="2"/>
      <c r="AB649" s="1"/>
      <c r="AC649" s="2"/>
      <c r="AE649" s="2"/>
    </row>
    <row r="650" spans="1:31">
      <c r="A650" s="1"/>
      <c r="B650" s="2"/>
      <c r="C650" s="3"/>
      <c r="D650" s="1"/>
      <c r="E650" s="3"/>
      <c r="F650" s="2"/>
      <c r="G650" s="1"/>
      <c r="H650" s="1"/>
      <c r="I650" s="1"/>
      <c r="J650" s="1"/>
      <c r="K650" s="4"/>
      <c r="L650" s="3"/>
      <c r="M650" s="1"/>
      <c r="N650" s="2"/>
      <c r="O650" s="3"/>
      <c r="P650" s="1"/>
      <c r="Q650" s="1"/>
      <c r="R650" s="4"/>
      <c r="S650" s="1"/>
      <c r="T650" s="2"/>
      <c r="U650" s="3"/>
      <c r="V650" s="2"/>
      <c r="W650" s="1"/>
      <c r="X650" s="2"/>
      <c r="Y650" s="2"/>
      <c r="Z650" s="2"/>
      <c r="AA650" s="2"/>
      <c r="AB650" s="1"/>
      <c r="AC650" s="2"/>
      <c r="AE650" s="2"/>
    </row>
    <row r="651" spans="1:31">
      <c r="A651" s="1"/>
      <c r="B651" s="2"/>
      <c r="C651" s="3"/>
      <c r="D651" s="1"/>
      <c r="E651" s="3"/>
      <c r="F651" s="2"/>
      <c r="G651" s="1"/>
      <c r="H651" s="1"/>
      <c r="I651" s="1"/>
      <c r="J651" s="1"/>
      <c r="K651" s="4"/>
      <c r="L651" s="3"/>
      <c r="M651" s="1"/>
      <c r="N651" s="2"/>
      <c r="O651" s="3"/>
      <c r="P651" s="1"/>
      <c r="Q651" s="1"/>
      <c r="R651" s="4"/>
      <c r="S651" s="1"/>
      <c r="T651" s="2"/>
      <c r="U651" s="3"/>
      <c r="V651" s="2"/>
      <c r="W651" s="1"/>
      <c r="X651" s="2"/>
      <c r="Y651" s="2"/>
      <c r="Z651" s="2"/>
      <c r="AA651" s="2"/>
      <c r="AB651" s="1"/>
      <c r="AC651" s="2"/>
      <c r="AE651" s="2"/>
    </row>
    <row r="652" spans="1:31">
      <c r="A652" s="1"/>
      <c r="B652" s="2"/>
      <c r="C652" s="3"/>
      <c r="D652" s="1"/>
      <c r="E652" s="3"/>
      <c r="F652" s="2"/>
      <c r="G652" s="1"/>
      <c r="H652" s="1"/>
      <c r="I652" s="1"/>
      <c r="J652" s="1"/>
      <c r="K652" s="4"/>
      <c r="L652" s="3"/>
      <c r="M652" s="1"/>
      <c r="N652" s="2"/>
      <c r="O652" s="3"/>
      <c r="P652" s="1"/>
      <c r="Q652" s="1"/>
      <c r="R652" s="4"/>
      <c r="S652" s="1"/>
      <c r="T652" s="2"/>
      <c r="U652" s="3"/>
      <c r="V652" s="2"/>
      <c r="W652" s="1"/>
      <c r="X652" s="2"/>
      <c r="Y652" s="2"/>
      <c r="Z652" s="2"/>
      <c r="AA652" s="2"/>
      <c r="AB652" s="1"/>
      <c r="AC652" s="2"/>
      <c r="AE652" s="2"/>
    </row>
    <row r="653" spans="1:31">
      <c r="A653" s="1"/>
      <c r="B653" s="2"/>
      <c r="C653" s="3"/>
      <c r="D653" s="1"/>
      <c r="E653" s="3"/>
      <c r="F653" s="2"/>
      <c r="G653" s="1"/>
      <c r="H653" s="1"/>
      <c r="I653" s="1"/>
      <c r="J653" s="1"/>
      <c r="K653" s="4"/>
      <c r="L653" s="3"/>
      <c r="M653" s="1"/>
      <c r="N653" s="2"/>
      <c r="O653" s="3"/>
      <c r="P653" s="1"/>
      <c r="Q653" s="1"/>
      <c r="R653" s="4"/>
      <c r="S653" s="1"/>
      <c r="T653" s="2"/>
      <c r="U653" s="3"/>
      <c r="V653" s="2"/>
      <c r="W653" s="1"/>
      <c r="X653" s="2"/>
      <c r="Y653" s="2"/>
      <c r="Z653" s="2"/>
      <c r="AA653" s="2"/>
      <c r="AB653" s="1"/>
      <c r="AC653" s="2"/>
      <c r="AE653" s="2"/>
    </row>
    <row r="654" spans="1:31">
      <c r="A654" s="1"/>
      <c r="B654" s="2"/>
      <c r="C654" s="3"/>
      <c r="D654" s="1"/>
      <c r="E654" s="3"/>
      <c r="F654" s="2"/>
      <c r="G654" s="1"/>
      <c r="H654" s="1"/>
      <c r="I654" s="1"/>
      <c r="J654" s="1"/>
      <c r="K654" s="4"/>
      <c r="L654" s="3"/>
      <c r="M654" s="1"/>
      <c r="N654" s="2"/>
      <c r="O654" s="3"/>
      <c r="P654" s="1"/>
      <c r="Q654" s="1"/>
      <c r="R654" s="4"/>
      <c r="S654" s="1"/>
      <c r="T654" s="2"/>
      <c r="U654" s="3"/>
      <c r="V654" s="2"/>
      <c r="W654" s="1"/>
      <c r="X654" s="2"/>
      <c r="Y654" s="2"/>
      <c r="Z654" s="2"/>
      <c r="AA654" s="2"/>
      <c r="AB654" s="1"/>
      <c r="AC654" s="2"/>
      <c r="AE654" s="2"/>
    </row>
    <row r="655" spans="1:31">
      <c r="A655" s="1"/>
      <c r="B655" s="2"/>
      <c r="C655" s="3"/>
      <c r="D655" s="1"/>
      <c r="E655" s="3"/>
      <c r="F655" s="2"/>
      <c r="G655" s="1"/>
      <c r="H655" s="1"/>
      <c r="I655" s="1"/>
      <c r="J655" s="1"/>
      <c r="K655" s="4"/>
      <c r="L655" s="3"/>
      <c r="M655" s="1"/>
      <c r="N655" s="2"/>
      <c r="O655" s="3"/>
      <c r="P655" s="1"/>
      <c r="Q655" s="1"/>
      <c r="R655" s="4"/>
      <c r="S655" s="1"/>
      <c r="T655" s="2"/>
      <c r="U655" s="3"/>
      <c r="V655" s="2"/>
      <c r="W655" s="1"/>
      <c r="X655" s="2"/>
      <c r="Y655" s="2"/>
      <c r="Z655" s="2"/>
      <c r="AA655" s="2"/>
      <c r="AB655" s="1"/>
      <c r="AC655" s="2"/>
      <c r="AE655" s="2"/>
    </row>
    <row r="656" spans="1:31">
      <c r="A656" s="1"/>
      <c r="B656" s="2"/>
      <c r="C656" s="3"/>
      <c r="D656" s="1"/>
      <c r="E656" s="3"/>
      <c r="F656" s="2"/>
      <c r="G656" s="1"/>
      <c r="H656" s="1"/>
      <c r="I656" s="1"/>
      <c r="J656" s="1"/>
      <c r="K656" s="4"/>
      <c r="L656" s="3"/>
      <c r="M656" s="1"/>
      <c r="N656" s="2"/>
      <c r="O656" s="3"/>
      <c r="P656" s="1"/>
      <c r="Q656" s="1"/>
      <c r="R656" s="4"/>
      <c r="S656" s="1"/>
      <c r="T656" s="2"/>
      <c r="U656" s="3"/>
      <c r="V656" s="2"/>
      <c r="W656" s="1"/>
      <c r="X656" s="2"/>
      <c r="Y656" s="2"/>
      <c r="Z656" s="2"/>
      <c r="AA656" s="2"/>
      <c r="AB656" s="1"/>
      <c r="AC656" s="2"/>
      <c r="AE656" s="2"/>
    </row>
    <row r="657" spans="1:31">
      <c r="A657" s="1"/>
      <c r="B657" s="2"/>
      <c r="C657" s="3"/>
      <c r="D657" s="1"/>
      <c r="E657" s="3"/>
      <c r="F657" s="2"/>
      <c r="G657" s="1"/>
      <c r="H657" s="1"/>
      <c r="I657" s="1"/>
      <c r="J657" s="1"/>
      <c r="K657" s="4"/>
      <c r="L657" s="3"/>
      <c r="M657" s="1"/>
      <c r="N657" s="2"/>
      <c r="O657" s="3"/>
      <c r="P657" s="1"/>
      <c r="Q657" s="1"/>
      <c r="R657" s="4"/>
      <c r="S657" s="1"/>
      <c r="T657" s="2"/>
      <c r="U657" s="3"/>
      <c r="V657" s="2"/>
      <c r="W657" s="1"/>
      <c r="X657" s="2"/>
      <c r="Y657" s="2"/>
      <c r="Z657" s="2"/>
      <c r="AA657" s="2"/>
      <c r="AB657" s="1"/>
      <c r="AC657" s="2"/>
      <c r="AE657" s="2"/>
    </row>
    <row r="658" spans="1:31">
      <c r="A658" s="1"/>
      <c r="B658" s="2"/>
      <c r="C658" s="3"/>
      <c r="D658" s="1"/>
      <c r="E658" s="3"/>
      <c r="F658" s="2"/>
      <c r="G658" s="1"/>
      <c r="H658" s="1"/>
      <c r="I658" s="1"/>
      <c r="J658" s="1"/>
      <c r="K658" s="4"/>
      <c r="L658" s="3"/>
      <c r="M658" s="1"/>
      <c r="N658" s="2"/>
      <c r="O658" s="3"/>
      <c r="P658" s="1"/>
      <c r="Q658" s="1"/>
      <c r="R658" s="4"/>
      <c r="S658" s="1"/>
      <c r="T658" s="2"/>
      <c r="U658" s="3"/>
      <c r="V658" s="2"/>
      <c r="W658" s="1"/>
      <c r="X658" s="2"/>
      <c r="Y658" s="2"/>
      <c r="Z658" s="2"/>
      <c r="AA658" s="2"/>
      <c r="AB658" s="1"/>
      <c r="AC658" s="2"/>
      <c r="AE658" s="2"/>
    </row>
    <row r="659" spans="1:31">
      <c r="A659" s="1"/>
      <c r="B659" s="2"/>
      <c r="C659" s="3"/>
      <c r="D659" s="1"/>
      <c r="E659" s="3"/>
      <c r="F659" s="2"/>
      <c r="G659" s="1"/>
      <c r="H659" s="1"/>
      <c r="I659" s="1"/>
      <c r="J659" s="1"/>
      <c r="K659" s="4"/>
      <c r="L659" s="3"/>
      <c r="M659" s="1"/>
      <c r="N659" s="2"/>
      <c r="O659" s="3"/>
      <c r="P659" s="1"/>
      <c r="Q659" s="1"/>
      <c r="R659" s="4"/>
      <c r="S659" s="1"/>
      <c r="T659" s="2"/>
      <c r="U659" s="3"/>
      <c r="V659" s="2"/>
      <c r="W659" s="1"/>
      <c r="X659" s="2"/>
      <c r="Y659" s="2"/>
      <c r="Z659" s="2"/>
      <c r="AA659" s="2"/>
      <c r="AB659" s="1"/>
      <c r="AC659" s="2"/>
      <c r="AE659" s="2"/>
    </row>
    <row r="660" spans="1:31">
      <c r="A660" s="1"/>
      <c r="B660" s="2"/>
      <c r="C660" s="3"/>
      <c r="D660" s="1"/>
      <c r="E660" s="3"/>
      <c r="F660" s="2"/>
      <c r="G660" s="1"/>
      <c r="H660" s="1"/>
      <c r="I660" s="1"/>
      <c r="J660" s="1"/>
      <c r="K660" s="4"/>
      <c r="L660" s="3"/>
      <c r="M660" s="1"/>
      <c r="N660" s="2"/>
      <c r="O660" s="3"/>
      <c r="P660" s="1"/>
      <c r="Q660" s="1"/>
      <c r="R660" s="4"/>
      <c r="S660" s="1"/>
      <c r="T660" s="2"/>
      <c r="U660" s="3"/>
      <c r="V660" s="2"/>
      <c r="W660" s="1"/>
      <c r="X660" s="2"/>
      <c r="Y660" s="2"/>
      <c r="Z660" s="2"/>
      <c r="AA660" s="2"/>
      <c r="AB660" s="1"/>
      <c r="AC660" s="2"/>
      <c r="AE660" s="2"/>
    </row>
    <row r="661" spans="1:31">
      <c r="A661" s="1"/>
      <c r="B661" s="2"/>
      <c r="C661" s="3"/>
      <c r="D661" s="1"/>
      <c r="E661" s="3"/>
      <c r="F661" s="2"/>
      <c r="G661" s="1"/>
      <c r="H661" s="1"/>
      <c r="I661" s="1"/>
      <c r="J661" s="1"/>
      <c r="K661" s="4"/>
      <c r="L661" s="3"/>
      <c r="M661" s="1"/>
      <c r="N661" s="2"/>
      <c r="O661" s="3"/>
      <c r="P661" s="1"/>
      <c r="Q661" s="1"/>
      <c r="R661" s="4"/>
      <c r="S661" s="1"/>
      <c r="T661" s="2"/>
      <c r="U661" s="3"/>
      <c r="V661" s="2"/>
      <c r="W661" s="1"/>
      <c r="X661" s="2"/>
      <c r="Y661" s="2"/>
      <c r="Z661" s="2"/>
      <c r="AA661" s="2"/>
      <c r="AB661" s="1"/>
      <c r="AC661" s="2"/>
      <c r="AE661" s="2"/>
    </row>
    <row r="662" spans="1:31">
      <c r="A662" s="1"/>
      <c r="B662" s="2"/>
      <c r="C662" s="3"/>
      <c r="D662" s="1"/>
      <c r="E662" s="3"/>
      <c r="F662" s="2"/>
      <c r="G662" s="1"/>
      <c r="H662" s="1"/>
      <c r="I662" s="1"/>
      <c r="J662" s="1"/>
      <c r="K662" s="4"/>
      <c r="L662" s="3"/>
      <c r="M662" s="1"/>
      <c r="N662" s="2"/>
      <c r="O662" s="3"/>
      <c r="P662" s="1"/>
      <c r="Q662" s="1"/>
      <c r="R662" s="4"/>
      <c r="S662" s="1"/>
      <c r="T662" s="2"/>
      <c r="U662" s="3"/>
      <c r="V662" s="2"/>
      <c r="W662" s="1"/>
      <c r="X662" s="2"/>
      <c r="Y662" s="2"/>
      <c r="Z662" s="2"/>
      <c r="AA662" s="2"/>
      <c r="AB662" s="1"/>
      <c r="AC662" s="2"/>
      <c r="AE662" s="2"/>
    </row>
    <row r="663" spans="1:31">
      <c r="A663" s="1"/>
      <c r="B663" s="2"/>
      <c r="C663" s="3"/>
      <c r="D663" s="1"/>
      <c r="E663" s="3"/>
      <c r="F663" s="2"/>
      <c r="G663" s="1"/>
      <c r="H663" s="1"/>
      <c r="I663" s="1"/>
      <c r="J663" s="1"/>
      <c r="K663" s="4"/>
      <c r="L663" s="3"/>
      <c r="M663" s="1"/>
      <c r="N663" s="2"/>
      <c r="O663" s="3"/>
      <c r="P663" s="1"/>
      <c r="Q663" s="1"/>
      <c r="R663" s="4"/>
      <c r="S663" s="1"/>
      <c r="T663" s="2"/>
      <c r="U663" s="3"/>
      <c r="V663" s="2"/>
      <c r="W663" s="1"/>
      <c r="X663" s="2"/>
      <c r="Y663" s="2"/>
      <c r="Z663" s="2"/>
      <c r="AA663" s="2"/>
      <c r="AB663" s="1"/>
      <c r="AC663" s="2"/>
      <c r="AE663" s="2"/>
    </row>
    <row r="664" spans="1:31">
      <c r="A664" s="1"/>
      <c r="B664" s="2"/>
      <c r="C664" s="3"/>
      <c r="D664" s="1"/>
      <c r="E664" s="3"/>
      <c r="F664" s="2"/>
      <c r="G664" s="1"/>
      <c r="H664" s="1"/>
      <c r="I664" s="1"/>
      <c r="J664" s="1"/>
      <c r="K664" s="4"/>
      <c r="L664" s="3"/>
      <c r="M664" s="1"/>
      <c r="N664" s="2"/>
      <c r="O664" s="3"/>
      <c r="P664" s="1"/>
      <c r="Q664" s="1"/>
      <c r="R664" s="4"/>
      <c r="S664" s="1"/>
      <c r="T664" s="2"/>
      <c r="U664" s="3"/>
      <c r="V664" s="2"/>
      <c r="W664" s="1"/>
      <c r="X664" s="2"/>
      <c r="Y664" s="2"/>
      <c r="Z664" s="2"/>
      <c r="AA664" s="2"/>
      <c r="AB664" s="1"/>
      <c r="AC664" s="2"/>
      <c r="AE664" s="2"/>
    </row>
    <row r="665" spans="1:31">
      <c r="A665" s="1"/>
      <c r="B665" s="2"/>
      <c r="C665" s="3"/>
      <c r="D665" s="1"/>
      <c r="E665" s="3"/>
      <c r="F665" s="2"/>
      <c r="G665" s="1"/>
      <c r="H665" s="1"/>
      <c r="I665" s="1"/>
      <c r="J665" s="1"/>
      <c r="K665" s="4"/>
      <c r="L665" s="3"/>
      <c r="M665" s="1"/>
      <c r="N665" s="2"/>
      <c r="O665" s="3"/>
      <c r="P665" s="1"/>
      <c r="Q665" s="1"/>
      <c r="R665" s="4"/>
      <c r="S665" s="1"/>
      <c r="T665" s="2"/>
      <c r="U665" s="3"/>
      <c r="V665" s="2"/>
      <c r="W665" s="1"/>
      <c r="X665" s="2"/>
      <c r="Y665" s="2"/>
      <c r="Z665" s="2"/>
      <c r="AA665" s="2"/>
      <c r="AB665" s="1"/>
      <c r="AC665" s="2"/>
      <c r="AE665" s="2"/>
    </row>
    <row r="666" spans="1:31">
      <c r="A666" s="1"/>
      <c r="B666" s="2"/>
      <c r="C666" s="3"/>
      <c r="D666" s="1"/>
      <c r="E666" s="3"/>
      <c r="F666" s="2"/>
      <c r="G666" s="1"/>
      <c r="H666" s="1"/>
      <c r="I666" s="1"/>
      <c r="J666" s="1"/>
      <c r="K666" s="4"/>
      <c r="L666" s="3"/>
      <c r="M666" s="1"/>
      <c r="N666" s="2"/>
      <c r="O666" s="3"/>
      <c r="P666" s="1"/>
      <c r="Q666" s="1"/>
      <c r="R666" s="4"/>
      <c r="S666" s="1"/>
      <c r="T666" s="2"/>
      <c r="U666" s="3"/>
      <c r="V666" s="2"/>
      <c r="W666" s="1"/>
      <c r="X666" s="2"/>
      <c r="Y666" s="2"/>
      <c r="Z666" s="2"/>
      <c r="AA666" s="2"/>
      <c r="AB666" s="1"/>
      <c r="AC666" s="2"/>
      <c r="AE666" s="2"/>
    </row>
    <row r="667" spans="1:31">
      <c r="A667" s="1"/>
      <c r="B667" s="2"/>
      <c r="C667" s="3"/>
      <c r="D667" s="1"/>
      <c r="E667" s="3"/>
      <c r="F667" s="2"/>
      <c r="G667" s="1"/>
      <c r="H667" s="1"/>
      <c r="I667" s="1"/>
      <c r="J667" s="1"/>
      <c r="K667" s="4"/>
      <c r="L667" s="3"/>
      <c r="M667" s="1"/>
      <c r="N667" s="2"/>
      <c r="O667" s="3"/>
      <c r="P667" s="1"/>
      <c r="Q667" s="1"/>
      <c r="R667" s="4"/>
      <c r="S667" s="1"/>
      <c r="T667" s="2"/>
      <c r="U667" s="3"/>
      <c r="V667" s="2"/>
      <c r="W667" s="1"/>
      <c r="X667" s="2"/>
      <c r="Y667" s="2"/>
      <c r="Z667" s="2"/>
      <c r="AA667" s="2"/>
      <c r="AB667" s="1"/>
      <c r="AC667" s="2"/>
      <c r="AE667" s="2"/>
    </row>
    <row r="668" spans="1:31">
      <c r="A668" s="1"/>
      <c r="B668" s="2"/>
      <c r="C668" s="3"/>
      <c r="D668" s="1"/>
      <c r="E668" s="3"/>
      <c r="F668" s="2"/>
      <c r="G668" s="1"/>
      <c r="H668" s="1"/>
      <c r="I668" s="1"/>
      <c r="J668" s="1"/>
      <c r="K668" s="4"/>
      <c r="L668" s="3"/>
      <c r="M668" s="1"/>
      <c r="N668" s="2"/>
      <c r="O668" s="3"/>
      <c r="P668" s="1"/>
      <c r="Q668" s="1"/>
      <c r="R668" s="4"/>
      <c r="S668" s="1"/>
      <c r="T668" s="2"/>
      <c r="U668" s="3"/>
      <c r="V668" s="2"/>
      <c r="W668" s="1"/>
      <c r="X668" s="2"/>
      <c r="Y668" s="2"/>
      <c r="Z668" s="2"/>
      <c r="AA668" s="2"/>
      <c r="AB668" s="1"/>
      <c r="AC668" s="2"/>
      <c r="AE668" s="2"/>
    </row>
    <row r="669" spans="1:31">
      <c r="A669" s="1"/>
      <c r="B669" s="2"/>
      <c r="C669" s="3"/>
      <c r="D669" s="1"/>
      <c r="E669" s="3"/>
      <c r="F669" s="2"/>
      <c r="G669" s="1"/>
      <c r="H669" s="1"/>
      <c r="I669" s="1"/>
      <c r="J669" s="1"/>
      <c r="K669" s="4"/>
      <c r="L669" s="3"/>
      <c r="M669" s="1"/>
      <c r="N669" s="2"/>
      <c r="O669" s="3"/>
      <c r="P669" s="1"/>
      <c r="Q669" s="1"/>
      <c r="R669" s="4"/>
      <c r="S669" s="1"/>
      <c r="T669" s="2"/>
      <c r="U669" s="3"/>
      <c r="V669" s="2"/>
      <c r="W669" s="1"/>
      <c r="X669" s="2"/>
      <c r="Y669" s="2"/>
      <c r="Z669" s="2"/>
      <c r="AA669" s="2"/>
      <c r="AB669" s="1"/>
      <c r="AC669" s="2"/>
      <c r="AE669" s="2"/>
    </row>
    <row r="670" spans="1:31">
      <c r="A670" s="1"/>
      <c r="B670" s="2"/>
      <c r="C670" s="3"/>
      <c r="D670" s="1"/>
      <c r="E670" s="3"/>
      <c r="F670" s="2"/>
      <c r="G670" s="1"/>
      <c r="H670" s="1"/>
      <c r="I670" s="1"/>
      <c r="J670" s="1"/>
      <c r="K670" s="4"/>
      <c r="L670" s="3"/>
      <c r="M670" s="1"/>
      <c r="N670" s="2"/>
      <c r="O670" s="3"/>
      <c r="P670" s="1"/>
      <c r="Q670" s="1"/>
      <c r="R670" s="4"/>
      <c r="S670" s="1"/>
      <c r="T670" s="2"/>
      <c r="U670" s="3"/>
      <c r="V670" s="2"/>
      <c r="W670" s="1"/>
      <c r="X670" s="2"/>
      <c r="Y670" s="2"/>
      <c r="Z670" s="2"/>
      <c r="AA670" s="2"/>
      <c r="AB670" s="1"/>
      <c r="AC670" s="2"/>
      <c r="AE670" s="2"/>
    </row>
    <row r="671" spans="1:31">
      <c r="A671" s="1"/>
      <c r="B671" s="2"/>
      <c r="C671" s="3"/>
      <c r="D671" s="1"/>
      <c r="E671" s="3"/>
      <c r="F671" s="2"/>
      <c r="G671" s="1"/>
      <c r="H671" s="1"/>
      <c r="I671" s="1"/>
      <c r="J671" s="1"/>
      <c r="K671" s="4"/>
      <c r="L671" s="3"/>
      <c r="M671" s="1"/>
      <c r="N671" s="2"/>
      <c r="O671" s="3"/>
      <c r="P671" s="1"/>
      <c r="Q671" s="1"/>
      <c r="R671" s="4"/>
      <c r="S671" s="1"/>
      <c r="T671" s="2"/>
      <c r="U671" s="3"/>
      <c r="V671" s="2"/>
      <c r="W671" s="1"/>
      <c r="X671" s="2"/>
      <c r="Y671" s="2"/>
      <c r="Z671" s="2"/>
      <c r="AA671" s="2"/>
      <c r="AB671" s="1"/>
      <c r="AC671" s="2"/>
      <c r="AE671" s="2"/>
    </row>
    <row r="672" spans="1:31">
      <c r="A672" s="1"/>
      <c r="B672" s="2"/>
      <c r="C672" s="3"/>
      <c r="D672" s="1"/>
      <c r="E672" s="3"/>
      <c r="F672" s="2"/>
      <c r="G672" s="1"/>
      <c r="H672" s="1"/>
      <c r="I672" s="1"/>
      <c r="J672" s="1"/>
      <c r="K672" s="4"/>
      <c r="L672" s="3"/>
      <c r="M672" s="1"/>
      <c r="N672" s="2"/>
      <c r="O672" s="3"/>
      <c r="P672" s="1"/>
      <c r="Q672" s="1"/>
      <c r="R672" s="4"/>
      <c r="S672" s="1"/>
      <c r="T672" s="2"/>
      <c r="U672" s="3"/>
      <c r="V672" s="2"/>
      <c r="W672" s="1"/>
      <c r="X672" s="2"/>
      <c r="Y672" s="2"/>
      <c r="Z672" s="2"/>
      <c r="AA672" s="2"/>
      <c r="AB672" s="1"/>
      <c r="AC672" s="2"/>
      <c r="AE672" s="2"/>
    </row>
    <row r="673" spans="1:31">
      <c r="A673" s="1"/>
      <c r="B673" s="2"/>
      <c r="C673" s="3"/>
      <c r="D673" s="1"/>
      <c r="E673" s="3"/>
      <c r="F673" s="2"/>
      <c r="G673" s="1"/>
      <c r="H673" s="1"/>
      <c r="I673" s="1"/>
      <c r="J673" s="1"/>
      <c r="K673" s="4"/>
      <c r="L673" s="3"/>
      <c r="M673" s="1"/>
      <c r="N673" s="2"/>
      <c r="O673" s="3"/>
      <c r="P673" s="1"/>
      <c r="Q673" s="1"/>
      <c r="R673" s="4"/>
      <c r="S673" s="1"/>
      <c r="T673" s="2"/>
      <c r="U673" s="3"/>
      <c r="V673" s="2"/>
      <c r="W673" s="1"/>
      <c r="X673" s="2"/>
      <c r="Y673" s="2"/>
      <c r="Z673" s="2"/>
      <c r="AA673" s="2"/>
      <c r="AB673" s="1"/>
      <c r="AC673" s="2"/>
      <c r="AE673" s="2"/>
    </row>
    <row r="674" spans="1:31">
      <c r="A674" s="1"/>
      <c r="B674" s="2"/>
      <c r="C674" s="3"/>
      <c r="D674" s="1"/>
      <c r="E674" s="3"/>
      <c r="F674" s="2"/>
      <c r="G674" s="1"/>
      <c r="H674" s="1"/>
      <c r="I674" s="1"/>
      <c r="J674" s="1"/>
      <c r="K674" s="4"/>
      <c r="L674" s="3"/>
      <c r="M674" s="1"/>
      <c r="N674" s="2"/>
      <c r="O674" s="3"/>
      <c r="P674" s="1"/>
      <c r="Q674" s="1"/>
      <c r="R674" s="4"/>
      <c r="S674" s="1"/>
      <c r="T674" s="2"/>
      <c r="U674" s="3"/>
      <c r="V674" s="2"/>
      <c r="W674" s="1"/>
      <c r="X674" s="2"/>
      <c r="Y674" s="2"/>
      <c r="Z674" s="2"/>
      <c r="AA674" s="2"/>
      <c r="AB674" s="1"/>
      <c r="AC674" s="2"/>
      <c r="AE674" s="2"/>
    </row>
    <row r="675" spans="1:31">
      <c r="A675" s="1"/>
      <c r="B675" s="2"/>
      <c r="C675" s="3"/>
      <c r="D675" s="1"/>
      <c r="E675" s="3"/>
      <c r="F675" s="2"/>
      <c r="G675" s="1"/>
      <c r="H675" s="1"/>
      <c r="I675" s="1"/>
      <c r="J675" s="1"/>
      <c r="K675" s="4"/>
      <c r="L675" s="3"/>
      <c r="M675" s="1"/>
      <c r="N675" s="2"/>
      <c r="O675" s="3"/>
      <c r="P675" s="1"/>
      <c r="Q675" s="1"/>
      <c r="R675" s="4"/>
      <c r="S675" s="1"/>
      <c r="T675" s="2"/>
      <c r="U675" s="3"/>
      <c r="V675" s="2"/>
      <c r="W675" s="1"/>
      <c r="X675" s="2"/>
      <c r="Y675" s="2"/>
      <c r="Z675" s="2"/>
      <c r="AA675" s="2"/>
      <c r="AB675" s="1"/>
      <c r="AC675" s="2"/>
      <c r="AE675" s="2"/>
    </row>
    <row r="676" spans="1:31">
      <c r="A676" s="1"/>
      <c r="B676" s="2"/>
      <c r="C676" s="3"/>
      <c r="D676" s="1"/>
      <c r="E676" s="3"/>
      <c r="F676" s="2"/>
      <c r="G676" s="1"/>
      <c r="H676" s="1"/>
      <c r="I676" s="1"/>
      <c r="J676" s="1"/>
      <c r="K676" s="4"/>
      <c r="L676" s="3"/>
      <c r="M676" s="1"/>
      <c r="N676" s="2"/>
      <c r="O676" s="3"/>
      <c r="P676" s="1"/>
      <c r="Q676" s="1"/>
      <c r="R676" s="4"/>
      <c r="S676" s="1"/>
      <c r="T676" s="2"/>
      <c r="U676" s="3"/>
      <c r="V676" s="2"/>
      <c r="W676" s="1"/>
      <c r="X676" s="2"/>
      <c r="Y676" s="2"/>
      <c r="Z676" s="2"/>
      <c r="AA676" s="2"/>
      <c r="AB676" s="1"/>
      <c r="AC676" s="2"/>
      <c r="AE676" s="2"/>
    </row>
    <row r="677" spans="1:31">
      <c r="A677" s="1"/>
      <c r="B677" s="2"/>
      <c r="C677" s="3"/>
      <c r="D677" s="1"/>
      <c r="E677" s="3"/>
      <c r="F677" s="2"/>
      <c r="G677" s="1"/>
      <c r="H677" s="1"/>
      <c r="I677" s="1"/>
      <c r="J677" s="1"/>
      <c r="K677" s="4"/>
      <c r="L677" s="3"/>
      <c r="M677" s="1"/>
      <c r="N677" s="2"/>
      <c r="O677" s="3"/>
      <c r="P677" s="1"/>
      <c r="Q677" s="1"/>
      <c r="R677" s="4"/>
      <c r="S677" s="1"/>
      <c r="T677" s="2"/>
      <c r="U677" s="3"/>
      <c r="V677" s="2"/>
      <c r="W677" s="1"/>
      <c r="X677" s="2"/>
      <c r="Y677" s="2"/>
      <c r="Z677" s="2"/>
      <c r="AA677" s="2"/>
      <c r="AB677" s="1"/>
      <c r="AC677" s="2"/>
      <c r="AE677" s="2"/>
    </row>
    <row r="678" spans="1:31">
      <c r="A678" s="1"/>
      <c r="B678" s="2"/>
      <c r="C678" s="3"/>
      <c r="D678" s="1"/>
      <c r="E678" s="3"/>
      <c r="F678" s="2"/>
      <c r="G678" s="1"/>
      <c r="H678" s="1"/>
      <c r="I678" s="1"/>
      <c r="J678" s="1"/>
      <c r="K678" s="4"/>
      <c r="L678" s="3"/>
      <c r="M678" s="1"/>
      <c r="N678" s="2"/>
      <c r="O678" s="3"/>
      <c r="P678" s="1"/>
      <c r="Q678" s="1"/>
      <c r="R678" s="4"/>
      <c r="S678" s="1"/>
      <c r="T678" s="2"/>
      <c r="U678" s="3"/>
      <c r="V678" s="2"/>
      <c r="W678" s="1"/>
      <c r="X678" s="2"/>
      <c r="Y678" s="2"/>
      <c r="Z678" s="2"/>
      <c r="AA678" s="2"/>
      <c r="AB678" s="1"/>
      <c r="AC678" s="2"/>
      <c r="AE678" s="2"/>
    </row>
    <row r="679" spans="1:31">
      <c r="A679" s="1"/>
      <c r="B679" s="2"/>
      <c r="C679" s="3"/>
      <c r="D679" s="1"/>
      <c r="E679" s="3"/>
      <c r="F679" s="2"/>
      <c r="G679" s="1"/>
      <c r="H679" s="1"/>
      <c r="I679" s="1"/>
      <c r="J679" s="1"/>
      <c r="K679" s="4"/>
      <c r="L679" s="3"/>
      <c r="M679" s="1"/>
      <c r="N679" s="2"/>
      <c r="O679" s="3"/>
      <c r="P679" s="1"/>
      <c r="Q679" s="1"/>
      <c r="R679" s="4"/>
      <c r="S679" s="1"/>
      <c r="T679" s="2"/>
      <c r="U679" s="3"/>
      <c r="V679" s="2"/>
      <c r="W679" s="1"/>
      <c r="X679" s="2"/>
      <c r="Y679" s="2"/>
      <c r="Z679" s="2"/>
      <c r="AA679" s="2"/>
      <c r="AB679" s="1"/>
      <c r="AC679" s="2"/>
      <c r="AE679" s="2"/>
    </row>
    <row r="680" spans="1:31">
      <c r="A680" s="1"/>
      <c r="B680" s="2"/>
      <c r="C680" s="3"/>
      <c r="D680" s="1"/>
      <c r="E680" s="3"/>
      <c r="F680" s="2"/>
      <c r="G680" s="1"/>
      <c r="H680" s="1"/>
      <c r="I680" s="1"/>
      <c r="J680" s="1"/>
      <c r="K680" s="4"/>
      <c r="L680" s="3"/>
      <c r="M680" s="1"/>
      <c r="N680" s="2"/>
      <c r="O680" s="3"/>
      <c r="P680" s="1"/>
      <c r="Q680" s="1"/>
      <c r="R680" s="4"/>
      <c r="S680" s="1"/>
      <c r="T680" s="2"/>
      <c r="U680" s="3"/>
      <c r="V680" s="2"/>
      <c r="W680" s="1"/>
      <c r="X680" s="2"/>
      <c r="Y680" s="2"/>
      <c r="Z680" s="2"/>
      <c r="AA680" s="2"/>
      <c r="AB680" s="1"/>
      <c r="AC680" s="2"/>
      <c r="AE680" s="2"/>
    </row>
    <row r="681" spans="1:31">
      <c r="A681" s="1"/>
      <c r="B681" s="2"/>
      <c r="C681" s="3"/>
      <c r="D681" s="1"/>
      <c r="E681" s="3"/>
      <c r="F681" s="2"/>
      <c r="G681" s="1"/>
      <c r="H681" s="1"/>
      <c r="I681" s="1"/>
      <c r="J681" s="1"/>
      <c r="K681" s="4"/>
      <c r="L681" s="3"/>
      <c r="M681" s="1"/>
      <c r="N681" s="2"/>
      <c r="O681" s="3"/>
      <c r="P681" s="1"/>
      <c r="Q681" s="1"/>
      <c r="R681" s="4"/>
      <c r="S681" s="1"/>
      <c r="T681" s="2"/>
      <c r="U681" s="3"/>
      <c r="V681" s="2"/>
      <c r="W681" s="1"/>
      <c r="X681" s="2"/>
      <c r="Y681" s="2"/>
      <c r="Z681" s="2"/>
      <c r="AA681" s="2"/>
      <c r="AB681" s="1"/>
      <c r="AC681" s="2"/>
      <c r="AE681" s="2"/>
    </row>
    <row r="682" spans="1:31">
      <c r="A682" s="1"/>
      <c r="B682" s="2"/>
      <c r="C682" s="3"/>
      <c r="D682" s="1"/>
      <c r="E682" s="3"/>
      <c r="F682" s="2"/>
      <c r="G682" s="1"/>
      <c r="H682" s="1"/>
      <c r="I682" s="1"/>
      <c r="J682" s="1"/>
      <c r="K682" s="4"/>
      <c r="L682" s="3"/>
      <c r="M682" s="1"/>
      <c r="N682" s="2"/>
      <c r="O682" s="3"/>
      <c r="P682" s="1"/>
      <c r="Q682" s="1"/>
      <c r="R682" s="4"/>
      <c r="S682" s="1"/>
      <c r="T682" s="2"/>
      <c r="U682" s="3"/>
      <c r="V682" s="2"/>
      <c r="W682" s="1"/>
      <c r="X682" s="2"/>
      <c r="Y682" s="2"/>
      <c r="Z682" s="2"/>
      <c r="AA682" s="2"/>
      <c r="AB682" s="1"/>
      <c r="AC682" s="2"/>
      <c r="AE682" s="2"/>
    </row>
    <row r="683" spans="1:31">
      <c r="A683" s="1"/>
      <c r="B683" s="2"/>
      <c r="C683" s="3"/>
      <c r="D683" s="1"/>
      <c r="E683" s="3"/>
      <c r="F683" s="2"/>
      <c r="G683" s="1"/>
      <c r="H683" s="1"/>
      <c r="I683" s="1"/>
      <c r="J683" s="1"/>
      <c r="K683" s="4"/>
      <c r="L683" s="3"/>
      <c r="M683" s="1"/>
      <c r="N683" s="2"/>
      <c r="O683" s="3"/>
      <c r="P683" s="1"/>
      <c r="Q683" s="1"/>
      <c r="R683" s="4"/>
      <c r="S683" s="1"/>
      <c r="T683" s="2"/>
      <c r="U683" s="3"/>
      <c r="V683" s="2"/>
      <c r="W683" s="1"/>
      <c r="X683" s="2"/>
      <c r="Y683" s="2"/>
      <c r="Z683" s="2"/>
      <c r="AA683" s="2"/>
      <c r="AB683" s="1"/>
      <c r="AC683" s="2"/>
      <c r="AE683" s="2"/>
    </row>
    <row r="684" spans="1:31">
      <c r="A684" s="1"/>
      <c r="B684" s="2"/>
      <c r="C684" s="3"/>
      <c r="D684" s="1"/>
      <c r="E684" s="3"/>
      <c r="F684" s="2"/>
      <c r="G684" s="1"/>
      <c r="H684" s="1"/>
      <c r="I684" s="1"/>
      <c r="J684" s="1"/>
      <c r="K684" s="4"/>
      <c r="L684" s="3"/>
      <c r="M684" s="1"/>
      <c r="N684" s="2"/>
      <c r="O684" s="3"/>
      <c r="P684" s="1"/>
      <c r="Q684" s="1"/>
      <c r="R684" s="4"/>
      <c r="S684" s="1"/>
      <c r="T684" s="2"/>
      <c r="U684" s="3"/>
      <c r="V684" s="2"/>
      <c r="W684" s="1"/>
      <c r="X684" s="2"/>
      <c r="Y684" s="2"/>
      <c r="Z684" s="2"/>
      <c r="AA684" s="2"/>
      <c r="AB684" s="1"/>
      <c r="AC684" s="2"/>
      <c r="AE684" s="2"/>
    </row>
    <row r="685" spans="1:31">
      <c r="A685" s="1"/>
      <c r="B685" s="2"/>
      <c r="C685" s="3"/>
      <c r="D685" s="1"/>
      <c r="E685" s="3"/>
      <c r="F685" s="2"/>
      <c r="G685" s="1"/>
      <c r="H685" s="1"/>
      <c r="I685" s="1"/>
      <c r="J685" s="1"/>
      <c r="K685" s="4"/>
      <c r="L685" s="3"/>
      <c r="M685" s="1"/>
      <c r="N685" s="2"/>
      <c r="O685" s="3"/>
      <c r="P685" s="1"/>
      <c r="Q685" s="1"/>
      <c r="R685" s="4"/>
      <c r="S685" s="1"/>
      <c r="T685" s="2"/>
      <c r="U685" s="3"/>
      <c r="V685" s="2"/>
      <c r="W685" s="1"/>
      <c r="X685" s="2"/>
      <c r="Y685" s="2"/>
      <c r="Z685" s="2"/>
      <c r="AA685" s="2"/>
      <c r="AB685" s="1"/>
      <c r="AC685" s="2"/>
      <c r="AE685" s="2"/>
    </row>
    <row r="686" spans="1:31">
      <c r="A686" s="1"/>
      <c r="B686" s="2"/>
      <c r="C686" s="3"/>
      <c r="D686" s="1"/>
      <c r="E686" s="3"/>
      <c r="F686" s="2"/>
      <c r="G686" s="1"/>
      <c r="H686" s="1"/>
      <c r="I686" s="1"/>
      <c r="J686" s="1"/>
      <c r="K686" s="4"/>
      <c r="L686" s="3"/>
      <c r="M686" s="1"/>
      <c r="N686" s="2"/>
      <c r="O686" s="3"/>
      <c r="P686" s="1"/>
      <c r="Q686" s="1"/>
      <c r="R686" s="4"/>
      <c r="S686" s="1"/>
      <c r="T686" s="2"/>
      <c r="U686" s="3"/>
      <c r="V686" s="2"/>
      <c r="W686" s="1"/>
      <c r="X686" s="2"/>
      <c r="Y686" s="2"/>
      <c r="Z686" s="2"/>
      <c r="AA686" s="2"/>
      <c r="AB686" s="1"/>
      <c r="AC686" s="2"/>
      <c r="AE686" s="2"/>
    </row>
    <row r="687" spans="1:31">
      <c r="A687" s="1"/>
      <c r="B687" s="2"/>
      <c r="C687" s="3"/>
      <c r="D687" s="1"/>
      <c r="E687" s="3"/>
      <c r="F687" s="2"/>
      <c r="G687" s="1"/>
      <c r="H687" s="1"/>
      <c r="I687" s="1"/>
      <c r="J687" s="1"/>
      <c r="K687" s="4"/>
      <c r="L687" s="3"/>
      <c r="M687" s="1"/>
      <c r="N687" s="2"/>
      <c r="O687" s="3"/>
      <c r="P687" s="1"/>
      <c r="Q687" s="1"/>
      <c r="R687" s="4"/>
      <c r="S687" s="1"/>
      <c r="T687" s="2"/>
      <c r="U687" s="3"/>
      <c r="V687" s="2"/>
      <c r="W687" s="1"/>
      <c r="X687" s="2"/>
      <c r="Y687" s="2"/>
      <c r="Z687" s="2"/>
      <c r="AA687" s="2"/>
      <c r="AB687" s="1"/>
      <c r="AC687" s="2"/>
      <c r="AE687" s="2"/>
    </row>
    <row r="688" spans="1:31">
      <c r="A688" s="1"/>
      <c r="B688" s="2"/>
      <c r="C688" s="3"/>
      <c r="D688" s="1"/>
      <c r="E688" s="3"/>
      <c r="F688" s="2"/>
      <c r="G688" s="1"/>
      <c r="H688" s="1"/>
      <c r="I688" s="1"/>
      <c r="J688" s="1"/>
      <c r="K688" s="4"/>
      <c r="L688" s="3"/>
      <c r="M688" s="1"/>
      <c r="N688" s="2"/>
      <c r="O688" s="3"/>
      <c r="P688" s="1"/>
      <c r="Q688" s="1"/>
      <c r="R688" s="4"/>
      <c r="S688" s="1"/>
      <c r="T688" s="2"/>
      <c r="U688" s="3"/>
      <c r="V688" s="2"/>
      <c r="W688" s="1"/>
      <c r="X688" s="2"/>
      <c r="Y688" s="2"/>
      <c r="Z688" s="2"/>
      <c r="AA688" s="2"/>
      <c r="AB688" s="1"/>
      <c r="AC688" s="2"/>
      <c r="AE688" s="2"/>
    </row>
    <row r="689" spans="1:31">
      <c r="A689" s="1"/>
      <c r="B689" s="2"/>
      <c r="C689" s="3"/>
      <c r="D689" s="1"/>
      <c r="E689" s="3"/>
      <c r="F689" s="2"/>
      <c r="G689" s="1"/>
      <c r="H689" s="1"/>
      <c r="I689" s="1"/>
      <c r="J689" s="1"/>
      <c r="K689" s="4"/>
      <c r="L689" s="3"/>
      <c r="M689" s="1"/>
      <c r="N689" s="2"/>
      <c r="O689" s="3"/>
      <c r="P689" s="1"/>
      <c r="Q689" s="1"/>
      <c r="R689" s="4"/>
      <c r="S689" s="1"/>
      <c r="T689" s="2"/>
      <c r="U689" s="3"/>
      <c r="V689" s="2"/>
      <c r="W689" s="1"/>
      <c r="X689" s="2"/>
      <c r="Y689" s="2"/>
      <c r="Z689" s="2"/>
      <c r="AA689" s="2"/>
      <c r="AB689" s="1"/>
      <c r="AC689" s="2"/>
      <c r="AE689" s="2"/>
    </row>
    <row r="690" spans="1:31">
      <c r="A690" s="1"/>
      <c r="B690" s="2"/>
      <c r="C690" s="3"/>
      <c r="D690" s="1"/>
      <c r="E690" s="3"/>
      <c r="F690" s="2"/>
      <c r="G690" s="1"/>
      <c r="H690" s="1"/>
      <c r="I690" s="1"/>
      <c r="J690" s="1"/>
      <c r="K690" s="4"/>
      <c r="L690" s="3"/>
      <c r="M690" s="1"/>
      <c r="N690" s="2"/>
      <c r="O690" s="3"/>
      <c r="P690" s="1"/>
      <c r="Q690" s="1"/>
      <c r="R690" s="4"/>
      <c r="S690" s="1"/>
      <c r="T690" s="2"/>
      <c r="U690" s="3"/>
      <c r="V690" s="2"/>
      <c r="W690" s="1"/>
      <c r="X690" s="2"/>
      <c r="Y690" s="2"/>
      <c r="Z690" s="2"/>
      <c r="AA690" s="2"/>
      <c r="AB690" s="1"/>
      <c r="AC690" s="2"/>
      <c r="AE690" s="2"/>
    </row>
    <row r="691" spans="1:31">
      <c r="A691" s="1"/>
      <c r="B691" s="2"/>
      <c r="C691" s="3"/>
      <c r="D691" s="1"/>
      <c r="E691" s="3"/>
      <c r="F691" s="2"/>
      <c r="G691" s="1"/>
      <c r="H691" s="1"/>
      <c r="I691" s="1"/>
      <c r="J691" s="1"/>
      <c r="K691" s="4"/>
      <c r="L691" s="3"/>
      <c r="M691" s="1"/>
      <c r="N691" s="2"/>
      <c r="O691" s="3"/>
      <c r="P691" s="1"/>
      <c r="Q691" s="1"/>
      <c r="R691" s="4"/>
      <c r="S691" s="1"/>
      <c r="T691" s="2"/>
      <c r="U691" s="3"/>
      <c r="V691" s="2"/>
      <c r="W691" s="1"/>
      <c r="X691" s="2"/>
      <c r="Y691" s="2"/>
      <c r="Z691" s="2"/>
      <c r="AA691" s="2"/>
      <c r="AB691" s="1"/>
      <c r="AC691" s="2"/>
      <c r="AE691" s="2"/>
    </row>
    <row r="692" spans="1:31">
      <c r="A692" s="1"/>
      <c r="B692" s="2"/>
      <c r="C692" s="3"/>
      <c r="D692" s="1"/>
      <c r="E692" s="3"/>
      <c r="F692" s="2"/>
      <c r="G692" s="1"/>
      <c r="H692" s="1"/>
      <c r="I692" s="1"/>
      <c r="J692" s="1"/>
      <c r="K692" s="4"/>
      <c r="L692" s="3"/>
      <c r="M692" s="1"/>
      <c r="N692" s="2"/>
      <c r="O692" s="3"/>
      <c r="P692" s="1"/>
      <c r="Q692" s="1"/>
      <c r="R692" s="4"/>
      <c r="S692" s="1"/>
      <c r="T692" s="2"/>
      <c r="U692" s="3"/>
      <c r="V692" s="2"/>
      <c r="W692" s="1"/>
      <c r="X692" s="2"/>
      <c r="Y692" s="2"/>
      <c r="Z692" s="2"/>
      <c r="AA692" s="2"/>
      <c r="AB692" s="1"/>
      <c r="AC692" s="2"/>
      <c r="AE692" s="2"/>
    </row>
    <row r="693" spans="1:31">
      <c r="A693" s="1"/>
      <c r="B693" s="2"/>
      <c r="C693" s="3"/>
      <c r="D693" s="1"/>
      <c r="E693" s="3"/>
      <c r="F693" s="2"/>
      <c r="G693" s="1"/>
      <c r="H693" s="1"/>
      <c r="I693" s="1"/>
      <c r="J693" s="1"/>
      <c r="K693" s="4"/>
      <c r="L693" s="3"/>
      <c r="M693" s="1"/>
      <c r="N693" s="2"/>
      <c r="O693" s="3"/>
      <c r="P693" s="1"/>
      <c r="Q693" s="1"/>
      <c r="R693" s="4"/>
      <c r="S693" s="1"/>
      <c r="T693" s="2"/>
      <c r="U693" s="3"/>
      <c r="V693" s="2"/>
      <c r="W693" s="1"/>
      <c r="X693" s="2"/>
      <c r="Y693" s="2"/>
      <c r="Z693" s="2"/>
      <c r="AA693" s="2"/>
      <c r="AB693" s="1"/>
      <c r="AC693" s="2"/>
      <c r="AE693" s="2"/>
    </row>
    <row r="694" spans="1:31">
      <c r="A694" s="1"/>
      <c r="B694" s="2"/>
      <c r="C694" s="3"/>
      <c r="D694" s="1"/>
      <c r="E694" s="3"/>
      <c r="F694" s="2"/>
      <c r="G694" s="1"/>
      <c r="H694" s="1"/>
      <c r="I694" s="1"/>
      <c r="J694" s="1"/>
      <c r="K694" s="4"/>
      <c r="L694" s="3"/>
      <c r="M694" s="1"/>
      <c r="N694" s="2"/>
      <c r="O694" s="3"/>
      <c r="P694" s="1"/>
      <c r="Q694" s="1"/>
      <c r="R694" s="4"/>
      <c r="S694" s="1"/>
      <c r="T694" s="2"/>
      <c r="U694" s="3"/>
      <c r="V694" s="2"/>
      <c r="W694" s="1"/>
      <c r="X694" s="2"/>
      <c r="Y694" s="2"/>
      <c r="Z694" s="2"/>
      <c r="AA694" s="2"/>
      <c r="AB694" s="1"/>
      <c r="AC694" s="2"/>
      <c r="AE694" s="2"/>
    </row>
    <row r="695" spans="1:31">
      <c r="A695" s="1"/>
      <c r="B695" s="2"/>
      <c r="C695" s="3"/>
      <c r="D695" s="1"/>
      <c r="E695" s="3"/>
      <c r="F695" s="2"/>
      <c r="G695" s="1"/>
      <c r="H695" s="1"/>
      <c r="I695" s="1"/>
      <c r="J695" s="1"/>
      <c r="K695" s="4"/>
      <c r="L695" s="3"/>
      <c r="M695" s="1"/>
      <c r="N695" s="2"/>
      <c r="O695" s="3"/>
      <c r="P695" s="1"/>
      <c r="Q695" s="1"/>
      <c r="R695" s="4"/>
      <c r="S695" s="1"/>
      <c r="T695" s="2"/>
      <c r="U695" s="3"/>
      <c r="V695" s="2"/>
      <c r="W695" s="1"/>
      <c r="X695" s="2"/>
      <c r="Y695" s="2"/>
      <c r="Z695" s="2"/>
      <c r="AA695" s="2"/>
      <c r="AB695" s="1"/>
      <c r="AC695" s="2"/>
      <c r="AE695" s="2"/>
    </row>
    <row r="696" spans="1:31">
      <c r="A696" s="1"/>
      <c r="B696" s="2"/>
      <c r="C696" s="3"/>
      <c r="D696" s="1"/>
      <c r="E696" s="3"/>
      <c r="F696" s="2"/>
      <c r="G696" s="1"/>
      <c r="H696" s="1"/>
      <c r="I696" s="1"/>
      <c r="J696" s="1"/>
      <c r="K696" s="4"/>
      <c r="L696" s="3"/>
      <c r="M696" s="1"/>
      <c r="N696" s="2"/>
      <c r="O696" s="3"/>
      <c r="P696" s="1"/>
      <c r="Q696" s="1"/>
      <c r="R696" s="4"/>
      <c r="S696" s="1"/>
      <c r="T696" s="2"/>
      <c r="U696" s="3"/>
      <c r="V696" s="2"/>
      <c r="W696" s="1"/>
      <c r="X696" s="2"/>
      <c r="Y696" s="2"/>
      <c r="Z696" s="2"/>
      <c r="AA696" s="2"/>
      <c r="AB696" s="1"/>
      <c r="AC696" s="2"/>
      <c r="AE696" s="2"/>
    </row>
    <row r="697" spans="1:31">
      <c r="A697" s="1"/>
      <c r="B697" s="2"/>
      <c r="C697" s="3"/>
      <c r="D697" s="1"/>
      <c r="E697" s="3"/>
      <c r="F697" s="2"/>
      <c r="G697" s="1"/>
      <c r="H697" s="1"/>
      <c r="I697" s="1"/>
      <c r="J697" s="1"/>
      <c r="K697" s="4"/>
      <c r="L697" s="3"/>
      <c r="M697" s="1"/>
      <c r="N697" s="2"/>
      <c r="O697" s="3"/>
      <c r="P697" s="1"/>
      <c r="Q697" s="1"/>
      <c r="R697" s="4"/>
      <c r="S697" s="1"/>
      <c r="T697" s="2"/>
      <c r="U697" s="3"/>
      <c r="V697" s="2"/>
      <c r="W697" s="1"/>
      <c r="X697" s="2"/>
      <c r="Y697" s="2"/>
      <c r="Z697" s="2"/>
      <c r="AA697" s="2"/>
      <c r="AB697" s="1"/>
      <c r="AC697" s="2"/>
      <c r="AE697" s="2"/>
    </row>
    <row r="698" spans="1:31">
      <c r="A698" s="1"/>
      <c r="B698" s="2"/>
      <c r="C698" s="3"/>
      <c r="D698" s="1"/>
      <c r="E698" s="3"/>
      <c r="F698" s="2"/>
      <c r="G698" s="1"/>
      <c r="H698" s="1"/>
      <c r="I698" s="1"/>
      <c r="J698" s="1"/>
      <c r="K698" s="4"/>
      <c r="L698" s="3"/>
      <c r="M698" s="1"/>
      <c r="N698" s="2"/>
      <c r="O698" s="3"/>
      <c r="P698" s="1"/>
      <c r="Q698" s="1"/>
      <c r="R698" s="4"/>
      <c r="S698" s="1"/>
      <c r="T698" s="2"/>
      <c r="U698" s="3"/>
      <c r="V698" s="2"/>
      <c r="W698" s="1"/>
      <c r="X698" s="2"/>
      <c r="Y698" s="2"/>
      <c r="Z698" s="2"/>
      <c r="AA698" s="2"/>
      <c r="AB698" s="1"/>
      <c r="AC698" s="2"/>
      <c r="AE698" s="2"/>
    </row>
    <row r="699" spans="1:31">
      <c r="A699" s="1"/>
      <c r="B699" s="2"/>
      <c r="C699" s="3"/>
      <c r="D699" s="1"/>
      <c r="E699" s="3"/>
      <c r="F699" s="2"/>
      <c r="G699" s="1"/>
      <c r="H699" s="1"/>
      <c r="I699" s="1"/>
      <c r="J699" s="1"/>
      <c r="K699" s="4"/>
      <c r="L699" s="3"/>
      <c r="M699" s="1"/>
      <c r="N699" s="2"/>
      <c r="O699" s="3"/>
      <c r="P699" s="1"/>
      <c r="Q699" s="1"/>
      <c r="R699" s="4"/>
      <c r="S699" s="1"/>
      <c r="T699" s="2"/>
      <c r="U699" s="3"/>
      <c r="V699" s="2"/>
      <c r="W699" s="1"/>
      <c r="X699" s="2"/>
      <c r="Y699" s="2"/>
      <c r="Z699" s="2"/>
      <c r="AA699" s="2"/>
      <c r="AB699" s="1"/>
      <c r="AC699" s="2"/>
      <c r="AE699" s="2"/>
    </row>
    <row r="700" spans="1:31">
      <c r="A700" s="1"/>
      <c r="B700" s="2"/>
      <c r="C700" s="3"/>
      <c r="D700" s="1"/>
      <c r="E700" s="3"/>
      <c r="F700" s="2"/>
      <c r="G700" s="1"/>
      <c r="H700" s="1"/>
      <c r="I700" s="1"/>
      <c r="J700" s="1"/>
      <c r="K700" s="4"/>
      <c r="L700" s="3"/>
      <c r="M700" s="1"/>
      <c r="N700" s="2"/>
      <c r="O700" s="3"/>
      <c r="P700" s="1"/>
      <c r="Q700" s="1"/>
      <c r="R700" s="4"/>
      <c r="S700" s="1"/>
      <c r="T700" s="2"/>
      <c r="U700" s="3"/>
      <c r="V700" s="2"/>
      <c r="W700" s="1"/>
      <c r="X700" s="2"/>
      <c r="Y700" s="2"/>
      <c r="Z700" s="2"/>
      <c r="AA700" s="2"/>
      <c r="AB700" s="1"/>
      <c r="AC700" s="2"/>
      <c r="AE700" s="2"/>
    </row>
    <row r="701" spans="1:31">
      <c r="A701" s="1"/>
      <c r="B701" s="2"/>
      <c r="C701" s="3"/>
      <c r="D701" s="1"/>
      <c r="E701" s="3"/>
      <c r="F701" s="2"/>
      <c r="G701" s="1"/>
      <c r="H701" s="1"/>
      <c r="I701" s="1"/>
      <c r="J701" s="1"/>
      <c r="K701" s="4"/>
      <c r="L701" s="3"/>
      <c r="M701" s="1"/>
      <c r="N701" s="2"/>
      <c r="O701" s="3"/>
      <c r="P701" s="1"/>
      <c r="Q701" s="1"/>
      <c r="R701" s="4"/>
      <c r="S701" s="1"/>
      <c r="T701" s="2"/>
      <c r="U701" s="3"/>
      <c r="V701" s="2"/>
      <c r="W701" s="1"/>
      <c r="X701" s="2"/>
      <c r="Y701" s="2"/>
      <c r="Z701" s="2"/>
      <c r="AA701" s="2"/>
      <c r="AB701" s="1"/>
      <c r="AC701" s="2"/>
      <c r="AE701" s="2"/>
    </row>
    <row r="702" spans="1:31">
      <c r="A702" s="1"/>
      <c r="B702" s="2"/>
      <c r="C702" s="3"/>
      <c r="D702" s="1"/>
      <c r="E702" s="3"/>
      <c r="F702" s="2"/>
      <c r="G702" s="1"/>
      <c r="H702" s="1"/>
      <c r="I702" s="1"/>
      <c r="J702" s="1"/>
      <c r="K702" s="4"/>
      <c r="L702" s="3"/>
      <c r="M702" s="1"/>
      <c r="N702" s="2"/>
      <c r="O702" s="3"/>
      <c r="P702" s="1"/>
      <c r="Q702" s="1"/>
      <c r="R702" s="4"/>
      <c r="S702" s="1"/>
      <c r="T702" s="2"/>
      <c r="U702" s="3"/>
      <c r="V702" s="2"/>
      <c r="W702" s="1"/>
      <c r="X702" s="2"/>
      <c r="Y702" s="2"/>
      <c r="Z702" s="2"/>
      <c r="AA702" s="2"/>
      <c r="AB702" s="1"/>
      <c r="AC702" s="2"/>
      <c r="AE702" s="2"/>
    </row>
    <row r="703" spans="1:31">
      <c r="A703" s="1"/>
      <c r="B703" s="2"/>
      <c r="C703" s="3"/>
      <c r="D703" s="1"/>
      <c r="E703" s="3"/>
      <c r="F703" s="2"/>
      <c r="G703" s="1"/>
      <c r="H703" s="1"/>
      <c r="I703" s="1"/>
      <c r="J703" s="1"/>
      <c r="K703" s="4"/>
      <c r="L703" s="3"/>
      <c r="M703" s="1"/>
      <c r="N703" s="2"/>
      <c r="O703" s="3"/>
      <c r="P703" s="1"/>
      <c r="Q703" s="1"/>
      <c r="R703" s="4"/>
      <c r="S703" s="1"/>
      <c r="T703" s="2"/>
      <c r="U703" s="3"/>
      <c r="V703" s="2"/>
      <c r="W703" s="1"/>
      <c r="X703" s="2"/>
      <c r="Y703" s="2"/>
      <c r="Z703" s="2"/>
      <c r="AA703" s="2"/>
      <c r="AB703" s="1"/>
      <c r="AC703" s="2"/>
      <c r="AE703" s="2"/>
    </row>
    <row r="704" spans="1:31">
      <c r="A704" s="1"/>
      <c r="B704" s="2"/>
      <c r="C704" s="3"/>
      <c r="D704" s="1"/>
      <c r="E704" s="3"/>
      <c r="F704" s="2"/>
      <c r="G704" s="1"/>
      <c r="H704" s="1"/>
      <c r="I704" s="1"/>
      <c r="J704" s="1"/>
      <c r="K704" s="4"/>
      <c r="L704" s="3"/>
      <c r="M704" s="1"/>
      <c r="N704" s="2"/>
      <c r="O704" s="3"/>
      <c r="P704" s="1"/>
      <c r="Q704" s="1"/>
      <c r="R704" s="4"/>
      <c r="S704" s="1"/>
      <c r="T704" s="2"/>
      <c r="U704" s="3"/>
      <c r="V704" s="2"/>
      <c r="W704" s="1"/>
      <c r="X704" s="2"/>
      <c r="Y704" s="2"/>
      <c r="Z704" s="2"/>
      <c r="AA704" s="2"/>
      <c r="AB704" s="1"/>
      <c r="AC704" s="2"/>
      <c r="AE704" s="2"/>
    </row>
    <row r="705" spans="1:31">
      <c r="A705" s="1"/>
      <c r="B705" s="2"/>
      <c r="C705" s="3"/>
      <c r="D705" s="1"/>
      <c r="E705" s="3"/>
      <c r="F705" s="2"/>
      <c r="G705" s="1"/>
      <c r="H705" s="1"/>
      <c r="I705" s="1"/>
      <c r="J705" s="1"/>
      <c r="K705" s="4"/>
      <c r="L705" s="3"/>
      <c r="M705" s="1"/>
      <c r="N705" s="2"/>
      <c r="O705" s="3"/>
      <c r="P705" s="1"/>
      <c r="Q705" s="1"/>
      <c r="R705" s="4"/>
      <c r="S705" s="1"/>
      <c r="T705" s="2"/>
      <c r="U705" s="3"/>
      <c r="V705" s="2"/>
      <c r="W705" s="1"/>
      <c r="X705" s="2"/>
      <c r="Y705" s="2"/>
      <c r="Z705" s="2"/>
      <c r="AA705" s="2"/>
      <c r="AB705" s="1"/>
      <c r="AC705" s="2"/>
      <c r="AE705" s="2"/>
    </row>
    <row r="706" spans="1:31">
      <c r="A706" s="1"/>
      <c r="B706" s="2"/>
      <c r="C706" s="3"/>
      <c r="D706" s="1"/>
      <c r="E706" s="3"/>
      <c r="F706" s="2"/>
      <c r="G706" s="1"/>
      <c r="H706" s="1"/>
      <c r="I706" s="1"/>
      <c r="J706" s="1"/>
      <c r="K706" s="4"/>
      <c r="L706" s="3"/>
      <c r="M706" s="1"/>
      <c r="N706" s="2"/>
      <c r="O706" s="3"/>
      <c r="P706" s="1"/>
      <c r="Q706" s="1"/>
      <c r="R706" s="4"/>
      <c r="S706" s="1"/>
      <c r="T706" s="2"/>
      <c r="U706" s="3"/>
      <c r="V706" s="2"/>
      <c r="W706" s="1"/>
      <c r="X706" s="2"/>
      <c r="Y706" s="2"/>
      <c r="Z706" s="2"/>
      <c r="AA706" s="2"/>
      <c r="AB706" s="1"/>
      <c r="AC706" s="2"/>
      <c r="AE706" s="2"/>
    </row>
    <row r="707" spans="1:31">
      <c r="A707" s="1"/>
      <c r="B707" s="2"/>
      <c r="C707" s="3"/>
      <c r="D707" s="1"/>
      <c r="E707" s="3"/>
      <c r="F707" s="2"/>
      <c r="G707" s="1"/>
      <c r="H707" s="1"/>
      <c r="I707" s="1"/>
      <c r="J707" s="1"/>
      <c r="K707" s="4"/>
      <c r="L707" s="3"/>
      <c r="M707" s="1"/>
      <c r="N707" s="2"/>
      <c r="O707" s="3"/>
      <c r="P707" s="1"/>
      <c r="Q707" s="1"/>
      <c r="R707" s="4"/>
      <c r="S707" s="1"/>
      <c r="T707" s="2"/>
      <c r="U707" s="3"/>
      <c r="V707" s="2"/>
      <c r="W707" s="1"/>
      <c r="X707" s="2"/>
      <c r="Y707" s="2"/>
      <c r="Z707" s="2"/>
      <c r="AA707" s="2"/>
      <c r="AB707" s="1"/>
      <c r="AC707" s="2"/>
      <c r="AE707" s="2"/>
    </row>
    <row r="708" spans="1:31">
      <c r="A708" s="1"/>
      <c r="B708" s="2"/>
      <c r="C708" s="3"/>
      <c r="D708" s="1"/>
      <c r="E708" s="3"/>
      <c r="F708" s="2"/>
      <c r="G708" s="1"/>
      <c r="H708" s="1"/>
      <c r="I708" s="1"/>
      <c r="J708" s="1"/>
      <c r="K708" s="4"/>
      <c r="L708" s="3"/>
      <c r="M708" s="1"/>
      <c r="N708" s="2"/>
      <c r="O708" s="3"/>
      <c r="P708" s="1"/>
      <c r="Q708" s="1"/>
      <c r="R708" s="4"/>
      <c r="S708" s="1"/>
      <c r="T708" s="2"/>
      <c r="U708" s="3"/>
      <c r="V708" s="2"/>
      <c r="W708" s="1"/>
      <c r="X708" s="2"/>
      <c r="Y708" s="2"/>
      <c r="Z708" s="2"/>
      <c r="AA708" s="2"/>
      <c r="AB708" s="1"/>
      <c r="AC708" s="2"/>
      <c r="AE708" s="2"/>
    </row>
    <row r="709" spans="1:31">
      <c r="A709" s="1"/>
      <c r="B709" s="2"/>
      <c r="C709" s="3"/>
      <c r="D709" s="1"/>
      <c r="E709" s="3"/>
      <c r="F709" s="2"/>
      <c r="G709" s="1"/>
      <c r="H709" s="1"/>
      <c r="I709" s="1"/>
      <c r="J709" s="1"/>
      <c r="K709" s="4"/>
      <c r="L709" s="3"/>
      <c r="M709" s="1"/>
      <c r="N709" s="2"/>
      <c r="O709" s="3"/>
      <c r="P709" s="1"/>
      <c r="Q709" s="1"/>
      <c r="R709" s="4"/>
      <c r="S709" s="1"/>
      <c r="T709" s="2"/>
      <c r="U709" s="3"/>
      <c r="V709" s="2"/>
      <c r="W709" s="1"/>
      <c r="X709" s="2"/>
      <c r="Y709" s="2"/>
      <c r="Z709" s="2"/>
      <c r="AA709" s="2"/>
      <c r="AB709" s="1"/>
      <c r="AC709" s="2"/>
      <c r="AE709" s="2"/>
    </row>
    <row r="710" spans="1:31">
      <c r="A710" s="1"/>
      <c r="B710" s="2"/>
      <c r="C710" s="3"/>
      <c r="D710" s="1"/>
      <c r="E710" s="3"/>
      <c r="F710" s="2"/>
      <c r="G710" s="1"/>
      <c r="H710" s="1"/>
      <c r="I710" s="1"/>
      <c r="J710" s="1"/>
      <c r="K710" s="4"/>
      <c r="L710" s="3"/>
      <c r="M710" s="1"/>
      <c r="N710" s="2"/>
      <c r="O710" s="3"/>
      <c r="P710" s="1"/>
      <c r="Q710" s="1"/>
      <c r="R710" s="4"/>
      <c r="S710" s="1"/>
      <c r="T710" s="2"/>
      <c r="U710" s="3"/>
      <c r="V710" s="2"/>
      <c r="W710" s="1"/>
      <c r="X710" s="2"/>
      <c r="Y710" s="2"/>
      <c r="Z710" s="2"/>
      <c r="AA710" s="2"/>
      <c r="AB710" s="1"/>
      <c r="AC710" s="2"/>
      <c r="AE710" s="2"/>
    </row>
    <row r="711" spans="1:31">
      <c r="A711" s="1"/>
      <c r="B711" s="2"/>
      <c r="C711" s="3"/>
      <c r="D711" s="1"/>
      <c r="E711" s="3"/>
      <c r="F711" s="2"/>
      <c r="G711" s="1"/>
      <c r="H711" s="1"/>
      <c r="I711" s="1"/>
      <c r="J711" s="1"/>
      <c r="K711" s="4"/>
      <c r="L711" s="3"/>
      <c r="M711" s="1"/>
      <c r="N711" s="2"/>
      <c r="O711" s="3"/>
      <c r="P711" s="1"/>
      <c r="Q711" s="1"/>
      <c r="R711" s="4"/>
      <c r="S711" s="1"/>
      <c r="T711" s="2"/>
      <c r="U711" s="3"/>
      <c r="V711" s="2"/>
      <c r="W711" s="1"/>
      <c r="X711" s="2"/>
      <c r="Y711" s="2"/>
      <c r="Z711" s="2"/>
      <c r="AA711" s="2"/>
      <c r="AB711" s="1"/>
      <c r="AC711" s="2"/>
      <c r="AE711" s="2"/>
    </row>
    <row r="712" spans="1:31">
      <c r="A712" s="1"/>
      <c r="B712" s="2"/>
      <c r="C712" s="3"/>
      <c r="D712" s="1"/>
      <c r="E712" s="3"/>
      <c r="F712" s="2"/>
      <c r="G712" s="1"/>
      <c r="H712" s="1"/>
      <c r="I712" s="1"/>
      <c r="J712" s="1"/>
      <c r="K712" s="4"/>
      <c r="L712" s="3"/>
      <c r="M712" s="1"/>
      <c r="N712" s="2"/>
      <c r="O712" s="3"/>
      <c r="P712" s="1"/>
      <c r="Q712" s="1"/>
      <c r="R712" s="4"/>
      <c r="S712" s="1"/>
      <c r="T712" s="2"/>
      <c r="U712" s="3"/>
      <c r="V712" s="2"/>
      <c r="W712" s="1"/>
      <c r="X712" s="2"/>
      <c r="Y712" s="2"/>
      <c r="Z712" s="2"/>
      <c r="AA712" s="2"/>
      <c r="AB712" s="1"/>
      <c r="AC712" s="2"/>
      <c r="AE712" s="2"/>
    </row>
    <row r="713" spans="1:31">
      <c r="A713" s="1"/>
      <c r="B713" s="2"/>
      <c r="C713" s="3"/>
      <c r="D713" s="1"/>
      <c r="E713" s="3"/>
      <c r="F713" s="2"/>
      <c r="G713" s="1"/>
      <c r="H713" s="1"/>
      <c r="I713" s="1"/>
      <c r="J713" s="1"/>
      <c r="K713" s="4"/>
      <c r="L713" s="3"/>
      <c r="M713" s="1"/>
      <c r="N713" s="2"/>
      <c r="O713" s="3"/>
      <c r="P713" s="1"/>
      <c r="Q713" s="1"/>
      <c r="R713" s="4"/>
      <c r="S713" s="1"/>
      <c r="T713" s="2"/>
      <c r="U713" s="3"/>
      <c r="V713" s="2"/>
      <c r="W713" s="1"/>
      <c r="X713" s="2"/>
      <c r="Y713" s="2"/>
      <c r="Z713" s="2"/>
      <c r="AA713" s="2"/>
      <c r="AB713" s="1"/>
      <c r="AC713" s="2"/>
      <c r="AE713" s="2"/>
    </row>
    <row r="714" spans="1:31">
      <c r="A714" s="1"/>
      <c r="B714" s="2"/>
      <c r="C714" s="3"/>
      <c r="D714" s="1"/>
      <c r="E714" s="3"/>
      <c r="F714" s="2"/>
      <c r="G714" s="1"/>
      <c r="H714" s="1"/>
      <c r="I714" s="1"/>
      <c r="J714" s="1"/>
      <c r="K714" s="4"/>
      <c r="L714" s="3"/>
      <c r="M714" s="1"/>
      <c r="N714" s="2"/>
      <c r="O714" s="3"/>
      <c r="P714" s="1"/>
      <c r="Q714" s="1"/>
      <c r="R714" s="4"/>
      <c r="S714" s="1"/>
      <c r="T714" s="2"/>
      <c r="U714" s="3"/>
      <c r="V714" s="2"/>
      <c r="W714" s="1"/>
      <c r="X714" s="2"/>
      <c r="Y714" s="2"/>
      <c r="Z714" s="2"/>
      <c r="AA714" s="2"/>
      <c r="AB714" s="1"/>
      <c r="AC714" s="2"/>
      <c r="AE714" s="2"/>
    </row>
    <row r="715" spans="1:31">
      <c r="A715" s="1"/>
      <c r="B715" s="2"/>
      <c r="C715" s="3"/>
      <c r="D715" s="1"/>
      <c r="E715" s="3"/>
      <c r="F715" s="2"/>
      <c r="G715" s="1"/>
      <c r="H715" s="1"/>
      <c r="I715" s="1"/>
      <c r="J715" s="1"/>
      <c r="K715" s="4"/>
      <c r="L715" s="3"/>
      <c r="M715" s="1"/>
      <c r="N715" s="2"/>
      <c r="O715" s="3"/>
      <c r="P715" s="1"/>
      <c r="Q715" s="1"/>
      <c r="R715" s="4"/>
      <c r="S715" s="1"/>
      <c r="T715" s="2"/>
      <c r="U715" s="3"/>
      <c r="V715" s="2"/>
      <c r="W715" s="1"/>
      <c r="X715" s="2"/>
      <c r="Y715" s="2"/>
      <c r="Z715" s="2"/>
      <c r="AA715" s="2"/>
      <c r="AB715" s="1"/>
      <c r="AC715" s="2"/>
      <c r="AE715" s="2"/>
    </row>
    <row r="716" spans="1:31">
      <c r="A716" s="1"/>
      <c r="B716" s="2"/>
      <c r="C716" s="3"/>
      <c r="D716" s="1"/>
      <c r="E716" s="3"/>
      <c r="F716" s="2"/>
      <c r="G716" s="1"/>
      <c r="H716" s="1"/>
      <c r="I716" s="1"/>
      <c r="J716" s="1"/>
      <c r="K716" s="4"/>
      <c r="L716" s="3"/>
      <c r="M716" s="1"/>
      <c r="N716" s="2"/>
      <c r="O716" s="3"/>
      <c r="P716" s="1"/>
      <c r="Q716" s="1"/>
      <c r="R716" s="4"/>
      <c r="S716" s="1"/>
      <c r="T716" s="2"/>
      <c r="U716" s="3"/>
      <c r="V716" s="2"/>
      <c r="W716" s="1"/>
      <c r="X716" s="2"/>
      <c r="Y716" s="2"/>
      <c r="Z716" s="2"/>
      <c r="AA716" s="2"/>
      <c r="AB716" s="1"/>
      <c r="AC716" s="2"/>
      <c r="AE716" s="2"/>
    </row>
    <row r="717" spans="1:31">
      <c r="A717" s="1"/>
      <c r="B717" s="2"/>
      <c r="C717" s="3"/>
      <c r="D717" s="1"/>
      <c r="E717" s="3"/>
      <c r="F717" s="2"/>
      <c r="G717" s="1"/>
      <c r="H717" s="1"/>
      <c r="I717" s="1"/>
      <c r="J717" s="1"/>
      <c r="K717" s="4"/>
      <c r="L717" s="3"/>
      <c r="M717" s="1"/>
      <c r="N717" s="2"/>
      <c r="O717" s="3"/>
      <c r="P717" s="1"/>
      <c r="Q717" s="1"/>
      <c r="R717" s="4"/>
      <c r="S717" s="1"/>
      <c r="T717" s="2"/>
      <c r="U717" s="3"/>
      <c r="V717" s="2"/>
      <c r="W717" s="1"/>
      <c r="X717" s="2"/>
      <c r="Y717" s="2"/>
      <c r="Z717" s="2"/>
      <c r="AA717" s="2"/>
      <c r="AB717" s="1"/>
      <c r="AC717" s="2"/>
      <c r="AE717" s="2"/>
    </row>
    <row r="718" spans="1:31">
      <c r="A718" s="1"/>
      <c r="B718" s="2"/>
      <c r="C718" s="3"/>
      <c r="D718" s="1"/>
      <c r="E718" s="3"/>
      <c r="F718" s="2"/>
      <c r="G718" s="1"/>
      <c r="H718" s="1"/>
      <c r="I718" s="1"/>
      <c r="J718" s="1"/>
      <c r="K718" s="4"/>
      <c r="L718" s="3"/>
      <c r="M718" s="1"/>
      <c r="N718" s="2"/>
      <c r="O718" s="3"/>
      <c r="P718" s="1"/>
      <c r="Q718" s="1"/>
      <c r="R718" s="4"/>
      <c r="S718" s="1"/>
      <c r="T718" s="2"/>
      <c r="U718" s="3"/>
      <c r="V718" s="2"/>
      <c r="W718" s="1"/>
      <c r="X718" s="2"/>
      <c r="Y718" s="2"/>
      <c r="Z718" s="2"/>
      <c r="AA718" s="2"/>
      <c r="AB718" s="1"/>
      <c r="AC718" s="2"/>
      <c r="AE718" s="2"/>
    </row>
    <row r="719" spans="1:31">
      <c r="A719" s="1"/>
      <c r="B719" s="2"/>
      <c r="C719" s="3"/>
      <c r="D719" s="1"/>
      <c r="E719" s="3"/>
      <c r="F719" s="2"/>
      <c r="G719" s="1"/>
      <c r="H719" s="1"/>
      <c r="I719" s="1"/>
      <c r="J719" s="1"/>
      <c r="K719" s="4"/>
      <c r="L719" s="3"/>
      <c r="M719" s="1"/>
      <c r="N719" s="2"/>
      <c r="O719" s="3"/>
      <c r="P719" s="1"/>
      <c r="Q719" s="1"/>
      <c r="R719" s="4"/>
      <c r="S719" s="1"/>
      <c r="T719" s="2"/>
      <c r="U719" s="3"/>
      <c r="V719" s="2"/>
      <c r="W719" s="1"/>
      <c r="X719" s="2"/>
      <c r="Y719" s="2"/>
      <c r="Z719" s="2"/>
      <c r="AA719" s="2"/>
      <c r="AB719" s="1"/>
      <c r="AC719" s="2"/>
      <c r="AE719" s="2"/>
    </row>
    <row r="720" spans="1:31">
      <c r="A720" s="1"/>
      <c r="B720" s="2"/>
      <c r="C720" s="3"/>
      <c r="D720" s="1"/>
      <c r="E720" s="3"/>
      <c r="F720" s="2"/>
      <c r="G720" s="1"/>
      <c r="H720" s="1"/>
      <c r="I720" s="1"/>
      <c r="J720" s="1"/>
      <c r="K720" s="4"/>
      <c r="L720" s="3"/>
      <c r="M720" s="1"/>
      <c r="N720" s="2"/>
      <c r="O720" s="3"/>
      <c r="P720" s="1"/>
      <c r="Q720" s="1"/>
      <c r="R720" s="4"/>
      <c r="S720" s="1"/>
      <c r="T720" s="2"/>
      <c r="U720" s="3"/>
      <c r="V720" s="2"/>
      <c r="W720" s="1"/>
      <c r="X720" s="2"/>
      <c r="Y720" s="2"/>
      <c r="Z720" s="2"/>
      <c r="AA720" s="2"/>
      <c r="AB720" s="1"/>
      <c r="AC720" s="2"/>
      <c r="AE720" s="2"/>
    </row>
    <row r="721" spans="1:31">
      <c r="A721" s="1"/>
      <c r="B721" s="2"/>
      <c r="C721" s="3"/>
      <c r="D721" s="1"/>
      <c r="E721" s="3"/>
      <c r="F721" s="2"/>
      <c r="G721" s="1"/>
      <c r="H721" s="1"/>
      <c r="I721" s="1"/>
      <c r="J721" s="1"/>
      <c r="K721" s="4"/>
      <c r="L721" s="3"/>
      <c r="M721" s="1"/>
      <c r="N721" s="2"/>
      <c r="O721" s="3"/>
      <c r="P721" s="1"/>
      <c r="Q721" s="1"/>
      <c r="R721" s="4"/>
      <c r="S721" s="1"/>
      <c r="T721" s="2"/>
      <c r="U721" s="3"/>
      <c r="V721" s="2"/>
      <c r="W721" s="1"/>
      <c r="X721" s="2"/>
      <c r="Y721" s="2"/>
      <c r="Z721" s="2"/>
      <c r="AA721" s="2"/>
      <c r="AB721" s="1"/>
      <c r="AC721" s="2"/>
      <c r="AE721" s="2"/>
    </row>
    <row r="722" spans="1:31">
      <c r="A722" s="1"/>
      <c r="B722" s="2"/>
      <c r="C722" s="3"/>
      <c r="D722" s="1"/>
      <c r="E722" s="3"/>
      <c r="F722" s="2"/>
      <c r="G722" s="1"/>
      <c r="H722" s="1"/>
      <c r="I722" s="1"/>
      <c r="J722" s="1"/>
      <c r="K722" s="4"/>
      <c r="L722" s="3"/>
      <c r="M722" s="1"/>
      <c r="N722" s="2"/>
      <c r="O722" s="3"/>
      <c r="P722" s="1"/>
      <c r="Q722" s="1"/>
      <c r="R722" s="4"/>
      <c r="S722" s="1"/>
      <c r="T722" s="2"/>
      <c r="U722" s="3"/>
      <c r="V722" s="2"/>
      <c r="W722" s="1"/>
      <c r="X722" s="2"/>
      <c r="Y722" s="2"/>
      <c r="Z722" s="2"/>
      <c r="AA722" s="2"/>
      <c r="AB722" s="1"/>
      <c r="AC722" s="2"/>
      <c r="AE722" s="2"/>
    </row>
    <row r="723" spans="1:31">
      <c r="A723" s="1"/>
      <c r="B723" s="2"/>
      <c r="C723" s="3"/>
      <c r="D723" s="1"/>
      <c r="E723" s="3"/>
      <c r="F723" s="2"/>
      <c r="G723" s="1"/>
      <c r="H723" s="1"/>
      <c r="I723" s="1"/>
      <c r="J723" s="1"/>
      <c r="K723" s="4"/>
      <c r="L723" s="3"/>
      <c r="M723" s="1"/>
      <c r="N723" s="2"/>
      <c r="O723" s="3"/>
      <c r="P723" s="1"/>
      <c r="Q723" s="1"/>
      <c r="R723" s="4"/>
      <c r="S723" s="1"/>
      <c r="T723" s="2"/>
      <c r="U723" s="3"/>
      <c r="V723" s="2"/>
      <c r="W723" s="1"/>
      <c r="X723" s="2"/>
      <c r="Y723" s="2"/>
      <c r="Z723" s="2"/>
      <c r="AA723" s="2"/>
      <c r="AB723" s="1"/>
      <c r="AC723" s="2"/>
      <c r="AE723" s="2"/>
    </row>
    <row r="724" spans="1:31">
      <c r="A724" s="1"/>
      <c r="B724" s="2"/>
      <c r="C724" s="3"/>
      <c r="D724" s="1"/>
      <c r="E724" s="3"/>
      <c r="F724" s="2"/>
      <c r="G724" s="1"/>
      <c r="H724" s="1"/>
      <c r="I724" s="1"/>
      <c r="J724" s="1"/>
      <c r="K724" s="4"/>
      <c r="L724" s="3"/>
      <c r="M724" s="1"/>
      <c r="N724" s="2"/>
      <c r="O724" s="3"/>
      <c r="P724" s="1"/>
      <c r="Q724" s="1"/>
      <c r="R724" s="4"/>
      <c r="S724" s="1"/>
      <c r="T724" s="2"/>
      <c r="U724" s="3"/>
      <c r="V724" s="2"/>
      <c r="W724" s="1"/>
      <c r="X724" s="2"/>
      <c r="Y724" s="2"/>
      <c r="Z724" s="2"/>
      <c r="AA724" s="2"/>
      <c r="AB724" s="1"/>
      <c r="AC724" s="2"/>
      <c r="AE724" s="2"/>
    </row>
    <row r="725" spans="1:31">
      <c r="A725" s="1"/>
      <c r="B725" s="2"/>
      <c r="C725" s="3"/>
      <c r="D725" s="1"/>
      <c r="E725" s="3"/>
      <c r="F725" s="2"/>
      <c r="G725" s="1"/>
      <c r="H725" s="1"/>
      <c r="I725" s="1"/>
      <c r="J725" s="1"/>
      <c r="K725" s="4"/>
      <c r="L725" s="3"/>
      <c r="M725" s="1"/>
      <c r="N725" s="2"/>
      <c r="O725" s="3"/>
      <c r="P725" s="1"/>
      <c r="Q725" s="1"/>
      <c r="R725" s="4"/>
      <c r="S725" s="1"/>
      <c r="T725" s="2"/>
      <c r="U725" s="3"/>
      <c r="V725" s="2"/>
      <c r="W725" s="1"/>
      <c r="X725" s="2"/>
      <c r="Y725" s="2"/>
      <c r="Z725" s="2"/>
      <c r="AA725" s="2"/>
      <c r="AB725" s="1"/>
      <c r="AC725" s="2"/>
      <c r="AE725" s="2"/>
    </row>
    <row r="726" spans="1:31">
      <c r="A726" s="1"/>
      <c r="B726" s="2"/>
      <c r="C726" s="3"/>
      <c r="D726" s="1"/>
      <c r="E726" s="3"/>
      <c r="F726" s="2"/>
      <c r="G726" s="1"/>
      <c r="H726" s="1"/>
      <c r="I726" s="1"/>
      <c r="J726" s="1"/>
      <c r="K726" s="4"/>
      <c r="L726" s="3"/>
      <c r="M726" s="1"/>
      <c r="N726" s="2"/>
      <c r="O726" s="3"/>
      <c r="P726" s="1"/>
      <c r="Q726" s="1"/>
      <c r="R726" s="4"/>
      <c r="S726" s="1"/>
      <c r="T726" s="2"/>
      <c r="U726" s="3"/>
      <c r="V726" s="2"/>
      <c r="W726" s="1"/>
      <c r="X726" s="2"/>
      <c r="Y726" s="2"/>
      <c r="Z726" s="2"/>
      <c r="AA726" s="2"/>
      <c r="AB726" s="1"/>
      <c r="AC726" s="2"/>
      <c r="AE726" s="2"/>
    </row>
    <row r="727" spans="1:31">
      <c r="A727" s="1"/>
      <c r="B727" s="2"/>
      <c r="C727" s="3"/>
      <c r="D727" s="1"/>
      <c r="E727" s="3"/>
      <c r="F727" s="2"/>
      <c r="G727" s="1"/>
      <c r="H727" s="1"/>
      <c r="I727" s="1"/>
      <c r="J727" s="1"/>
      <c r="K727" s="4"/>
      <c r="L727" s="3"/>
      <c r="M727" s="1"/>
      <c r="N727" s="2"/>
      <c r="O727" s="3"/>
      <c r="P727" s="1"/>
      <c r="Q727" s="1"/>
      <c r="R727" s="4"/>
      <c r="S727" s="1"/>
      <c r="T727" s="2"/>
      <c r="U727" s="3"/>
      <c r="V727" s="2"/>
      <c r="W727" s="1"/>
      <c r="X727" s="2"/>
      <c r="Y727" s="2"/>
      <c r="Z727" s="2"/>
      <c r="AA727" s="2"/>
      <c r="AB727" s="1"/>
      <c r="AC727" s="2"/>
      <c r="AE727" s="2"/>
    </row>
    <row r="728" spans="1:31">
      <c r="A728" s="1"/>
      <c r="B728" s="2"/>
      <c r="C728" s="3"/>
      <c r="D728" s="1"/>
      <c r="E728" s="3"/>
      <c r="F728" s="2"/>
      <c r="G728" s="1"/>
      <c r="H728" s="1"/>
      <c r="I728" s="1"/>
      <c r="J728" s="1"/>
      <c r="K728" s="4"/>
      <c r="L728" s="3"/>
      <c r="M728" s="1"/>
      <c r="N728" s="2"/>
      <c r="O728" s="3"/>
      <c r="P728" s="1"/>
      <c r="Q728" s="1"/>
      <c r="R728" s="4"/>
      <c r="S728" s="1"/>
      <c r="T728" s="2"/>
      <c r="U728" s="3"/>
      <c r="V728" s="2"/>
      <c r="W728" s="1"/>
      <c r="X728" s="2"/>
      <c r="Y728" s="2"/>
      <c r="Z728" s="2"/>
      <c r="AA728" s="2"/>
      <c r="AB728" s="1"/>
      <c r="AC728" s="2"/>
      <c r="AE728" s="2"/>
    </row>
    <row r="729" spans="1:31">
      <c r="A729" s="1"/>
      <c r="B729" s="2"/>
      <c r="C729" s="3"/>
      <c r="D729" s="1"/>
      <c r="E729" s="3"/>
      <c r="F729" s="2"/>
      <c r="G729" s="1"/>
      <c r="H729" s="1"/>
      <c r="I729" s="1"/>
      <c r="J729" s="1"/>
      <c r="K729" s="4"/>
      <c r="L729" s="3"/>
      <c r="M729" s="1"/>
      <c r="N729" s="2"/>
      <c r="O729" s="3"/>
      <c r="P729" s="1"/>
      <c r="Q729" s="1"/>
      <c r="R729" s="4"/>
      <c r="S729" s="1"/>
      <c r="T729" s="2"/>
      <c r="U729" s="3"/>
      <c r="V729" s="2"/>
      <c r="W729" s="1"/>
      <c r="X729" s="2"/>
      <c r="Y729" s="2"/>
      <c r="Z729" s="2"/>
      <c r="AA729" s="2"/>
      <c r="AB729" s="1"/>
      <c r="AC729" s="2"/>
      <c r="AE729" s="2"/>
    </row>
    <row r="730" spans="1:31">
      <c r="A730" s="1"/>
      <c r="B730" s="2"/>
      <c r="C730" s="3"/>
      <c r="D730" s="1"/>
      <c r="E730" s="3"/>
      <c r="F730" s="2"/>
      <c r="G730" s="1"/>
      <c r="H730" s="1"/>
      <c r="I730" s="1"/>
      <c r="J730" s="1"/>
      <c r="K730" s="4"/>
      <c r="L730" s="3"/>
      <c r="M730" s="1"/>
      <c r="N730" s="2"/>
      <c r="O730" s="3"/>
      <c r="P730" s="1"/>
      <c r="Q730" s="1"/>
      <c r="R730" s="4"/>
      <c r="S730" s="1"/>
      <c r="T730" s="2"/>
      <c r="U730" s="3"/>
      <c r="V730" s="2"/>
      <c r="W730" s="1"/>
      <c r="X730" s="2"/>
      <c r="Y730" s="2"/>
      <c r="Z730" s="2"/>
      <c r="AA730" s="2"/>
      <c r="AB730" s="1"/>
      <c r="AC730" s="2"/>
      <c r="AE730" s="2"/>
    </row>
    <row r="731" spans="1:31">
      <c r="A731" s="1"/>
      <c r="B731" s="2"/>
      <c r="C731" s="3"/>
      <c r="D731" s="1"/>
      <c r="E731" s="3"/>
      <c r="F731" s="2"/>
      <c r="G731" s="1"/>
      <c r="H731" s="1"/>
      <c r="I731" s="1"/>
      <c r="J731" s="1"/>
      <c r="K731" s="4"/>
      <c r="L731" s="3"/>
      <c r="M731" s="1"/>
      <c r="N731" s="2"/>
      <c r="O731" s="3"/>
      <c r="P731" s="1"/>
      <c r="Q731" s="1"/>
      <c r="R731" s="4"/>
      <c r="S731" s="1"/>
      <c r="T731" s="2"/>
      <c r="U731" s="3"/>
      <c r="V731" s="2"/>
      <c r="W731" s="1"/>
      <c r="X731" s="2"/>
      <c r="Y731" s="2"/>
      <c r="Z731" s="2"/>
      <c r="AA731" s="2"/>
      <c r="AB731" s="1"/>
      <c r="AC731" s="2"/>
      <c r="AE731" s="2"/>
    </row>
    <row r="732" spans="1:31">
      <c r="A732" s="1"/>
      <c r="B732" s="2"/>
      <c r="C732" s="3"/>
      <c r="D732" s="1"/>
      <c r="E732" s="3"/>
      <c r="F732" s="2"/>
      <c r="G732" s="1"/>
      <c r="H732" s="1"/>
      <c r="I732" s="1"/>
      <c r="J732" s="1"/>
      <c r="K732" s="4"/>
      <c r="L732" s="3"/>
      <c r="M732" s="1"/>
      <c r="N732" s="2"/>
      <c r="O732" s="3"/>
      <c r="P732" s="1"/>
      <c r="Q732" s="1"/>
      <c r="R732" s="4"/>
      <c r="S732" s="1"/>
      <c r="T732" s="2"/>
      <c r="U732" s="3"/>
      <c r="V732" s="2"/>
      <c r="W732" s="1"/>
      <c r="X732" s="2"/>
      <c r="Y732" s="2"/>
      <c r="Z732" s="2"/>
      <c r="AA732" s="2"/>
      <c r="AB732" s="1"/>
      <c r="AC732" s="2"/>
      <c r="AE732" s="2"/>
    </row>
    <row r="733" spans="1:31">
      <c r="A733" s="1"/>
      <c r="B733" s="2"/>
      <c r="C733" s="3"/>
      <c r="D733" s="1"/>
      <c r="E733" s="3"/>
      <c r="F733" s="2"/>
      <c r="G733" s="1"/>
      <c r="H733" s="1"/>
      <c r="I733" s="1"/>
      <c r="J733" s="1"/>
      <c r="K733" s="4"/>
      <c r="L733" s="3"/>
      <c r="M733" s="1"/>
      <c r="N733" s="2"/>
      <c r="O733" s="3"/>
      <c r="P733" s="1"/>
      <c r="Q733" s="1"/>
      <c r="R733" s="4"/>
      <c r="S733" s="1"/>
      <c r="T733" s="2"/>
      <c r="U733" s="3"/>
      <c r="V733" s="2"/>
      <c r="W733" s="1"/>
      <c r="X733" s="2"/>
      <c r="Y733" s="2"/>
      <c r="Z733" s="2"/>
      <c r="AA733" s="2"/>
      <c r="AB733" s="1"/>
      <c r="AC733" s="2"/>
      <c r="AE733" s="2"/>
    </row>
    <row r="734" spans="1:31">
      <c r="A734" s="1"/>
      <c r="B734" s="2"/>
      <c r="C734" s="3"/>
      <c r="D734" s="1"/>
      <c r="E734" s="3"/>
      <c r="F734" s="2"/>
      <c r="G734" s="1"/>
      <c r="H734" s="1"/>
      <c r="I734" s="1"/>
      <c r="J734" s="1"/>
      <c r="K734" s="4"/>
      <c r="L734" s="3"/>
      <c r="M734" s="1"/>
      <c r="N734" s="2"/>
      <c r="O734" s="3"/>
      <c r="P734" s="1"/>
      <c r="Q734" s="1"/>
      <c r="R734" s="4"/>
      <c r="S734" s="1"/>
      <c r="T734" s="2"/>
      <c r="U734" s="3"/>
      <c r="V734" s="2"/>
      <c r="W734" s="1"/>
      <c r="X734" s="2"/>
      <c r="Y734" s="2"/>
      <c r="Z734" s="2"/>
      <c r="AA734" s="2"/>
      <c r="AB734" s="1"/>
      <c r="AC734" s="2"/>
      <c r="AE734" s="2"/>
    </row>
    <row r="735" spans="1:31">
      <c r="A735" s="1"/>
      <c r="B735" s="2"/>
      <c r="C735" s="3"/>
      <c r="D735" s="1"/>
      <c r="E735" s="3"/>
      <c r="F735" s="2"/>
      <c r="G735" s="1"/>
      <c r="H735" s="1"/>
      <c r="I735" s="1"/>
      <c r="J735" s="1"/>
      <c r="K735" s="4"/>
      <c r="L735" s="3"/>
      <c r="M735" s="1"/>
      <c r="N735" s="2"/>
      <c r="O735" s="3"/>
      <c r="P735" s="1"/>
      <c r="Q735" s="1"/>
      <c r="R735" s="4"/>
      <c r="S735" s="1"/>
      <c r="T735" s="2"/>
      <c r="U735" s="3"/>
      <c r="V735" s="2"/>
      <c r="W735" s="1"/>
      <c r="X735" s="2"/>
      <c r="Y735" s="2"/>
      <c r="Z735" s="2"/>
      <c r="AA735" s="2"/>
      <c r="AB735" s="1"/>
      <c r="AC735" s="2"/>
      <c r="AE735" s="2"/>
    </row>
    <row r="736" spans="1:31">
      <c r="A736" s="1"/>
      <c r="B736" s="2"/>
      <c r="C736" s="3"/>
      <c r="D736" s="1"/>
      <c r="E736" s="3"/>
      <c r="F736" s="2"/>
      <c r="G736" s="1"/>
      <c r="H736" s="1"/>
      <c r="I736" s="1"/>
      <c r="J736" s="1"/>
      <c r="K736" s="4"/>
      <c r="L736" s="3"/>
      <c r="M736" s="1"/>
      <c r="N736" s="2"/>
      <c r="O736" s="3"/>
      <c r="P736" s="1"/>
      <c r="Q736" s="1"/>
      <c r="R736" s="4"/>
      <c r="S736" s="1"/>
      <c r="T736" s="2"/>
      <c r="U736" s="3"/>
      <c r="V736" s="2"/>
      <c r="W736" s="1"/>
      <c r="X736" s="2"/>
      <c r="Y736" s="2"/>
      <c r="Z736" s="2"/>
      <c r="AA736" s="2"/>
      <c r="AB736" s="1"/>
      <c r="AC736" s="2"/>
      <c r="AE736" s="2"/>
    </row>
    <row r="737" spans="1:31">
      <c r="A737" s="1"/>
      <c r="B737" s="2"/>
      <c r="C737" s="3"/>
      <c r="D737" s="1"/>
      <c r="E737" s="3"/>
      <c r="F737" s="2"/>
      <c r="G737" s="1"/>
      <c r="H737" s="1"/>
      <c r="I737" s="1"/>
      <c r="J737" s="1"/>
      <c r="K737" s="4"/>
      <c r="L737" s="3"/>
      <c r="M737" s="1"/>
      <c r="N737" s="2"/>
      <c r="O737" s="3"/>
      <c r="P737" s="1"/>
      <c r="Q737" s="1"/>
      <c r="R737" s="4"/>
      <c r="S737" s="1"/>
      <c r="T737" s="2"/>
      <c r="U737" s="3"/>
      <c r="V737" s="2"/>
      <c r="W737" s="1"/>
      <c r="X737" s="2"/>
      <c r="Y737" s="2"/>
      <c r="Z737" s="2"/>
      <c r="AA737" s="2"/>
      <c r="AB737" s="1"/>
      <c r="AC737" s="2"/>
      <c r="AE737" s="2"/>
    </row>
    <row r="738" spans="1:31">
      <c r="A738" s="1"/>
      <c r="B738" s="2"/>
      <c r="C738" s="3"/>
      <c r="D738" s="1"/>
      <c r="E738" s="3"/>
      <c r="F738" s="2"/>
      <c r="G738" s="1"/>
      <c r="H738" s="1"/>
      <c r="I738" s="1"/>
      <c r="J738" s="1"/>
      <c r="K738" s="4"/>
      <c r="L738" s="3"/>
      <c r="M738" s="1"/>
      <c r="N738" s="2"/>
      <c r="O738" s="3"/>
      <c r="P738" s="1"/>
      <c r="Q738" s="1"/>
      <c r="R738" s="4"/>
      <c r="S738" s="1"/>
      <c r="T738" s="2"/>
      <c r="U738" s="3"/>
      <c r="V738" s="2"/>
      <c r="W738" s="1"/>
      <c r="X738" s="2"/>
      <c r="Y738" s="2"/>
      <c r="Z738" s="2"/>
      <c r="AA738" s="2"/>
      <c r="AB738" s="1"/>
      <c r="AC738" s="2"/>
      <c r="AE738" s="2"/>
    </row>
    <row r="739" spans="1:31">
      <c r="A739" s="1"/>
      <c r="B739" s="2"/>
      <c r="C739" s="3"/>
      <c r="D739" s="1"/>
      <c r="E739" s="3"/>
      <c r="F739" s="2"/>
      <c r="G739" s="1"/>
      <c r="H739" s="1"/>
      <c r="I739" s="1"/>
      <c r="J739" s="1"/>
      <c r="K739" s="4"/>
      <c r="L739" s="3"/>
      <c r="M739" s="1"/>
      <c r="N739" s="2"/>
      <c r="O739" s="3"/>
      <c r="P739" s="1"/>
      <c r="Q739" s="1"/>
      <c r="R739" s="4"/>
      <c r="S739" s="1"/>
      <c r="T739" s="2"/>
      <c r="U739" s="3"/>
      <c r="V739" s="2"/>
      <c r="W739" s="1"/>
      <c r="X739" s="2"/>
      <c r="Y739" s="2"/>
      <c r="Z739" s="2"/>
      <c r="AA739" s="2"/>
      <c r="AB739" s="1"/>
      <c r="AC739" s="2"/>
      <c r="AE739" s="2"/>
    </row>
    <row r="740" spans="1:31">
      <c r="A740" s="1"/>
      <c r="B740" s="2"/>
      <c r="C740" s="3"/>
      <c r="D740" s="1"/>
      <c r="E740" s="3"/>
      <c r="F740" s="2"/>
      <c r="G740" s="1"/>
      <c r="H740" s="1"/>
      <c r="I740" s="1"/>
      <c r="J740" s="1"/>
      <c r="K740" s="4"/>
      <c r="L740" s="3"/>
      <c r="M740" s="1"/>
      <c r="N740" s="2"/>
      <c r="O740" s="3"/>
      <c r="P740" s="1"/>
      <c r="Q740" s="1"/>
      <c r="R740" s="4"/>
      <c r="S740" s="1"/>
      <c r="T740" s="2"/>
      <c r="U740" s="3"/>
      <c r="V740" s="2"/>
      <c r="W740" s="1"/>
      <c r="X740" s="2"/>
      <c r="Y740" s="2"/>
      <c r="Z740" s="2"/>
      <c r="AA740" s="2"/>
      <c r="AB740" s="1"/>
      <c r="AC740" s="2"/>
      <c r="AE740" s="2"/>
    </row>
    <row r="741" spans="1:31">
      <c r="A741" s="1"/>
      <c r="B741" s="2"/>
      <c r="C741" s="3"/>
      <c r="D741" s="1"/>
      <c r="E741" s="3"/>
      <c r="F741" s="2"/>
      <c r="G741" s="1"/>
      <c r="H741" s="1"/>
      <c r="I741" s="1"/>
      <c r="J741" s="1"/>
      <c r="K741" s="4"/>
      <c r="L741" s="3"/>
      <c r="M741" s="1"/>
      <c r="N741" s="2"/>
      <c r="O741" s="3"/>
      <c r="P741" s="1"/>
      <c r="Q741" s="1"/>
      <c r="R741" s="4"/>
      <c r="S741" s="1"/>
      <c r="T741" s="2"/>
      <c r="U741" s="3"/>
      <c r="V741" s="2"/>
      <c r="W741" s="1"/>
      <c r="X741" s="2"/>
      <c r="Y741" s="2"/>
      <c r="Z741" s="2"/>
      <c r="AA741" s="2"/>
      <c r="AB741" s="1"/>
      <c r="AC741" s="2"/>
      <c r="AE741" s="2"/>
    </row>
    <row r="742" spans="1:31">
      <c r="A742" s="1"/>
      <c r="B742" s="2"/>
      <c r="C742" s="3"/>
      <c r="D742" s="1"/>
      <c r="E742" s="3"/>
      <c r="F742" s="2"/>
      <c r="G742" s="1"/>
      <c r="H742" s="1"/>
      <c r="I742" s="1"/>
      <c r="J742" s="1"/>
      <c r="K742" s="4"/>
      <c r="L742" s="3"/>
      <c r="M742" s="1"/>
      <c r="N742" s="2"/>
      <c r="O742" s="3"/>
      <c r="P742" s="1"/>
      <c r="Q742" s="1"/>
      <c r="R742" s="4"/>
      <c r="S742" s="1"/>
      <c r="T742" s="2"/>
      <c r="U742" s="3"/>
      <c r="V742" s="2"/>
      <c r="W742" s="1"/>
      <c r="X742" s="2"/>
      <c r="Y742" s="2"/>
      <c r="Z742" s="2"/>
      <c r="AA742" s="2"/>
      <c r="AB742" s="1"/>
      <c r="AC742" s="2"/>
      <c r="AE742" s="2"/>
    </row>
    <row r="743" spans="1:31">
      <c r="A743" s="1"/>
      <c r="B743" s="2"/>
      <c r="C743" s="3"/>
      <c r="D743" s="1"/>
      <c r="E743" s="3"/>
      <c r="F743" s="2"/>
      <c r="G743" s="1"/>
      <c r="H743" s="1"/>
      <c r="I743" s="1"/>
      <c r="J743" s="1"/>
      <c r="K743" s="4"/>
      <c r="L743" s="3"/>
      <c r="M743" s="1"/>
      <c r="N743" s="2"/>
      <c r="O743" s="3"/>
      <c r="P743" s="1"/>
      <c r="Q743" s="1"/>
      <c r="R743" s="4"/>
      <c r="S743" s="1"/>
      <c r="T743" s="2"/>
      <c r="U743" s="3"/>
      <c r="V743" s="2"/>
      <c r="W743" s="1"/>
      <c r="X743" s="2"/>
      <c r="Y743" s="2"/>
      <c r="Z743" s="2"/>
      <c r="AA743" s="2"/>
      <c r="AB743" s="1"/>
      <c r="AC743" s="2"/>
      <c r="AE743" s="2"/>
    </row>
    <row r="744" spans="1:31">
      <c r="A744" s="1"/>
      <c r="B744" s="2"/>
      <c r="C744" s="3"/>
      <c r="D744" s="1"/>
      <c r="E744" s="3"/>
      <c r="F744" s="2"/>
      <c r="G744" s="1"/>
      <c r="H744" s="1"/>
      <c r="I744" s="1"/>
      <c r="J744" s="1"/>
      <c r="K744" s="4"/>
      <c r="L744" s="3"/>
      <c r="M744" s="1"/>
      <c r="N744" s="2"/>
      <c r="O744" s="3"/>
      <c r="P744" s="1"/>
      <c r="Q744" s="1"/>
      <c r="R744" s="4"/>
      <c r="S744" s="1"/>
      <c r="T744" s="2"/>
      <c r="U744" s="3"/>
      <c r="V744" s="2"/>
      <c r="W744" s="1"/>
      <c r="X744" s="2"/>
      <c r="Y744" s="2"/>
      <c r="Z744" s="2"/>
      <c r="AA744" s="2"/>
      <c r="AB744" s="1"/>
      <c r="AC744" s="2"/>
      <c r="AE744" s="2"/>
    </row>
    <row r="745" spans="1:31">
      <c r="A745" s="1"/>
      <c r="B745" s="2"/>
      <c r="C745" s="3"/>
      <c r="D745" s="1"/>
      <c r="E745" s="3"/>
      <c r="F745" s="2"/>
      <c r="G745" s="1"/>
      <c r="H745" s="1"/>
      <c r="I745" s="1"/>
      <c r="J745" s="1"/>
      <c r="K745" s="4"/>
      <c r="L745" s="3"/>
      <c r="M745" s="1"/>
      <c r="N745" s="2"/>
      <c r="O745" s="3"/>
      <c r="P745" s="1"/>
      <c r="Q745" s="1"/>
      <c r="R745" s="4"/>
      <c r="S745" s="1"/>
      <c r="T745" s="2"/>
      <c r="U745" s="3"/>
      <c r="V745" s="2"/>
      <c r="W745" s="1"/>
      <c r="X745" s="2"/>
      <c r="Y745" s="2"/>
      <c r="Z745" s="2"/>
      <c r="AA745" s="2"/>
      <c r="AB745" s="1"/>
      <c r="AC745" s="2"/>
      <c r="AE745" s="2"/>
    </row>
    <row r="746" spans="1:31">
      <c r="A746" s="1"/>
      <c r="B746" s="2"/>
      <c r="C746" s="3"/>
      <c r="D746" s="1"/>
      <c r="E746" s="3"/>
      <c r="F746" s="2"/>
      <c r="G746" s="1"/>
      <c r="H746" s="1"/>
      <c r="I746" s="1"/>
      <c r="J746" s="1"/>
      <c r="K746" s="4"/>
      <c r="L746" s="3"/>
      <c r="M746" s="1"/>
      <c r="N746" s="2"/>
      <c r="O746" s="3"/>
      <c r="P746" s="1"/>
      <c r="Q746" s="1"/>
      <c r="R746" s="4"/>
      <c r="S746" s="1"/>
      <c r="T746" s="2"/>
      <c r="U746" s="3"/>
      <c r="V746" s="2"/>
      <c r="W746" s="1"/>
      <c r="X746" s="2"/>
      <c r="Y746" s="2"/>
      <c r="Z746" s="2"/>
      <c r="AA746" s="2"/>
      <c r="AB746" s="1"/>
      <c r="AC746" s="2"/>
      <c r="AE746" s="2"/>
    </row>
    <row r="747" spans="1:31">
      <c r="A747" s="1"/>
      <c r="B747" s="2"/>
      <c r="C747" s="3"/>
      <c r="D747" s="1"/>
      <c r="E747" s="3"/>
      <c r="F747" s="2"/>
      <c r="G747" s="1"/>
      <c r="H747" s="1"/>
      <c r="I747" s="1"/>
      <c r="J747" s="1"/>
      <c r="K747" s="4"/>
      <c r="L747" s="3"/>
      <c r="M747" s="1"/>
      <c r="N747" s="2"/>
      <c r="O747" s="3"/>
      <c r="P747" s="1"/>
      <c r="Q747" s="1"/>
      <c r="R747" s="4"/>
      <c r="S747" s="1"/>
      <c r="T747" s="2"/>
      <c r="U747" s="3"/>
      <c r="V747" s="2"/>
      <c r="W747" s="1"/>
      <c r="X747" s="2"/>
      <c r="Y747" s="2"/>
      <c r="Z747" s="2"/>
      <c r="AA747" s="2"/>
      <c r="AB747" s="1"/>
      <c r="AC747" s="2"/>
      <c r="AE747" s="2"/>
    </row>
    <row r="748" spans="1:31">
      <c r="A748" s="1"/>
      <c r="B748" s="2"/>
      <c r="C748" s="3"/>
      <c r="D748" s="1"/>
      <c r="E748" s="3"/>
      <c r="F748" s="2"/>
      <c r="G748" s="1"/>
      <c r="H748" s="1"/>
      <c r="I748" s="1"/>
      <c r="J748" s="1"/>
      <c r="K748" s="4"/>
      <c r="L748" s="3"/>
      <c r="M748" s="1"/>
      <c r="N748" s="2"/>
      <c r="O748" s="3"/>
      <c r="P748" s="1"/>
      <c r="Q748" s="1"/>
      <c r="R748" s="4"/>
      <c r="S748" s="1"/>
      <c r="T748" s="2"/>
      <c r="U748" s="3"/>
      <c r="V748" s="2"/>
      <c r="W748" s="1"/>
      <c r="X748" s="2"/>
      <c r="Y748" s="2"/>
      <c r="Z748" s="2"/>
      <c r="AA748" s="2"/>
      <c r="AB748" s="1"/>
      <c r="AC748" s="2"/>
      <c r="AE748" s="2"/>
    </row>
    <row r="749" spans="1:31">
      <c r="A749" s="1"/>
      <c r="B749" s="2"/>
      <c r="C749" s="3"/>
      <c r="D749" s="1"/>
      <c r="E749" s="3"/>
      <c r="F749" s="2"/>
      <c r="G749" s="1"/>
      <c r="H749" s="1"/>
      <c r="I749" s="1"/>
      <c r="J749" s="1"/>
      <c r="K749" s="4"/>
      <c r="L749" s="3"/>
      <c r="M749" s="1"/>
      <c r="N749" s="2"/>
      <c r="O749" s="3"/>
      <c r="P749" s="1"/>
      <c r="Q749" s="1"/>
      <c r="R749" s="4"/>
      <c r="S749" s="1"/>
      <c r="T749" s="2"/>
      <c r="U749" s="3"/>
      <c r="V749" s="2"/>
      <c r="W749" s="1"/>
      <c r="X749" s="2"/>
      <c r="Y749" s="2"/>
      <c r="Z749" s="2"/>
      <c r="AA749" s="2"/>
      <c r="AB749" s="1"/>
      <c r="AC749" s="2"/>
      <c r="AE749" s="2"/>
    </row>
    <row r="750" spans="1:31">
      <c r="A750" s="1"/>
      <c r="B750" s="2"/>
      <c r="C750" s="3"/>
      <c r="D750" s="1"/>
      <c r="E750" s="3"/>
      <c r="F750" s="2"/>
      <c r="G750" s="1"/>
      <c r="H750" s="1"/>
      <c r="I750" s="1"/>
      <c r="J750" s="1"/>
      <c r="K750" s="4"/>
      <c r="L750" s="3"/>
      <c r="M750" s="1"/>
      <c r="N750" s="2"/>
      <c r="O750" s="3"/>
      <c r="P750" s="1"/>
      <c r="Q750" s="1"/>
      <c r="R750" s="4"/>
      <c r="S750" s="1"/>
      <c r="T750" s="2"/>
      <c r="U750" s="3"/>
      <c r="V750" s="2"/>
      <c r="W750" s="1"/>
      <c r="X750" s="2"/>
      <c r="Y750" s="2"/>
      <c r="Z750" s="2"/>
      <c r="AA750" s="2"/>
      <c r="AB750" s="1"/>
      <c r="AC750" s="2"/>
      <c r="AE750" s="2"/>
    </row>
    <row r="751" spans="1:31">
      <c r="A751" s="1"/>
      <c r="B751" s="2"/>
      <c r="C751" s="3"/>
      <c r="D751" s="1"/>
      <c r="E751" s="3"/>
      <c r="F751" s="2"/>
      <c r="G751" s="1"/>
      <c r="H751" s="1"/>
      <c r="I751" s="1"/>
      <c r="J751" s="1"/>
      <c r="K751" s="4"/>
      <c r="L751" s="3"/>
      <c r="M751" s="1"/>
      <c r="N751" s="2"/>
      <c r="O751" s="3"/>
      <c r="P751" s="1"/>
      <c r="Q751" s="1"/>
      <c r="R751" s="4"/>
      <c r="S751" s="1"/>
      <c r="T751" s="2"/>
      <c r="U751" s="3"/>
      <c r="V751" s="2"/>
      <c r="W751" s="1"/>
      <c r="X751" s="2"/>
      <c r="Y751" s="2"/>
      <c r="Z751" s="2"/>
      <c r="AA751" s="2"/>
      <c r="AB751" s="1"/>
      <c r="AC751" s="2"/>
      <c r="AE751" s="2"/>
    </row>
    <row r="752" spans="1:31">
      <c r="A752" s="1"/>
      <c r="B752" s="2"/>
      <c r="C752" s="3"/>
      <c r="D752" s="1"/>
      <c r="E752" s="3"/>
      <c r="F752" s="2"/>
      <c r="G752" s="1"/>
      <c r="H752" s="1"/>
      <c r="I752" s="1"/>
      <c r="J752" s="1"/>
      <c r="K752" s="4"/>
      <c r="L752" s="3"/>
      <c r="M752" s="1"/>
      <c r="N752" s="2"/>
      <c r="O752" s="3"/>
      <c r="P752" s="1"/>
      <c r="Q752" s="1"/>
      <c r="R752" s="4"/>
      <c r="S752" s="1"/>
      <c r="T752" s="2"/>
      <c r="U752" s="3"/>
      <c r="V752" s="2"/>
      <c r="W752" s="1"/>
      <c r="X752" s="2"/>
      <c r="Y752" s="2"/>
      <c r="Z752" s="2"/>
      <c r="AA752" s="2"/>
      <c r="AB752" s="1"/>
      <c r="AC752" s="2"/>
      <c r="AE752" s="2"/>
    </row>
    <row r="753" spans="1:31">
      <c r="A753" s="1"/>
      <c r="B753" s="2"/>
      <c r="C753" s="3"/>
      <c r="D753" s="1"/>
      <c r="E753" s="3"/>
      <c r="F753" s="2"/>
      <c r="G753" s="1"/>
      <c r="H753" s="1"/>
      <c r="I753" s="1"/>
      <c r="J753" s="1"/>
      <c r="K753" s="4"/>
      <c r="L753" s="3"/>
      <c r="M753" s="1"/>
      <c r="N753" s="2"/>
      <c r="O753" s="3"/>
      <c r="P753" s="1"/>
      <c r="Q753" s="1"/>
      <c r="R753" s="4"/>
      <c r="S753" s="1"/>
      <c r="T753" s="2"/>
      <c r="U753" s="3"/>
      <c r="V753" s="2"/>
      <c r="W753" s="1"/>
      <c r="X753" s="2"/>
      <c r="Y753" s="2"/>
      <c r="Z753" s="2"/>
      <c r="AA753" s="2"/>
      <c r="AB753" s="1"/>
      <c r="AC753" s="2"/>
      <c r="AE753" s="2"/>
    </row>
    <row r="754" spans="1:31">
      <c r="A754" s="1"/>
      <c r="B754" s="2"/>
      <c r="C754" s="3"/>
      <c r="D754" s="1"/>
      <c r="E754" s="3"/>
      <c r="F754" s="2"/>
      <c r="G754" s="1"/>
      <c r="H754" s="1"/>
      <c r="I754" s="1"/>
      <c r="J754" s="1"/>
      <c r="K754" s="4"/>
      <c r="L754" s="3"/>
      <c r="M754" s="1"/>
      <c r="N754" s="2"/>
      <c r="O754" s="3"/>
      <c r="P754" s="1"/>
      <c r="Q754" s="1"/>
      <c r="R754" s="4"/>
      <c r="S754" s="1"/>
      <c r="T754" s="2"/>
      <c r="U754" s="3"/>
      <c r="V754" s="2"/>
      <c r="W754" s="1"/>
      <c r="X754" s="2"/>
      <c r="Y754" s="2"/>
      <c r="Z754" s="2"/>
      <c r="AA754" s="2"/>
      <c r="AB754" s="1"/>
      <c r="AC754" s="2"/>
      <c r="AE754" s="2"/>
    </row>
    <row r="755" spans="1:31">
      <c r="A755" s="1"/>
      <c r="B755" s="2"/>
      <c r="C755" s="3"/>
      <c r="D755" s="1"/>
      <c r="E755" s="3"/>
      <c r="F755" s="2"/>
      <c r="G755" s="1"/>
      <c r="H755" s="1"/>
      <c r="I755" s="1"/>
      <c r="J755" s="1"/>
      <c r="K755" s="4"/>
      <c r="L755" s="3"/>
      <c r="M755" s="1"/>
      <c r="N755" s="2"/>
      <c r="O755" s="3"/>
      <c r="P755" s="1"/>
      <c r="Q755" s="1"/>
      <c r="R755" s="4"/>
      <c r="S755" s="1"/>
      <c r="T755" s="2"/>
      <c r="U755" s="3"/>
      <c r="V755" s="2"/>
      <c r="W755" s="1"/>
      <c r="X755" s="2"/>
      <c r="Y755" s="2"/>
      <c r="Z755" s="2"/>
      <c r="AA755" s="2"/>
      <c r="AB755" s="1"/>
      <c r="AC755" s="2"/>
      <c r="AE755" s="2"/>
    </row>
    <row r="756" spans="1:31">
      <c r="A756" s="1"/>
      <c r="B756" s="2"/>
      <c r="C756" s="3"/>
      <c r="D756" s="1"/>
      <c r="E756" s="3"/>
      <c r="F756" s="2"/>
      <c r="G756" s="1"/>
      <c r="H756" s="1"/>
      <c r="I756" s="1"/>
      <c r="J756" s="1"/>
      <c r="K756" s="4"/>
      <c r="L756" s="3"/>
      <c r="M756" s="1"/>
      <c r="N756" s="2"/>
      <c r="O756" s="3"/>
      <c r="P756" s="1"/>
      <c r="Q756" s="1"/>
      <c r="R756" s="4"/>
      <c r="S756" s="1"/>
      <c r="T756" s="2"/>
      <c r="U756" s="3"/>
      <c r="V756" s="2"/>
      <c r="W756" s="1"/>
      <c r="X756" s="2"/>
      <c r="Y756" s="2"/>
      <c r="Z756" s="2"/>
      <c r="AA756" s="2"/>
      <c r="AB756" s="1"/>
      <c r="AC756" s="2"/>
      <c r="AE756" s="2"/>
    </row>
    <row r="757" spans="1:31">
      <c r="A757" s="1"/>
      <c r="B757" s="2"/>
      <c r="C757" s="3"/>
      <c r="D757" s="1"/>
      <c r="E757" s="3"/>
      <c r="F757" s="2"/>
      <c r="G757" s="1"/>
      <c r="H757" s="1"/>
      <c r="I757" s="1"/>
      <c r="J757" s="1"/>
      <c r="K757" s="4"/>
      <c r="L757" s="3"/>
      <c r="M757" s="1"/>
      <c r="N757" s="2"/>
      <c r="O757" s="3"/>
      <c r="P757" s="1"/>
      <c r="Q757" s="1"/>
      <c r="R757" s="4"/>
      <c r="S757" s="1"/>
      <c r="T757" s="2"/>
      <c r="U757" s="3"/>
      <c r="V757" s="2"/>
      <c r="W757" s="1"/>
      <c r="X757" s="2"/>
      <c r="Y757" s="2"/>
      <c r="Z757" s="2"/>
      <c r="AA757" s="2"/>
      <c r="AB757" s="1"/>
      <c r="AC757" s="2"/>
      <c r="AE757" s="2"/>
    </row>
    <row r="758" spans="1:31">
      <c r="A758" s="1"/>
      <c r="B758" s="2"/>
      <c r="C758" s="3"/>
      <c r="D758" s="1"/>
      <c r="E758" s="3"/>
      <c r="F758" s="2"/>
      <c r="G758" s="1"/>
      <c r="H758" s="1"/>
      <c r="I758" s="1"/>
      <c r="J758" s="1"/>
      <c r="K758" s="4"/>
      <c r="L758" s="3"/>
      <c r="M758" s="1"/>
      <c r="N758" s="2"/>
      <c r="O758" s="3"/>
      <c r="P758" s="1"/>
      <c r="Q758" s="1"/>
      <c r="R758" s="4"/>
      <c r="S758" s="1"/>
      <c r="T758" s="2"/>
      <c r="U758" s="3"/>
      <c r="V758" s="2"/>
      <c r="W758" s="1"/>
      <c r="X758" s="2"/>
      <c r="Y758" s="2"/>
      <c r="Z758" s="2"/>
      <c r="AA758" s="2"/>
      <c r="AB758" s="1"/>
      <c r="AC758" s="2"/>
      <c r="AE758" s="2"/>
    </row>
    <row r="759" spans="1:31">
      <c r="A759" s="1"/>
      <c r="B759" s="2"/>
      <c r="C759" s="3"/>
      <c r="D759" s="1"/>
      <c r="E759" s="3"/>
      <c r="F759" s="2"/>
      <c r="G759" s="1"/>
      <c r="H759" s="1"/>
      <c r="I759" s="1"/>
      <c r="J759" s="1"/>
      <c r="K759" s="4"/>
      <c r="L759" s="3"/>
      <c r="M759" s="1"/>
      <c r="N759" s="2"/>
      <c r="O759" s="3"/>
      <c r="P759" s="1"/>
      <c r="Q759" s="1"/>
      <c r="R759" s="4"/>
      <c r="S759" s="1"/>
      <c r="T759" s="2"/>
      <c r="U759" s="3"/>
      <c r="V759" s="2"/>
      <c r="W759" s="1"/>
      <c r="X759" s="2"/>
      <c r="Y759" s="2"/>
      <c r="Z759" s="2"/>
      <c r="AA759" s="2"/>
      <c r="AB759" s="1"/>
      <c r="AC759" s="2"/>
      <c r="AE759" s="2"/>
    </row>
    <row r="760" spans="1:31">
      <c r="A760" s="1"/>
      <c r="B760" s="2"/>
      <c r="C760" s="3"/>
      <c r="D760" s="1"/>
      <c r="E760" s="3"/>
      <c r="F760" s="2"/>
      <c r="G760" s="1"/>
      <c r="H760" s="1"/>
      <c r="I760" s="1"/>
      <c r="J760" s="1"/>
      <c r="K760" s="4"/>
      <c r="L760" s="3"/>
      <c r="M760" s="1"/>
      <c r="N760" s="2"/>
      <c r="O760" s="3"/>
      <c r="P760" s="1"/>
      <c r="Q760" s="1"/>
      <c r="R760" s="4"/>
      <c r="S760" s="1"/>
      <c r="T760" s="2"/>
      <c r="U760" s="3"/>
      <c r="V760" s="2"/>
      <c r="W760" s="1"/>
      <c r="X760" s="2"/>
      <c r="Y760" s="2"/>
      <c r="Z760" s="2"/>
      <c r="AA760" s="2"/>
      <c r="AB760" s="1"/>
      <c r="AC760" s="2"/>
      <c r="AE760" s="2"/>
    </row>
    <row r="761" spans="1:31">
      <c r="A761" s="1"/>
      <c r="B761" s="2"/>
      <c r="C761" s="3"/>
      <c r="D761" s="1"/>
      <c r="E761" s="3"/>
      <c r="F761" s="2"/>
      <c r="G761" s="1"/>
      <c r="H761" s="1"/>
      <c r="I761" s="1"/>
      <c r="J761" s="1"/>
      <c r="K761" s="4"/>
      <c r="L761" s="3"/>
      <c r="M761" s="1"/>
      <c r="N761" s="2"/>
      <c r="O761" s="3"/>
      <c r="P761" s="1"/>
      <c r="Q761" s="1"/>
      <c r="R761" s="4"/>
      <c r="S761" s="1"/>
      <c r="T761" s="2"/>
      <c r="U761" s="3"/>
      <c r="V761" s="2"/>
      <c r="W761" s="1"/>
      <c r="X761" s="2"/>
      <c r="Y761" s="2"/>
      <c r="Z761" s="2"/>
      <c r="AA761" s="2"/>
      <c r="AB761" s="1"/>
      <c r="AC761" s="2"/>
      <c r="AE761" s="2"/>
    </row>
    <row r="762" spans="1:31">
      <c r="A762" s="1"/>
      <c r="B762" s="2"/>
      <c r="C762" s="3"/>
      <c r="D762" s="1"/>
      <c r="E762" s="3"/>
      <c r="F762" s="2"/>
      <c r="G762" s="1"/>
      <c r="H762" s="1"/>
      <c r="I762" s="1"/>
      <c r="J762" s="1"/>
      <c r="K762" s="4"/>
      <c r="L762" s="3"/>
      <c r="M762" s="1"/>
      <c r="N762" s="2"/>
      <c r="O762" s="3"/>
      <c r="P762" s="1"/>
      <c r="Q762" s="1"/>
      <c r="R762" s="4"/>
      <c r="S762" s="1"/>
      <c r="T762" s="2"/>
      <c r="U762" s="3"/>
      <c r="V762" s="2"/>
      <c r="W762" s="1"/>
      <c r="X762" s="2"/>
      <c r="Y762" s="2"/>
      <c r="Z762" s="2"/>
      <c r="AA762" s="2"/>
      <c r="AB762" s="1"/>
      <c r="AC762" s="2"/>
      <c r="AE762" s="2"/>
    </row>
    <row r="763" spans="1:31">
      <c r="A763" s="1"/>
      <c r="B763" s="2"/>
      <c r="C763" s="3"/>
      <c r="D763" s="1"/>
      <c r="E763" s="3"/>
      <c r="F763" s="2"/>
      <c r="G763" s="1"/>
      <c r="H763" s="1"/>
      <c r="I763" s="1"/>
      <c r="J763" s="1"/>
      <c r="K763" s="4"/>
      <c r="L763" s="3"/>
      <c r="M763" s="1"/>
      <c r="N763" s="2"/>
      <c r="O763" s="3"/>
      <c r="P763" s="1"/>
      <c r="Q763" s="1"/>
      <c r="R763" s="4"/>
      <c r="S763" s="1"/>
      <c r="T763" s="2"/>
      <c r="U763" s="3"/>
      <c r="V763" s="2"/>
      <c r="W763" s="1"/>
      <c r="X763" s="2"/>
      <c r="Y763" s="2"/>
      <c r="Z763" s="2"/>
      <c r="AA763" s="2"/>
      <c r="AB763" s="1"/>
      <c r="AC763" s="2"/>
      <c r="AE763" s="2"/>
    </row>
    <row r="764" spans="1:31">
      <c r="A764" s="1"/>
      <c r="B764" s="2"/>
      <c r="C764" s="3"/>
      <c r="D764" s="1"/>
      <c r="E764" s="3"/>
      <c r="F764" s="2"/>
      <c r="G764" s="1"/>
      <c r="H764" s="1"/>
      <c r="I764" s="1"/>
      <c r="J764" s="1"/>
      <c r="K764" s="4"/>
      <c r="L764" s="3"/>
      <c r="M764" s="1"/>
      <c r="N764" s="2"/>
      <c r="O764" s="3"/>
      <c r="P764" s="1"/>
      <c r="Q764" s="1"/>
      <c r="R764" s="4"/>
      <c r="S764" s="1"/>
      <c r="T764" s="2"/>
      <c r="U764" s="3"/>
      <c r="V764" s="2"/>
      <c r="W764" s="1"/>
      <c r="X764" s="2"/>
      <c r="Y764" s="2"/>
      <c r="Z764" s="2"/>
      <c r="AA764" s="2"/>
      <c r="AB764" s="1"/>
      <c r="AC764" s="2"/>
      <c r="AE764" s="2"/>
    </row>
    <row r="765" spans="1:31">
      <c r="A765" s="1"/>
      <c r="B765" s="2"/>
      <c r="C765" s="3"/>
      <c r="D765" s="1"/>
      <c r="E765" s="3"/>
      <c r="F765" s="2"/>
      <c r="G765" s="1"/>
      <c r="H765" s="1"/>
      <c r="I765" s="1"/>
      <c r="J765" s="1"/>
      <c r="K765" s="4"/>
      <c r="L765" s="3"/>
      <c r="M765" s="1"/>
      <c r="N765" s="2"/>
      <c r="O765" s="3"/>
      <c r="P765" s="1"/>
      <c r="Q765" s="1"/>
      <c r="R765" s="4"/>
      <c r="S765" s="1"/>
      <c r="T765" s="2"/>
      <c r="U765" s="3"/>
      <c r="V765" s="2"/>
      <c r="W765" s="1"/>
      <c r="X765" s="2"/>
      <c r="Y765" s="2"/>
      <c r="Z765" s="2"/>
      <c r="AA765" s="2"/>
      <c r="AB765" s="1"/>
      <c r="AC765" s="2"/>
      <c r="AE765" s="2"/>
    </row>
    <row r="766" spans="1:31">
      <c r="A766" s="1"/>
      <c r="B766" s="2"/>
      <c r="C766" s="3"/>
      <c r="D766" s="1"/>
      <c r="E766" s="3"/>
      <c r="F766" s="2"/>
      <c r="G766" s="1"/>
      <c r="H766" s="1"/>
      <c r="I766" s="1"/>
      <c r="J766" s="1"/>
      <c r="K766" s="4"/>
      <c r="L766" s="3"/>
      <c r="M766" s="1"/>
      <c r="N766" s="2"/>
      <c r="O766" s="3"/>
      <c r="P766" s="1"/>
      <c r="Q766" s="1"/>
      <c r="R766" s="4"/>
      <c r="S766" s="1"/>
      <c r="T766" s="2"/>
      <c r="U766" s="3"/>
      <c r="V766" s="2"/>
      <c r="W766" s="1"/>
      <c r="X766" s="2"/>
      <c r="Y766" s="2"/>
      <c r="Z766" s="2"/>
      <c r="AA766" s="2"/>
      <c r="AB766" s="1"/>
      <c r="AC766" s="2"/>
      <c r="AE766" s="2"/>
    </row>
    <row r="767" spans="1:31">
      <c r="A767" s="1"/>
      <c r="B767" s="2"/>
      <c r="C767" s="3"/>
      <c r="D767" s="1"/>
      <c r="E767" s="3"/>
      <c r="F767" s="2"/>
      <c r="G767" s="1"/>
      <c r="H767" s="1"/>
      <c r="I767" s="1"/>
      <c r="J767" s="1"/>
      <c r="K767" s="4"/>
      <c r="L767" s="3"/>
      <c r="M767" s="1"/>
      <c r="N767" s="2"/>
      <c r="O767" s="3"/>
      <c r="P767" s="1"/>
      <c r="Q767" s="1"/>
      <c r="R767" s="4"/>
      <c r="S767" s="1"/>
      <c r="T767" s="2"/>
      <c r="U767" s="3"/>
      <c r="V767" s="2"/>
      <c r="W767" s="1"/>
      <c r="X767" s="2"/>
      <c r="Y767" s="2"/>
      <c r="Z767" s="2"/>
      <c r="AA767" s="2"/>
      <c r="AB767" s="1"/>
      <c r="AC767" s="2"/>
      <c r="AE767" s="2"/>
    </row>
    <row r="768" spans="1:31">
      <c r="A768" s="1"/>
      <c r="B768" s="2"/>
      <c r="C768" s="3"/>
      <c r="D768" s="1"/>
      <c r="E768" s="3"/>
      <c r="F768" s="2"/>
      <c r="G768" s="1"/>
      <c r="H768" s="1"/>
      <c r="I768" s="1"/>
      <c r="J768" s="1"/>
      <c r="K768" s="4"/>
      <c r="L768" s="3"/>
      <c r="M768" s="1"/>
      <c r="N768" s="2"/>
      <c r="O768" s="3"/>
      <c r="P768" s="1"/>
      <c r="Q768" s="1"/>
      <c r="R768" s="4"/>
      <c r="S768" s="1"/>
      <c r="T768" s="2"/>
      <c r="U768" s="3"/>
      <c r="V768" s="2"/>
      <c r="W768" s="1"/>
      <c r="X768" s="2"/>
      <c r="Y768" s="2"/>
      <c r="Z768" s="2"/>
      <c r="AA768" s="2"/>
      <c r="AB768" s="1"/>
      <c r="AC768" s="2"/>
      <c r="AE768" s="2"/>
    </row>
    <row r="769" spans="1:31">
      <c r="A769" s="1"/>
      <c r="B769" s="2"/>
      <c r="C769" s="3"/>
      <c r="D769" s="1"/>
      <c r="E769" s="3"/>
      <c r="F769" s="2"/>
      <c r="G769" s="1"/>
      <c r="H769" s="1"/>
      <c r="I769" s="1"/>
      <c r="J769" s="1"/>
      <c r="K769" s="4"/>
      <c r="L769" s="3"/>
      <c r="M769" s="1"/>
      <c r="N769" s="2"/>
      <c r="O769" s="3"/>
      <c r="P769" s="1"/>
      <c r="Q769" s="1"/>
      <c r="R769" s="4"/>
      <c r="S769" s="1"/>
      <c r="T769" s="2"/>
      <c r="U769" s="3"/>
      <c r="V769" s="2"/>
      <c r="W769" s="1"/>
      <c r="X769" s="2"/>
      <c r="Y769" s="2"/>
      <c r="Z769" s="2"/>
      <c r="AA769" s="2"/>
      <c r="AB769" s="1"/>
      <c r="AC769" s="2"/>
      <c r="AE769" s="2"/>
    </row>
    <row r="770" spans="1:31">
      <c r="A770" s="1"/>
      <c r="B770" s="2"/>
      <c r="C770" s="3"/>
      <c r="D770" s="1"/>
      <c r="E770" s="3"/>
      <c r="F770" s="2"/>
      <c r="G770" s="1"/>
      <c r="H770" s="1"/>
      <c r="I770" s="1"/>
      <c r="J770" s="1"/>
      <c r="K770" s="4"/>
      <c r="L770" s="3"/>
      <c r="M770" s="1"/>
      <c r="N770" s="2"/>
      <c r="O770" s="3"/>
      <c r="P770" s="1"/>
      <c r="Q770" s="1"/>
      <c r="R770" s="4"/>
      <c r="S770" s="1"/>
      <c r="T770" s="2"/>
      <c r="U770" s="3"/>
      <c r="V770" s="2"/>
      <c r="W770" s="1"/>
      <c r="X770" s="2"/>
      <c r="Y770" s="2"/>
      <c r="Z770" s="2"/>
      <c r="AA770" s="2"/>
      <c r="AB770" s="1"/>
      <c r="AC770" s="2"/>
      <c r="AE770" s="2"/>
    </row>
    <row r="771" spans="1:31">
      <c r="A771" s="1"/>
      <c r="B771" s="2"/>
      <c r="C771" s="3"/>
      <c r="D771" s="1"/>
      <c r="E771" s="3"/>
      <c r="F771" s="2"/>
      <c r="G771" s="1"/>
      <c r="H771" s="1"/>
      <c r="I771" s="1"/>
      <c r="J771" s="1"/>
      <c r="K771" s="4"/>
      <c r="L771" s="3"/>
      <c r="M771" s="1"/>
      <c r="N771" s="2"/>
      <c r="O771" s="3"/>
      <c r="P771" s="1"/>
      <c r="Q771" s="1"/>
      <c r="R771" s="4"/>
      <c r="S771" s="1"/>
      <c r="T771" s="2"/>
      <c r="U771" s="3"/>
      <c r="V771" s="2"/>
      <c r="W771" s="1"/>
      <c r="X771" s="2"/>
      <c r="Y771" s="2"/>
      <c r="Z771" s="2"/>
      <c r="AA771" s="2"/>
      <c r="AB771" s="1"/>
      <c r="AC771" s="2"/>
      <c r="AE771" s="2"/>
    </row>
    <row r="772" spans="1:31">
      <c r="A772" s="1"/>
      <c r="B772" s="2"/>
      <c r="C772" s="3"/>
      <c r="D772" s="1"/>
      <c r="E772" s="3"/>
      <c r="F772" s="2"/>
      <c r="G772" s="1"/>
      <c r="H772" s="1"/>
      <c r="I772" s="1"/>
      <c r="J772" s="1"/>
      <c r="K772" s="4"/>
      <c r="L772" s="3"/>
      <c r="M772" s="1"/>
      <c r="N772" s="2"/>
      <c r="O772" s="3"/>
      <c r="P772" s="1"/>
      <c r="Q772" s="1"/>
      <c r="R772" s="4"/>
      <c r="S772" s="1"/>
      <c r="T772" s="2"/>
      <c r="U772" s="3"/>
      <c r="V772" s="2"/>
      <c r="W772" s="1"/>
      <c r="X772" s="2"/>
      <c r="Y772" s="2"/>
      <c r="Z772" s="2"/>
      <c r="AA772" s="2"/>
      <c r="AB772" s="1"/>
      <c r="AC772" s="2"/>
      <c r="AE772" s="2"/>
    </row>
    <row r="773" spans="1:31">
      <c r="A773" s="1"/>
      <c r="B773" s="2"/>
      <c r="C773" s="3"/>
      <c r="D773" s="1"/>
      <c r="E773" s="3"/>
      <c r="F773" s="2"/>
      <c r="G773" s="1"/>
      <c r="H773" s="1"/>
      <c r="I773" s="1"/>
      <c r="J773" s="1"/>
      <c r="K773" s="4"/>
      <c r="L773" s="3"/>
      <c r="M773" s="1"/>
      <c r="N773" s="2"/>
      <c r="O773" s="3"/>
      <c r="P773" s="1"/>
      <c r="Q773" s="1"/>
      <c r="R773" s="4"/>
      <c r="S773" s="1"/>
      <c r="T773" s="2"/>
      <c r="U773" s="3"/>
      <c r="V773" s="2"/>
      <c r="W773" s="1"/>
      <c r="X773" s="2"/>
      <c r="Y773" s="2"/>
      <c r="Z773" s="2"/>
      <c r="AA773" s="2"/>
      <c r="AB773" s="1"/>
      <c r="AC773" s="2"/>
      <c r="AE773" s="2"/>
    </row>
    <row r="774" spans="1:31">
      <c r="A774" s="1"/>
      <c r="B774" s="2"/>
      <c r="C774" s="3"/>
      <c r="D774" s="1"/>
      <c r="E774" s="3"/>
      <c r="F774" s="2"/>
      <c r="G774" s="1"/>
      <c r="H774" s="1"/>
      <c r="I774" s="1"/>
      <c r="J774" s="1"/>
      <c r="K774" s="4"/>
      <c r="L774" s="3"/>
      <c r="M774" s="1"/>
      <c r="N774" s="2"/>
      <c r="O774" s="3"/>
      <c r="P774" s="1"/>
      <c r="Q774" s="1"/>
      <c r="R774" s="4"/>
      <c r="S774" s="1"/>
      <c r="T774" s="2"/>
      <c r="U774" s="3"/>
      <c r="V774" s="2"/>
      <c r="W774" s="1"/>
      <c r="X774" s="2"/>
      <c r="Y774" s="2"/>
      <c r="Z774" s="2"/>
      <c r="AA774" s="2"/>
      <c r="AB774" s="1"/>
      <c r="AC774" s="2"/>
      <c r="AE774" s="2"/>
    </row>
    <row r="775" spans="1:31">
      <c r="A775" s="1"/>
      <c r="B775" s="2"/>
      <c r="C775" s="3"/>
      <c r="D775" s="1"/>
      <c r="E775" s="3"/>
      <c r="F775" s="2"/>
      <c r="G775" s="1"/>
      <c r="H775" s="1"/>
      <c r="I775" s="1"/>
      <c r="J775" s="1"/>
      <c r="K775" s="4"/>
      <c r="L775" s="3"/>
      <c r="M775" s="1"/>
      <c r="N775" s="2"/>
      <c r="O775" s="3"/>
      <c r="P775" s="1"/>
      <c r="Q775" s="1"/>
      <c r="R775" s="4"/>
      <c r="S775" s="1"/>
      <c r="T775" s="2"/>
      <c r="U775" s="3"/>
      <c r="V775" s="2"/>
      <c r="W775" s="1"/>
      <c r="X775" s="2"/>
      <c r="Y775" s="2"/>
      <c r="Z775" s="2"/>
      <c r="AA775" s="2"/>
      <c r="AB775" s="1"/>
      <c r="AC775" s="2"/>
      <c r="AE775" s="2"/>
    </row>
    <row r="776" spans="1:31">
      <c r="A776" s="1"/>
      <c r="B776" s="2"/>
      <c r="C776" s="3"/>
      <c r="D776" s="1"/>
      <c r="E776" s="3"/>
      <c r="F776" s="2"/>
      <c r="G776" s="1"/>
      <c r="H776" s="1"/>
      <c r="I776" s="1"/>
      <c r="J776" s="1"/>
      <c r="K776" s="4"/>
      <c r="L776" s="3"/>
      <c r="M776" s="1"/>
      <c r="N776" s="2"/>
      <c r="O776" s="3"/>
      <c r="P776" s="1"/>
      <c r="Q776" s="1"/>
      <c r="R776" s="4"/>
      <c r="S776" s="1"/>
      <c r="T776" s="2"/>
      <c r="U776" s="3"/>
      <c r="V776" s="2"/>
      <c r="W776" s="1"/>
      <c r="X776" s="2"/>
      <c r="Y776" s="2"/>
      <c r="Z776" s="2"/>
      <c r="AA776" s="2"/>
      <c r="AB776" s="1"/>
      <c r="AC776" s="2"/>
      <c r="AE776" s="2"/>
    </row>
    <row r="777" spans="1:31">
      <c r="A777" s="1"/>
      <c r="B777" s="2"/>
      <c r="C777" s="3"/>
      <c r="D777" s="1"/>
      <c r="E777" s="3"/>
      <c r="F777" s="2"/>
      <c r="G777" s="1"/>
      <c r="H777" s="1"/>
      <c r="I777" s="1"/>
      <c r="J777" s="1"/>
      <c r="K777" s="4"/>
      <c r="L777" s="3"/>
      <c r="M777" s="1"/>
      <c r="N777" s="2"/>
      <c r="O777" s="3"/>
      <c r="P777" s="1"/>
      <c r="Q777" s="1"/>
      <c r="R777" s="4"/>
      <c r="S777" s="1"/>
      <c r="T777" s="2"/>
      <c r="U777" s="3"/>
      <c r="V777" s="2"/>
      <c r="W777" s="1"/>
      <c r="X777" s="2"/>
      <c r="Y777" s="2"/>
      <c r="Z777" s="2"/>
      <c r="AA777" s="2"/>
      <c r="AB777" s="1"/>
      <c r="AC777" s="2"/>
      <c r="AE777" s="2"/>
    </row>
    <row r="778" spans="1:31">
      <c r="A778" s="1"/>
      <c r="B778" s="2"/>
      <c r="C778" s="3"/>
      <c r="D778" s="1"/>
      <c r="E778" s="3"/>
      <c r="F778" s="2"/>
      <c r="G778" s="1"/>
      <c r="H778" s="1"/>
      <c r="I778" s="1"/>
      <c r="J778" s="1"/>
      <c r="K778" s="4"/>
      <c r="L778" s="3"/>
      <c r="M778" s="1"/>
      <c r="N778" s="2"/>
      <c r="O778" s="3"/>
      <c r="P778" s="1"/>
      <c r="Q778" s="1"/>
      <c r="R778" s="4"/>
      <c r="S778" s="1"/>
      <c r="T778" s="2"/>
      <c r="U778" s="3"/>
      <c r="V778" s="2"/>
      <c r="W778" s="1"/>
      <c r="X778" s="2"/>
      <c r="Y778" s="2"/>
      <c r="Z778" s="2"/>
      <c r="AA778" s="2"/>
      <c r="AB778" s="1"/>
      <c r="AC778" s="2"/>
      <c r="AE778" s="2"/>
    </row>
    <row r="779" spans="1:31">
      <c r="A779" s="1"/>
      <c r="B779" s="2"/>
      <c r="C779" s="3"/>
      <c r="D779" s="1"/>
      <c r="E779" s="3"/>
      <c r="F779" s="2"/>
      <c r="G779" s="1"/>
      <c r="H779" s="1"/>
      <c r="I779" s="1"/>
      <c r="J779" s="1"/>
      <c r="K779" s="4"/>
      <c r="L779" s="3"/>
      <c r="M779" s="1"/>
      <c r="N779" s="2"/>
      <c r="O779" s="3"/>
      <c r="P779" s="1"/>
      <c r="Q779" s="1"/>
      <c r="R779" s="4"/>
      <c r="S779" s="1"/>
      <c r="T779" s="2"/>
      <c r="U779" s="3"/>
      <c r="V779" s="2"/>
      <c r="W779" s="1"/>
      <c r="X779" s="2"/>
      <c r="Y779" s="2"/>
      <c r="Z779" s="2"/>
      <c r="AA779" s="2"/>
      <c r="AB779" s="1"/>
      <c r="AC779" s="2"/>
      <c r="AE779" s="2"/>
    </row>
    <row r="780" spans="1:31">
      <c r="A780" s="1"/>
      <c r="B780" s="2"/>
      <c r="C780" s="3"/>
      <c r="D780" s="1"/>
      <c r="E780" s="3"/>
      <c r="F780" s="2"/>
      <c r="G780" s="1"/>
      <c r="H780" s="1"/>
      <c r="I780" s="1"/>
      <c r="J780" s="1"/>
      <c r="K780" s="4"/>
      <c r="L780" s="3"/>
      <c r="M780" s="1"/>
      <c r="N780" s="2"/>
      <c r="O780" s="3"/>
      <c r="P780" s="1"/>
      <c r="Q780" s="1"/>
      <c r="R780" s="4"/>
      <c r="S780" s="1"/>
      <c r="T780" s="2"/>
      <c r="U780" s="3"/>
      <c r="V780" s="2"/>
      <c r="W780" s="1"/>
      <c r="X780" s="2"/>
      <c r="Y780" s="2"/>
      <c r="Z780" s="2"/>
      <c r="AA780" s="2"/>
      <c r="AB780" s="1"/>
      <c r="AC780" s="2"/>
      <c r="AE780" s="2"/>
    </row>
    <row r="781" spans="1:31">
      <c r="A781" s="1"/>
      <c r="B781" s="2"/>
      <c r="C781" s="3"/>
      <c r="D781" s="1"/>
      <c r="E781" s="3"/>
      <c r="F781" s="2"/>
      <c r="G781" s="1"/>
      <c r="H781" s="1"/>
      <c r="I781" s="1"/>
      <c r="J781" s="1"/>
      <c r="K781" s="4"/>
      <c r="L781" s="3"/>
      <c r="M781" s="1"/>
      <c r="N781" s="2"/>
      <c r="O781" s="3"/>
      <c r="P781" s="1"/>
      <c r="Q781" s="1"/>
      <c r="R781" s="4"/>
      <c r="S781" s="1"/>
      <c r="T781" s="2"/>
      <c r="U781" s="3"/>
      <c r="V781" s="2"/>
      <c r="W781" s="1"/>
      <c r="X781" s="2"/>
      <c r="Y781" s="2"/>
      <c r="Z781" s="2"/>
      <c r="AA781" s="2"/>
      <c r="AB781" s="1"/>
      <c r="AC781" s="2"/>
      <c r="AE781" s="2"/>
    </row>
    <row r="782" spans="1:31">
      <c r="A782" s="1"/>
      <c r="B782" s="2"/>
      <c r="C782" s="3"/>
      <c r="D782" s="1"/>
      <c r="E782" s="3"/>
      <c r="F782" s="2"/>
      <c r="G782" s="1"/>
      <c r="H782" s="1"/>
      <c r="I782" s="1"/>
      <c r="J782" s="1"/>
      <c r="K782" s="4"/>
      <c r="L782" s="3"/>
      <c r="M782" s="1"/>
      <c r="N782" s="2"/>
      <c r="O782" s="3"/>
      <c r="P782" s="1"/>
      <c r="Q782" s="1"/>
      <c r="R782" s="4"/>
      <c r="S782" s="1"/>
      <c r="T782" s="2"/>
      <c r="U782" s="3"/>
      <c r="V782" s="2"/>
      <c r="W782" s="1"/>
      <c r="X782" s="2"/>
      <c r="Y782" s="2"/>
      <c r="Z782" s="2"/>
      <c r="AA782" s="2"/>
      <c r="AB782" s="1"/>
      <c r="AC782" s="2"/>
      <c r="AE782" s="2"/>
    </row>
    <row r="783" spans="1:31">
      <c r="A783" s="1"/>
      <c r="B783" s="2"/>
      <c r="C783" s="3"/>
      <c r="D783" s="1"/>
      <c r="E783" s="3"/>
      <c r="F783" s="2"/>
      <c r="G783" s="1"/>
      <c r="H783" s="1"/>
      <c r="I783" s="1"/>
      <c r="J783" s="1"/>
      <c r="K783" s="4"/>
      <c r="L783" s="3"/>
      <c r="M783" s="1"/>
      <c r="N783" s="2"/>
      <c r="O783" s="3"/>
      <c r="P783" s="1"/>
      <c r="Q783" s="1"/>
      <c r="R783" s="4"/>
      <c r="S783" s="1"/>
      <c r="T783" s="2"/>
      <c r="U783" s="3"/>
      <c r="V783" s="2"/>
      <c r="W783" s="1"/>
      <c r="X783" s="2"/>
      <c r="Y783" s="2"/>
      <c r="Z783" s="2"/>
      <c r="AA783" s="2"/>
      <c r="AB783" s="1"/>
      <c r="AC783" s="2"/>
      <c r="AE783" s="2"/>
    </row>
    <row r="784" spans="1:31">
      <c r="A784" s="1"/>
      <c r="B784" s="2"/>
      <c r="C784" s="3"/>
      <c r="D784" s="1"/>
      <c r="E784" s="3"/>
      <c r="F784" s="2"/>
      <c r="G784" s="1"/>
      <c r="H784" s="1"/>
      <c r="I784" s="1"/>
      <c r="J784" s="1"/>
      <c r="K784" s="4"/>
      <c r="L784" s="3"/>
      <c r="M784" s="1"/>
      <c r="N784" s="2"/>
      <c r="O784" s="3"/>
      <c r="P784" s="1"/>
      <c r="Q784" s="1"/>
      <c r="R784" s="4"/>
      <c r="S784" s="1"/>
      <c r="T784" s="2"/>
      <c r="U784" s="3"/>
      <c r="V784" s="2"/>
      <c r="W784" s="1"/>
      <c r="X784" s="2"/>
      <c r="Y784" s="2"/>
      <c r="Z784" s="2"/>
      <c r="AA784" s="2"/>
      <c r="AB784" s="1"/>
      <c r="AC784" s="2"/>
      <c r="AE784" s="2"/>
    </row>
    <row r="785" spans="1:31">
      <c r="A785" s="1"/>
      <c r="B785" s="2"/>
      <c r="C785" s="3"/>
      <c r="D785" s="1"/>
      <c r="E785" s="3"/>
      <c r="F785" s="2"/>
      <c r="G785" s="1"/>
      <c r="H785" s="1"/>
      <c r="I785" s="1"/>
      <c r="J785" s="1"/>
      <c r="K785" s="4"/>
      <c r="L785" s="3"/>
      <c r="M785" s="1"/>
      <c r="N785" s="2"/>
      <c r="O785" s="3"/>
      <c r="P785" s="1"/>
      <c r="Q785" s="1"/>
      <c r="R785" s="4"/>
      <c r="S785" s="1"/>
      <c r="T785" s="2"/>
      <c r="U785" s="3"/>
      <c r="V785" s="2"/>
      <c r="W785" s="1"/>
      <c r="X785" s="2"/>
      <c r="Y785" s="2"/>
      <c r="Z785" s="2"/>
      <c r="AA785" s="2"/>
      <c r="AB785" s="1"/>
      <c r="AC785" s="2"/>
      <c r="AE785" s="2"/>
    </row>
    <row r="786" spans="1:31">
      <c r="A786" s="1"/>
      <c r="B786" s="2"/>
      <c r="C786" s="3"/>
      <c r="D786" s="1"/>
      <c r="E786" s="3"/>
      <c r="F786" s="2"/>
      <c r="G786" s="1"/>
      <c r="H786" s="1"/>
      <c r="I786" s="1"/>
      <c r="J786" s="1"/>
      <c r="K786" s="4"/>
      <c r="L786" s="3"/>
      <c r="M786" s="1"/>
      <c r="N786" s="2"/>
      <c r="O786" s="3"/>
      <c r="P786" s="1"/>
      <c r="Q786" s="1"/>
      <c r="R786" s="4"/>
      <c r="S786" s="1"/>
      <c r="T786" s="2"/>
      <c r="U786" s="3"/>
      <c r="V786" s="2"/>
      <c r="W786" s="1"/>
      <c r="X786" s="2"/>
      <c r="Y786" s="2"/>
      <c r="Z786" s="2"/>
      <c r="AA786" s="2"/>
      <c r="AB786" s="1"/>
      <c r="AC786" s="2"/>
      <c r="AE786" s="2"/>
    </row>
    <row r="787" spans="1:31">
      <c r="A787" s="1"/>
      <c r="B787" s="2"/>
      <c r="C787" s="3"/>
      <c r="D787" s="1"/>
      <c r="E787" s="3"/>
      <c r="F787" s="2"/>
      <c r="G787" s="1"/>
      <c r="H787" s="1"/>
      <c r="I787" s="1"/>
      <c r="J787" s="1"/>
      <c r="K787" s="4"/>
      <c r="L787" s="3"/>
      <c r="M787" s="1"/>
      <c r="N787" s="2"/>
      <c r="O787" s="3"/>
      <c r="P787" s="1"/>
      <c r="Q787" s="1"/>
      <c r="R787" s="4"/>
      <c r="S787" s="1"/>
      <c r="T787" s="2"/>
      <c r="U787" s="3"/>
      <c r="V787" s="2"/>
      <c r="W787" s="1"/>
      <c r="X787" s="2"/>
      <c r="Y787" s="2"/>
      <c r="Z787" s="2"/>
      <c r="AA787" s="2"/>
      <c r="AB787" s="1"/>
      <c r="AC787" s="2"/>
      <c r="AE787" s="2"/>
    </row>
    <row r="788" spans="1:31">
      <c r="A788" s="1"/>
      <c r="B788" s="2"/>
      <c r="C788" s="3"/>
      <c r="D788" s="1"/>
      <c r="E788" s="3"/>
      <c r="F788" s="2"/>
      <c r="G788" s="1"/>
      <c r="H788" s="1"/>
      <c r="I788" s="1"/>
      <c r="J788" s="1"/>
      <c r="K788" s="4"/>
      <c r="L788" s="3"/>
      <c r="M788" s="1"/>
      <c r="N788" s="2"/>
      <c r="O788" s="3"/>
      <c r="P788" s="1"/>
      <c r="Q788" s="1"/>
      <c r="R788" s="4"/>
      <c r="S788" s="1"/>
      <c r="T788" s="2"/>
      <c r="U788" s="3"/>
      <c r="V788" s="2"/>
      <c r="W788" s="1"/>
      <c r="X788" s="2"/>
      <c r="Y788" s="2"/>
      <c r="Z788" s="2"/>
      <c r="AA788" s="2"/>
      <c r="AB788" s="1"/>
      <c r="AC788" s="2"/>
      <c r="AE788" s="2"/>
    </row>
    <row r="789" spans="1:31">
      <c r="A789" s="1"/>
      <c r="B789" s="2"/>
      <c r="C789" s="3"/>
      <c r="D789" s="1"/>
      <c r="E789" s="3"/>
      <c r="F789" s="2"/>
      <c r="G789" s="1"/>
      <c r="H789" s="1"/>
      <c r="I789" s="1"/>
      <c r="J789" s="1"/>
      <c r="K789" s="4"/>
      <c r="L789" s="3"/>
      <c r="M789" s="1"/>
      <c r="N789" s="2"/>
      <c r="O789" s="3"/>
      <c r="P789" s="1"/>
      <c r="Q789" s="1"/>
      <c r="R789" s="4"/>
      <c r="S789" s="1"/>
      <c r="T789" s="2"/>
      <c r="U789" s="3"/>
      <c r="V789" s="2"/>
      <c r="W789" s="1"/>
      <c r="X789" s="2"/>
      <c r="Y789" s="2"/>
      <c r="Z789" s="2"/>
      <c r="AA789" s="2"/>
      <c r="AB789" s="1"/>
      <c r="AC789" s="2"/>
      <c r="AE789" s="2"/>
    </row>
    <row r="790" spans="1:31">
      <c r="A790" s="1"/>
      <c r="B790" s="2"/>
      <c r="C790" s="3"/>
      <c r="D790" s="1"/>
      <c r="E790" s="3"/>
      <c r="F790" s="2"/>
      <c r="G790" s="1"/>
      <c r="H790" s="1"/>
      <c r="I790" s="1"/>
      <c r="J790" s="1"/>
      <c r="K790" s="4"/>
      <c r="L790" s="3"/>
      <c r="M790" s="1"/>
      <c r="N790" s="2"/>
      <c r="O790" s="3"/>
      <c r="P790" s="1"/>
      <c r="Q790" s="1"/>
      <c r="R790" s="4"/>
      <c r="S790" s="1"/>
      <c r="T790" s="2"/>
      <c r="U790" s="3"/>
      <c r="V790" s="2"/>
      <c r="W790" s="1"/>
      <c r="X790" s="2"/>
      <c r="Y790" s="2"/>
      <c r="Z790" s="2"/>
      <c r="AA790" s="2"/>
      <c r="AB790" s="1"/>
      <c r="AC790" s="2"/>
      <c r="AE790" s="2"/>
    </row>
    <row r="791" spans="1:31">
      <c r="A791" s="1"/>
      <c r="B791" s="2"/>
      <c r="C791" s="3"/>
      <c r="D791" s="1"/>
      <c r="E791" s="3"/>
      <c r="F791" s="2"/>
      <c r="G791" s="1"/>
      <c r="H791" s="1"/>
      <c r="I791" s="1"/>
      <c r="J791" s="1"/>
      <c r="K791" s="4"/>
      <c r="L791" s="3"/>
      <c r="M791" s="1"/>
      <c r="N791" s="2"/>
      <c r="O791" s="3"/>
      <c r="P791" s="1"/>
      <c r="Q791" s="1"/>
      <c r="R791" s="4"/>
      <c r="S791" s="1"/>
      <c r="T791" s="2"/>
      <c r="U791" s="3"/>
      <c r="V791" s="2"/>
      <c r="W791" s="1"/>
      <c r="X791" s="2"/>
      <c r="Y791" s="2"/>
      <c r="Z791" s="2"/>
      <c r="AA791" s="2"/>
      <c r="AB791" s="1"/>
      <c r="AC791" s="2"/>
      <c r="AE791" s="2"/>
    </row>
    <row r="792" spans="1:31">
      <c r="A792" s="1"/>
      <c r="B792" s="2"/>
      <c r="C792" s="3"/>
      <c r="D792" s="1"/>
      <c r="E792" s="3"/>
      <c r="F792" s="2"/>
      <c r="G792" s="1"/>
      <c r="H792" s="1"/>
      <c r="I792" s="1"/>
      <c r="J792" s="1"/>
      <c r="K792" s="4"/>
      <c r="L792" s="3"/>
      <c r="M792" s="1"/>
      <c r="N792" s="2"/>
      <c r="O792" s="3"/>
      <c r="P792" s="1"/>
      <c r="Q792" s="1"/>
      <c r="R792" s="4"/>
      <c r="S792" s="1"/>
      <c r="T792" s="2"/>
      <c r="U792" s="3"/>
      <c r="V792" s="2"/>
      <c r="W792" s="1"/>
      <c r="X792" s="2"/>
      <c r="Y792" s="2"/>
      <c r="Z792" s="2"/>
      <c r="AA792" s="2"/>
      <c r="AB792" s="1"/>
      <c r="AC792" s="2"/>
      <c r="AE792" s="2"/>
    </row>
    <row r="793" spans="1:31">
      <c r="A793" s="1"/>
      <c r="B793" s="2"/>
      <c r="C793" s="3"/>
      <c r="D793" s="1"/>
      <c r="E793" s="3"/>
      <c r="F793" s="2"/>
      <c r="G793" s="1"/>
      <c r="H793" s="1"/>
      <c r="I793" s="1"/>
      <c r="J793" s="1"/>
      <c r="K793" s="4"/>
      <c r="L793" s="3"/>
      <c r="M793" s="1"/>
      <c r="N793" s="2"/>
      <c r="O793" s="3"/>
      <c r="P793" s="1"/>
      <c r="Q793" s="1"/>
      <c r="R793" s="4"/>
      <c r="S793" s="1"/>
      <c r="T793" s="2"/>
      <c r="U793" s="3"/>
      <c r="V793" s="2"/>
      <c r="W793" s="1"/>
      <c r="X793" s="2"/>
      <c r="Y793" s="2"/>
      <c r="Z793" s="2"/>
      <c r="AA793" s="2"/>
      <c r="AB793" s="1"/>
      <c r="AC793" s="2"/>
      <c r="AE793" s="2"/>
    </row>
    <row r="794" spans="1:31">
      <c r="A794" s="1"/>
      <c r="B794" s="2"/>
      <c r="C794" s="3"/>
      <c r="D794" s="1"/>
      <c r="E794" s="3"/>
      <c r="F794" s="2"/>
      <c r="G794" s="1"/>
      <c r="H794" s="1"/>
      <c r="I794" s="1"/>
      <c r="J794" s="1"/>
      <c r="K794" s="4"/>
      <c r="L794" s="3"/>
      <c r="M794" s="1"/>
      <c r="N794" s="2"/>
      <c r="O794" s="3"/>
      <c r="P794" s="1"/>
      <c r="Q794" s="1"/>
      <c r="R794" s="4"/>
      <c r="S794" s="1"/>
      <c r="T794" s="2"/>
      <c r="U794" s="3"/>
      <c r="V794" s="2"/>
      <c r="W794" s="1"/>
      <c r="X794" s="2"/>
      <c r="Y794" s="2"/>
      <c r="Z794" s="2"/>
      <c r="AA794" s="2"/>
      <c r="AB794" s="1"/>
      <c r="AC794" s="2"/>
      <c r="AE794" s="2"/>
    </row>
    <row r="795" spans="1:31">
      <c r="A795" s="1"/>
      <c r="B795" s="2"/>
      <c r="C795" s="3"/>
      <c r="D795" s="1"/>
      <c r="E795" s="3"/>
      <c r="F795" s="2"/>
      <c r="G795" s="1"/>
      <c r="H795" s="1"/>
      <c r="I795" s="1"/>
      <c r="J795" s="1"/>
      <c r="K795" s="4"/>
      <c r="L795" s="3"/>
      <c r="M795" s="1"/>
      <c r="N795" s="2"/>
      <c r="O795" s="3"/>
      <c r="P795" s="1"/>
      <c r="Q795" s="1"/>
      <c r="R795" s="4"/>
      <c r="S795" s="1"/>
      <c r="T795" s="2"/>
      <c r="U795" s="3"/>
      <c r="V795" s="2"/>
      <c r="W795" s="1"/>
      <c r="X795" s="2"/>
      <c r="Y795" s="2"/>
      <c r="Z795" s="2"/>
      <c r="AA795" s="2"/>
      <c r="AB795" s="1"/>
      <c r="AC795" s="2"/>
      <c r="AE795" s="2"/>
    </row>
    <row r="796" spans="1:31">
      <c r="A796" s="1"/>
      <c r="B796" s="2"/>
      <c r="C796" s="3"/>
      <c r="D796" s="1"/>
      <c r="E796" s="3"/>
      <c r="F796" s="2"/>
      <c r="G796" s="1"/>
      <c r="H796" s="1"/>
      <c r="I796" s="1"/>
      <c r="J796" s="1"/>
      <c r="K796" s="4"/>
      <c r="L796" s="3"/>
      <c r="M796" s="1"/>
      <c r="N796" s="2"/>
      <c r="O796" s="3"/>
      <c r="P796" s="1"/>
      <c r="Q796" s="1"/>
      <c r="R796" s="4"/>
      <c r="S796" s="1"/>
      <c r="T796" s="2"/>
      <c r="U796" s="3"/>
      <c r="V796" s="2"/>
      <c r="W796" s="1"/>
      <c r="X796" s="2"/>
      <c r="Y796" s="2"/>
      <c r="Z796" s="2"/>
      <c r="AA796" s="2"/>
      <c r="AB796" s="1"/>
      <c r="AC796" s="2"/>
      <c r="AE796" s="2"/>
    </row>
    <row r="797" spans="1:31">
      <c r="A797" s="1"/>
      <c r="B797" s="2"/>
      <c r="C797" s="3"/>
      <c r="D797" s="1"/>
      <c r="E797" s="3"/>
      <c r="F797" s="2"/>
      <c r="G797" s="1"/>
      <c r="H797" s="1"/>
      <c r="I797" s="1"/>
      <c r="J797" s="1"/>
      <c r="K797" s="4"/>
      <c r="L797" s="3"/>
      <c r="M797" s="1"/>
      <c r="N797" s="2"/>
      <c r="O797" s="3"/>
      <c r="P797" s="1"/>
      <c r="Q797" s="1"/>
      <c r="R797" s="4"/>
      <c r="S797" s="1"/>
      <c r="T797" s="2"/>
      <c r="U797" s="3"/>
      <c r="V797" s="2"/>
      <c r="W797" s="1"/>
      <c r="X797" s="2"/>
      <c r="Y797" s="2"/>
      <c r="Z797" s="2"/>
      <c r="AA797" s="2"/>
      <c r="AB797" s="1"/>
      <c r="AC797" s="2"/>
      <c r="AE797" s="2"/>
    </row>
    <row r="798" spans="1:31">
      <c r="A798" s="1"/>
      <c r="B798" s="2"/>
      <c r="C798" s="3"/>
      <c r="D798" s="1"/>
      <c r="E798" s="3"/>
      <c r="F798" s="2"/>
      <c r="G798" s="1"/>
      <c r="H798" s="1"/>
      <c r="I798" s="1"/>
      <c r="J798" s="1"/>
      <c r="K798" s="4"/>
      <c r="L798" s="3"/>
      <c r="M798" s="1"/>
      <c r="N798" s="2"/>
      <c r="O798" s="3"/>
      <c r="P798" s="1"/>
      <c r="Q798" s="1"/>
      <c r="R798" s="4"/>
      <c r="S798" s="1"/>
      <c r="T798" s="2"/>
      <c r="U798" s="3"/>
      <c r="V798" s="2"/>
      <c r="W798" s="1"/>
      <c r="X798" s="2"/>
      <c r="Y798" s="2"/>
      <c r="Z798" s="2"/>
      <c r="AA798" s="2"/>
      <c r="AB798" s="1"/>
      <c r="AC798" s="2"/>
      <c r="AE798" s="2"/>
    </row>
    <row r="799" spans="1:31">
      <c r="A799" s="1"/>
      <c r="B799" s="2"/>
      <c r="C799" s="3"/>
      <c r="D799" s="1"/>
      <c r="E799" s="3"/>
      <c r="F799" s="2"/>
      <c r="G799" s="1"/>
      <c r="H799" s="1"/>
      <c r="I799" s="1"/>
      <c r="J799" s="1"/>
      <c r="K799" s="4"/>
      <c r="L799" s="3"/>
      <c r="M799" s="1"/>
      <c r="N799" s="2"/>
      <c r="O799" s="3"/>
      <c r="P799" s="1"/>
      <c r="Q799" s="1"/>
      <c r="R799" s="4"/>
      <c r="S799" s="1"/>
      <c r="T799" s="2"/>
      <c r="U799" s="3"/>
      <c r="V799" s="2"/>
      <c r="W799" s="1"/>
      <c r="X799" s="2"/>
      <c r="Y799" s="2"/>
      <c r="Z799" s="2"/>
      <c r="AA799" s="2"/>
      <c r="AB799" s="1"/>
      <c r="AC799" s="2"/>
      <c r="AE799" s="2"/>
    </row>
    <row r="800" spans="1:31">
      <c r="A800" s="1"/>
      <c r="B800" s="2"/>
      <c r="C800" s="3"/>
      <c r="D800" s="1"/>
      <c r="E800" s="3"/>
      <c r="F800" s="2"/>
      <c r="G800" s="1"/>
      <c r="H800" s="1"/>
      <c r="I800" s="1"/>
      <c r="J800" s="1"/>
      <c r="K800" s="4"/>
      <c r="L800" s="3"/>
      <c r="M800" s="1"/>
      <c r="N800" s="2"/>
      <c r="O800" s="3"/>
      <c r="P800" s="1"/>
      <c r="Q800" s="1"/>
      <c r="R800" s="4"/>
      <c r="S800" s="1"/>
      <c r="T800" s="2"/>
      <c r="U800" s="3"/>
      <c r="V800" s="2"/>
      <c r="W800" s="1"/>
      <c r="X800" s="2"/>
      <c r="Y800" s="2"/>
      <c r="Z800" s="2"/>
      <c r="AA800" s="2"/>
      <c r="AB800" s="1"/>
      <c r="AC800" s="2"/>
      <c r="AE800" s="2"/>
    </row>
    <row r="801" spans="1:31">
      <c r="A801" s="1"/>
      <c r="B801" s="2"/>
      <c r="C801" s="3"/>
      <c r="D801" s="1"/>
      <c r="E801" s="3"/>
      <c r="F801" s="2"/>
      <c r="G801" s="1"/>
      <c r="H801" s="1"/>
      <c r="I801" s="1"/>
      <c r="J801" s="1"/>
      <c r="K801" s="4"/>
      <c r="L801" s="3"/>
      <c r="M801" s="1"/>
      <c r="N801" s="2"/>
      <c r="O801" s="3"/>
      <c r="P801" s="1"/>
      <c r="Q801" s="1"/>
      <c r="R801" s="4"/>
      <c r="S801" s="1"/>
      <c r="T801" s="2"/>
      <c r="U801" s="3"/>
      <c r="V801" s="2"/>
      <c r="W801" s="1"/>
      <c r="X801" s="2"/>
      <c r="Y801" s="2"/>
      <c r="Z801" s="2"/>
      <c r="AA801" s="2"/>
      <c r="AB801" s="1"/>
      <c r="AC801" s="2"/>
      <c r="AE801" s="2"/>
    </row>
    <row r="802" spans="1:31">
      <c r="A802" s="1"/>
      <c r="B802" s="2"/>
      <c r="C802" s="3"/>
      <c r="D802" s="1"/>
      <c r="E802" s="3"/>
      <c r="F802" s="2"/>
      <c r="G802" s="1"/>
      <c r="H802" s="1"/>
      <c r="I802" s="1"/>
      <c r="J802" s="1"/>
      <c r="K802" s="4"/>
      <c r="L802" s="3"/>
      <c r="M802" s="1"/>
      <c r="N802" s="2"/>
      <c r="O802" s="3"/>
      <c r="P802" s="1"/>
      <c r="Q802" s="1"/>
      <c r="R802" s="4"/>
      <c r="S802" s="1"/>
      <c r="T802" s="2"/>
      <c r="U802" s="3"/>
      <c r="V802" s="2"/>
      <c r="W802" s="1"/>
      <c r="X802" s="2"/>
      <c r="Y802" s="2"/>
      <c r="Z802" s="2"/>
      <c r="AA802" s="2"/>
      <c r="AB802" s="1"/>
      <c r="AC802" s="2"/>
      <c r="AE802" s="2"/>
    </row>
    <row r="803" spans="1:31">
      <c r="A803" s="1"/>
      <c r="B803" s="2"/>
      <c r="C803" s="3"/>
      <c r="D803" s="1"/>
      <c r="E803" s="3"/>
      <c r="F803" s="2"/>
      <c r="G803" s="1"/>
      <c r="H803" s="1"/>
      <c r="I803" s="1"/>
      <c r="J803" s="1"/>
      <c r="K803" s="4"/>
      <c r="L803" s="3"/>
      <c r="M803" s="1"/>
      <c r="N803" s="2"/>
      <c r="O803" s="3"/>
      <c r="P803" s="1"/>
      <c r="Q803" s="1"/>
      <c r="R803" s="4"/>
      <c r="S803" s="1"/>
      <c r="T803" s="2"/>
      <c r="U803" s="3"/>
      <c r="V803" s="2"/>
      <c r="W803" s="1"/>
      <c r="X803" s="2"/>
      <c r="Y803" s="2"/>
      <c r="Z803" s="2"/>
      <c r="AA803" s="2"/>
      <c r="AB803" s="1"/>
      <c r="AC803" s="2"/>
      <c r="AE803" s="2"/>
    </row>
    <row r="804" spans="1:31">
      <c r="A804" s="1"/>
      <c r="B804" s="2"/>
      <c r="C804" s="3"/>
      <c r="D804" s="1"/>
      <c r="E804" s="3"/>
      <c r="F804" s="2"/>
      <c r="G804" s="1"/>
      <c r="H804" s="1"/>
      <c r="I804" s="1"/>
      <c r="J804" s="1"/>
      <c r="K804" s="4"/>
      <c r="L804" s="3"/>
      <c r="M804" s="1"/>
      <c r="N804" s="2"/>
      <c r="O804" s="3"/>
      <c r="P804" s="1"/>
      <c r="Q804" s="1"/>
      <c r="R804" s="4"/>
      <c r="S804" s="1"/>
      <c r="T804" s="2"/>
      <c r="U804" s="3"/>
      <c r="V804" s="2"/>
      <c r="W804" s="1"/>
      <c r="X804" s="2"/>
      <c r="Y804" s="2"/>
      <c r="Z804" s="2"/>
      <c r="AA804" s="2"/>
      <c r="AB804" s="1"/>
      <c r="AC804" s="2"/>
      <c r="AE804" s="2"/>
    </row>
    <row r="805" spans="1:31">
      <c r="A805" s="1"/>
      <c r="B805" s="2"/>
      <c r="C805" s="3"/>
      <c r="D805" s="1"/>
      <c r="E805" s="3"/>
      <c r="F805" s="2"/>
      <c r="G805" s="1"/>
      <c r="H805" s="1"/>
      <c r="I805" s="1"/>
      <c r="J805" s="1"/>
      <c r="K805" s="4"/>
      <c r="L805" s="3"/>
      <c r="M805" s="1"/>
      <c r="N805" s="2"/>
      <c r="O805" s="3"/>
      <c r="P805" s="1"/>
      <c r="Q805" s="1"/>
      <c r="R805" s="4"/>
      <c r="S805" s="1"/>
      <c r="T805" s="2"/>
      <c r="U805" s="3"/>
      <c r="V805" s="2"/>
      <c r="W805" s="1"/>
      <c r="X805" s="2"/>
      <c r="Y805" s="2"/>
      <c r="Z805" s="2"/>
      <c r="AA805" s="2"/>
      <c r="AB805" s="1"/>
      <c r="AC805" s="2"/>
      <c r="AE805" s="2"/>
    </row>
    <row r="806" spans="1:31">
      <c r="A806" s="1"/>
      <c r="B806" s="2"/>
      <c r="C806" s="3"/>
      <c r="D806" s="1"/>
      <c r="E806" s="3"/>
      <c r="F806" s="2"/>
      <c r="G806" s="1"/>
      <c r="H806" s="1"/>
      <c r="I806" s="1"/>
      <c r="J806" s="1"/>
      <c r="K806" s="4"/>
      <c r="L806" s="3"/>
      <c r="M806" s="1"/>
      <c r="N806" s="2"/>
      <c r="O806" s="3"/>
      <c r="P806" s="1"/>
      <c r="Q806" s="1"/>
      <c r="R806" s="4"/>
      <c r="S806" s="1"/>
      <c r="T806" s="2"/>
      <c r="U806" s="3"/>
      <c r="V806" s="2"/>
      <c r="W806" s="1"/>
      <c r="X806" s="2"/>
      <c r="Y806" s="2"/>
      <c r="Z806" s="2"/>
      <c r="AA806" s="2"/>
      <c r="AB806" s="1"/>
      <c r="AC806" s="2"/>
      <c r="AE806" s="2"/>
    </row>
    <row r="807" spans="1:31">
      <c r="A807" s="1"/>
      <c r="B807" s="2"/>
      <c r="C807" s="3"/>
      <c r="D807" s="1"/>
      <c r="E807" s="3"/>
      <c r="F807" s="2"/>
      <c r="G807" s="1"/>
      <c r="H807" s="1"/>
      <c r="I807" s="1"/>
      <c r="J807" s="1"/>
      <c r="K807" s="4"/>
      <c r="L807" s="3"/>
      <c r="M807" s="1"/>
      <c r="N807" s="2"/>
      <c r="O807" s="3"/>
      <c r="P807" s="1"/>
      <c r="Q807" s="1"/>
      <c r="R807" s="4"/>
      <c r="S807" s="1"/>
      <c r="T807" s="2"/>
      <c r="U807" s="3"/>
      <c r="V807" s="2"/>
      <c r="W807" s="1"/>
      <c r="X807" s="2"/>
      <c r="Y807" s="2"/>
      <c r="Z807" s="2"/>
      <c r="AA807" s="2"/>
      <c r="AB807" s="1"/>
      <c r="AC807" s="2"/>
      <c r="AE807" s="2"/>
    </row>
    <row r="808" spans="1:31">
      <c r="A808" s="1"/>
      <c r="B808" s="2"/>
      <c r="C808" s="3"/>
      <c r="D808" s="1"/>
      <c r="E808" s="3"/>
      <c r="F808" s="2"/>
      <c r="G808" s="1"/>
      <c r="H808" s="1"/>
      <c r="I808" s="1"/>
      <c r="J808" s="1"/>
      <c r="K808" s="4"/>
      <c r="L808" s="3"/>
      <c r="M808" s="1"/>
      <c r="N808" s="2"/>
      <c r="O808" s="3"/>
      <c r="P808" s="1"/>
      <c r="Q808" s="1"/>
      <c r="R808" s="4"/>
      <c r="S808" s="1"/>
      <c r="T808" s="2"/>
      <c r="U808" s="3"/>
      <c r="V808" s="2"/>
      <c r="W808" s="1"/>
      <c r="X808" s="2"/>
      <c r="Y808" s="2"/>
      <c r="Z808" s="2"/>
      <c r="AA808" s="2"/>
      <c r="AB808" s="1"/>
      <c r="AC808" s="2"/>
      <c r="AE808" s="2"/>
    </row>
    <row r="809" spans="1:31">
      <c r="A809" s="1"/>
      <c r="B809" s="2"/>
      <c r="C809" s="3"/>
      <c r="D809" s="1"/>
      <c r="E809" s="3"/>
      <c r="F809" s="2"/>
      <c r="G809" s="1"/>
      <c r="H809" s="1"/>
      <c r="I809" s="1"/>
      <c r="J809" s="1"/>
      <c r="K809" s="4"/>
      <c r="L809" s="3"/>
      <c r="M809" s="1"/>
      <c r="N809" s="2"/>
      <c r="O809" s="3"/>
      <c r="P809" s="1"/>
      <c r="Q809" s="1"/>
      <c r="R809" s="4"/>
      <c r="S809" s="1"/>
      <c r="T809" s="2"/>
      <c r="U809" s="3"/>
      <c r="V809" s="2"/>
      <c r="W809" s="1"/>
      <c r="X809" s="2"/>
      <c r="Y809" s="2"/>
      <c r="Z809" s="2"/>
      <c r="AA809" s="2"/>
      <c r="AB809" s="1"/>
      <c r="AC809" s="2"/>
      <c r="AE809" s="2"/>
    </row>
    <row r="810" spans="1:31">
      <c r="A810" s="1"/>
      <c r="B810" s="2"/>
      <c r="C810" s="3"/>
      <c r="D810" s="1"/>
      <c r="E810" s="3"/>
      <c r="F810" s="2"/>
      <c r="G810" s="1"/>
      <c r="H810" s="1"/>
      <c r="I810" s="1"/>
      <c r="J810" s="1"/>
      <c r="K810" s="4"/>
      <c r="L810" s="3"/>
      <c r="M810" s="1"/>
      <c r="N810" s="2"/>
      <c r="O810" s="3"/>
      <c r="P810" s="1"/>
      <c r="Q810" s="1"/>
      <c r="R810" s="4"/>
      <c r="S810" s="1"/>
      <c r="T810" s="2"/>
      <c r="U810" s="3"/>
      <c r="V810" s="2"/>
      <c r="W810" s="1"/>
      <c r="X810" s="2"/>
      <c r="Y810" s="2"/>
      <c r="Z810" s="2"/>
      <c r="AA810" s="2"/>
      <c r="AB810" s="1"/>
      <c r="AC810" s="2"/>
      <c r="AE810" s="2"/>
    </row>
    <row r="811" spans="1:31">
      <c r="A811" s="1"/>
      <c r="B811" s="2"/>
      <c r="C811" s="3"/>
      <c r="D811" s="1"/>
      <c r="E811" s="3"/>
      <c r="F811" s="2"/>
      <c r="G811" s="1"/>
      <c r="H811" s="1"/>
      <c r="I811" s="1"/>
      <c r="J811" s="1"/>
      <c r="K811" s="4"/>
      <c r="L811" s="3"/>
      <c r="M811" s="1"/>
      <c r="N811" s="2"/>
      <c r="O811" s="3"/>
      <c r="P811" s="1"/>
      <c r="Q811" s="1"/>
      <c r="R811" s="4"/>
      <c r="S811" s="1"/>
      <c r="T811" s="2"/>
      <c r="U811" s="3"/>
      <c r="V811" s="2"/>
      <c r="W811" s="1"/>
      <c r="X811" s="2"/>
      <c r="Y811" s="2"/>
      <c r="Z811" s="2"/>
      <c r="AA811" s="2"/>
      <c r="AB811" s="1"/>
      <c r="AC811" s="2"/>
      <c r="AE811" s="2"/>
    </row>
    <row r="812" spans="1:31">
      <c r="A812" s="1"/>
      <c r="B812" s="2"/>
      <c r="C812" s="3"/>
      <c r="D812" s="1"/>
      <c r="E812" s="3"/>
      <c r="F812" s="2"/>
      <c r="G812" s="1"/>
      <c r="H812" s="1"/>
      <c r="I812" s="1"/>
      <c r="J812" s="1"/>
      <c r="K812" s="4"/>
      <c r="L812" s="3"/>
      <c r="M812" s="1"/>
      <c r="N812" s="2"/>
      <c r="O812" s="3"/>
      <c r="P812" s="1"/>
      <c r="Q812" s="1"/>
      <c r="R812" s="4"/>
      <c r="S812" s="1"/>
      <c r="T812" s="2"/>
      <c r="U812" s="3"/>
      <c r="V812" s="2"/>
      <c r="W812" s="1"/>
      <c r="X812" s="2"/>
      <c r="Y812" s="2"/>
      <c r="Z812" s="2"/>
      <c r="AA812" s="2"/>
      <c r="AB812" s="1"/>
      <c r="AC812" s="2"/>
      <c r="AE812" s="2"/>
    </row>
    <row r="813" spans="1:31">
      <c r="A813" s="1"/>
      <c r="B813" s="2"/>
      <c r="C813" s="3"/>
      <c r="D813" s="1"/>
      <c r="E813" s="3"/>
      <c r="F813" s="2"/>
      <c r="G813" s="1"/>
      <c r="H813" s="1"/>
      <c r="I813" s="1"/>
      <c r="J813" s="1"/>
      <c r="K813" s="4"/>
      <c r="L813" s="3"/>
      <c r="M813" s="1"/>
      <c r="N813" s="2"/>
      <c r="O813" s="3"/>
      <c r="P813" s="1"/>
      <c r="Q813" s="1"/>
      <c r="R813" s="4"/>
      <c r="S813" s="1"/>
      <c r="T813" s="2"/>
      <c r="U813" s="3"/>
      <c r="V813" s="2"/>
      <c r="W813" s="1"/>
      <c r="X813" s="2"/>
      <c r="Y813" s="2"/>
      <c r="Z813" s="2"/>
      <c r="AA813" s="2"/>
      <c r="AB813" s="1"/>
      <c r="AC813" s="2"/>
      <c r="AE813" s="2"/>
    </row>
    <row r="814" spans="1:31">
      <c r="A814" s="1"/>
      <c r="B814" s="2"/>
      <c r="C814" s="3"/>
      <c r="D814" s="1"/>
      <c r="E814" s="3"/>
      <c r="F814" s="2"/>
      <c r="G814" s="1"/>
      <c r="H814" s="1"/>
      <c r="I814" s="1"/>
      <c r="J814" s="1"/>
      <c r="K814" s="4"/>
      <c r="L814" s="3"/>
      <c r="M814" s="1"/>
      <c r="N814" s="2"/>
      <c r="O814" s="3"/>
      <c r="P814" s="1"/>
      <c r="Q814" s="1"/>
      <c r="R814" s="4"/>
      <c r="S814" s="1"/>
      <c r="T814" s="2"/>
      <c r="U814" s="3"/>
      <c r="V814" s="2"/>
      <c r="W814" s="1"/>
      <c r="X814" s="2"/>
      <c r="Y814" s="2"/>
      <c r="Z814" s="2"/>
      <c r="AA814" s="2"/>
      <c r="AB814" s="1"/>
      <c r="AC814" s="2"/>
      <c r="AE814" s="2"/>
    </row>
    <row r="815" spans="1:31">
      <c r="A815" s="1"/>
      <c r="B815" s="2"/>
      <c r="C815" s="3"/>
      <c r="D815" s="1"/>
      <c r="E815" s="3"/>
      <c r="F815" s="2"/>
      <c r="G815" s="1"/>
      <c r="H815" s="1"/>
      <c r="I815" s="1"/>
      <c r="J815" s="1"/>
      <c r="K815" s="4"/>
      <c r="L815" s="3"/>
      <c r="M815" s="1"/>
      <c r="N815" s="2"/>
      <c r="O815" s="3"/>
      <c r="P815" s="1"/>
      <c r="Q815" s="1"/>
      <c r="R815" s="4"/>
      <c r="S815" s="1"/>
      <c r="T815" s="2"/>
      <c r="U815" s="3"/>
      <c r="V815" s="2"/>
      <c r="W815" s="1"/>
      <c r="X815" s="2"/>
      <c r="Y815" s="2"/>
      <c r="Z815" s="2"/>
      <c r="AA815" s="2"/>
      <c r="AB815" s="1"/>
      <c r="AC815" s="2"/>
      <c r="AE815" s="2"/>
    </row>
    <row r="816" spans="1:31">
      <c r="A816" s="1"/>
      <c r="B816" s="2"/>
      <c r="C816" s="3"/>
      <c r="D816" s="1"/>
      <c r="E816" s="3"/>
      <c r="F816" s="2"/>
      <c r="G816" s="1"/>
      <c r="H816" s="1"/>
      <c r="I816" s="1"/>
      <c r="J816" s="1"/>
      <c r="K816" s="4"/>
      <c r="L816" s="3"/>
      <c r="M816" s="1"/>
      <c r="N816" s="2"/>
      <c r="O816" s="3"/>
      <c r="P816" s="1"/>
      <c r="Q816" s="1"/>
      <c r="R816" s="4"/>
      <c r="S816" s="1"/>
      <c r="T816" s="2"/>
      <c r="U816" s="3"/>
      <c r="V816" s="2"/>
      <c r="W816" s="1"/>
      <c r="X816" s="2"/>
      <c r="Y816" s="2"/>
      <c r="Z816" s="2"/>
      <c r="AA816" s="2"/>
      <c r="AB816" s="1"/>
      <c r="AC816" s="2"/>
      <c r="AE816" s="2"/>
    </row>
    <row r="817" spans="1:31">
      <c r="A817" s="1"/>
      <c r="B817" s="2"/>
      <c r="C817" s="3"/>
      <c r="D817" s="1"/>
      <c r="E817" s="3"/>
      <c r="F817" s="2"/>
      <c r="G817" s="1"/>
      <c r="H817" s="1"/>
      <c r="I817" s="1"/>
      <c r="J817" s="1"/>
      <c r="K817" s="4"/>
      <c r="L817" s="3"/>
      <c r="M817" s="1"/>
      <c r="N817" s="2"/>
      <c r="O817" s="3"/>
      <c r="P817" s="1"/>
      <c r="Q817" s="1"/>
      <c r="R817" s="4"/>
      <c r="S817" s="1"/>
      <c r="T817" s="2"/>
      <c r="U817" s="3"/>
      <c r="V817" s="2"/>
      <c r="W817" s="1"/>
      <c r="X817" s="2"/>
      <c r="Y817" s="2"/>
      <c r="Z817" s="2"/>
      <c r="AA817" s="2"/>
      <c r="AB817" s="1"/>
      <c r="AC817" s="2"/>
      <c r="AE817" s="2"/>
    </row>
    <row r="818" spans="1:31">
      <c r="A818" s="1"/>
      <c r="B818" s="2"/>
      <c r="C818" s="3"/>
      <c r="D818" s="1"/>
      <c r="E818" s="3"/>
      <c r="F818" s="2"/>
      <c r="G818" s="1"/>
      <c r="H818" s="1"/>
      <c r="I818" s="1"/>
      <c r="J818" s="1"/>
      <c r="K818" s="4"/>
      <c r="L818" s="3"/>
      <c r="M818" s="1"/>
      <c r="N818" s="2"/>
      <c r="O818" s="3"/>
      <c r="P818" s="1"/>
      <c r="Q818" s="1"/>
      <c r="R818" s="4"/>
      <c r="S818" s="1"/>
      <c r="T818" s="2"/>
      <c r="U818" s="3"/>
      <c r="V818" s="2"/>
      <c r="W818" s="1"/>
      <c r="X818" s="2"/>
      <c r="Y818" s="2"/>
      <c r="Z818" s="2"/>
      <c r="AA818" s="2"/>
      <c r="AB818" s="1"/>
      <c r="AC818" s="2"/>
      <c r="AE818" s="2"/>
    </row>
    <row r="819" spans="1:31">
      <c r="A819" s="1"/>
      <c r="B819" s="2"/>
      <c r="C819" s="3"/>
      <c r="D819" s="1"/>
      <c r="E819" s="3"/>
      <c r="F819" s="2"/>
      <c r="G819" s="1"/>
      <c r="H819" s="1"/>
      <c r="I819" s="1"/>
      <c r="J819" s="1"/>
      <c r="K819" s="4"/>
      <c r="L819" s="3"/>
      <c r="M819" s="1"/>
      <c r="N819" s="2"/>
      <c r="O819" s="3"/>
      <c r="P819" s="1"/>
      <c r="Q819" s="1"/>
      <c r="R819" s="4"/>
      <c r="S819" s="1"/>
      <c r="T819" s="2"/>
      <c r="U819" s="3"/>
      <c r="V819" s="2"/>
      <c r="W819" s="1"/>
      <c r="X819" s="2"/>
      <c r="Y819" s="2"/>
      <c r="Z819" s="2"/>
      <c r="AA819" s="2"/>
      <c r="AB819" s="1"/>
      <c r="AC819" s="2"/>
      <c r="AE819" s="2"/>
    </row>
    <row r="820" spans="1:31">
      <c r="A820" s="1"/>
      <c r="B820" s="2"/>
      <c r="C820" s="3"/>
      <c r="D820" s="1"/>
      <c r="E820" s="3"/>
      <c r="F820" s="2"/>
      <c r="G820" s="1"/>
      <c r="H820" s="1"/>
      <c r="I820" s="1"/>
      <c r="J820" s="1"/>
      <c r="K820" s="4"/>
      <c r="L820" s="3"/>
      <c r="M820" s="1"/>
      <c r="N820" s="2"/>
      <c r="O820" s="3"/>
      <c r="P820" s="1"/>
      <c r="Q820" s="1"/>
      <c r="R820" s="4"/>
      <c r="S820" s="1"/>
      <c r="T820" s="2"/>
      <c r="U820" s="3"/>
      <c r="V820" s="2"/>
      <c r="W820" s="1"/>
      <c r="X820" s="2"/>
      <c r="Y820" s="2"/>
      <c r="Z820" s="2"/>
      <c r="AA820" s="2"/>
      <c r="AB820" s="1"/>
      <c r="AC820" s="2"/>
      <c r="AE820" s="2"/>
    </row>
    <row r="821" spans="1:31">
      <c r="A821" s="1"/>
      <c r="B821" s="2"/>
      <c r="C821" s="3"/>
      <c r="D821" s="1"/>
      <c r="E821" s="3"/>
      <c r="F821" s="2"/>
      <c r="G821" s="1"/>
      <c r="H821" s="1"/>
      <c r="I821" s="1"/>
      <c r="J821" s="1"/>
      <c r="K821" s="4"/>
      <c r="L821" s="3"/>
      <c r="M821" s="1"/>
      <c r="N821" s="2"/>
      <c r="O821" s="3"/>
      <c r="P821" s="1"/>
      <c r="Q821" s="1"/>
      <c r="R821" s="4"/>
      <c r="S821" s="1"/>
      <c r="T821" s="2"/>
      <c r="U821" s="3"/>
      <c r="V821" s="2"/>
      <c r="W821" s="1"/>
      <c r="X821" s="2"/>
      <c r="Y821" s="2"/>
      <c r="Z821" s="2"/>
      <c r="AA821" s="2"/>
      <c r="AB821" s="1"/>
      <c r="AC821" s="2"/>
      <c r="AE821" s="2"/>
    </row>
    <row r="822" spans="1:31">
      <c r="A822" s="1"/>
      <c r="B822" s="2"/>
      <c r="C822" s="3"/>
      <c r="D822" s="1"/>
      <c r="E822" s="3"/>
      <c r="F822" s="2"/>
      <c r="G822" s="1"/>
      <c r="H822" s="1"/>
      <c r="I822" s="1"/>
      <c r="J822" s="1"/>
      <c r="K822" s="4"/>
      <c r="L822" s="3"/>
      <c r="M822" s="1"/>
      <c r="N822" s="2"/>
      <c r="O822" s="3"/>
      <c r="P822" s="1"/>
      <c r="Q822" s="1"/>
      <c r="R822" s="4"/>
      <c r="S822" s="1"/>
      <c r="T822" s="2"/>
      <c r="U822" s="3"/>
      <c r="V822" s="2"/>
      <c r="W822" s="1"/>
      <c r="X822" s="2"/>
      <c r="Y822" s="2"/>
      <c r="Z822" s="2"/>
      <c r="AA822" s="2"/>
      <c r="AB822" s="1"/>
      <c r="AC822" s="2"/>
      <c r="AE822" s="2"/>
    </row>
    <row r="823" spans="1:31">
      <c r="A823" s="1"/>
      <c r="B823" s="2"/>
      <c r="C823" s="3"/>
      <c r="D823" s="1"/>
      <c r="E823" s="3"/>
      <c r="F823" s="2"/>
      <c r="G823" s="1"/>
      <c r="H823" s="1"/>
      <c r="I823" s="1"/>
      <c r="J823" s="1"/>
      <c r="K823" s="4"/>
      <c r="L823" s="3"/>
      <c r="M823" s="1"/>
      <c r="N823" s="2"/>
      <c r="O823" s="3"/>
      <c r="P823" s="1"/>
      <c r="Q823" s="1"/>
      <c r="R823" s="4"/>
      <c r="S823" s="1"/>
      <c r="T823" s="2"/>
      <c r="U823" s="3"/>
      <c r="V823" s="2"/>
      <c r="W823" s="1"/>
      <c r="X823" s="2"/>
      <c r="Y823" s="2"/>
      <c r="Z823" s="2"/>
      <c r="AA823" s="2"/>
      <c r="AB823" s="1"/>
      <c r="AC823" s="2"/>
      <c r="AE823" s="2"/>
    </row>
    <row r="824" spans="1:31">
      <c r="A824" s="1"/>
      <c r="B824" s="2"/>
      <c r="C824" s="3"/>
      <c r="D824" s="1"/>
      <c r="E824" s="3"/>
      <c r="F824" s="2"/>
      <c r="G824" s="1"/>
      <c r="H824" s="1"/>
      <c r="I824" s="1"/>
      <c r="J824" s="1"/>
      <c r="K824" s="4"/>
      <c r="L824" s="3"/>
      <c r="M824" s="1"/>
      <c r="N824" s="2"/>
      <c r="O824" s="3"/>
      <c r="P824" s="1"/>
      <c r="Q824" s="1"/>
      <c r="R824" s="4"/>
      <c r="S824" s="1"/>
      <c r="T824" s="2"/>
      <c r="U824" s="3"/>
      <c r="V824" s="2"/>
      <c r="W824" s="1"/>
      <c r="X824" s="2"/>
      <c r="Y824" s="2"/>
      <c r="Z824" s="2"/>
      <c r="AA824" s="2"/>
      <c r="AB824" s="1"/>
      <c r="AC824" s="2"/>
      <c r="AE824" s="2"/>
    </row>
    <row r="825" spans="1:31">
      <c r="A825" s="1"/>
      <c r="B825" s="2"/>
      <c r="C825" s="3"/>
      <c r="D825" s="1"/>
      <c r="E825" s="3"/>
      <c r="F825" s="2"/>
      <c r="G825" s="1"/>
      <c r="H825" s="1"/>
      <c r="I825" s="1"/>
      <c r="J825" s="1"/>
      <c r="K825" s="4"/>
      <c r="L825" s="3"/>
      <c r="M825" s="1"/>
      <c r="N825" s="2"/>
      <c r="O825" s="3"/>
      <c r="P825" s="1"/>
      <c r="Q825" s="1"/>
      <c r="R825" s="4"/>
      <c r="S825" s="1"/>
      <c r="T825" s="2"/>
      <c r="U825" s="3"/>
      <c r="V825" s="2"/>
      <c r="W825" s="1"/>
      <c r="X825" s="2"/>
      <c r="Y825" s="2"/>
      <c r="Z825" s="2"/>
      <c r="AA825" s="2"/>
      <c r="AB825" s="1"/>
      <c r="AC825" s="2"/>
      <c r="AE825" s="2"/>
    </row>
    <row r="826" spans="1:31">
      <c r="A826" s="1"/>
      <c r="B826" s="2"/>
      <c r="C826" s="3"/>
      <c r="D826" s="1"/>
      <c r="E826" s="3"/>
      <c r="F826" s="2"/>
      <c r="G826" s="1"/>
      <c r="H826" s="1"/>
      <c r="I826" s="1"/>
      <c r="J826" s="1"/>
      <c r="K826" s="4"/>
      <c r="L826" s="3"/>
      <c r="M826" s="1"/>
      <c r="N826" s="2"/>
      <c r="O826" s="3"/>
      <c r="P826" s="1"/>
      <c r="Q826" s="1"/>
      <c r="R826" s="4"/>
      <c r="S826" s="1"/>
      <c r="T826" s="2"/>
      <c r="U826" s="3"/>
      <c r="V826" s="2"/>
      <c r="W826" s="1"/>
      <c r="X826" s="2"/>
      <c r="Y826" s="2"/>
      <c r="Z826" s="2"/>
      <c r="AA826" s="2"/>
      <c r="AB826" s="1"/>
      <c r="AC826" s="2"/>
      <c r="AE826" s="2"/>
    </row>
    <row r="827" spans="1:31">
      <c r="A827" s="1"/>
      <c r="B827" s="2"/>
      <c r="C827" s="3"/>
      <c r="D827" s="1"/>
      <c r="E827" s="3"/>
      <c r="F827" s="2"/>
      <c r="G827" s="1"/>
      <c r="H827" s="1"/>
      <c r="I827" s="1"/>
      <c r="J827" s="1"/>
      <c r="K827" s="4"/>
      <c r="L827" s="3"/>
      <c r="M827" s="1"/>
      <c r="N827" s="2"/>
      <c r="O827" s="3"/>
      <c r="P827" s="1"/>
      <c r="Q827" s="1"/>
      <c r="R827" s="4"/>
      <c r="S827" s="1"/>
      <c r="T827" s="2"/>
      <c r="U827" s="3"/>
      <c r="V827" s="2"/>
      <c r="W827" s="1"/>
      <c r="X827" s="2"/>
      <c r="Y827" s="2"/>
      <c r="Z827" s="2"/>
      <c r="AA827" s="2"/>
      <c r="AB827" s="1"/>
      <c r="AC827" s="2"/>
      <c r="AE827" s="2"/>
    </row>
    <row r="828" spans="1:31">
      <c r="A828" s="1"/>
      <c r="B828" s="2"/>
      <c r="C828" s="3"/>
      <c r="D828" s="1"/>
      <c r="E828" s="3"/>
      <c r="F828" s="2"/>
      <c r="G828" s="1"/>
      <c r="H828" s="1"/>
      <c r="I828" s="1"/>
      <c r="J828" s="1"/>
      <c r="K828" s="4"/>
      <c r="L828" s="3"/>
      <c r="M828" s="1"/>
      <c r="N828" s="2"/>
      <c r="O828" s="3"/>
      <c r="P828" s="1"/>
      <c r="Q828" s="1"/>
      <c r="R828" s="4"/>
      <c r="S828" s="1"/>
      <c r="T828" s="2"/>
      <c r="U828" s="3"/>
      <c r="V828" s="2"/>
      <c r="W828" s="1"/>
      <c r="X828" s="2"/>
      <c r="Y828" s="2"/>
      <c r="Z828" s="2"/>
      <c r="AA828" s="2"/>
      <c r="AB828" s="1"/>
      <c r="AC828" s="2"/>
      <c r="AE828" s="2"/>
    </row>
    <row r="829" spans="1:31">
      <c r="A829" s="1"/>
      <c r="B829" s="2"/>
      <c r="C829" s="3"/>
      <c r="D829" s="1"/>
      <c r="E829" s="3"/>
      <c r="F829" s="2"/>
      <c r="G829" s="1"/>
      <c r="H829" s="1"/>
      <c r="I829" s="1"/>
      <c r="J829" s="1"/>
      <c r="K829" s="4"/>
      <c r="L829" s="3"/>
      <c r="M829" s="1"/>
      <c r="N829" s="2"/>
      <c r="O829" s="3"/>
      <c r="P829" s="1"/>
      <c r="Q829" s="1"/>
      <c r="R829" s="4"/>
      <c r="S829" s="1"/>
      <c r="T829" s="2"/>
      <c r="U829" s="3"/>
      <c r="V829" s="2"/>
      <c r="W829" s="1"/>
      <c r="X829" s="2"/>
      <c r="Y829" s="2"/>
      <c r="Z829" s="2"/>
      <c r="AA829" s="2"/>
      <c r="AB829" s="1"/>
      <c r="AC829" s="2"/>
      <c r="AE829" s="2"/>
    </row>
    <row r="830" spans="1:31">
      <c r="A830" s="1"/>
      <c r="B830" s="2"/>
      <c r="C830" s="3"/>
      <c r="D830" s="1"/>
      <c r="E830" s="3"/>
      <c r="F830" s="2"/>
      <c r="G830" s="1"/>
      <c r="H830" s="1"/>
      <c r="I830" s="1"/>
      <c r="J830" s="1"/>
      <c r="K830" s="4"/>
      <c r="L830" s="3"/>
      <c r="M830" s="1"/>
      <c r="N830" s="2"/>
      <c r="O830" s="3"/>
      <c r="P830" s="1"/>
      <c r="Q830" s="1"/>
      <c r="R830" s="4"/>
      <c r="S830" s="1"/>
      <c r="T830" s="2"/>
      <c r="U830" s="3"/>
      <c r="V830" s="2"/>
      <c r="W830" s="1"/>
      <c r="X830" s="2"/>
      <c r="Y830" s="2"/>
      <c r="Z830" s="2"/>
      <c r="AA830" s="2"/>
      <c r="AB830" s="1"/>
      <c r="AC830" s="2"/>
      <c r="AE830" s="2"/>
    </row>
    <row r="831" spans="1:31">
      <c r="A831" s="1"/>
      <c r="B831" s="2"/>
      <c r="C831" s="3"/>
      <c r="D831" s="1"/>
      <c r="E831" s="3"/>
      <c r="F831" s="2"/>
      <c r="G831" s="1"/>
      <c r="H831" s="1"/>
      <c r="I831" s="1"/>
      <c r="J831" s="1"/>
      <c r="K831" s="4"/>
      <c r="L831" s="3"/>
      <c r="M831" s="1"/>
      <c r="N831" s="2"/>
      <c r="O831" s="3"/>
      <c r="P831" s="1"/>
      <c r="Q831" s="1"/>
      <c r="R831" s="4"/>
      <c r="S831" s="1"/>
      <c r="T831" s="2"/>
      <c r="U831" s="3"/>
      <c r="V831" s="2"/>
      <c r="W831" s="1"/>
      <c r="X831" s="2"/>
      <c r="Y831" s="2"/>
      <c r="Z831" s="2"/>
      <c r="AA831" s="2"/>
      <c r="AB831" s="1"/>
      <c r="AC831" s="2"/>
      <c r="AE831" s="2"/>
    </row>
    <row r="832" spans="1:31">
      <c r="A832" s="1"/>
      <c r="B832" s="2"/>
      <c r="C832" s="3"/>
      <c r="D832" s="1"/>
      <c r="E832" s="3"/>
      <c r="F832" s="2"/>
      <c r="G832" s="1"/>
      <c r="H832" s="1"/>
      <c r="I832" s="1"/>
      <c r="J832" s="1"/>
      <c r="K832" s="4"/>
      <c r="L832" s="3"/>
      <c r="M832" s="1"/>
      <c r="N832" s="2"/>
      <c r="O832" s="3"/>
      <c r="P832" s="1"/>
      <c r="Q832" s="1"/>
      <c r="R832" s="4"/>
      <c r="S832" s="1"/>
      <c r="T832" s="2"/>
      <c r="U832" s="3"/>
      <c r="V832" s="2"/>
      <c r="W832" s="1"/>
      <c r="X832" s="2"/>
      <c r="Y832" s="2"/>
      <c r="Z832" s="2"/>
      <c r="AA832" s="2"/>
      <c r="AB832" s="1"/>
      <c r="AC832" s="2"/>
      <c r="AE832" s="2"/>
    </row>
    <row r="833" spans="1:31">
      <c r="A833" s="1"/>
      <c r="B833" s="2"/>
      <c r="C833" s="3"/>
      <c r="D833" s="1"/>
      <c r="E833" s="3"/>
      <c r="F833" s="2"/>
      <c r="G833" s="1"/>
      <c r="H833" s="1"/>
      <c r="I833" s="1"/>
      <c r="J833" s="1"/>
      <c r="K833" s="4"/>
      <c r="L833" s="3"/>
      <c r="M833" s="1"/>
      <c r="N833" s="2"/>
      <c r="O833" s="3"/>
      <c r="P833" s="1"/>
      <c r="Q833" s="1"/>
      <c r="R833" s="4"/>
      <c r="S833" s="1"/>
      <c r="T833" s="2"/>
      <c r="U833" s="3"/>
      <c r="V833" s="2"/>
      <c r="W833" s="1"/>
      <c r="X833" s="2"/>
      <c r="Y833" s="2"/>
      <c r="Z833" s="2"/>
      <c r="AA833" s="2"/>
      <c r="AB833" s="1"/>
      <c r="AC833" s="2"/>
      <c r="AE833" s="2"/>
    </row>
    <row r="834" spans="1:31">
      <c r="A834" s="1"/>
      <c r="B834" s="2"/>
      <c r="C834" s="3"/>
      <c r="D834" s="1"/>
      <c r="E834" s="3"/>
      <c r="F834" s="2"/>
      <c r="G834" s="1"/>
      <c r="H834" s="1"/>
      <c r="I834" s="1"/>
      <c r="J834" s="1"/>
      <c r="K834" s="4"/>
      <c r="L834" s="3"/>
      <c r="M834" s="1"/>
      <c r="N834" s="2"/>
      <c r="O834" s="3"/>
      <c r="P834" s="1"/>
      <c r="Q834" s="1"/>
      <c r="R834" s="4"/>
      <c r="S834" s="1"/>
      <c r="T834" s="2"/>
      <c r="U834" s="3"/>
      <c r="V834" s="2"/>
      <c r="W834" s="1"/>
      <c r="X834" s="2"/>
      <c r="Y834" s="2"/>
      <c r="Z834" s="2"/>
      <c r="AA834" s="2"/>
      <c r="AB834" s="1"/>
      <c r="AC834" s="2"/>
      <c r="AE834" s="2"/>
    </row>
    <row r="835" spans="1:31">
      <c r="A835" s="1"/>
      <c r="B835" s="2"/>
      <c r="C835" s="3"/>
      <c r="D835" s="1"/>
      <c r="E835" s="3"/>
      <c r="F835" s="2"/>
      <c r="G835" s="1"/>
      <c r="H835" s="1"/>
      <c r="I835" s="1"/>
      <c r="J835" s="1"/>
      <c r="K835" s="4"/>
      <c r="L835" s="3"/>
      <c r="M835" s="1"/>
      <c r="N835" s="2"/>
      <c r="O835" s="3"/>
      <c r="P835" s="1"/>
      <c r="Q835" s="1"/>
      <c r="R835" s="4"/>
      <c r="S835" s="1"/>
      <c r="T835" s="2"/>
      <c r="U835" s="3"/>
      <c r="V835" s="2"/>
      <c r="W835" s="1"/>
      <c r="X835" s="2"/>
      <c r="Y835" s="2"/>
      <c r="Z835" s="2"/>
      <c r="AA835" s="2"/>
      <c r="AB835" s="1"/>
      <c r="AC835" s="2"/>
      <c r="AE835" s="2"/>
    </row>
    <row r="836" spans="1:31">
      <c r="A836" s="1"/>
      <c r="B836" s="2"/>
      <c r="C836" s="3"/>
      <c r="D836" s="1"/>
      <c r="E836" s="3"/>
      <c r="F836" s="2"/>
      <c r="G836" s="1"/>
      <c r="H836" s="1"/>
      <c r="I836" s="1"/>
      <c r="J836" s="1"/>
      <c r="K836" s="4"/>
      <c r="L836" s="3"/>
      <c r="M836" s="1"/>
      <c r="N836" s="2"/>
      <c r="O836" s="3"/>
      <c r="P836" s="1"/>
      <c r="Q836" s="1"/>
      <c r="R836" s="4"/>
      <c r="S836" s="1"/>
      <c r="T836" s="2"/>
      <c r="U836" s="3"/>
      <c r="V836" s="2"/>
      <c r="W836" s="1"/>
      <c r="X836" s="2"/>
      <c r="Y836" s="2"/>
      <c r="Z836" s="2"/>
      <c r="AA836" s="2"/>
      <c r="AB836" s="1"/>
      <c r="AC836" s="2"/>
      <c r="AE836" s="2"/>
    </row>
    <row r="837" spans="1:31">
      <c r="A837" s="1"/>
      <c r="B837" s="2"/>
      <c r="C837" s="3"/>
      <c r="D837" s="1"/>
      <c r="E837" s="3"/>
      <c r="F837" s="2"/>
      <c r="G837" s="1"/>
      <c r="H837" s="1"/>
      <c r="I837" s="1"/>
      <c r="J837" s="1"/>
      <c r="K837" s="4"/>
      <c r="L837" s="3"/>
      <c r="M837" s="1"/>
      <c r="N837" s="2"/>
      <c r="O837" s="3"/>
      <c r="P837" s="1"/>
      <c r="Q837" s="1"/>
      <c r="R837" s="4"/>
      <c r="S837" s="1"/>
      <c r="T837" s="2"/>
      <c r="U837" s="3"/>
      <c r="V837" s="2"/>
      <c r="W837" s="1"/>
      <c r="X837" s="2"/>
      <c r="Y837" s="2"/>
      <c r="Z837" s="2"/>
      <c r="AA837" s="2"/>
      <c r="AB837" s="1"/>
      <c r="AC837" s="2"/>
      <c r="AE837" s="2"/>
    </row>
    <row r="838" spans="1:31">
      <c r="A838" s="1"/>
      <c r="B838" s="2"/>
      <c r="C838" s="3"/>
      <c r="D838" s="1"/>
      <c r="E838" s="3"/>
      <c r="F838" s="2"/>
      <c r="G838" s="1"/>
      <c r="H838" s="1"/>
      <c r="I838" s="1"/>
      <c r="J838" s="1"/>
      <c r="K838" s="4"/>
      <c r="L838" s="3"/>
      <c r="M838" s="1"/>
      <c r="N838" s="2"/>
      <c r="O838" s="3"/>
      <c r="P838" s="1"/>
      <c r="Q838" s="1"/>
      <c r="R838" s="4"/>
      <c r="S838" s="1"/>
      <c r="T838" s="2"/>
      <c r="U838" s="3"/>
      <c r="V838" s="2"/>
      <c r="W838" s="1"/>
      <c r="X838" s="2"/>
      <c r="Y838" s="2"/>
      <c r="Z838" s="2"/>
      <c r="AA838" s="2"/>
      <c r="AB838" s="1"/>
      <c r="AC838" s="2"/>
      <c r="AE838" s="2"/>
    </row>
    <row r="839" spans="1:31">
      <c r="A839" s="1"/>
      <c r="B839" s="2"/>
      <c r="C839" s="3"/>
      <c r="D839" s="1"/>
      <c r="E839" s="3"/>
      <c r="F839" s="2"/>
      <c r="G839" s="1"/>
      <c r="H839" s="1"/>
      <c r="I839" s="1"/>
      <c r="J839" s="1"/>
      <c r="K839" s="4"/>
      <c r="L839" s="3"/>
      <c r="M839" s="1"/>
      <c r="N839" s="2"/>
      <c r="O839" s="3"/>
      <c r="P839" s="1"/>
      <c r="Q839" s="1"/>
      <c r="R839" s="4"/>
      <c r="S839" s="1"/>
      <c r="T839" s="2"/>
      <c r="U839" s="3"/>
      <c r="V839" s="2"/>
      <c r="W839" s="1"/>
      <c r="X839" s="2"/>
      <c r="Y839" s="2"/>
      <c r="Z839" s="2"/>
      <c r="AA839" s="2"/>
      <c r="AB839" s="1"/>
      <c r="AC839" s="2"/>
      <c r="AE839" s="2"/>
    </row>
    <row r="840" spans="1:31">
      <c r="A840" s="1"/>
      <c r="B840" s="2"/>
      <c r="C840" s="3"/>
      <c r="D840" s="1"/>
      <c r="E840" s="3"/>
      <c r="F840" s="2"/>
      <c r="G840" s="1"/>
      <c r="H840" s="1"/>
      <c r="I840" s="1"/>
      <c r="J840" s="1"/>
      <c r="K840" s="4"/>
      <c r="L840" s="3"/>
      <c r="M840" s="1"/>
      <c r="N840" s="2"/>
      <c r="O840" s="3"/>
      <c r="P840" s="1"/>
      <c r="Q840" s="1"/>
      <c r="R840" s="4"/>
      <c r="S840" s="1"/>
      <c r="T840" s="2"/>
      <c r="U840" s="3"/>
      <c r="V840" s="2"/>
      <c r="W840" s="1"/>
      <c r="X840" s="2"/>
      <c r="Y840" s="2"/>
      <c r="Z840" s="2"/>
      <c r="AA840" s="2"/>
      <c r="AB840" s="1"/>
      <c r="AC840" s="2"/>
      <c r="AE840" s="2"/>
    </row>
    <row r="841" spans="1:31">
      <c r="A841" s="1"/>
      <c r="B841" s="2"/>
      <c r="C841" s="3"/>
      <c r="D841" s="1"/>
      <c r="E841" s="3"/>
      <c r="F841" s="2"/>
      <c r="G841" s="1"/>
      <c r="H841" s="1"/>
      <c r="I841" s="1"/>
      <c r="J841" s="1"/>
      <c r="K841" s="4"/>
      <c r="L841" s="3"/>
      <c r="M841" s="1"/>
      <c r="N841" s="2"/>
      <c r="O841" s="3"/>
      <c r="P841" s="1"/>
      <c r="Q841" s="1"/>
      <c r="R841" s="4"/>
      <c r="S841" s="1"/>
      <c r="T841" s="2"/>
      <c r="U841" s="3"/>
      <c r="V841" s="2"/>
      <c r="W841" s="1"/>
      <c r="X841" s="2"/>
      <c r="Y841" s="2"/>
      <c r="Z841" s="2"/>
      <c r="AA841" s="2"/>
      <c r="AB841" s="1"/>
      <c r="AC841" s="2"/>
      <c r="AE841" s="2"/>
    </row>
    <row r="842" spans="1:31">
      <c r="A842" s="1"/>
      <c r="B842" s="2"/>
      <c r="C842" s="3"/>
      <c r="D842" s="1"/>
      <c r="E842" s="3"/>
      <c r="F842" s="2"/>
      <c r="G842" s="1"/>
      <c r="H842" s="1"/>
      <c r="I842" s="1"/>
      <c r="J842" s="1"/>
      <c r="K842" s="4"/>
      <c r="L842" s="3"/>
      <c r="M842" s="1"/>
      <c r="N842" s="2"/>
      <c r="O842" s="3"/>
      <c r="P842" s="1"/>
      <c r="Q842" s="1"/>
      <c r="R842" s="4"/>
      <c r="S842" s="1"/>
      <c r="T842" s="2"/>
      <c r="U842" s="3"/>
      <c r="V842" s="2"/>
      <c r="W842" s="1"/>
      <c r="X842" s="2"/>
      <c r="Y842" s="2"/>
      <c r="Z842" s="2"/>
      <c r="AA842" s="2"/>
      <c r="AB842" s="1"/>
      <c r="AC842" s="2"/>
      <c r="AE842" s="2"/>
    </row>
    <row r="843" spans="1:31">
      <c r="A843" s="1"/>
      <c r="B843" s="2"/>
      <c r="C843" s="3"/>
      <c r="D843" s="1"/>
      <c r="E843" s="3"/>
      <c r="F843" s="2"/>
      <c r="G843" s="1"/>
      <c r="H843" s="1"/>
      <c r="I843" s="1"/>
      <c r="J843" s="1"/>
      <c r="K843" s="4"/>
      <c r="L843" s="3"/>
      <c r="M843" s="1"/>
      <c r="N843" s="2"/>
      <c r="O843" s="3"/>
      <c r="P843" s="1"/>
      <c r="Q843" s="1"/>
      <c r="R843" s="4"/>
      <c r="S843" s="1"/>
      <c r="T843" s="2"/>
      <c r="U843" s="3"/>
      <c r="V843" s="2"/>
      <c r="W843" s="1"/>
      <c r="X843" s="2"/>
      <c r="Y843" s="2"/>
      <c r="Z843" s="2"/>
      <c r="AA843" s="2"/>
      <c r="AB843" s="1"/>
      <c r="AC843" s="2"/>
      <c r="AE843" s="2"/>
    </row>
    <row r="844" spans="1:31">
      <c r="A844" s="1"/>
      <c r="B844" s="2"/>
      <c r="C844" s="3"/>
      <c r="D844" s="1"/>
      <c r="E844" s="3"/>
      <c r="F844" s="2"/>
      <c r="G844" s="1"/>
      <c r="H844" s="1"/>
      <c r="I844" s="1"/>
      <c r="J844" s="1"/>
      <c r="K844" s="4"/>
      <c r="L844" s="3"/>
      <c r="M844" s="1"/>
      <c r="N844" s="2"/>
      <c r="O844" s="3"/>
      <c r="P844" s="1"/>
      <c r="Q844" s="1"/>
      <c r="R844" s="4"/>
      <c r="S844" s="1"/>
      <c r="T844" s="2"/>
      <c r="U844" s="3"/>
      <c r="V844" s="2"/>
      <c r="W844" s="1"/>
      <c r="X844" s="2"/>
      <c r="Y844" s="2"/>
      <c r="Z844" s="2"/>
      <c r="AA844" s="2"/>
      <c r="AB844" s="1"/>
      <c r="AC844" s="2"/>
      <c r="AE844" s="2"/>
    </row>
    <row r="845" spans="1:31">
      <c r="A845" s="1"/>
      <c r="B845" s="2"/>
      <c r="C845" s="3"/>
      <c r="D845" s="1"/>
      <c r="E845" s="3"/>
      <c r="F845" s="2"/>
      <c r="G845" s="1"/>
      <c r="H845" s="1"/>
      <c r="I845" s="1"/>
      <c r="J845" s="1"/>
      <c r="K845" s="4"/>
      <c r="L845" s="3"/>
      <c r="M845" s="1"/>
      <c r="N845" s="2"/>
      <c r="O845" s="3"/>
      <c r="P845" s="1"/>
      <c r="Q845" s="1"/>
      <c r="R845" s="4"/>
      <c r="S845" s="1"/>
      <c r="T845" s="2"/>
      <c r="U845" s="3"/>
      <c r="V845" s="2"/>
      <c r="W845" s="1"/>
      <c r="X845" s="2"/>
      <c r="Y845" s="2"/>
      <c r="Z845" s="2"/>
      <c r="AA845" s="2"/>
      <c r="AB845" s="1"/>
      <c r="AC845" s="2"/>
      <c r="AE845" s="2"/>
    </row>
    <row r="846" spans="1:31">
      <c r="A846" s="1"/>
      <c r="B846" s="2"/>
      <c r="C846" s="3"/>
      <c r="D846" s="1"/>
      <c r="E846" s="3"/>
      <c r="F846" s="2"/>
      <c r="G846" s="1"/>
      <c r="H846" s="1"/>
      <c r="I846" s="1"/>
      <c r="J846" s="1"/>
      <c r="K846" s="4"/>
      <c r="L846" s="3"/>
      <c r="M846" s="1"/>
      <c r="N846" s="2"/>
      <c r="O846" s="3"/>
      <c r="P846" s="1"/>
      <c r="Q846" s="1"/>
      <c r="R846" s="4"/>
      <c r="S846" s="1"/>
      <c r="T846" s="2"/>
      <c r="U846" s="3"/>
      <c r="V846" s="2"/>
      <c r="W846" s="1"/>
      <c r="X846" s="2"/>
      <c r="Y846" s="2"/>
      <c r="Z846" s="2"/>
      <c r="AA846" s="2"/>
      <c r="AB846" s="1"/>
      <c r="AC846" s="2"/>
      <c r="AE846" s="2"/>
    </row>
    <row r="847" spans="1:31">
      <c r="A847" s="1"/>
      <c r="B847" s="2"/>
      <c r="C847" s="3"/>
      <c r="D847" s="1"/>
      <c r="E847" s="3"/>
      <c r="F847" s="2"/>
      <c r="G847" s="1"/>
      <c r="H847" s="1"/>
      <c r="I847" s="1"/>
      <c r="J847" s="1"/>
      <c r="K847" s="4"/>
      <c r="L847" s="3"/>
      <c r="M847" s="1"/>
      <c r="N847" s="2"/>
      <c r="O847" s="3"/>
      <c r="P847" s="1"/>
      <c r="Q847" s="1"/>
      <c r="R847" s="4"/>
      <c r="S847" s="1"/>
      <c r="T847" s="2"/>
      <c r="U847" s="3"/>
      <c r="V847" s="2"/>
      <c r="W847" s="1"/>
      <c r="X847" s="2"/>
      <c r="Y847" s="2"/>
      <c r="Z847" s="2"/>
      <c r="AA847" s="2"/>
      <c r="AB847" s="1"/>
      <c r="AC847" s="2"/>
      <c r="AE847" s="2"/>
    </row>
    <row r="848" spans="1:31">
      <c r="A848" s="1"/>
      <c r="B848" s="2"/>
      <c r="C848" s="3"/>
      <c r="D848" s="1"/>
      <c r="E848" s="3"/>
      <c r="F848" s="2"/>
      <c r="G848" s="1"/>
      <c r="H848" s="1"/>
      <c r="I848" s="1"/>
      <c r="J848" s="1"/>
      <c r="K848" s="4"/>
      <c r="L848" s="3"/>
      <c r="M848" s="1"/>
      <c r="N848" s="2"/>
      <c r="O848" s="3"/>
      <c r="P848" s="1"/>
      <c r="Q848" s="1"/>
      <c r="R848" s="4"/>
      <c r="S848" s="1"/>
      <c r="T848" s="2"/>
      <c r="U848" s="3"/>
      <c r="V848" s="2"/>
      <c r="W848" s="1"/>
      <c r="X848" s="2"/>
      <c r="Y848" s="2"/>
      <c r="Z848" s="2"/>
      <c r="AA848" s="2"/>
      <c r="AB848" s="1"/>
      <c r="AC848" s="2"/>
      <c r="AE848" s="2"/>
    </row>
    <row r="849" spans="1:31">
      <c r="A849" s="1"/>
      <c r="B849" s="2"/>
      <c r="C849" s="3"/>
      <c r="D849" s="1"/>
      <c r="E849" s="3"/>
      <c r="F849" s="2"/>
      <c r="G849" s="1"/>
      <c r="H849" s="1"/>
      <c r="I849" s="1"/>
      <c r="J849" s="1"/>
      <c r="K849" s="4"/>
      <c r="L849" s="3"/>
      <c r="M849" s="1"/>
      <c r="N849" s="2"/>
      <c r="O849" s="3"/>
      <c r="P849" s="1"/>
      <c r="Q849" s="1"/>
      <c r="R849" s="4"/>
      <c r="S849" s="1"/>
      <c r="T849" s="2"/>
      <c r="U849" s="3"/>
      <c r="V849" s="2"/>
      <c r="W849" s="1"/>
      <c r="X849" s="2"/>
      <c r="Y849" s="2"/>
      <c r="Z849" s="2"/>
      <c r="AA849" s="2"/>
      <c r="AB849" s="1"/>
      <c r="AC849" s="2"/>
      <c r="AE849" s="2"/>
    </row>
    <row r="850" spans="1:31">
      <c r="A850" s="1"/>
      <c r="B850" s="2"/>
      <c r="C850" s="3"/>
      <c r="D850" s="1"/>
      <c r="E850" s="3"/>
      <c r="F850" s="2"/>
      <c r="G850" s="1"/>
      <c r="H850" s="1"/>
      <c r="I850" s="1"/>
      <c r="J850" s="1"/>
      <c r="K850" s="4"/>
      <c r="L850" s="3"/>
      <c r="M850" s="1"/>
      <c r="N850" s="2"/>
      <c r="O850" s="3"/>
      <c r="P850" s="1"/>
      <c r="Q850" s="1"/>
      <c r="R850" s="4"/>
      <c r="S850" s="1"/>
      <c r="T850" s="2"/>
      <c r="U850" s="3"/>
      <c r="V850" s="2"/>
      <c r="W850" s="1"/>
      <c r="X850" s="2"/>
      <c r="Y850" s="2"/>
      <c r="Z850" s="2"/>
      <c r="AA850" s="2"/>
      <c r="AB850" s="1"/>
      <c r="AC850" s="2"/>
      <c r="AE850" s="2"/>
    </row>
    <row r="851" spans="1:31">
      <c r="A851" s="1"/>
      <c r="B851" s="2"/>
      <c r="C851" s="3"/>
      <c r="D851" s="1"/>
      <c r="E851" s="3"/>
      <c r="F851" s="2"/>
      <c r="G851" s="1"/>
      <c r="H851" s="1"/>
      <c r="I851" s="1"/>
      <c r="J851" s="1"/>
      <c r="K851" s="4"/>
      <c r="L851" s="3"/>
      <c r="M851" s="1"/>
      <c r="N851" s="2"/>
      <c r="O851" s="3"/>
      <c r="P851" s="1"/>
      <c r="Q851" s="1"/>
      <c r="R851" s="4"/>
      <c r="S851" s="1"/>
      <c r="T851" s="2"/>
      <c r="U851" s="3"/>
      <c r="V851" s="2"/>
      <c r="W851" s="1"/>
      <c r="X851" s="2"/>
      <c r="Y851" s="2"/>
      <c r="Z851" s="2"/>
      <c r="AA851" s="2"/>
      <c r="AB851" s="1"/>
      <c r="AC851" s="2"/>
      <c r="AE851" s="2"/>
    </row>
    <row r="852" spans="1:31">
      <c r="A852" s="1"/>
      <c r="B852" s="2"/>
      <c r="C852" s="3"/>
      <c r="D852" s="1"/>
      <c r="E852" s="3"/>
      <c r="F852" s="2"/>
      <c r="G852" s="1"/>
      <c r="H852" s="1"/>
      <c r="I852" s="1"/>
      <c r="J852" s="1"/>
      <c r="K852" s="4"/>
      <c r="L852" s="3"/>
      <c r="M852" s="1"/>
      <c r="N852" s="2"/>
      <c r="O852" s="3"/>
      <c r="P852" s="1"/>
      <c r="Q852" s="1"/>
      <c r="R852" s="4"/>
      <c r="S852" s="1"/>
      <c r="T852" s="2"/>
      <c r="U852" s="3"/>
      <c r="V852" s="2"/>
      <c r="W852" s="1"/>
      <c r="X852" s="2"/>
      <c r="Y852" s="2"/>
      <c r="Z852" s="2"/>
      <c r="AA852" s="2"/>
      <c r="AB852" s="1"/>
      <c r="AC852" s="2"/>
      <c r="AE852" s="2"/>
    </row>
    <row r="853" spans="1:31">
      <c r="A853" s="1"/>
      <c r="B853" s="2"/>
      <c r="C853" s="3"/>
      <c r="D853" s="1"/>
      <c r="E853" s="3"/>
      <c r="F853" s="2"/>
      <c r="G853" s="1"/>
      <c r="H853" s="1"/>
      <c r="I853" s="1"/>
      <c r="J853" s="1"/>
      <c r="K853" s="4"/>
      <c r="L853" s="3"/>
      <c r="M853" s="1"/>
      <c r="N853" s="2"/>
      <c r="O853" s="3"/>
      <c r="P853" s="1"/>
      <c r="Q853" s="1"/>
      <c r="R853" s="4"/>
      <c r="S853" s="1"/>
      <c r="T853" s="2"/>
      <c r="U853" s="3"/>
      <c r="V853" s="2"/>
      <c r="W853" s="1"/>
      <c r="X853" s="2"/>
      <c r="Y853" s="2"/>
      <c r="Z853" s="2"/>
      <c r="AA853" s="2"/>
      <c r="AB853" s="1"/>
      <c r="AC853" s="2"/>
      <c r="AE853" s="2"/>
    </row>
    <row r="854" spans="1:31">
      <c r="A854" s="1"/>
      <c r="B854" s="2"/>
      <c r="C854" s="3"/>
      <c r="D854" s="1"/>
      <c r="E854" s="3"/>
      <c r="F854" s="2"/>
      <c r="G854" s="1"/>
      <c r="H854" s="1"/>
      <c r="I854" s="1"/>
      <c r="J854" s="1"/>
      <c r="K854" s="4"/>
      <c r="L854" s="3"/>
      <c r="M854" s="1"/>
      <c r="N854" s="2"/>
      <c r="O854" s="3"/>
      <c r="P854" s="1"/>
      <c r="Q854" s="1"/>
      <c r="R854" s="4"/>
      <c r="S854" s="1"/>
      <c r="T854" s="2"/>
      <c r="U854" s="3"/>
      <c r="V854" s="2"/>
      <c r="W854" s="1"/>
      <c r="X854" s="2"/>
      <c r="Y854" s="2"/>
      <c r="Z854" s="2"/>
      <c r="AA854" s="2"/>
      <c r="AB854" s="1"/>
      <c r="AC854" s="2"/>
      <c r="AE854" s="2"/>
    </row>
    <row r="855" spans="1:31">
      <c r="A855" s="1"/>
      <c r="B855" s="2"/>
      <c r="C855" s="3"/>
      <c r="D855" s="1"/>
      <c r="E855" s="3"/>
      <c r="F855" s="2"/>
      <c r="G855" s="1"/>
      <c r="H855" s="1"/>
      <c r="I855" s="1"/>
      <c r="J855" s="1"/>
      <c r="K855" s="4"/>
      <c r="L855" s="3"/>
      <c r="M855" s="1"/>
      <c r="N855" s="2"/>
      <c r="O855" s="3"/>
      <c r="P855" s="1"/>
      <c r="Q855" s="1"/>
      <c r="R855" s="4"/>
      <c r="S855" s="1"/>
      <c r="T855" s="2"/>
      <c r="U855" s="3"/>
      <c r="V855" s="2"/>
      <c r="W855" s="1"/>
      <c r="X855" s="2"/>
      <c r="Y855" s="2"/>
      <c r="Z855" s="2"/>
      <c r="AA855" s="2"/>
      <c r="AB855" s="1"/>
      <c r="AC855" s="2"/>
      <c r="AE855" s="2"/>
    </row>
    <row r="856" spans="1:31">
      <c r="A856" s="1"/>
      <c r="B856" s="2"/>
      <c r="C856" s="3"/>
      <c r="D856" s="1"/>
      <c r="E856" s="3"/>
      <c r="F856" s="2"/>
      <c r="G856" s="1"/>
      <c r="H856" s="1"/>
      <c r="I856" s="1"/>
      <c r="J856" s="1"/>
      <c r="K856" s="4"/>
      <c r="L856" s="3"/>
      <c r="M856" s="1"/>
      <c r="N856" s="2"/>
      <c r="O856" s="3"/>
      <c r="P856" s="1"/>
      <c r="Q856" s="1"/>
      <c r="R856" s="4"/>
      <c r="S856" s="1"/>
      <c r="T856" s="2"/>
      <c r="U856" s="3"/>
      <c r="V856" s="2"/>
      <c r="W856" s="1"/>
      <c r="X856" s="2"/>
      <c r="Y856" s="2"/>
      <c r="Z856" s="2"/>
      <c r="AA856" s="2"/>
      <c r="AB856" s="1"/>
      <c r="AC856" s="2"/>
      <c r="AE856" s="2"/>
    </row>
    <row r="857" spans="1:31">
      <c r="A857" s="1"/>
      <c r="B857" s="2"/>
      <c r="C857" s="3"/>
      <c r="D857" s="1"/>
      <c r="E857" s="3"/>
      <c r="F857" s="2"/>
      <c r="G857" s="1"/>
      <c r="H857" s="1"/>
      <c r="I857" s="1"/>
      <c r="J857" s="1"/>
      <c r="K857" s="4"/>
      <c r="L857" s="3"/>
      <c r="M857" s="1"/>
      <c r="N857" s="2"/>
      <c r="O857" s="3"/>
      <c r="P857" s="1"/>
      <c r="Q857" s="1"/>
      <c r="R857" s="4"/>
      <c r="S857" s="1"/>
      <c r="T857" s="2"/>
      <c r="U857" s="3"/>
      <c r="V857" s="2"/>
      <c r="W857" s="1"/>
      <c r="X857" s="2"/>
      <c r="Y857" s="2"/>
      <c r="Z857" s="2"/>
      <c r="AA857" s="2"/>
      <c r="AB857" s="1"/>
      <c r="AC857" s="2"/>
      <c r="AE857" s="2"/>
    </row>
    <row r="858" spans="1:31">
      <c r="A858" s="1"/>
      <c r="B858" s="2"/>
      <c r="C858" s="3"/>
      <c r="D858" s="1"/>
      <c r="E858" s="3"/>
      <c r="F858" s="2"/>
      <c r="G858" s="1"/>
      <c r="H858" s="1"/>
      <c r="I858" s="1"/>
      <c r="J858" s="1"/>
      <c r="K858" s="4"/>
      <c r="L858" s="3"/>
      <c r="M858" s="1"/>
      <c r="N858" s="2"/>
      <c r="O858" s="3"/>
      <c r="P858" s="1"/>
      <c r="Q858" s="1"/>
      <c r="R858" s="4"/>
      <c r="S858" s="1"/>
      <c r="T858" s="2"/>
      <c r="U858" s="3"/>
      <c r="V858" s="2"/>
      <c r="W858" s="1"/>
      <c r="X858" s="2"/>
      <c r="Y858" s="2"/>
      <c r="Z858" s="2"/>
      <c r="AA858" s="2"/>
      <c r="AB858" s="1"/>
      <c r="AC858" s="2"/>
      <c r="AE858" s="2"/>
    </row>
    <row r="859" spans="1:31">
      <c r="A859" s="1"/>
      <c r="B859" s="2"/>
      <c r="C859" s="3"/>
      <c r="D859" s="1"/>
      <c r="E859" s="3"/>
      <c r="F859" s="2"/>
      <c r="G859" s="1"/>
      <c r="H859" s="1"/>
      <c r="I859" s="1"/>
      <c r="J859" s="1"/>
      <c r="K859" s="4"/>
      <c r="L859" s="3"/>
      <c r="M859" s="1"/>
      <c r="N859" s="2"/>
      <c r="O859" s="3"/>
      <c r="P859" s="1"/>
      <c r="Q859" s="1"/>
      <c r="R859" s="4"/>
      <c r="S859" s="1"/>
      <c r="T859" s="2"/>
      <c r="U859" s="3"/>
      <c r="V859" s="2"/>
      <c r="W859" s="1"/>
      <c r="X859" s="2"/>
      <c r="Y859" s="2"/>
      <c r="Z859" s="2"/>
      <c r="AA859" s="2"/>
      <c r="AB859" s="1"/>
      <c r="AC859" s="2"/>
      <c r="AE859" s="2"/>
    </row>
    <row r="860" spans="1:31">
      <c r="A860" s="1"/>
      <c r="B860" s="2"/>
      <c r="C860" s="3"/>
      <c r="D860" s="1"/>
      <c r="E860" s="3"/>
      <c r="F860" s="2"/>
      <c r="G860" s="1"/>
      <c r="H860" s="1"/>
      <c r="I860" s="1"/>
      <c r="J860" s="1"/>
      <c r="K860" s="4"/>
      <c r="L860" s="3"/>
      <c r="M860" s="1"/>
      <c r="N860" s="2"/>
      <c r="O860" s="3"/>
      <c r="P860" s="1"/>
      <c r="Q860" s="1"/>
      <c r="R860" s="4"/>
      <c r="S860" s="1"/>
      <c r="T860" s="2"/>
      <c r="U860" s="3"/>
      <c r="V860" s="2"/>
      <c r="W860" s="1"/>
      <c r="X860" s="2"/>
      <c r="Y860" s="2"/>
      <c r="Z860" s="2"/>
      <c r="AA860" s="2"/>
      <c r="AB860" s="1"/>
      <c r="AC860" s="2"/>
      <c r="AE860" s="2"/>
    </row>
    <row r="861" spans="1:31">
      <c r="A861" s="1"/>
      <c r="B861" s="2"/>
      <c r="C861" s="3"/>
      <c r="D861" s="1"/>
      <c r="E861" s="3"/>
      <c r="F861" s="2"/>
      <c r="G861" s="1"/>
      <c r="H861" s="1"/>
      <c r="I861" s="1"/>
      <c r="J861" s="1"/>
      <c r="K861" s="4"/>
      <c r="L861" s="3"/>
      <c r="M861" s="1"/>
      <c r="N861" s="2"/>
      <c r="O861" s="3"/>
      <c r="P861" s="1"/>
      <c r="Q861" s="1"/>
      <c r="R861" s="4"/>
      <c r="S861" s="1"/>
      <c r="T861" s="2"/>
      <c r="U861" s="3"/>
      <c r="V861" s="2"/>
      <c r="W861" s="1"/>
      <c r="X861" s="2"/>
      <c r="Y861" s="2"/>
      <c r="Z861" s="2"/>
      <c r="AA861" s="2"/>
      <c r="AB861" s="1"/>
      <c r="AC861" s="2"/>
      <c r="AE861" s="2"/>
    </row>
    <row r="862" spans="1:31">
      <c r="A862" s="1"/>
      <c r="B862" s="2"/>
      <c r="C862" s="3"/>
      <c r="D862" s="1"/>
      <c r="E862" s="3"/>
      <c r="F862" s="2"/>
      <c r="G862" s="1"/>
      <c r="H862" s="1"/>
      <c r="I862" s="1"/>
      <c r="J862" s="1"/>
      <c r="K862" s="4"/>
      <c r="L862" s="3"/>
      <c r="M862" s="1"/>
      <c r="N862" s="2"/>
      <c r="O862" s="3"/>
      <c r="P862" s="1"/>
      <c r="Q862" s="1"/>
      <c r="R862" s="4"/>
      <c r="S862" s="1"/>
      <c r="T862" s="2"/>
      <c r="U862" s="3"/>
      <c r="V862" s="2"/>
      <c r="W862" s="1"/>
      <c r="X862" s="2"/>
      <c r="Y862" s="2"/>
      <c r="Z862" s="2"/>
      <c r="AA862" s="2"/>
      <c r="AB862" s="1"/>
      <c r="AC862" s="2"/>
      <c r="AE862" s="2"/>
    </row>
    <row r="863" spans="1:31">
      <c r="A863" s="1"/>
      <c r="B863" s="2"/>
      <c r="C863" s="3"/>
      <c r="D863" s="1"/>
      <c r="E863" s="3"/>
      <c r="F863" s="2"/>
      <c r="G863" s="1"/>
      <c r="H863" s="1"/>
      <c r="I863" s="1"/>
      <c r="J863" s="1"/>
      <c r="K863" s="4"/>
      <c r="L863" s="3"/>
      <c r="M863" s="1"/>
      <c r="N863" s="2"/>
      <c r="O863" s="3"/>
      <c r="P863" s="1"/>
      <c r="Q863" s="1"/>
      <c r="R863" s="4"/>
      <c r="S863" s="1"/>
      <c r="T863" s="2"/>
      <c r="U863" s="3"/>
      <c r="V863" s="2"/>
      <c r="W863" s="1"/>
      <c r="X863" s="2"/>
      <c r="Y863" s="2"/>
      <c r="Z863" s="2"/>
      <c r="AA863" s="2"/>
      <c r="AB863" s="1"/>
      <c r="AC863" s="2"/>
      <c r="AE863" s="2"/>
    </row>
    <row r="864" spans="1:31">
      <c r="A864" s="1"/>
      <c r="B864" s="2"/>
      <c r="C864" s="3"/>
      <c r="D864" s="1"/>
      <c r="E864" s="3"/>
      <c r="F864" s="2"/>
      <c r="G864" s="1"/>
      <c r="H864" s="1"/>
      <c r="I864" s="1"/>
      <c r="J864" s="1"/>
      <c r="K864" s="4"/>
      <c r="L864" s="3"/>
      <c r="M864" s="1"/>
      <c r="N864" s="2"/>
      <c r="O864" s="3"/>
      <c r="P864" s="1"/>
      <c r="Q864" s="1"/>
      <c r="R864" s="4"/>
      <c r="S864" s="1"/>
      <c r="T864" s="2"/>
      <c r="U864" s="3"/>
      <c r="V864" s="2"/>
      <c r="W864" s="1"/>
      <c r="X864" s="2"/>
      <c r="Y864" s="2"/>
      <c r="Z864" s="2"/>
      <c r="AA864" s="2"/>
      <c r="AB864" s="1"/>
      <c r="AC864" s="2"/>
      <c r="AE864" s="2"/>
    </row>
    <row r="865" spans="1:31">
      <c r="A865" s="1"/>
      <c r="B865" s="2"/>
      <c r="C865" s="3"/>
      <c r="D865" s="1"/>
      <c r="E865" s="3"/>
      <c r="F865" s="2"/>
      <c r="G865" s="1"/>
      <c r="H865" s="1"/>
      <c r="I865" s="1"/>
      <c r="J865" s="1"/>
      <c r="K865" s="4"/>
      <c r="L865" s="3"/>
      <c r="M865" s="1"/>
      <c r="N865" s="2"/>
      <c r="O865" s="3"/>
      <c r="P865" s="1"/>
      <c r="Q865" s="1"/>
      <c r="R865" s="4"/>
      <c r="S865" s="1"/>
      <c r="T865" s="2"/>
      <c r="U865" s="3"/>
      <c r="V865" s="2"/>
      <c r="W865" s="1"/>
      <c r="X865" s="2"/>
      <c r="Y865" s="2"/>
      <c r="Z865" s="2"/>
      <c r="AA865" s="2"/>
      <c r="AB865" s="1"/>
      <c r="AC865" s="2"/>
      <c r="AE865" s="2"/>
    </row>
    <row r="866" spans="1:31">
      <c r="A866" s="1"/>
      <c r="B866" s="2"/>
      <c r="C866" s="3"/>
      <c r="D866" s="1"/>
      <c r="E866" s="3"/>
      <c r="F866" s="2"/>
      <c r="G866" s="1"/>
      <c r="H866" s="1"/>
      <c r="I866" s="1"/>
      <c r="J866" s="1"/>
      <c r="K866" s="4"/>
      <c r="L866" s="3"/>
      <c r="M866" s="1"/>
      <c r="N866" s="2"/>
      <c r="O866" s="3"/>
      <c r="P866" s="1"/>
      <c r="Q866" s="1"/>
      <c r="R866" s="4"/>
      <c r="S866" s="1"/>
      <c r="T866" s="2"/>
      <c r="U866" s="3"/>
      <c r="V866" s="2"/>
      <c r="W866" s="1"/>
      <c r="X866" s="2"/>
      <c r="Y866" s="2"/>
      <c r="Z866" s="2"/>
      <c r="AA866" s="2"/>
      <c r="AB866" s="1"/>
      <c r="AC866" s="2"/>
      <c r="AE866" s="2"/>
    </row>
    <row r="867" spans="1:31">
      <c r="A867" s="1"/>
      <c r="B867" s="2"/>
      <c r="C867" s="3"/>
      <c r="D867" s="1"/>
      <c r="E867" s="3"/>
      <c r="F867" s="2"/>
      <c r="G867" s="1"/>
      <c r="H867" s="1"/>
      <c r="I867" s="1"/>
      <c r="J867" s="1"/>
      <c r="K867" s="4"/>
      <c r="L867" s="3"/>
      <c r="M867" s="1"/>
      <c r="N867" s="2"/>
      <c r="O867" s="3"/>
      <c r="P867" s="1"/>
      <c r="Q867" s="1"/>
      <c r="R867" s="4"/>
      <c r="S867" s="1"/>
      <c r="T867" s="2"/>
      <c r="U867" s="3"/>
      <c r="V867" s="2"/>
      <c r="W867" s="1"/>
      <c r="X867" s="2"/>
      <c r="Y867" s="2"/>
      <c r="Z867" s="2"/>
      <c r="AA867" s="2"/>
      <c r="AB867" s="1"/>
      <c r="AC867" s="2"/>
      <c r="AE867" s="2"/>
    </row>
    <row r="868" spans="1:31">
      <c r="A868" s="1"/>
      <c r="B868" s="2"/>
      <c r="C868" s="3"/>
      <c r="D868" s="1"/>
      <c r="E868" s="3"/>
      <c r="F868" s="2"/>
      <c r="G868" s="1"/>
      <c r="H868" s="1"/>
      <c r="I868" s="1"/>
      <c r="J868" s="1"/>
      <c r="K868" s="4"/>
      <c r="L868" s="3"/>
      <c r="M868" s="1"/>
      <c r="N868" s="2"/>
      <c r="O868" s="3"/>
      <c r="P868" s="1"/>
      <c r="Q868" s="1"/>
      <c r="R868" s="4"/>
      <c r="S868" s="1"/>
      <c r="T868" s="2"/>
      <c r="U868" s="3"/>
      <c r="V868" s="2"/>
      <c r="W868" s="1"/>
      <c r="X868" s="2"/>
      <c r="Y868" s="2"/>
      <c r="Z868" s="2"/>
      <c r="AA868" s="2"/>
      <c r="AB868" s="1"/>
      <c r="AC868" s="2"/>
      <c r="AE868" s="2"/>
    </row>
    <row r="869" spans="1:31">
      <c r="A869" s="1"/>
      <c r="B869" s="2"/>
      <c r="C869" s="3"/>
      <c r="D869" s="1"/>
      <c r="E869" s="3"/>
      <c r="F869" s="2"/>
      <c r="G869" s="1"/>
      <c r="H869" s="1"/>
      <c r="I869" s="1"/>
      <c r="J869" s="1"/>
      <c r="K869" s="4"/>
      <c r="L869" s="3"/>
      <c r="M869" s="1"/>
      <c r="N869" s="2"/>
      <c r="O869" s="3"/>
      <c r="P869" s="1"/>
      <c r="Q869" s="1"/>
      <c r="R869" s="4"/>
      <c r="S869" s="1"/>
      <c r="T869" s="2"/>
      <c r="U869" s="3"/>
      <c r="V869" s="2"/>
      <c r="W869" s="1"/>
      <c r="X869" s="2"/>
      <c r="Y869" s="2"/>
      <c r="Z869" s="2"/>
      <c r="AA869" s="2"/>
      <c r="AB869" s="1"/>
      <c r="AC869" s="2"/>
      <c r="AE869" s="2"/>
    </row>
    <row r="870" spans="1:31">
      <c r="A870" s="1"/>
      <c r="B870" s="2"/>
      <c r="C870" s="3"/>
      <c r="D870" s="1"/>
      <c r="E870" s="3"/>
      <c r="F870" s="2"/>
      <c r="G870" s="1"/>
      <c r="H870" s="1"/>
      <c r="I870" s="1"/>
      <c r="J870" s="1"/>
      <c r="K870" s="4"/>
      <c r="L870" s="3"/>
      <c r="M870" s="1"/>
      <c r="N870" s="2"/>
      <c r="O870" s="3"/>
      <c r="P870" s="1"/>
      <c r="Q870" s="1"/>
      <c r="R870" s="4"/>
      <c r="S870" s="1"/>
      <c r="T870" s="2"/>
      <c r="U870" s="3"/>
      <c r="V870" s="2"/>
      <c r="W870" s="1"/>
      <c r="X870" s="2"/>
      <c r="Y870" s="2"/>
      <c r="Z870" s="2"/>
      <c r="AA870" s="2"/>
      <c r="AB870" s="1"/>
      <c r="AC870" s="2"/>
      <c r="AE870" s="2"/>
    </row>
    <row r="871" spans="1:31">
      <c r="A871" s="1"/>
      <c r="B871" s="2"/>
      <c r="C871" s="3"/>
      <c r="D871" s="1"/>
      <c r="E871" s="3"/>
      <c r="F871" s="2"/>
      <c r="G871" s="1"/>
      <c r="H871" s="1"/>
      <c r="I871" s="1"/>
      <c r="J871" s="1"/>
      <c r="K871" s="4"/>
      <c r="L871" s="3"/>
      <c r="M871" s="1"/>
      <c r="N871" s="2"/>
      <c r="O871" s="3"/>
      <c r="P871" s="1"/>
      <c r="Q871" s="1"/>
      <c r="R871" s="4"/>
      <c r="S871" s="1"/>
      <c r="T871" s="2"/>
      <c r="U871" s="3"/>
      <c r="V871" s="2"/>
      <c r="W871" s="1"/>
      <c r="X871" s="2"/>
      <c r="Y871" s="2"/>
      <c r="Z871" s="2"/>
      <c r="AA871" s="2"/>
      <c r="AB871" s="1"/>
      <c r="AC871" s="2"/>
      <c r="AE871" s="2"/>
    </row>
    <row r="872" spans="1:31">
      <c r="A872" s="1"/>
      <c r="B872" s="2"/>
      <c r="C872" s="3"/>
      <c r="D872" s="1"/>
      <c r="E872" s="3"/>
      <c r="F872" s="2"/>
      <c r="G872" s="1"/>
      <c r="H872" s="1"/>
      <c r="I872" s="1"/>
      <c r="J872" s="1"/>
      <c r="K872" s="4"/>
      <c r="L872" s="3"/>
      <c r="M872" s="1"/>
      <c r="N872" s="2"/>
      <c r="O872" s="3"/>
      <c r="P872" s="1"/>
      <c r="Q872" s="1"/>
      <c r="R872" s="4"/>
      <c r="S872" s="1"/>
      <c r="T872" s="2"/>
      <c r="U872" s="3"/>
      <c r="V872" s="2"/>
      <c r="W872" s="1"/>
      <c r="X872" s="2"/>
      <c r="Y872" s="2"/>
      <c r="Z872" s="2"/>
      <c r="AA872" s="2"/>
      <c r="AB872" s="1"/>
      <c r="AC872" s="2"/>
      <c r="AE872" s="2"/>
    </row>
    <row r="873" spans="1:31">
      <c r="A873" s="1"/>
      <c r="B873" s="2"/>
      <c r="C873" s="3"/>
      <c r="D873" s="1"/>
      <c r="E873" s="3"/>
      <c r="F873" s="2"/>
      <c r="G873" s="1"/>
      <c r="H873" s="1"/>
      <c r="I873" s="1"/>
      <c r="J873" s="1"/>
      <c r="K873" s="4"/>
      <c r="L873" s="3"/>
      <c r="M873" s="1"/>
      <c r="N873" s="2"/>
      <c r="O873" s="3"/>
      <c r="P873" s="1"/>
      <c r="Q873" s="1"/>
      <c r="R873" s="4"/>
      <c r="S873" s="1"/>
      <c r="T873" s="2"/>
      <c r="U873" s="3"/>
      <c r="V873" s="2"/>
      <c r="W873" s="1"/>
      <c r="X873" s="2"/>
      <c r="Y873" s="2"/>
      <c r="Z873" s="2"/>
      <c r="AA873" s="2"/>
      <c r="AB873" s="1"/>
      <c r="AC873" s="2"/>
      <c r="AE873" s="2"/>
    </row>
    <row r="874" spans="1:31">
      <c r="A874" s="1"/>
      <c r="B874" s="2"/>
      <c r="C874" s="3"/>
      <c r="D874" s="1"/>
      <c r="E874" s="3"/>
      <c r="F874" s="2"/>
      <c r="G874" s="1"/>
      <c r="H874" s="1"/>
      <c r="I874" s="1"/>
      <c r="J874" s="1"/>
      <c r="K874" s="4"/>
      <c r="L874" s="3"/>
      <c r="M874" s="1"/>
      <c r="N874" s="2"/>
      <c r="O874" s="3"/>
      <c r="P874" s="1"/>
      <c r="Q874" s="1"/>
      <c r="R874" s="4"/>
      <c r="S874" s="1"/>
      <c r="T874" s="2"/>
      <c r="U874" s="3"/>
      <c r="V874" s="2"/>
      <c r="W874" s="1"/>
      <c r="X874" s="2"/>
      <c r="Y874" s="2"/>
      <c r="Z874" s="2"/>
      <c r="AA874" s="2"/>
      <c r="AB874" s="1"/>
      <c r="AC874" s="2"/>
      <c r="AE874" s="2"/>
    </row>
    <row r="875" spans="1:31">
      <c r="A875" s="1"/>
      <c r="B875" s="2"/>
      <c r="C875" s="3"/>
      <c r="D875" s="1"/>
      <c r="E875" s="3"/>
      <c r="F875" s="2"/>
      <c r="G875" s="1"/>
      <c r="H875" s="1"/>
      <c r="I875" s="1"/>
      <c r="J875" s="1"/>
      <c r="K875" s="4"/>
      <c r="L875" s="3"/>
      <c r="M875" s="1"/>
      <c r="N875" s="2"/>
      <c r="O875" s="3"/>
      <c r="P875" s="1"/>
      <c r="Q875" s="1"/>
      <c r="R875" s="4"/>
      <c r="S875" s="1"/>
      <c r="T875" s="2"/>
      <c r="U875" s="3"/>
      <c r="V875" s="2"/>
      <c r="W875" s="1"/>
      <c r="X875" s="2"/>
      <c r="Y875" s="2"/>
      <c r="Z875" s="2"/>
      <c r="AA875" s="2"/>
      <c r="AB875" s="1"/>
      <c r="AC875" s="2"/>
      <c r="AE875" s="2"/>
    </row>
    <row r="876" spans="1:31">
      <c r="A876" s="1"/>
      <c r="B876" s="2"/>
      <c r="C876" s="3"/>
      <c r="D876" s="1"/>
      <c r="E876" s="3"/>
      <c r="F876" s="2"/>
      <c r="G876" s="1"/>
      <c r="H876" s="1"/>
      <c r="I876" s="1"/>
      <c r="J876" s="1"/>
      <c r="K876" s="4"/>
      <c r="L876" s="3"/>
      <c r="M876" s="1"/>
      <c r="N876" s="2"/>
      <c r="O876" s="3"/>
      <c r="P876" s="1"/>
      <c r="Q876" s="1"/>
      <c r="R876" s="4"/>
      <c r="S876" s="1"/>
      <c r="T876" s="2"/>
      <c r="U876" s="3"/>
      <c r="V876" s="2"/>
      <c r="W876" s="1"/>
      <c r="X876" s="2"/>
      <c r="Y876" s="2"/>
      <c r="Z876" s="2"/>
      <c r="AA876" s="2"/>
      <c r="AB876" s="1"/>
      <c r="AC876" s="2"/>
      <c r="AE876" s="2"/>
    </row>
    <row r="877" spans="1:31">
      <c r="A877" s="1"/>
      <c r="B877" s="2"/>
      <c r="C877" s="3"/>
      <c r="D877" s="1"/>
      <c r="E877" s="3"/>
      <c r="F877" s="2"/>
      <c r="G877" s="1"/>
      <c r="H877" s="1"/>
      <c r="I877" s="1"/>
      <c r="J877" s="1"/>
      <c r="K877" s="4"/>
      <c r="L877" s="3"/>
      <c r="M877" s="1"/>
      <c r="N877" s="2"/>
      <c r="O877" s="3"/>
      <c r="P877" s="1"/>
      <c r="Q877" s="1"/>
      <c r="R877" s="4"/>
      <c r="S877" s="1"/>
      <c r="T877" s="2"/>
      <c r="U877" s="3"/>
      <c r="V877" s="2"/>
      <c r="W877" s="1"/>
      <c r="X877" s="2"/>
      <c r="Y877" s="2"/>
      <c r="Z877" s="2"/>
      <c r="AA877" s="2"/>
      <c r="AB877" s="1"/>
      <c r="AC877" s="2"/>
      <c r="AE877" s="2"/>
    </row>
    <row r="878" spans="1:31">
      <c r="A878" s="1"/>
      <c r="B878" s="2"/>
      <c r="C878" s="3"/>
      <c r="D878" s="1"/>
      <c r="E878" s="3"/>
      <c r="F878" s="2"/>
      <c r="G878" s="1"/>
      <c r="H878" s="1"/>
      <c r="I878" s="1"/>
      <c r="J878" s="1"/>
      <c r="K878" s="4"/>
      <c r="L878" s="3"/>
      <c r="M878" s="1"/>
      <c r="N878" s="2"/>
      <c r="O878" s="3"/>
      <c r="P878" s="1"/>
      <c r="Q878" s="1"/>
      <c r="R878" s="4"/>
      <c r="S878" s="1"/>
      <c r="T878" s="2"/>
      <c r="U878" s="3"/>
      <c r="V878" s="2"/>
      <c r="W878" s="1"/>
      <c r="X878" s="2"/>
      <c r="Y878" s="2"/>
      <c r="Z878" s="2"/>
      <c r="AA878" s="2"/>
      <c r="AB878" s="1"/>
      <c r="AC878" s="2"/>
      <c r="AE878" s="2"/>
    </row>
    <row r="879" spans="1:31">
      <c r="A879" s="1"/>
      <c r="B879" s="2"/>
      <c r="C879" s="3"/>
      <c r="D879" s="1"/>
      <c r="E879" s="3"/>
      <c r="F879" s="2"/>
      <c r="G879" s="1"/>
      <c r="H879" s="1"/>
      <c r="I879" s="1"/>
      <c r="J879" s="1"/>
      <c r="K879" s="4"/>
      <c r="L879" s="3"/>
      <c r="M879" s="1"/>
      <c r="N879" s="2"/>
      <c r="O879" s="3"/>
      <c r="P879" s="1"/>
      <c r="Q879" s="1"/>
      <c r="R879" s="4"/>
      <c r="S879" s="1"/>
      <c r="T879" s="2"/>
      <c r="U879" s="3"/>
      <c r="V879" s="2"/>
      <c r="W879" s="1"/>
      <c r="X879" s="2"/>
      <c r="Y879" s="2"/>
      <c r="Z879" s="2"/>
      <c r="AA879" s="2"/>
      <c r="AB879" s="1"/>
      <c r="AC879" s="2"/>
      <c r="AE879" s="2"/>
    </row>
    <row r="880" spans="1:31">
      <c r="A880" s="1"/>
      <c r="B880" s="2"/>
      <c r="C880" s="3"/>
      <c r="D880" s="1"/>
      <c r="E880" s="3"/>
      <c r="F880" s="2"/>
      <c r="G880" s="1"/>
      <c r="H880" s="1"/>
      <c r="I880" s="1"/>
      <c r="J880" s="1"/>
      <c r="K880" s="4"/>
      <c r="L880" s="3"/>
      <c r="M880" s="1"/>
      <c r="N880" s="2"/>
      <c r="O880" s="3"/>
      <c r="P880" s="1"/>
      <c r="Q880" s="1"/>
      <c r="R880" s="4"/>
      <c r="S880" s="1"/>
      <c r="T880" s="2"/>
      <c r="U880" s="3"/>
      <c r="V880" s="2"/>
      <c r="W880" s="1"/>
      <c r="X880" s="2"/>
      <c r="Y880" s="2"/>
      <c r="Z880" s="2"/>
      <c r="AA880" s="2"/>
      <c r="AB880" s="1"/>
      <c r="AC880" s="2"/>
      <c r="AE880" s="2"/>
    </row>
    <row r="881" spans="1:31">
      <c r="A881" s="1"/>
      <c r="B881" s="2"/>
      <c r="C881" s="3"/>
      <c r="D881" s="1"/>
      <c r="E881" s="3"/>
      <c r="F881" s="2"/>
      <c r="G881" s="1"/>
      <c r="H881" s="1"/>
      <c r="I881" s="1"/>
      <c r="J881" s="1"/>
      <c r="K881" s="4"/>
      <c r="L881" s="3"/>
      <c r="M881" s="1"/>
      <c r="N881" s="2"/>
      <c r="O881" s="3"/>
      <c r="P881" s="1"/>
      <c r="Q881" s="1"/>
      <c r="R881" s="4"/>
      <c r="S881" s="1"/>
      <c r="T881" s="2"/>
      <c r="U881" s="3"/>
      <c r="V881" s="2"/>
      <c r="W881" s="1"/>
      <c r="X881" s="2"/>
      <c r="Y881" s="2"/>
      <c r="Z881" s="2"/>
      <c r="AA881" s="2"/>
      <c r="AB881" s="1"/>
      <c r="AC881" s="2"/>
      <c r="AE881" s="2"/>
    </row>
    <row r="882" spans="1:31">
      <c r="A882" s="1"/>
      <c r="B882" s="2"/>
      <c r="C882" s="3"/>
      <c r="D882" s="1"/>
      <c r="E882" s="3"/>
      <c r="F882" s="2"/>
      <c r="G882" s="1"/>
      <c r="H882" s="1"/>
      <c r="I882" s="1"/>
      <c r="J882" s="1"/>
      <c r="K882" s="4"/>
      <c r="L882" s="3"/>
      <c r="M882" s="1"/>
      <c r="N882" s="2"/>
      <c r="O882" s="3"/>
      <c r="P882" s="1"/>
      <c r="Q882" s="1"/>
      <c r="R882" s="4"/>
      <c r="S882" s="1"/>
      <c r="T882" s="2"/>
      <c r="U882" s="3"/>
      <c r="V882" s="2"/>
      <c r="W882" s="1"/>
      <c r="X882" s="2"/>
      <c r="Y882" s="2"/>
      <c r="Z882" s="2"/>
      <c r="AA882" s="2"/>
      <c r="AB882" s="1"/>
      <c r="AC882" s="2"/>
      <c r="AE882" s="2"/>
    </row>
    <row r="883" spans="1:31">
      <c r="A883" s="1"/>
      <c r="B883" s="2"/>
      <c r="C883" s="3"/>
      <c r="D883" s="1"/>
      <c r="E883" s="3"/>
      <c r="F883" s="2"/>
      <c r="G883" s="1"/>
      <c r="H883" s="1"/>
      <c r="I883" s="1"/>
      <c r="J883" s="1"/>
      <c r="K883" s="4"/>
      <c r="L883" s="3"/>
      <c r="M883" s="1"/>
      <c r="N883" s="2"/>
      <c r="O883" s="3"/>
      <c r="P883" s="1"/>
      <c r="Q883" s="1"/>
      <c r="R883" s="4"/>
      <c r="S883" s="1"/>
      <c r="T883" s="2"/>
      <c r="U883" s="3"/>
      <c r="V883" s="2"/>
      <c r="W883" s="1"/>
      <c r="X883" s="2"/>
      <c r="Y883" s="2"/>
      <c r="Z883" s="2"/>
      <c r="AA883" s="2"/>
      <c r="AB883" s="1"/>
      <c r="AC883" s="2"/>
      <c r="AE883" s="2"/>
    </row>
    <row r="884" spans="1:31">
      <c r="A884" s="1"/>
      <c r="B884" s="2"/>
      <c r="C884" s="3"/>
      <c r="D884" s="1"/>
      <c r="E884" s="3"/>
      <c r="F884" s="2"/>
      <c r="G884" s="1"/>
      <c r="H884" s="1"/>
      <c r="I884" s="1"/>
      <c r="J884" s="1"/>
      <c r="K884" s="4"/>
      <c r="L884" s="3"/>
      <c r="M884" s="1"/>
      <c r="N884" s="2"/>
      <c r="O884" s="3"/>
      <c r="P884" s="1"/>
      <c r="Q884" s="1"/>
      <c r="R884" s="4"/>
      <c r="S884" s="1"/>
      <c r="T884" s="2"/>
      <c r="U884" s="3"/>
      <c r="V884" s="2"/>
      <c r="W884" s="1"/>
      <c r="X884" s="2"/>
      <c r="Y884" s="2"/>
      <c r="Z884" s="2"/>
      <c r="AA884" s="2"/>
      <c r="AB884" s="1"/>
      <c r="AC884" s="2"/>
      <c r="AE884" s="2"/>
    </row>
    <row r="885" spans="1:31">
      <c r="A885" s="1"/>
      <c r="B885" s="2"/>
      <c r="C885" s="3"/>
      <c r="D885" s="1"/>
      <c r="E885" s="3"/>
      <c r="F885" s="2"/>
      <c r="G885" s="1"/>
      <c r="H885" s="1"/>
      <c r="I885" s="1"/>
      <c r="J885" s="1"/>
      <c r="K885" s="4"/>
      <c r="L885" s="3"/>
      <c r="M885" s="1"/>
      <c r="N885" s="2"/>
      <c r="O885" s="3"/>
      <c r="P885" s="1"/>
      <c r="Q885" s="1"/>
      <c r="R885" s="4"/>
      <c r="S885" s="1"/>
      <c r="T885" s="2"/>
      <c r="U885" s="3"/>
      <c r="V885" s="2"/>
      <c r="W885" s="1"/>
      <c r="X885" s="2"/>
      <c r="Y885" s="2"/>
      <c r="Z885" s="2"/>
      <c r="AA885" s="2"/>
      <c r="AB885" s="1"/>
      <c r="AC885" s="2"/>
      <c r="AE885" s="2"/>
    </row>
    <row r="886" spans="1:31">
      <c r="A886" s="1"/>
      <c r="B886" s="2"/>
      <c r="C886" s="3"/>
      <c r="D886" s="1"/>
      <c r="E886" s="3"/>
      <c r="F886" s="2"/>
      <c r="G886" s="1"/>
      <c r="H886" s="1"/>
      <c r="I886" s="1"/>
      <c r="J886" s="1"/>
      <c r="K886" s="4"/>
      <c r="L886" s="3"/>
      <c r="M886" s="1"/>
      <c r="N886" s="2"/>
      <c r="O886" s="3"/>
      <c r="P886" s="1"/>
      <c r="Q886" s="1"/>
      <c r="R886" s="4"/>
      <c r="S886" s="1"/>
      <c r="T886" s="2"/>
      <c r="U886" s="3"/>
      <c r="V886" s="2"/>
      <c r="W886" s="1"/>
      <c r="X886" s="2"/>
      <c r="Y886" s="2"/>
      <c r="Z886" s="2"/>
      <c r="AA886" s="2"/>
      <c r="AB886" s="1"/>
      <c r="AC886" s="2"/>
      <c r="AE886" s="2"/>
    </row>
    <row r="887" spans="1:31">
      <c r="A887" s="1"/>
      <c r="B887" s="2"/>
      <c r="C887" s="3"/>
      <c r="D887" s="1"/>
      <c r="E887" s="3"/>
      <c r="F887" s="2"/>
      <c r="G887" s="1"/>
      <c r="H887" s="1"/>
      <c r="I887" s="1"/>
      <c r="J887" s="1"/>
      <c r="K887" s="4"/>
      <c r="L887" s="3"/>
      <c r="M887" s="1"/>
      <c r="N887" s="2"/>
      <c r="O887" s="3"/>
      <c r="P887" s="1"/>
      <c r="Q887" s="1"/>
      <c r="R887" s="4"/>
      <c r="S887" s="1"/>
      <c r="T887" s="2"/>
      <c r="U887" s="3"/>
      <c r="V887" s="2"/>
      <c r="W887" s="1"/>
      <c r="X887" s="2"/>
      <c r="Y887" s="2"/>
      <c r="Z887" s="2"/>
      <c r="AA887" s="2"/>
      <c r="AB887" s="1"/>
      <c r="AC887" s="2"/>
      <c r="AE887" s="2"/>
    </row>
    <row r="888" spans="1:31">
      <c r="A888" s="1"/>
      <c r="B888" s="2"/>
      <c r="C888" s="3"/>
      <c r="D888" s="1"/>
      <c r="E888" s="3"/>
      <c r="F888" s="2"/>
      <c r="G888" s="1"/>
      <c r="H888" s="1"/>
      <c r="I888" s="1"/>
      <c r="J888" s="1"/>
      <c r="K888" s="4"/>
      <c r="L888" s="3"/>
      <c r="M888" s="1"/>
      <c r="N888" s="2"/>
      <c r="O888" s="3"/>
      <c r="P888" s="1"/>
      <c r="Q888" s="1"/>
      <c r="R888" s="4"/>
      <c r="S888" s="1"/>
      <c r="T888" s="2"/>
      <c r="U888" s="3"/>
      <c r="V888" s="2"/>
      <c r="W888" s="1"/>
      <c r="X888" s="2"/>
      <c r="Y888" s="2"/>
      <c r="Z888" s="2"/>
      <c r="AA888" s="2"/>
      <c r="AB888" s="1"/>
      <c r="AC888" s="2"/>
      <c r="AE888" s="2"/>
    </row>
    <row r="889" spans="1:31">
      <c r="A889" s="1"/>
      <c r="B889" s="2"/>
      <c r="C889" s="3"/>
      <c r="D889" s="1"/>
      <c r="E889" s="3"/>
      <c r="F889" s="2"/>
      <c r="G889" s="1"/>
      <c r="H889" s="1"/>
      <c r="I889" s="1"/>
      <c r="J889" s="1"/>
      <c r="K889" s="4"/>
      <c r="L889" s="3"/>
      <c r="M889" s="1"/>
      <c r="N889" s="2"/>
      <c r="O889" s="3"/>
      <c r="P889" s="1"/>
      <c r="Q889" s="1"/>
      <c r="R889" s="4"/>
      <c r="S889" s="1"/>
      <c r="T889" s="2"/>
      <c r="U889" s="3"/>
      <c r="V889" s="2"/>
      <c r="W889" s="1"/>
      <c r="X889" s="2"/>
      <c r="Y889" s="2"/>
      <c r="Z889" s="2"/>
      <c r="AA889" s="2"/>
      <c r="AB889" s="1"/>
      <c r="AC889" s="2"/>
      <c r="AE889" s="2"/>
    </row>
    <row r="890" spans="1:31">
      <c r="A890" s="1"/>
      <c r="B890" s="2"/>
      <c r="C890" s="3"/>
      <c r="D890" s="1"/>
      <c r="E890" s="3"/>
      <c r="F890" s="2"/>
      <c r="G890" s="1"/>
      <c r="H890" s="1"/>
      <c r="I890" s="1"/>
      <c r="J890" s="1"/>
      <c r="K890" s="4"/>
      <c r="L890" s="3"/>
      <c r="M890" s="1"/>
      <c r="N890" s="2"/>
      <c r="O890" s="3"/>
      <c r="P890" s="1"/>
      <c r="Q890" s="1"/>
      <c r="R890" s="4"/>
      <c r="S890" s="1"/>
      <c r="T890" s="2"/>
      <c r="U890" s="3"/>
      <c r="V890" s="2"/>
      <c r="W890" s="1"/>
      <c r="X890" s="2"/>
      <c r="Y890" s="2"/>
      <c r="Z890" s="2"/>
      <c r="AA890" s="2"/>
      <c r="AB890" s="1"/>
      <c r="AC890" s="2"/>
      <c r="AE890" s="2"/>
    </row>
    <row r="891" spans="1:31">
      <c r="A891" s="1"/>
      <c r="B891" s="2"/>
      <c r="C891" s="3"/>
      <c r="D891" s="1"/>
      <c r="E891" s="3"/>
      <c r="F891" s="2"/>
      <c r="G891" s="1"/>
      <c r="H891" s="1"/>
      <c r="I891" s="1"/>
      <c r="J891" s="1"/>
      <c r="K891" s="4"/>
      <c r="L891" s="3"/>
      <c r="M891" s="1"/>
      <c r="N891" s="2"/>
      <c r="O891" s="3"/>
      <c r="P891" s="1"/>
      <c r="Q891" s="1"/>
      <c r="R891" s="4"/>
      <c r="S891" s="1"/>
      <c r="T891" s="2"/>
      <c r="U891" s="3"/>
      <c r="V891" s="2"/>
      <c r="W891" s="1"/>
      <c r="X891" s="2"/>
      <c r="Y891" s="2"/>
      <c r="Z891" s="2"/>
      <c r="AA891" s="2"/>
      <c r="AB891" s="1"/>
      <c r="AC891" s="2"/>
      <c r="AE891" s="2"/>
    </row>
    <row r="892" spans="1:31">
      <c r="A892" s="1"/>
      <c r="B892" s="2"/>
      <c r="C892" s="3"/>
      <c r="D892" s="1"/>
      <c r="E892" s="3"/>
      <c r="F892" s="2"/>
      <c r="G892" s="1"/>
      <c r="H892" s="1"/>
      <c r="I892" s="1"/>
      <c r="J892" s="1"/>
      <c r="K892" s="4"/>
      <c r="L892" s="3"/>
      <c r="M892" s="1"/>
      <c r="N892" s="2"/>
      <c r="O892" s="3"/>
      <c r="P892" s="1"/>
      <c r="Q892" s="1"/>
      <c r="R892" s="4"/>
      <c r="S892" s="1"/>
      <c r="T892" s="2"/>
      <c r="U892" s="3"/>
      <c r="V892" s="2"/>
      <c r="W892" s="1"/>
      <c r="X892" s="2"/>
      <c r="Y892" s="2"/>
      <c r="Z892" s="2"/>
      <c r="AA892" s="2"/>
      <c r="AB892" s="1"/>
      <c r="AC892" s="2"/>
      <c r="AE892" s="2"/>
    </row>
    <row r="893" spans="1:31">
      <c r="A893" s="1"/>
      <c r="B893" s="2"/>
      <c r="C893" s="3"/>
      <c r="D893" s="1"/>
      <c r="E893" s="3"/>
      <c r="F893" s="2"/>
      <c r="G893" s="1"/>
      <c r="H893" s="1"/>
      <c r="I893" s="1"/>
      <c r="J893" s="1"/>
      <c r="K893" s="4"/>
      <c r="L893" s="3"/>
      <c r="M893" s="1"/>
      <c r="N893" s="2"/>
      <c r="O893" s="3"/>
      <c r="P893" s="1"/>
      <c r="Q893" s="1"/>
      <c r="R893" s="4"/>
      <c r="S893" s="1"/>
      <c r="T893" s="2"/>
      <c r="U893" s="3"/>
      <c r="V893" s="2"/>
      <c r="W893" s="1"/>
      <c r="X893" s="2"/>
      <c r="Y893" s="2"/>
      <c r="Z893" s="2"/>
      <c r="AA893" s="2"/>
      <c r="AB893" s="1"/>
      <c r="AC893" s="2"/>
      <c r="AE893" s="2"/>
    </row>
    <row r="894" spans="1:31">
      <c r="A894" s="1"/>
      <c r="B894" s="2"/>
      <c r="C894" s="3"/>
      <c r="D894" s="1"/>
      <c r="E894" s="3"/>
      <c r="F894" s="2"/>
      <c r="G894" s="1"/>
      <c r="H894" s="1"/>
      <c r="I894" s="1"/>
      <c r="J894" s="1"/>
      <c r="K894" s="4"/>
      <c r="L894" s="3"/>
      <c r="M894" s="1"/>
      <c r="N894" s="2"/>
      <c r="O894" s="3"/>
      <c r="P894" s="1"/>
      <c r="Q894" s="1"/>
      <c r="R894" s="4"/>
      <c r="S894" s="1"/>
      <c r="T894" s="2"/>
      <c r="U894" s="3"/>
      <c r="V894" s="2"/>
      <c r="W894" s="1"/>
      <c r="X894" s="2"/>
      <c r="Y894" s="2"/>
      <c r="Z894" s="2"/>
      <c r="AA894" s="2"/>
      <c r="AB894" s="1"/>
      <c r="AC894" s="2"/>
      <c r="AE894" s="2"/>
    </row>
    <row r="895" spans="1:31">
      <c r="A895" s="1"/>
      <c r="B895" s="2"/>
      <c r="C895" s="3"/>
      <c r="D895" s="1"/>
      <c r="E895" s="3"/>
      <c r="F895" s="2"/>
      <c r="G895" s="1"/>
      <c r="H895" s="1"/>
      <c r="I895" s="1"/>
      <c r="J895" s="1"/>
      <c r="K895" s="4"/>
      <c r="L895" s="3"/>
      <c r="M895" s="1"/>
      <c r="N895" s="2"/>
      <c r="O895" s="3"/>
      <c r="P895" s="1"/>
      <c r="Q895" s="1"/>
      <c r="R895" s="4"/>
      <c r="S895" s="1"/>
      <c r="T895" s="2"/>
      <c r="U895" s="3"/>
      <c r="V895" s="2"/>
      <c r="W895" s="1"/>
      <c r="X895" s="2"/>
      <c r="Y895" s="2"/>
      <c r="Z895" s="2"/>
      <c r="AA895" s="2"/>
      <c r="AB895" s="1"/>
      <c r="AC895" s="2"/>
      <c r="AE895" s="2"/>
    </row>
    <row r="896" spans="1:31">
      <c r="A896" s="1"/>
      <c r="B896" s="2"/>
      <c r="C896" s="3"/>
      <c r="D896" s="1"/>
      <c r="E896" s="3"/>
      <c r="F896" s="2"/>
      <c r="G896" s="1"/>
      <c r="H896" s="1"/>
      <c r="I896" s="1"/>
      <c r="J896" s="1"/>
      <c r="K896" s="4"/>
      <c r="L896" s="3"/>
      <c r="M896" s="1"/>
      <c r="N896" s="2"/>
      <c r="O896" s="3"/>
      <c r="P896" s="1"/>
      <c r="Q896" s="1"/>
      <c r="R896" s="4"/>
      <c r="S896" s="1"/>
      <c r="T896" s="2"/>
      <c r="U896" s="3"/>
      <c r="V896" s="2"/>
      <c r="W896" s="1"/>
      <c r="X896" s="2"/>
      <c r="Y896" s="2"/>
      <c r="Z896" s="2"/>
      <c r="AA896" s="2"/>
      <c r="AB896" s="1"/>
      <c r="AC896" s="2"/>
      <c r="AE896" s="2"/>
    </row>
    <row r="897" spans="1:31">
      <c r="A897" s="1"/>
      <c r="B897" s="2"/>
      <c r="C897" s="3"/>
      <c r="D897" s="1"/>
      <c r="E897" s="3"/>
      <c r="F897" s="2"/>
      <c r="G897" s="1"/>
      <c r="H897" s="1"/>
      <c r="I897" s="1"/>
      <c r="J897" s="1"/>
      <c r="K897" s="4"/>
      <c r="L897" s="3"/>
      <c r="M897" s="1"/>
      <c r="N897" s="2"/>
      <c r="O897" s="3"/>
      <c r="P897" s="1"/>
      <c r="Q897" s="1"/>
      <c r="R897" s="4"/>
      <c r="S897" s="1"/>
      <c r="T897" s="2"/>
      <c r="U897" s="3"/>
      <c r="V897" s="2"/>
      <c r="W897" s="1"/>
      <c r="X897" s="2"/>
      <c r="Y897" s="2"/>
      <c r="Z897" s="2"/>
      <c r="AA897" s="2"/>
      <c r="AB897" s="1"/>
      <c r="AC897" s="2"/>
      <c r="AE897" s="2"/>
    </row>
    <row r="898" spans="1:31">
      <c r="A898" s="1"/>
      <c r="B898" s="2"/>
      <c r="C898" s="3"/>
      <c r="D898" s="1"/>
      <c r="E898" s="3"/>
      <c r="F898" s="2"/>
      <c r="G898" s="1"/>
      <c r="H898" s="1"/>
      <c r="I898" s="1"/>
      <c r="J898" s="1"/>
      <c r="K898" s="4"/>
      <c r="L898" s="3"/>
      <c r="M898" s="1"/>
      <c r="N898" s="2"/>
      <c r="O898" s="3"/>
      <c r="P898" s="1"/>
      <c r="Q898" s="1"/>
      <c r="R898" s="4"/>
      <c r="S898" s="1"/>
      <c r="T898" s="2"/>
      <c r="U898" s="3"/>
      <c r="V898" s="2"/>
      <c r="W898" s="1"/>
      <c r="X898" s="2"/>
      <c r="Y898" s="2"/>
      <c r="Z898" s="2"/>
      <c r="AA898" s="2"/>
      <c r="AB898" s="1"/>
      <c r="AC898" s="2"/>
      <c r="AE898" s="2"/>
    </row>
    <row r="899" spans="1:31">
      <c r="A899" s="1"/>
      <c r="B899" s="2"/>
      <c r="C899" s="3"/>
      <c r="D899" s="1"/>
      <c r="E899" s="3"/>
      <c r="F899" s="2"/>
      <c r="G899" s="1"/>
      <c r="H899" s="1"/>
      <c r="I899" s="1"/>
      <c r="J899" s="1"/>
      <c r="K899" s="4"/>
      <c r="L899" s="3"/>
      <c r="M899" s="1"/>
      <c r="N899" s="2"/>
      <c r="O899" s="3"/>
      <c r="P899" s="1"/>
      <c r="Q899" s="1"/>
      <c r="R899" s="4"/>
      <c r="S899" s="1"/>
      <c r="T899" s="2"/>
      <c r="U899" s="3"/>
      <c r="V899" s="2"/>
      <c r="W899" s="1"/>
      <c r="X899" s="2"/>
      <c r="Y899" s="2"/>
      <c r="Z899" s="2"/>
      <c r="AA899" s="2"/>
      <c r="AB899" s="1"/>
      <c r="AC899" s="2"/>
      <c r="AE899" s="2"/>
    </row>
    <row r="900" spans="1:31">
      <c r="A900" s="1"/>
      <c r="B900" s="2"/>
      <c r="C900" s="3"/>
      <c r="D900" s="1"/>
      <c r="E900" s="3"/>
      <c r="F900" s="2"/>
      <c r="G900" s="1"/>
      <c r="H900" s="1"/>
      <c r="I900" s="1"/>
      <c r="J900" s="1"/>
      <c r="K900" s="4"/>
      <c r="L900" s="3"/>
      <c r="M900" s="1"/>
      <c r="N900" s="2"/>
      <c r="O900" s="3"/>
      <c r="P900" s="1"/>
      <c r="Q900" s="1"/>
      <c r="R900" s="4"/>
      <c r="S900" s="1"/>
      <c r="T900" s="2"/>
      <c r="U900" s="3"/>
      <c r="V900" s="2"/>
      <c r="W900" s="1"/>
      <c r="X900" s="2"/>
      <c r="Y900" s="2"/>
      <c r="Z900" s="2"/>
      <c r="AA900" s="2"/>
      <c r="AB900" s="1"/>
      <c r="AC900" s="2"/>
      <c r="AE900" s="2"/>
    </row>
    <row r="901" spans="1:31">
      <c r="A901" s="1"/>
      <c r="B901" s="2"/>
      <c r="C901" s="3"/>
      <c r="D901" s="1"/>
      <c r="E901" s="3"/>
      <c r="F901" s="2"/>
      <c r="G901" s="1"/>
      <c r="H901" s="1"/>
      <c r="I901" s="1"/>
      <c r="J901" s="1"/>
      <c r="K901" s="4"/>
      <c r="L901" s="3"/>
      <c r="M901" s="1"/>
      <c r="N901" s="2"/>
      <c r="O901" s="3"/>
      <c r="P901" s="1"/>
      <c r="Q901" s="1"/>
      <c r="R901" s="4"/>
      <c r="S901" s="1"/>
      <c r="T901" s="2"/>
      <c r="U901" s="3"/>
      <c r="V901" s="2"/>
      <c r="W901" s="1"/>
      <c r="X901" s="2"/>
      <c r="Y901" s="2"/>
      <c r="Z901" s="2"/>
      <c r="AA901" s="2"/>
      <c r="AB901" s="1"/>
      <c r="AC901" s="2"/>
      <c r="AE901" s="2"/>
    </row>
    <row r="902" spans="1:31">
      <c r="A902" s="1"/>
      <c r="B902" s="2"/>
      <c r="C902" s="3"/>
      <c r="D902" s="1"/>
      <c r="E902" s="3"/>
      <c r="F902" s="2"/>
      <c r="G902" s="1"/>
      <c r="H902" s="1"/>
      <c r="I902" s="1"/>
      <c r="J902" s="1"/>
      <c r="K902" s="4"/>
      <c r="L902" s="3"/>
      <c r="M902" s="1"/>
      <c r="N902" s="2"/>
      <c r="O902" s="3"/>
      <c r="P902" s="1"/>
      <c r="Q902" s="1"/>
      <c r="R902" s="4"/>
      <c r="S902" s="1"/>
      <c r="T902" s="2"/>
      <c r="U902" s="3"/>
      <c r="V902" s="2"/>
      <c r="W902" s="1"/>
      <c r="X902" s="2"/>
      <c r="Y902" s="2"/>
      <c r="Z902" s="2"/>
      <c r="AA902" s="2"/>
      <c r="AB902" s="1"/>
      <c r="AC902" s="2"/>
      <c r="AE902" s="2"/>
    </row>
    <row r="903" spans="1:31">
      <c r="A903" s="1"/>
      <c r="B903" s="2"/>
      <c r="C903" s="3"/>
      <c r="D903" s="1"/>
      <c r="E903" s="3"/>
      <c r="F903" s="2"/>
      <c r="G903" s="1"/>
      <c r="H903" s="1"/>
      <c r="I903" s="1"/>
      <c r="J903" s="1"/>
      <c r="K903" s="4"/>
      <c r="L903" s="3"/>
      <c r="M903" s="1"/>
      <c r="N903" s="2"/>
      <c r="O903" s="3"/>
      <c r="P903" s="1"/>
      <c r="Q903" s="1"/>
      <c r="R903" s="4"/>
      <c r="S903" s="1"/>
      <c r="T903" s="2"/>
      <c r="U903" s="3"/>
      <c r="V903" s="2"/>
      <c r="W903" s="1"/>
      <c r="X903" s="2"/>
      <c r="Y903" s="2"/>
      <c r="Z903" s="2"/>
      <c r="AA903" s="2"/>
      <c r="AB903" s="1"/>
      <c r="AC903" s="2"/>
      <c r="AE903" s="2"/>
    </row>
    <row r="904" spans="1:31">
      <c r="A904" s="1"/>
      <c r="B904" s="2"/>
      <c r="C904" s="3"/>
      <c r="D904" s="1"/>
      <c r="E904" s="3"/>
      <c r="F904" s="2"/>
      <c r="G904" s="1"/>
      <c r="H904" s="1"/>
      <c r="I904" s="1"/>
      <c r="J904" s="1"/>
      <c r="K904" s="4"/>
      <c r="L904" s="3"/>
      <c r="M904" s="1"/>
      <c r="N904" s="2"/>
      <c r="O904" s="3"/>
      <c r="P904" s="1"/>
      <c r="Q904" s="1"/>
      <c r="R904" s="4"/>
      <c r="S904" s="1"/>
      <c r="T904" s="2"/>
      <c r="U904" s="3"/>
      <c r="V904" s="2"/>
      <c r="W904" s="1"/>
      <c r="X904" s="2"/>
      <c r="Y904" s="2"/>
      <c r="Z904" s="2"/>
      <c r="AA904" s="2"/>
      <c r="AB904" s="1"/>
      <c r="AC904" s="2"/>
      <c r="AE904" s="2"/>
    </row>
    <row r="905" spans="1:31">
      <c r="A905" s="1"/>
      <c r="B905" s="2"/>
      <c r="C905" s="3"/>
      <c r="D905" s="1"/>
      <c r="E905" s="3"/>
      <c r="F905" s="2"/>
      <c r="G905" s="1"/>
      <c r="H905" s="1"/>
      <c r="I905" s="1"/>
      <c r="J905" s="1"/>
      <c r="K905" s="4"/>
      <c r="L905" s="3"/>
      <c r="M905" s="1"/>
      <c r="N905" s="2"/>
      <c r="O905" s="3"/>
      <c r="P905" s="1"/>
      <c r="Q905" s="1"/>
      <c r="R905" s="4"/>
      <c r="S905" s="1"/>
      <c r="T905" s="2"/>
      <c r="U905" s="3"/>
      <c r="V905" s="2"/>
      <c r="W905" s="1"/>
      <c r="X905" s="2"/>
      <c r="Y905" s="2"/>
      <c r="Z905" s="2"/>
      <c r="AA905" s="2"/>
      <c r="AB905" s="1"/>
      <c r="AC905" s="2"/>
      <c r="AE905" s="2"/>
    </row>
    <row r="906" spans="1:31">
      <c r="A906" s="1"/>
      <c r="B906" s="2"/>
      <c r="C906" s="3"/>
      <c r="D906" s="1"/>
      <c r="E906" s="3"/>
      <c r="F906" s="2"/>
      <c r="G906" s="1"/>
      <c r="H906" s="1"/>
      <c r="I906" s="1"/>
      <c r="J906" s="1"/>
      <c r="K906" s="4"/>
      <c r="L906" s="3"/>
      <c r="M906" s="1"/>
      <c r="N906" s="2"/>
      <c r="O906" s="3"/>
      <c r="P906" s="1"/>
      <c r="Q906" s="1"/>
      <c r="R906" s="4"/>
      <c r="S906" s="1"/>
      <c r="T906" s="2"/>
      <c r="U906" s="3"/>
      <c r="V906" s="2"/>
      <c r="W906" s="1"/>
      <c r="X906" s="2"/>
      <c r="Y906" s="2"/>
      <c r="Z906" s="2"/>
      <c r="AA906" s="2"/>
      <c r="AB906" s="1"/>
      <c r="AC906" s="2"/>
      <c r="AE906" s="2"/>
    </row>
    <row r="907" spans="1:31">
      <c r="A907" s="1"/>
      <c r="B907" s="2"/>
      <c r="C907" s="3"/>
      <c r="D907" s="1"/>
      <c r="E907" s="3"/>
      <c r="F907" s="2"/>
      <c r="G907" s="1"/>
      <c r="H907" s="1"/>
      <c r="I907" s="1"/>
      <c r="J907" s="1"/>
      <c r="K907" s="4"/>
      <c r="L907" s="3"/>
      <c r="M907" s="1"/>
      <c r="N907" s="2"/>
      <c r="O907" s="3"/>
      <c r="P907" s="1"/>
      <c r="Q907" s="1"/>
      <c r="R907" s="4"/>
      <c r="S907" s="1"/>
      <c r="T907" s="2"/>
      <c r="U907" s="3"/>
      <c r="V907" s="2"/>
      <c r="W907" s="1"/>
      <c r="X907" s="2"/>
      <c r="Y907" s="2"/>
      <c r="Z907" s="2"/>
      <c r="AA907" s="2"/>
      <c r="AB907" s="1"/>
      <c r="AC907" s="2"/>
      <c r="AE907" s="2"/>
    </row>
    <row r="908" spans="1:31">
      <c r="A908" s="1"/>
      <c r="B908" s="2"/>
      <c r="C908" s="3"/>
      <c r="D908" s="1"/>
      <c r="E908" s="3"/>
      <c r="F908" s="2"/>
      <c r="G908" s="1"/>
      <c r="H908" s="1"/>
      <c r="I908" s="1"/>
      <c r="J908" s="1"/>
      <c r="K908" s="4"/>
      <c r="L908" s="3"/>
      <c r="M908" s="1"/>
      <c r="N908" s="2"/>
      <c r="O908" s="3"/>
      <c r="P908" s="1"/>
      <c r="Q908" s="1"/>
      <c r="R908" s="4"/>
      <c r="S908" s="1"/>
      <c r="T908" s="2"/>
      <c r="U908" s="3"/>
      <c r="V908" s="2"/>
      <c r="W908" s="1"/>
      <c r="X908" s="2"/>
      <c r="Y908" s="2"/>
      <c r="Z908" s="2"/>
      <c r="AA908" s="2"/>
      <c r="AB908" s="1"/>
      <c r="AC908" s="2"/>
      <c r="AE908" s="2"/>
    </row>
    <row r="909" spans="1:31">
      <c r="A909" s="1"/>
      <c r="B909" s="2"/>
      <c r="C909" s="3"/>
      <c r="D909" s="1"/>
      <c r="E909" s="3"/>
      <c r="F909" s="2"/>
      <c r="G909" s="1"/>
      <c r="H909" s="1"/>
      <c r="I909" s="1"/>
      <c r="J909" s="1"/>
      <c r="K909" s="4"/>
      <c r="L909" s="3"/>
      <c r="M909" s="1"/>
      <c r="N909" s="2"/>
      <c r="O909" s="3"/>
      <c r="P909" s="1"/>
      <c r="Q909" s="1"/>
      <c r="R909" s="4"/>
      <c r="S909" s="1"/>
      <c r="T909" s="2"/>
      <c r="U909" s="3"/>
      <c r="V909" s="2"/>
      <c r="W909" s="1"/>
      <c r="X909" s="2"/>
      <c r="Y909" s="2"/>
      <c r="Z909" s="2"/>
      <c r="AA909" s="2"/>
      <c r="AB909" s="1"/>
      <c r="AC909" s="2"/>
      <c r="AE909" s="2"/>
    </row>
    <row r="910" spans="1:31">
      <c r="A910" s="1"/>
      <c r="B910" s="2"/>
      <c r="C910" s="3"/>
      <c r="D910" s="1"/>
      <c r="E910" s="3"/>
      <c r="F910" s="2"/>
      <c r="G910" s="1"/>
      <c r="H910" s="1"/>
      <c r="I910" s="1"/>
      <c r="J910" s="1"/>
      <c r="K910" s="4"/>
      <c r="L910" s="3"/>
      <c r="M910" s="1"/>
      <c r="N910" s="2"/>
      <c r="O910" s="3"/>
      <c r="P910" s="1"/>
      <c r="Q910" s="1"/>
      <c r="R910" s="4"/>
      <c r="S910" s="1"/>
      <c r="T910" s="2"/>
      <c r="U910" s="3"/>
      <c r="V910" s="2"/>
      <c r="W910" s="1"/>
      <c r="X910" s="2"/>
      <c r="Y910" s="2"/>
      <c r="Z910" s="2"/>
      <c r="AA910" s="2"/>
      <c r="AB910" s="1"/>
      <c r="AC910" s="2"/>
      <c r="AE910" s="2"/>
    </row>
    <row r="911" spans="1:31">
      <c r="A911" s="1"/>
      <c r="B911" s="2"/>
      <c r="C911" s="3"/>
      <c r="D911" s="1"/>
      <c r="E911" s="3"/>
      <c r="F911" s="2"/>
      <c r="G911" s="1"/>
      <c r="H911" s="1"/>
      <c r="I911" s="1"/>
      <c r="J911" s="1"/>
      <c r="K911" s="4"/>
      <c r="L911" s="3"/>
      <c r="M911" s="1"/>
      <c r="N911" s="2"/>
      <c r="O911" s="3"/>
      <c r="P911" s="1"/>
      <c r="Q911" s="1"/>
      <c r="R911" s="4"/>
      <c r="S911" s="1"/>
      <c r="T911" s="2"/>
      <c r="U911" s="3"/>
      <c r="V911" s="2"/>
      <c r="W911" s="1"/>
      <c r="X911" s="2"/>
      <c r="Y911" s="2"/>
      <c r="Z911" s="2"/>
      <c r="AA911" s="2"/>
      <c r="AB911" s="1"/>
      <c r="AC911" s="2"/>
      <c r="AE911" s="2"/>
    </row>
    <row r="912" spans="1:31">
      <c r="A912" s="1"/>
      <c r="B912" s="2"/>
      <c r="C912" s="3"/>
      <c r="D912" s="1"/>
      <c r="E912" s="3"/>
      <c r="F912" s="2"/>
      <c r="G912" s="1"/>
      <c r="H912" s="1"/>
      <c r="I912" s="1"/>
      <c r="J912" s="1"/>
      <c r="K912" s="4"/>
      <c r="L912" s="3"/>
      <c r="M912" s="1"/>
      <c r="N912" s="2"/>
      <c r="O912" s="3"/>
      <c r="P912" s="1"/>
      <c r="Q912" s="1"/>
      <c r="R912" s="4"/>
      <c r="S912" s="1"/>
      <c r="T912" s="2"/>
      <c r="U912" s="3"/>
      <c r="V912" s="2"/>
      <c r="W912" s="1"/>
      <c r="X912" s="2"/>
      <c r="Y912" s="2"/>
      <c r="Z912" s="2"/>
      <c r="AA912" s="2"/>
      <c r="AB912" s="1"/>
      <c r="AC912" s="2"/>
      <c r="AE912" s="2"/>
    </row>
    <row r="913" spans="1:31">
      <c r="A913" s="1"/>
      <c r="B913" s="2"/>
      <c r="C913" s="3"/>
      <c r="D913" s="1"/>
      <c r="E913" s="3"/>
      <c r="F913" s="2"/>
      <c r="G913" s="1"/>
      <c r="H913" s="1"/>
      <c r="I913" s="1"/>
      <c r="J913" s="1"/>
      <c r="K913" s="4"/>
      <c r="L913" s="3"/>
      <c r="M913" s="1"/>
      <c r="N913" s="2"/>
      <c r="O913" s="3"/>
      <c r="P913" s="1"/>
      <c r="Q913" s="1"/>
      <c r="R913" s="4"/>
      <c r="S913" s="1"/>
      <c r="T913" s="2"/>
      <c r="U913" s="3"/>
      <c r="V913" s="2"/>
      <c r="W913" s="1"/>
      <c r="X913" s="2"/>
      <c r="Y913" s="2"/>
      <c r="Z913" s="2"/>
      <c r="AA913" s="2"/>
      <c r="AB913" s="1"/>
      <c r="AC913" s="2"/>
      <c r="AE913" s="2"/>
    </row>
    <row r="914" spans="1:31">
      <c r="A914" s="1"/>
      <c r="B914" s="2"/>
      <c r="C914" s="3"/>
      <c r="D914" s="1"/>
      <c r="E914" s="3"/>
      <c r="F914" s="2"/>
      <c r="G914" s="1"/>
      <c r="H914" s="1"/>
      <c r="I914" s="1"/>
      <c r="J914" s="1"/>
      <c r="K914" s="4"/>
      <c r="L914" s="3"/>
      <c r="M914" s="1"/>
      <c r="N914" s="2"/>
      <c r="O914" s="3"/>
      <c r="P914" s="1"/>
      <c r="Q914" s="1"/>
      <c r="R914" s="4"/>
      <c r="S914" s="1"/>
      <c r="T914" s="2"/>
      <c r="U914" s="3"/>
      <c r="V914" s="2"/>
      <c r="W914" s="1"/>
      <c r="X914" s="2"/>
      <c r="Y914" s="2"/>
      <c r="Z914" s="2"/>
      <c r="AA914" s="2"/>
      <c r="AB914" s="1"/>
      <c r="AC914" s="2"/>
      <c r="AE914" s="2"/>
    </row>
    <row r="915" spans="1:31">
      <c r="A915" s="1"/>
      <c r="B915" s="2"/>
      <c r="C915" s="3"/>
      <c r="D915" s="1"/>
      <c r="E915" s="3"/>
      <c r="F915" s="2"/>
      <c r="G915" s="1"/>
      <c r="H915" s="1"/>
      <c r="I915" s="1"/>
      <c r="J915" s="1"/>
      <c r="K915" s="4"/>
      <c r="L915" s="3"/>
      <c r="M915" s="1"/>
      <c r="N915" s="2"/>
      <c r="O915" s="3"/>
      <c r="P915" s="1"/>
      <c r="Q915" s="1"/>
      <c r="R915" s="4"/>
      <c r="S915" s="1"/>
      <c r="T915" s="2"/>
      <c r="U915" s="3"/>
      <c r="V915" s="2"/>
      <c r="W915" s="1"/>
      <c r="X915" s="2"/>
      <c r="Y915" s="2"/>
      <c r="Z915" s="2"/>
      <c r="AA915" s="2"/>
      <c r="AB915" s="1"/>
      <c r="AC915" s="2"/>
      <c r="AE915" s="2"/>
    </row>
    <row r="916" spans="1:31">
      <c r="A916" s="1"/>
      <c r="B916" s="2"/>
      <c r="C916" s="3"/>
      <c r="D916" s="1"/>
      <c r="E916" s="3"/>
      <c r="F916" s="2"/>
      <c r="G916" s="1"/>
      <c r="H916" s="1"/>
      <c r="I916" s="1"/>
      <c r="J916" s="1"/>
      <c r="K916" s="4"/>
      <c r="L916" s="3"/>
      <c r="M916" s="1"/>
      <c r="N916" s="2"/>
      <c r="O916" s="3"/>
      <c r="P916" s="1"/>
      <c r="Q916" s="1"/>
      <c r="R916" s="4"/>
      <c r="S916" s="1"/>
      <c r="T916" s="2"/>
      <c r="U916" s="3"/>
      <c r="V916" s="2"/>
      <c r="W916" s="1"/>
      <c r="X916" s="2"/>
      <c r="Y916" s="2"/>
      <c r="Z916" s="2"/>
      <c r="AA916" s="2"/>
      <c r="AB916" s="1"/>
      <c r="AC916" s="2"/>
      <c r="AE916" s="2"/>
    </row>
    <row r="917" spans="1:31">
      <c r="A917" s="1"/>
      <c r="B917" s="2"/>
      <c r="C917" s="3"/>
      <c r="D917" s="1"/>
      <c r="E917" s="3"/>
      <c r="F917" s="2"/>
      <c r="G917" s="1"/>
      <c r="H917" s="1"/>
      <c r="I917" s="1"/>
      <c r="J917" s="1"/>
      <c r="K917" s="4"/>
      <c r="L917" s="3"/>
      <c r="M917" s="1"/>
      <c r="N917" s="2"/>
      <c r="O917" s="3"/>
      <c r="P917" s="1"/>
      <c r="Q917" s="1"/>
      <c r="R917" s="4"/>
      <c r="S917" s="1"/>
      <c r="T917" s="2"/>
      <c r="U917" s="3"/>
      <c r="V917" s="2"/>
      <c r="W917" s="1"/>
      <c r="X917" s="2"/>
      <c r="Y917" s="2"/>
      <c r="Z917" s="2"/>
      <c r="AA917" s="2"/>
      <c r="AB917" s="1"/>
      <c r="AC917" s="2"/>
      <c r="AE917" s="2"/>
    </row>
    <row r="918" spans="1:31">
      <c r="A918" s="1"/>
      <c r="B918" s="2"/>
      <c r="C918" s="3"/>
      <c r="D918" s="1"/>
      <c r="E918" s="3"/>
      <c r="F918" s="2"/>
      <c r="G918" s="1"/>
      <c r="H918" s="1"/>
      <c r="I918" s="1"/>
      <c r="J918" s="1"/>
      <c r="K918" s="4"/>
      <c r="L918" s="3"/>
      <c r="M918" s="1"/>
      <c r="N918" s="2"/>
      <c r="O918" s="3"/>
      <c r="P918" s="1"/>
      <c r="Q918" s="1"/>
      <c r="R918" s="4"/>
      <c r="S918" s="1"/>
      <c r="T918" s="2"/>
      <c r="U918" s="3"/>
      <c r="V918" s="2"/>
      <c r="W918" s="1"/>
      <c r="X918" s="2"/>
      <c r="Y918" s="2"/>
      <c r="Z918" s="2"/>
      <c r="AA918" s="2"/>
      <c r="AB918" s="1"/>
      <c r="AC918" s="2"/>
      <c r="AE918" s="2"/>
    </row>
    <row r="919" spans="1:31">
      <c r="A919" s="1"/>
      <c r="B919" s="2"/>
      <c r="C919" s="3"/>
      <c r="D919" s="1"/>
      <c r="E919" s="3"/>
      <c r="F919" s="2"/>
      <c r="G919" s="1"/>
      <c r="H919" s="1"/>
      <c r="I919" s="1"/>
      <c r="J919" s="1"/>
      <c r="K919" s="4"/>
      <c r="L919" s="3"/>
      <c r="M919" s="1"/>
      <c r="N919" s="2"/>
      <c r="O919" s="3"/>
      <c r="P919" s="1"/>
      <c r="Q919" s="1"/>
      <c r="R919" s="4"/>
      <c r="S919" s="1"/>
      <c r="T919" s="2"/>
      <c r="U919" s="3"/>
      <c r="V919" s="2"/>
      <c r="W919" s="1"/>
      <c r="X919" s="2"/>
      <c r="Y919" s="2"/>
      <c r="Z919" s="2"/>
      <c r="AA919" s="2"/>
      <c r="AB919" s="1"/>
      <c r="AC919" s="2"/>
      <c r="AE919" s="2"/>
    </row>
    <row r="920" spans="1:31">
      <c r="A920" s="1"/>
      <c r="B920" s="2"/>
      <c r="C920" s="3"/>
      <c r="D920" s="1"/>
      <c r="E920" s="3"/>
      <c r="F920" s="2"/>
      <c r="G920" s="1"/>
      <c r="H920" s="1"/>
      <c r="I920" s="1"/>
      <c r="J920" s="1"/>
      <c r="K920" s="4"/>
      <c r="L920" s="3"/>
      <c r="M920" s="1"/>
      <c r="N920" s="2"/>
      <c r="O920" s="3"/>
      <c r="P920" s="1"/>
      <c r="Q920" s="1"/>
      <c r="R920" s="4"/>
      <c r="S920" s="1"/>
      <c r="T920" s="2"/>
      <c r="U920" s="3"/>
      <c r="V920" s="2"/>
      <c r="W920" s="1"/>
      <c r="X920" s="2"/>
      <c r="Y920" s="2"/>
      <c r="Z920" s="2"/>
      <c r="AA920" s="2"/>
      <c r="AB920" s="1"/>
      <c r="AC920" s="2"/>
      <c r="AE920" s="2"/>
    </row>
    <row r="921" spans="1:31">
      <c r="A921" s="1"/>
      <c r="B921" s="2"/>
      <c r="C921" s="3"/>
      <c r="D921" s="1"/>
      <c r="E921" s="3"/>
      <c r="F921" s="2"/>
      <c r="G921" s="1"/>
      <c r="H921" s="1"/>
      <c r="I921" s="1"/>
      <c r="J921" s="1"/>
      <c r="K921" s="4"/>
      <c r="L921" s="3"/>
      <c r="M921" s="1"/>
      <c r="N921" s="2"/>
      <c r="O921" s="3"/>
      <c r="P921" s="1"/>
      <c r="Q921" s="1"/>
      <c r="R921" s="4"/>
      <c r="S921" s="1"/>
      <c r="T921" s="2"/>
      <c r="U921" s="3"/>
      <c r="V921" s="2"/>
      <c r="W921" s="1"/>
      <c r="X921" s="2"/>
      <c r="Y921" s="2"/>
      <c r="Z921" s="2"/>
      <c r="AA921" s="2"/>
      <c r="AB921" s="1"/>
      <c r="AC921" s="2"/>
      <c r="AE921" s="2"/>
    </row>
    <row r="922" spans="1:31">
      <c r="A922" s="1"/>
      <c r="B922" s="2"/>
      <c r="C922" s="3"/>
      <c r="D922" s="1"/>
      <c r="E922" s="3"/>
      <c r="F922" s="2"/>
      <c r="G922" s="1"/>
      <c r="H922" s="1"/>
      <c r="I922" s="1"/>
      <c r="J922" s="1"/>
      <c r="K922" s="4"/>
      <c r="L922" s="3"/>
      <c r="M922" s="1"/>
      <c r="N922" s="2"/>
      <c r="O922" s="3"/>
      <c r="P922" s="1"/>
      <c r="Q922" s="1"/>
      <c r="R922" s="4"/>
      <c r="S922" s="1"/>
      <c r="T922" s="2"/>
      <c r="U922" s="3"/>
      <c r="V922" s="2"/>
      <c r="W922" s="1"/>
      <c r="X922" s="2"/>
      <c r="Y922" s="2"/>
      <c r="Z922" s="2"/>
      <c r="AA922" s="2"/>
      <c r="AB922" s="1"/>
      <c r="AC922" s="2"/>
      <c r="AE922" s="2"/>
    </row>
    <row r="923" spans="1:31">
      <c r="A923" s="1"/>
      <c r="B923" s="2"/>
      <c r="C923" s="3"/>
      <c r="D923" s="1"/>
      <c r="E923" s="3"/>
      <c r="F923" s="2"/>
      <c r="G923" s="1"/>
      <c r="H923" s="1"/>
      <c r="I923" s="1"/>
      <c r="J923" s="1"/>
      <c r="K923" s="4"/>
      <c r="L923" s="3"/>
      <c r="M923" s="1"/>
      <c r="N923" s="2"/>
      <c r="O923" s="3"/>
      <c r="P923" s="1"/>
      <c r="Q923" s="1"/>
      <c r="R923" s="4"/>
      <c r="S923" s="1"/>
      <c r="T923" s="2"/>
      <c r="U923" s="3"/>
      <c r="V923" s="2"/>
      <c r="W923" s="1"/>
      <c r="X923" s="2"/>
      <c r="Y923" s="2"/>
      <c r="Z923" s="2"/>
      <c r="AA923" s="2"/>
      <c r="AB923" s="1"/>
      <c r="AC923" s="2"/>
      <c r="AE923" s="2"/>
    </row>
    <row r="924" spans="1:31">
      <c r="A924" s="1"/>
      <c r="B924" s="2"/>
      <c r="C924" s="3"/>
      <c r="D924" s="1"/>
      <c r="E924" s="3"/>
      <c r="F924" s="2"/>
      <c r="G924" s="1"/>
      <c r="H924" s="1"/>
      <c r="I924" s="1"/>
      <c r="J924" s="1"/>
      <c r="K924" s="4"/>
      <c r="L924" s="3"/>
      <c r="M924" s="1"/>
      <c r="N924" s="2"/>
      <c r="O924" s="3"/>
      <c r="P924" s="1"/>
      <c r="Q924" s="1"/>
      <c r="R924" s="4"/>
      <c r="S924" s="1"/>
      <c r="T924" s="2"/>
      <c r="U924" s="3"/>
      <c r="V924" s="2"/>
      <c r="W924" s="1"/>
      <c r="X924" s="2"/>
      <c r="Y924" s="2"/>
      <c r="Z924" s="2"/>
      <c r="AA924" s="2"/>
      <c r="AB924" s="1"/>
      <c r="AC924" s="2"/>
      <c r="AE924" s="2"/>
    </row>
    <row r="925" spans="1:31">
      <c r="A925" s="1"/>
      <c r="B925" s="2"/>
      <c r="C925" s="3"/>
      <c r="D925" s="1"/>
      <c r="E925" s="3"/>
      <c r="F925" s="2"/>
      <c r="G925" s="1"/>
      <c r="H925" s="1"/>
      <c r="I925" s="1"/>
      <c r="J925" s="1"/>
      <c r="K925" s="4"/>
      <c r="L925" s="3"/>
      <c r="M925" s="1"/>
      <c r="N925" s="2"/>
      <c r="O925" s="3"/>
      <c r="P925" s="1"/>
      <c r="Q925" s="1"/>
      <c r="R925" s="4"/>
      <c r="S925" s="1"/>
      <c r="T925" s="2"/>
      <c r="U925" s="3"/>
      <c r="V925" s="2"/>
      <c r="W925" s="1"/>
      <c r="X925" s="2"/>
      <c r="Y925" s="2"/>
      <c r="Z925" s="2"/>
      <c r="AA925" s="2"/>
      <c r="AB925" s="1"/>
      <c r="AC925" s="2"/>
      <c r="AE925" s="2"/>
    </row>
    <row r="926" spans="1:31">
      <c r="A926" s="1"/>
      <c r="B926" s="2"/>
      <c r="C926" s="3"/>
      <c r="D926" s="1"/>
      <c r="E926" s="3"/>
      <c r="F926" s="2"/>
      <c r="G926" s="1"/>
      <c r="H926" s="1"/>
      <c r="I926" s="1"/>
      <c r="J926" s="1"/>
      <c r="K926" s="4"/>
      <c r="L926" s="3"/>
      <c r="M926" s="1"/>
      <c r="N926" s="2"/>
      <c r="O926" s="3"/>
      <c r="P926" s="1"/>
      <c r="Q926" s="1"/>
      <c r="R926" s="4"/>
      <c r="S926" s="1"/>
      <c r="T926" s="2"/>
      <c r="U926" s="3"/>
      <c r="V926" s="2"/>
      <c r="W926" s="1"/>
      <c r="X926" s="2"/>
      <c r="Y926" s="2"/>
      <c r="Z926" s="2"/>
      <c r="AA926" s="2"/>
      <c r="AB926" s="1"/>
      <c r="AC926" s="2"/>
      <c r="AE926" s="2"/>
    </row>
    <row r="927" spans="1:31">
      <c r="A927" s="1"/>
      <c r="B927" s="2"/>
      <c r="C927" s="3"/>
      <c r="D927" s="1"/>
      <c r="E927" s="3"/>
      <c r="F927" s="2"/>
      <c r="G927" s="1"/>
      <c r="H927" s="1"/>
      <c r="I927" s="1"/>
      <c r="J927" s="1"/>
      <c r="K927" s="4"/>
      <c r="L927" s="3"/>
      <c r="M927" s="1"/>
      <c r="N927" s="2"/>
      <c r="O927" s="3"/>
      <c r="P927" s="1"/>
      <c r="Q927" s="1"/>
      <c r="R927" s="4"/>
      <c r="S927" s="1"/>
      <c r="T927" s="2"/>
      <c r="U927" s="3"/>
      <c r="V927" s="2"/>
      <c r="W927" s="1"/>
      <c r="X927" s="2"/>
      <c r="Y927" s="2"/>
      <c r="Z927" s="2"/>
      <c r="AA927" s="2"/>
      <c r="AB927" s="1"/>
      <c r="AC927" s="2"/>
      <c r="AE927" s="2"/>
    </row>
    <row r="928" spans="1:31">
      <c r="A928" s="1"/>
      <c r="B928" s="2"/>
      <c r="C928" s="3"/>
      <c r="D928" s="1"/>
      <c r="E928" s="3"/>
      <c r="F928" s="2"/>
      <c r="G928" s="1"/>
      <c r="H928" s="1"/>
      <c r="I928" s="1"/>
      <c r="J928" s="1"/>
      <c r="K928" s="4"/>
      <c r="L928" s="3"/>
      <c r="M928" s="1"/>
      <c r="N928" s="2"/>
      <c r="O928" s="3"/>
      <c r="P928" s="1"/>
      <c r="Q928" s="1"/>
      <c r="R928" s="4"/>
      <c r="S928" s="1"/>
      <c r="T928" s="2"/>
      <c r="U928" s="3"/>
      <c r="V928" s="2"/>
      <c r="W928" s="1"/>
      <c r="X928" s="2"/>
      <c r="Y928" s="2"/>
      <c r="Z928" s="2"/>
      <c r="AA928" s="2"/>
      <c r="AB928" s="1"/>
      <c r="AC928" s="2"/>
      <c r="AE928" s="2"/>
    </row>
    <row r="929" spans="1:31">
      <c r="A929" s="1"/>
      <c r="B929" s="2"/>
      <c r="C929" s="3"/>
      <c r="D929" s="1"/>
      <c r="E929" s="3"/>
      <c r="F929" s="2"/>
      <c r="G929" s="1"/>
      <c r="H929" s="1"/>
      <c r="I929" s="1"/>
      <c r="J929" s="1"/>
      <c r="K929" s="4"/>
      <c r="L929" s="3"/>
      <c r="M929" s="1"/>
      <c r="N929" s="2"/>
      <c r="O929" s="3"/>
      <c r="P929" s="1"/>
      <c r="Q929" s="1"/>
      <c r="R929" s="4"/>
      <c r="S929" s="1"/>
      <c r="T929" s="2"/>
      <c r="U929" s="3"/>
      <c r="V929" s="2"/>
      <c r="W929" s="1"/>
      <c r="X929" s="2"/>
      <c r="Y929" s="2"/>
      <c r="Z929" s="2"/>
      <c r="AA929" s="2"/>
      <c r="AB929" s="1"/>
      <c r="AC929" s="2"/>
      <c r="AE929" s="2"/>
    </row>
    <row r="930" spans="1:31">
      <c r="A930" s="1"/>
      <c r="B930" s="2"/>
      <c r="C930" s="3"/>
      <c r="D930" s="1"/>
      <c r="E930" s="3"/>
      <c r="F930" s="2"/>
      <c r="G930" s="1"/>
      <c r="H930" s="1"/>
      <c r="I930" s="1"/>
      <c r="J930" s="1"/>
      <c r="K930" s="4"/>
      <c r="L930" s="3"/>
      <c r="M930" s="1"/>
      <c r="N930" s="2"/>
      <c r="O930" s="3"/>
      <c r="P930" s="1"/>
      <c r="Q930" s="1"/>
      <c r="R930" s="4"/>
      <c r="S930" s="1"/>
      <c r="T930" s="2"/>
      <c r="U930" s="3"/>
      <c r="V930" s="2"/>
      <c r="W930" s="1"/>
      <c r="X930" s="2"/>
      <c r="Y930" s="2"/>
      <c r="Z930" s="2"/>
      <c r="AA930" s="2"/>
      <c r="AB930" s="1"/>
      <c r="AC930" s="2"/>
      <c r="AE930" s="2"/>
    </row>
    <row r="931" spans="1:31">
      <c r="A931" s="1"/>
      <c r="B931" s="2"/>
      <c r="C931" s="3"/>
      <c r="D931" s="1"/>
      <c r="E931" s="3"/>
      <c r="F931" s="2"/>
      <c r="G931" s="1"/>
      <c r="H931" s="1"/>
      <c r="I931" s="1"/>
      <c r="J931" s="1"/>
      <c r="K931" s="4"/>
      <c r="L931" s="3"/>
      <c r="M931" s="1"/>
      <c r="N931" s="2"/>
      <c r="O931" s="3"/>
      <c r="P931" s="1"/>
      <c r="Q931" s="1"/>
      <c r="R931" s="4"/>
      <c r="S931" s="1"/>
      <c r="T931" s="2"/>
      <c r="U931" s="3"/>
      <c r="V931" s="2"/>
      <c r="W931" s="1"/>
      <c r="X931" s="2"/>
      <c r="Y931" s="2"/>
      <c r="Z931" s="2"/>
      <c r="AA931" s="2"/>
      <c r="AB931" s="1"/>
      <c r="AC931" s="2"/>
      <c r="AE931" s="2"/>
    </row>
    <row r="932" spans="1:31">
      <c r="A932" s="1"/>
      <c r="B932" s="2"/>
      <c r="C932" s="3"/>
      <c r="D932" s="1"/>
      <c r="E932" s="3"/>
      <c r="F932" s="2"/>
      <c r="G932" s="1"/>
      <c r="H932" s="1"/>
      <c r="I932" s="1"/>
      <c r="J932" s="1"/>
      <c r="K932" s="4"/>
      <c r="L932" s="3"/>
      <c r="M932" s="1"/>
      <c r="N932" s="2"/>
      <c r="O932" s="3"/>
      <c r="P932" s="1"/>
      <c r="Q932" s="1"/>
      <c r="R932" s="4"/>
      <c r="S932" s="1"/>
      <c r="T932" s="2"/>
      <c r="U932" s="3"/>
      <c r="V932" s="2"/>
      <c r="W932" s="1"/>
      <c r="X932" s="2"/>
      <c r="Y932" s="2"/>
      <c r="Z932" s="2"/>
      <c r="AA932" s="2"/>
      <c r="AB932" s="1"/>
      <c r="AC932" s="2"/>
      <c r="AE932" s="2"/>
    </row>
    <row r="933" spans="1:31">
      <c r="A933" s="1"/>
      <c r="B933" s="2"/>
      <c r="C933" s="3"/>
      <c r="D933" s="1"/>
      <c r="E933" s="3"/>
      <c r="F933" s="2"/>
      <c r="G933" s="1"/>
      <c r="H933" s="1"/>
      <c r="I933" s="1"/>
      <c r="J933" s="1"/>
      <c r="K933" s="4"/>
      <c r="L933" s="3"/>
      <c r="M933" s="1"/>
      <c r="N933" s="2"/>
      <c r="O933" s="3"/>
      <c r="P933" s="1"/>
      <c r="Q933" s="1"/>
      <c r="R933" s="4"/>
      <c r="S933" s="1"/>
      <c r="T933" s="2"/>
      <c r="U933" s="3"/>
      <c r="V933" s="2"/>
      <c r="W933" s="1"/>
      <c r="X933" s="2"/>
      <c r="Y933" s="2"/>
      <c r="Z933" s="2"/>
      <c r="AA933" s="2"/>
      <c r="AB933" s="1"/>
      <c r="AC933" s="2"/>
      <c r="AE933" s="2"/>
    </row>
    <row r="934" spans="1:31">
      <c r="A934" s="1"/>
      <c r="B934" s="2"/>
      <c r="C934" s="3"/>
      <c r="D934" s="1"/>
      <c r="E934" s="3"/>
      <c r="F934" s="2"/>
      <c r="G934" s="1"/>
      <c r="H934" s="1"/>
      <c r="I934" s="1"/>
      <c r="J934" s="1"/>
      <c r="K934" s="4"/>
      <c r="L934" s="3"/>
      <c r="M934" s="1"/>
      <c r="N934" s="2"/>
      <c r="O934" s="3"/>
      <c r="P934" s="1"/>
      <c r="Q934" s="1"/>
      <c r="R934" s="4"/>
      <c r="S934" s="1"/>
      <c r="T934" s="2"/>
      <c r="U934" s="3"/>
      <c r="V934" s="2"/>
      <c r="W934" s="1"/>
      <c r="X934" s="2"/>
      <c r="Y934" s="2"/>
      <c r="Z934" s="2"/>
      <c r="AA934" s="2"/>
      <c r="AB934" s="1"/>
      <c r="AC934" s="2"/>
      <c r="AE934" s="2"/>
    </row>
    <row r="935" spans="1:31">
      <c r="A935" s="1"/>
      <c r="B935" s="2"/>
      <c r="C935" s="3"/>
      <c r="D935" s="1"/>
      <c r="E935" s="3"/>
      <c r="F935" s="2"/>
      <c r="G935" s="1"/>
      <c r="H935" s="1"/>
      <c r="I935" s="1"/>
      <c r="J935" s="1"/>
      <c r="K935" s="4"/>
      <c r="L935" s="3"/>
      <c r="M935" s="1"/>
      <c r="N935" s="2"/>
      <c r="O935" s="3"/>
      <c r="P935" s="1"/>
      <c r="Q935" s="1"/>
      <c r="R935" s="4"/>
      <c r="S935" s="1"/>
      <c r="T935" s="2"/>
      <c r="U935" s="3"/>
      <c r="V935" s="2"/>
      <c r="W935" s="1"/>
      <c r="X935" s="2"/>
      <c r="Y935" s="2"/>
      <c r="Z935" s="2"/>
      <c r="AA935" s="2"/>
      <c r="AB935" s="1"/>
      <c r="AC935" s="2"/>
      <c r="AE935" s="2"/>
    </row>
    <row r="936" spans="1:31">
      <c r="A936" s="1"/>
      <c r="B936" s="2"/>
      <c r="C936" s="3"/>
      <c r="D936" s="1"/>
      <c r="E936" s="3"/>
      <c r="F936" s="2"/>
      <c r="G936" s="1"/>
      <c r="H936" s="1"/>
      <c r="I936" s="1"/>
      <c r="J936" s="1"/>
      <c r="K936" s="4"/>
      <c r="L936" s="3"/>
      <c r="M936" s="1"/>
      <c r="N936" s="2"/>
      <c r="O936" s="3"/>
      <c r="P936" s="1"/>
      <c r="Q936" s="1"/>
      <c r="R936" s="4"/>
      <c r="S936" s="1"/>
      <c r="T936" s="2"/>
      <c r="U936" s="3"/>
      <c r="V936" s="2"/>
      <c r="W936" s="1"/>
      <c r="X936" s="2"/>
      <c r="Y936" s="2"/>
      <c r="Z936" s="2"/>
      <c r="AA936" s="2"/>
      <c r="AB936" s="1"/>
      <c r="AC936" s="2"/>
      <c r="AE936" s="2"/>
    </row>
    <row r="937" spans="1:31">
      <c r="A937" s="1"/>
      <c r="B937" s="2"/>
      <c r="C937" s="3"/>
      <c r="D937" s="1"/>
      <c r="E937" s="3"/>
      <c r="F937" s="2"/>
      <c r="G937" s="1"/>
      <c r="H937" s="1"/>
      <c r="I937" s="1"/>
      <c r="J937" s="1"/>
      <c r="K937" s="4"/>
      <c r="L937" s="3"/>
      <c r="M937" s="1"/>
      <c r="N937" s="2"/>
      <c r="O937" s="3"/>
      <c r="P937" s="1"/>
      <c r="Q937" s="1"/>
      <c r="R937" s="4"/>
      <c r="S937" s="1"/>
      <c r="T937" s="2"/>
      <c r="U937" s="3"/>
      <c r="V937" s="2"/>
      <c r="W937" s="1"/>
      <c r="X937" s="2"/>
      <c r="Y937" s="2"/>
      <c r="Z937" s="2"/>
      <c r="AA937" s="2"/>
      <c r="AB937" s="1"/>
      <c r="AC937" s="2"/>
      <c r="AE937" s="2"/>
    </row>
    <row r="938" spans="1:31">
      <c r="A938" s="1"/>
      <c r="B938" s="2"/>
      <c r="C938" s="3"/>
      <c r="D938" s="1"/>
      <c r="E938" s="3"/>
      <c r="F938" s="2"/>
      <c r="G938" s="1"/>
      <c r="H938" s="1"/>
      <c r="I938" s="1"/>
      <c r="J938" s="1"/>
      <c r="K938" s="4"/>
      <c r="L938" s="3"/>
      <c r="M938" s="1"/>
      <c r="N938" s="2"/>
      <c r="O938" s="3"/>
      <c r="P938" s="1"/>
      <c r="Q938" s="1"/>
      <c r="R938" s="4"/>
      <c r="S938" s="1"/>
      <c r="T938" s="2"/>
      <c r="U938" s="3"/>
      <c r="V938" s="2"/>
      <c r="W938" s="1"/>
      <c r="X938" s="2"/>
      <c r="Y938" s="2"/>
      <c r="Z938" s="2"/>
      <c r="AA938" s="2"/>
      <c r="AB938" s="1"/>
      <c r="AC938" s="2"/>
      <c r="AE938" s="2"/>
    </row>
    <row r="939" spans="1:31">
      <c r="A939" s="1"/>
      <c r="B939" s="2"/>
      <c r="C939" s="3"/>
      <c r="D939" s="1"/>
      <c r="E939" s="3"/>
      <c r="F939" s="2"/>
      <c r="G939" s="1"/>
      <c r="H939" s="1"/>
      <c r="I939" s="1"/>
      <c r="J939" s="1"/>
      <c r="K939" s="4"/>
      <c r="L939" s="3"/>
      <c r="M939" s="1"/>
      <c r="N939" s="2"/>
      <c r="O939" s="3"/>
      <c r="P939" s="1"/>
      <c r="Q939" s="1"/>
      <c r="R939" s="4"/>
      <c r="S939" s="1"/>
      <c r="T939" s="2"/>
      <c r="U939" s="3"/>
      <c r="V939" s="2"/>
      <c r="W939" s="1"/>
      <c r="X939" s="2"/>
      <c r="Y939" s="2"/>
      <c r="Z939" s="2"/>
      <c r="AA939" s="2"/>
      <c r="AB939" s="1"/>
      <c r="AC939" s="2"/>
      <c r="AE939" s="2"/>
    </row>
    <row r="940" spans="1:31">
      <c r="A940" s="1"/>
      <c r="B940" s="2"/>
      <c r="C940" s="3"/>
      <c r="D940" s="1"/>
      <c r="E940" s="3"/>
      <c r="F940" s="2"/>
      <c r="G940" s="1"/>
      <c r="H940" s="1"/>
      <c r="I940" s="1"/>
      <c r="J940" s="1"/>
      <c r="K940" s="4"/>
      <c r="L940" s="3"/>
      <c r="M940" s="1"/>
      <c r="N940" s="2"/>
      <c r="O940" s="3"/>
      <c r="P940" s="1"/>
      <c r="Q940" s="1"/>
      <c r="R940" s="4"/>
      <c r="S940" s="1"/>
      <c r="T940" s="2"/>
      <c r="U940" s="3"/>
      <c r="V940" s="2"/>
      <c r="W940" s="1"/>
      <c r="X940" s="2"/>
      <c r="Y940" s="2"/>
      <c r="Z940" s="2"/>
      <c r="AA940" s="2"/>
      <c r="AB940" s="1"/>
      <c r="AC940" s="2"/>
      <c r="AE940" s="2"/>
    </row>
    <row r="941" spans="1:31">
      <c r="A941" s="1"/>
      <c r="B941" s="2"/>
      <c r="C941" s="3"/>
      <c r="D941" s="1"/>
      <c r="E941" s="3"/>
      <c r="F941" s="2"/>
      <c r="G941" s="1"/>
      <c r="H941" s="1"/>
      <c r="I941" s="1"/>
      <c r="J941" s="1"/>
      <c r="K941" s="4"/>
      <c r="L941" s="3"/>
      <c r="M941" s="1"/>
      <c r="N941" s="2"/>
      <c r="O941" s="3"/>
      <c r="P941" s="1"/>
      <c r="Q941" s="1"/>
      <c r="R941" s="4"/>
      <c r="S941" s="1"/>
      <c r="T941" s="2"/>
      <c r="U941" s="3"/>
      <c r="V941" s="2"/>
      <c r="W941" s="1"/>
      <c r="X941" s="2"/>
      <c r="Y941" s="2"/>
      <c r="Z941" s="2"/>
      <c r="AA941" s="2"/>
      <c r="AB941" s="1"/>
      <c r="AC941" s="2"/>
      <c r="AE941" s="2"/>
    </row>
    <row r="942" spans="1:31">
      <c r="A942" s="1"/>
      <c r="B942" s="2"/>
      <c r="C942" s="3"/>
      <c r="D942" s="1"/>
      <c r="E942" s="3"/>
      <c r="F942" s="2"/>
      <c r="G942" s="1"/>
      <c r="H942" s="1"/>
      <c r="I942" s="1"/>
      <c r="J942" s="1"/>
      <c r="K942" s="4"/>
      <c r="L942" s="3"/>
      <c r="M942" s="1"/>
      <c r="N942" s="2"/>
      <c r="O942" s="3"/>
      <c r="P942" s="1"/>
      <c r="Q942" s="1"/>
      <c r="R942" s="4"/>
      <c r="S942" s="1"/>
      <c r="T942" s="2"/>
      <c r="U942" s="3"/>
      <c r="V942" s="2"/>
      <c r="W942" s="1"/>
      <c r="X942" s="2"/>
      <c r="Y942" s="2"/>
      <c r="Z942" s="2"/>
      <c r="AA942" s="2"/>
      <c r="AB942" s="1"/>
      <c r="AC942" s="2"/>
      <c r="AE942" s="2"/>
    </row>
    <row r="943" spans="1:31">
      <c r="A943" s="1"/>
      <c r="B943" s="2"/>
      <c r="C943" s="3"/>
      <c r="D943" s="1"/>
      <c r="E943" s="3"/>
      <c r="F943" s="2"/>
      <c r="G943" s="1"/>
      <c r="H943" s="1"/>
      <c r="I943" s="1"/>
      <c r="J943" s="1"/>
      <c r="K943" s="4"/>
      <c r="L943" s="3"/>
      <c r="M943" s="1"/>
      <c r="N943" s="2"/>
      <c r="O943" s="3"/>
      <c r="P943" s="1"/>
      <c r="Q943" s="1"/>
      <c r="R943" s="4"/>
      <c r="S943" s="1"/>
      <c r="T943" s="2"/>
      <c r="U943" s="3"/>
      <c r="V943" s="2"/>
      <c r="W943" s="1"/>
      <c r="X943" s="2"/>
      <c r="Y943" s="2"/>
      <c r="Z943" s="2"/>
      <c r="AA943" s="2"/>
      <c r="AB943" s="1"/>
      <c r="AC943" s="2"/>
      <c r="AE943" s="2"/>
    </row>
    <row r="944" spans="1:31">
      <c r="A944" s="1"/>
      <c r="B944" s="2"/>
      <c r="C944" s="3"/>
      <c r="D944" s="1"/>
      <c r="E944" s="3"/>
      <c r="F944" s="2"/>
      <c r="G944" s="1"/>
      <c r="H944" s="1"/>
      <c r="I944" s="1"/>
      <c r="J944" s="1"/>
      <c r="K944" s="4"/>
      <c r="L944" s="3"/>
      <c r="M944" s="1"/>
      <c r="N944" s="2"/>
      <c r="O944" s="3"/>
      <c r="P944" s="1"/>
      <c r="Q944" s="1"/>
      <c r="R944" s="4"/>
      <c r="S944" s="1"/>
      <c r="T944" s="2"/>
      <c r="U944" s="3"/>
      <c r="V944" s="2"/>
      <c r="W944" s="1"/>
      <c r="X944" s="2"/>
      <c r="Y944" s="2"/>
      <c r="Z944" s="2"/>
      <c r="AA944" s="2"/>
      <c r="AB944" s="1"/>
      <c r="AC944" s="2"/>
      <c r="AE944" s="2"/>
    </row>
    <row r="945" spans="1:31">
      <c r="A945" s="1"/>
      <c r="B945" s="2"/>
      <c r="C945" s="3"/>
      <c r="D945" s="1"/>
      <c r="E945" s="3"/>
      <c r="F945" s="2"/>
      <c r="G945" s="1"/>
      <c r="H945" s="1"/>
      <c r="I945" s="1"/>
      <c r="J945" s="1"/>
      <c r="K945" s="4"/>
      <c r="L945" s="3"/>
      <c r="M945" s="1"/>
      <c r="N945" s="2"/>
      <c r="O945" s="3"/>
      <c r="P945" s="1"/>
      <c r="Q945" s="1"/>
      <c r="R945" s="4"/>
      <c r="S945" s="1"/>
      <c r="T945" s="2"/>
      <c r="U945" s="3"/>
      <c r="V945" s="2"/>
      <c r="W945" s="1"/>
      <c r="X945" s="2"/>
      <c r="Y945" s="2"/>
      <c r="Z945" s="2"/>
      <c r="AA945" s="2"/>
      <c r="AB945" s="1"/>
      <c r="AC945" s="2"/>
      <c r="AE945" s="2"/>
    </row>
    <row r="946" spans="1:31">
      <c r="A946" s="1"/>
      <c r="B946" s="2"/>
      <c r="C946" s="3"/>
      <c r="D946" s="1"/>
      <c r="E946" s="3"/>
      <c r="F946" s="2"/>
      <c r="G946" s="1"/>
      <c r="H946" s="1"/>
      <c r="I946" s="1"/>
      <c r="J946" s="1"/>
      <c r="K946" s="4"/>
      <c r="L946" s="3"/>
      <c r="M946" s="1"/>
      <c r="N946" s="2"/>
      <c r="O946" s="3"/>
      <c r="P946" s="1"/>
      <c r="Q946" s="1"/>
      <c r="R946" s="4"/>
      <c r="S946" s="1"/>
      <c r="T946" s="2"/>
      <c r="U946" s="3"/>
      <c r="V946" s="2"/>
      <c r="W946" s="1"/>
      <c r="X946" s="2"/>
      <c r="Y946" s="2"/>
      <c r="Z946" s="2"/>
      <c r="AA946" s="2"/>
      <c r="AB946" s="1"/>
      <c r="AC946" s="2"/>
      <c r="AE946" s="2"/>
    </row>
    <row r="947" spans="1:31">
      <c r="A947" s="1"/>
      <c r="B947" s="2"/>
      <c r="C947" s="3"/>
      <c r="D947" s="1"/>
      <c r="E947" s="3"/>
      <c r="F947" s="2"/>
      <c r="G947" s="1"/>
      <c r="H947" s="1"/>
      <c r="I947" s="1"/>
      <c r="J947" s="1"/>
      <c r="K947" s="4"/>
      <c r="L947" s="3"/>
      <c r="M947" s="1"/>
      <c r="N947" s="2"/>
      <c r="O947" s="3"/>
      <c r="P947" s="1"/>
      <c r="Q947" s="1"/>
      <c r="R947" s="4"/>
      <c r="S947" s="1"/>
      <c r="T947" s="2"/>
      <c r="U947" s="3"/>
      <c r="V947" s="2"/>
      <c r="W947" s="1"/>
      <c r="X947" s="2"/>
      <c r="Y947" s="2"/>
      <c r="Z947" s="2"/>
      <c r="AA947" s="2"/>
      <c r="AB947" s="1"/>
      <c r="AC947" s="2"/>
      <c r="AE947" s="2"/>
    </row>
    <row r="948" spans="1:31">
      <c r="A948" s="1"/>
      <c r="B948" s="2"/>
      <c r="C948" s="3"/>
      <c r="D948" s="1"/>
      <c r="E948" s="3"/>
      <c r="F948" s="2"/>
      <c r="G948" s="1"/>
      <c r="H948" s="1"/>
      <c r="I948" s="1"/>
      <c r="J948" s="1"/>
      <c r="K948" s="4"/>
      <c r="L948" s="3"/>
      <c r="M948" s="1"/>
      <c r="N948" s="2"/>
      <c r="O948" s="3"/>
      <c r="P948" s="1"/>
      <c r="Q948" s="1"/>
      <c r="R948" s="4"/>
      <c r="S948" s="1"/>
      <c r="T948" s="2"/>
      <c r="U948" s="3"/>
      <c r="V948" s="2"/>
      <c r="W948" s="1"/>
      <c r="X948" s="2"/>
      <c r="Y948" s="2"/>
      <c r="Z948" s="2"/>
      <c r="AA948" s="2"/>
      <c r="AB948" s="1"/>
      <c r="AC948" s="2"/>
      <c r="AE948" s="2"/>
    </row>
    <row r="949" spans="1:31">
      <c r="A949" s="1"/>
      <c r="B949" s="2"/>
      <c r="C949" s="3"/>
      <c r="D949" s="1"/>
      <c r="E949" s="3"/>
      <c r="F949" s="2"/>
      <c r="G949" s="1"/>
      <c r="H949" s="1"/>
      <c r="I949" s="1"/>
      <c r="J949" s="1"/>
      <c r="K949" s="4"/>
      <c r="L949" s="3"/>
      <c r="M949" s="1"/>
      <c r="N949" s="2"/>
      <c r="O949" s="3"/>
      <c r="P949" s="1"/>
      <c r="Q949" s="1"/>
      <c r="R949" s="4"/>
      <c r="S949" s="1"/>
      <c r="T949" s="2"/>
      <c r="U949" s="3"/>
      <c r="V949" s="2"/>
      <c r="W949" s="1"/>
      <c r="X949" s="2"/>
      <c r="Y949" s="2"/>
      <c r="Z949" s="2"/>
      <c r="AA949" s="2"/>
      <c r="AB949" s="1"/>
      <c r="AC949" s="2"/>
      <c r="AE949" s="2"/>
    </row>
    <row r="950" spans="1:31">
      <c r="A950" s="1"/>
      <c r="B950" s="2"/>
      <c r="C950" s="3"/>
      <c r="D950" s="1"/>
      <c r="E950" s="3"/>
      <c r="F950" s="2"/>
      <c r="G950" s="1"/>
      <c r="H950" s="1"/>
      <c r="I950" s="1"/>
      <c r="J950" s="1"/>
      <c r="K950" s="4"/>
      <c r="L950" s="3"/>
      <c r="M950" s="1"/>
      <c r="N950" s="2"/>
      <c r="O950" s="3"/>
      <c r="P950" s="1"/>
      <c r="Q950" s="1"/>
      <c r="R950" s="4"/>
      <c r="S950" s="1"/>
      <c r="T950" s="2"/>
      <c r="U950" s="3"/>
      <c r="V950" s="2"/>
      <c r="W950" s="1"/>
      <c r="X950" s="2"/>
      <c r="Y950" s="2"/>
      <c r="Z950" s="2"/>
      <c r="AA950" s="2"/>
      <c r="AB950" s="1"/>
      <c r="AC950" s="2"/>
      <c r="AE950" s="2"/>
    </row>
    <row r="951" spans="1:31">
      <c r="A951" s="1"/>
      <c r="B951" s="2"/>
      <c r="C951" s="3"/>
      <c r="D951" s="1"/>
      <c r="E951" s="3"/>
      <c r="F951" s="2"/>
      <c r="G951" s="1"/>
      <c r="H951" s="1"/>
      <c r="I951" s="1"/>
      <c r="J951" s="1"/>
      <c r="K951" s="4"/>
      <c r="L951" s="3"/>
      <c r="M951" s="1"/>
      <c r="N951" s="2"/>
      <c r="O951" s="3"/>
      <c r="P951" s="1"/>
      <c r="Q951" s="1"/>
      <c r="R951" s="4"/>
      <c r="S951" s="1"/>
      <c r="T951" s="2"/>
      <c r="U951" s="3"/>
      <c r="V951" s="2"/>
      <c r="W951" s="1"/>
      <c r="X951" s="2"/>
      <c r="Y951" s="2"/>
      <c r="Z951" s="2"/>
      <c r="AA951" s="2"/>
      <c r="AB951" s="1"/>
      <c r="AC951" s="2"/>
      <c r="AE951" s="2"/>
    </row>
    <row r="952" spans="1:31">
      <c r="A952" s="1"/>
      <c r="B952" s="2"/>
      <c r="C952" s="3"/>
      <c r="D952" s="1"/>
      <c r="E952" s="3"/>
      <c r="F952" s="2"/>
      <c r="G952" s="1"/>
      <c r="H952" s="1"/>
      <c r="I952" s="1"/>
      <c r="J952" s="1"/>
      <c r="K952" s="4"/>
      <c r="L952" s="3"/>
      <c r="M952" s="1"/>
      <c r="N952" s="2"/>
      <c r="O952" s="3"/>
      <c r="P952" s="1"/>
      <c r="Q952" s="1"/>
      <c r="R952" s="4"/>
      <c r="S952" s="1"/>
      <c r="T952" s="2"/>
      <c r="U952" s="3"/>
      <c r="V952" s="2"/>
      <c r="W952" s="1"/>
      <c r="X952" s="2"/>
      <c r="Y952" s="2"/>
      <c r="Z952" s="2"/>
      <c r="AA952" s="2"/>
      <c r="AB952" s="1"/>
      <c r="AC952" s="2"/>
      <c r="AE952" s="2"/>
    </row>
    <row r="953" spans="1:31">
      <c r="A953" s="1"/>
      <c r="B953" s="2"/>
      <c r="C953" s="3"/>
      <c r="D953" s="1"/>
      <c r="E953" s="3"/>
      <c r="F953" s="2"/>
      <c r="G953" s="1"/>
      <c r="H953" s="1"/>
      <c r="I953" s="1"/>
      <c r="J953" s="1"/>
      <c r="K953" s="4"/>
      <c r="L953" s="3"/>
      <c r="M953" s="1"/>
      <c r="N953" s="2"/>
      <c r="O953" s="3"/>
      <c r="P953" s="1"/>
      <c r="Q953" s="1"/>
      <c r="R953" s="4"/>
      <c r="S953" s="1"/>
      <c r="T953" s="2"/>
      <c r="U953" s="3"/>
      <c r="V953" s="2"/>
      <c r="W953" s="1"/>
      <c r="X953" s="2"/>
      <c r="Y953" s="2"/>
      <c r="Z953" s="2"/>
      <c r="AA953" s="2"/>
      <c r="AB953" s="1"/>
      <c r="AC953" s="2"/>
      <c r="AE953" s="2"/>
    </row>
    <row r="954" spans="1:31">
      <c r="A954" s="1"/>
      <c r="B954" s="2"/>
      <c r="C954" s="3"/>
      <c r="D954" s="1"/>
      <c r="E954" s="3"/>
      <c r="F954" s="2"/>
      <c r="G954" s="1"/>
      <c r="H954" s="1"/>
      <c r="I954" s="1"/>
      <c r="J954" s="1"/>
      <c r="K954" s="4"/>
      <c r="L954" s="3"/>
      <c r="M954" s="1"/>
      <c r="N954" s="2"/>
      <c r="O954" s="3"/>
      <c r="P954" s="1"/>
      <c r="Q954" s="1"/>
      <c r="R954" s="4"/>
      <c r="S954" s="1"/>
      <c r="T954" s="2"/>
      <c r="U954" s="3"/>
      <c r="V954" s="2"/>
      <c r="W954" s="1"/>
      <c r="X954" s="2"/>
      <c r="Y954" s="2"/>
      <c r="Z954" s="2"/>
      <c r="AA954" s="2"/>
      <c r="AB954" s="1"/>
      <c r="AC954" s="2"/>
      <c r="AE954" s="2"/>
    </row>
    <row r="955" spans="1:31">
      <c r="A955" s="1"/>
      <c r="B955" s="2"/>
      <c r="C955" s="3"/>
      <c r="D955" s="1"/>
      <c r="E955" s="3"/>
      <c r="F955" s="2"/>
      <c r="G955" s="1"/>
      <c r="H955" s="1"/>
      <c r="I955" s="1"/>
      <c r="J955" s="1"/>
      <c r="K955" s="4"/>
      <c r="L955" s="3"/>
      <c r="M955" s="1"/>
      <c r="N955" s="2"/>
      <c r="O955" s="3"/>
      <c r="P955" s="1"/>
      <c r="Q955" s="1"/>
      <c r="R955" s="4"/>
      <c r="S955" s="1"/>
      <c r="T955" s="2"/>
      <c r="U955" s="3"/>
      <c r="V955" s="2"/>
      <c r="W955" s="1"/>
      <c r="X955" s="2"/>
      <c r="Y955" s="2"/>
      <c r="Z955" s="2"/>
      <c r="AA955" s="2"/>
      <c r="AB955" s="1"/>
      <c r="AC955" s="2"/>
      <c r="AE955" s="2"/>
    </row>
    <row r="956" spans="1:31">
      <c r="A956" s="1"/>
      <c r="B956" s="2"/>
      <c r="C956" s="3"/>
      <c r="D956" s="1"/>
      <c r="E956" s="3"/>
      <c r="F956" s="2"/>
      <c r="G956" s="1"/>
      <c r="H956" s="1"/>
      <c r="I956" s="1"/>
      <c r="J956" s="1"/>
      <c r="K956" s="4"/>
      <c r="L956" s="3"/>
      <c r="M956" s="1"/>
      <c r="N956" s="2"/>
      <c r="O956" s="3"/>
      <c r="P956" s="1"/>
      <c r="Q956" s="1"/>
      <c r="R956" s="4"/>
      <c r="S956" s="1"/>
      <c r="T956" s="2"/>
      <c r="U956" s="3"/>
      <c r="V956" s="2"/>
      <c r="W956" s="1"/>
      <c r="X956" s="2"/>
      <c r="Y956" s="2"/>
      <c r="Z956" s="2"/>
      <c r="AA956" s="2"/>
      <c r="AB956" s="1"/>
      <c r="AC956" s="2"/>
      <c r="AE956" s="2"/>
    </row>
    <row r="957" spans="1:31">
      <c r="A957" s="1"/>
      <c r="B957" s="2"/>
      <c r="C957" s="3"/>
      <c r="D957" s="1"/>
      <c r="E957" s="3"/>
      <c r="F957" s="2"/>
      <c r="G957" s="1"/>
      <c r="H957" s="1"/>
      <c r="I957" s="1"/>
      <c r="J957" s="1"/>
      <c r="K957" s="4"/>
      <c r="L957" s="3"/>
      <c r="M957" s="1"/>
      <c r="N957" s="2"/>
      <c r="O957" s="3"/>
      <c r="P957" s="1"/>
      <c r="Q957" s="1"/>
      <c r="R957" s="4"/>
      <c r="S957" s="1"/>
      <c r="T957" s="2"/>
      <c r="U957" s="3"/>
      <c r="V957" s="2"/>
      <c r="W957" s="1"/>
      <c r="X957" s="2"/>
      <c r="Y957" s="2"/>
      <c r="Z957" s="2"/>
      <c r="AA957" s="2"/>
      <c r="AB957" s="1"/>
      <c r="AC957" s="2"/>
      <c r="AE957" s="2"/>
    </row>
    <row r="958" spans="1:31">
      <c r="A958" s="1"/>
      <c r="B958" s="2"/>
      <c r="C958" s="3"/>
      <c r="D958" s="1"/>
      <c r="E958" s="3"/>
      <c r="F958" s="2"/>
      <c r="G958" s="1"/>
      <c r="H958" s="1"/>
      <c r="I958" s="1"/>
      <c r="J958" s="1"/>
      <c r="K958" s="4"/>
      <c r="L958" s="3"/>
      <c r="M958" s="1"/>
      <c r="N958" s="2"/>
      <c r="O958" s="3"/>
      <c r="P958" s="1"/>
      <c r="Q958" s="1"/>
      <c r="R958" s="4"/>
      <c r="S958" s="1"/>
      <c r="T958" s="2"/>
      <c r="U958" s="3"/>
      <c r="V958" s="2"/>
      <c r="W958" s="1"/>
      <c r="X958" s="2"/>
      <c r="Y958" s="2"/>
      <c r="Z958" s="2"/>
      <c r="AA958" s="2"/>
      <c r="AB958" s="1"/>
      <c r="AC958" s="2"/>
      <c r="AE958" s="2"/>
    </row>
    <row r="959" spans="1:31">
      <c r="A959" s="1"/>
      <c r="B959" s="2"/>
      <c r="C959" s="3"/>
      <c r="D959" s="1"/>
      <c r="E959" s="3"/>
      <c r="F959" s="2"/>
      <c r="G959" s="1"/>
      <c r="H959" s="1"/>
      <c r="I959" s="1"/>
      <c r="J959" s="1"/>
      <c r="K959" s="4"/>
      <c r="L959" s="3"/>
      <c r="M959" s="1"/>
      <c r="N959" s="2"/>
      <c r="O959" s="3"/>
      <c r="P959" s="1"/>
      <c r="Q959" s="1"/>
      <c r="R959" s="4"/>
      <c r="S959" s="1"/>
      <c r="T959" s="2"/>
      <c r="U959" s="3"/>
      <c r="V959" s="2"/>
      <c r="W959" s="1"/>
      <c r="X959" s="2"/>
      <c r="Y959" s="2"/>
      <c r="Z959" s="2"/>
      <c r="AA959" s="2"/>
      <c r="AB959" s="1"/>
      <c r="AC959" s="2"/>
      <c r="AE959" s="2"/>
    </row>
    <row r="960" spans="1:31">
      <c r="A960" s="1"/>
      <c r="B960" s="2"/>
      <c r="C960" s="3"/>
      <c r="D960" s="1"/>
      <c r="E960" s="3"/>
      <c r="F960" s="2"/>
      <c r="G960" s="1"/>
      <c r="H960" s="1"/>
      <c r="I960" s="1"/>
      <c r="J960" s="1"/>
      <c r="K960" s="4"/>
      <c r="L960" s="3"/>
      <c r="M960" s="1"/>
      <c r="N960" s="2"/>
      <c r="O960" s="3"/>
      <c r="P960" s="1"/>
      <c r="Q960" s="1"/>
      <c r="R960" s="4"/>
      <c r="S960" s="1"/>
      <c r="T960" s="2"/>
      <c r="U960" s="3"/>
      <c r="V960" s="2"/>
      <c r="W960" s="1"/>
      <c r="X960" s="2"/>
      <c r="Y960" s="2"/>
      <c r="Z960" s="2"/>
      <c r="AA960" s="2"/>
      <c r="AB960" s="1"/>
      <c r="AC960" s="2"/>
      <c r="AE960" s="2"/>
    </row>
    <row r="961" spans="1:31">
      <c r="A961" s="1"/>
      <c r="B961" s="2"/>
      <c r="C961" s="3"/>
      <c r="D961" s="1"/>
      <c r="E961" s="3"/>
      <c r="F961" s="2"/>
      <c r="G961" s="1"/>
      <c r="H961" s="1"/>
      <c r="I961" s="1"/>
      <c r="J961" s="1"/>
      <c r="K961" s="4"/>
      <c r="L961" s="3"/>
      <c r="M961" s="1"/>
      <c r="N961" s="2"/>
      <c r="O961" s="3"/>
      <c r="P961" s="1"/>
      <c r="Q961" s="1"/>
      <c r="R961" s="4"/>
      <c r="S961" s="1"/>
      <c r="T961" s="2"/>
      <c r="U961" s="3"/>
      <c r="V961" s="2"/>
      <c r="W961" s="1"/>
      <c r="X961" s="2"/>
      <c r="Y961" s="2"/>
      <c r="Z961" s="2"/>
      <c r="AA961" s="2"/>
      <c r="AB961" s="1"/>
      <c r="AC961" s="2"/>
      <c r="AE961" s="2"/>
    </row>
    <row r="962" spans="1:31">
      <c r="A962" s="1"/>
      <c r="B962" s="2"/>
      <c r="C962" s="3"/>
      <c r="D962" s="1"/>
      <c r="E962" s="3"/>
      <c r="F962" s="2"/>
      <c r="G962" s="1"/>
      <c r="H962" s="1"/>
      <c r="I962" s="1"/>
      <c r="J962" s="1"/>
      <c r="K962" s="4"/>
      <c r="L962" s="3"/>
      <c r="M962" s="1"/>
      <c r="N962" s="2"/>
      <c r="O962" s="3"/>
      <c r="P962" s="1"/>
      <c r="Q962" s="1"/>
      <c r="R962" s="4"/>
      <c r="S962" s="1"/>
      <c r="T962" s="2"/>
      <c r="U962" s="3"/>
      <c r="V962" s="2"/>
      <c r="W962" s="1"/>
      <c r="X962" s="2"/>
      <c r="Y962" s="2"/>
      <c r="Z962" s="2"/>
      <c r="AA962" s="2"/>
      <c r="AB962" s="1"/>
      <c r="AC962" s="2"/>
      <c r="AE962" s="2"/>
    </row>
    <row r="963" spans="1:31">
      <c r="A963" s="1"/>
      <c r="B963" s="2"/>
      <c r="C963" s="3"/>
      <c r="D963" s="1"/>
      <c r="E963" s="3"/>
      <c r="F963" s="2"/>
      <c r="G963" s="1"/>
      <c r="H963" s="1"/>
      <c r="I963" s="1"/>
      <c r="J963" s="1"/>
      <c r="K963" s="4"/>
      <c r="L963" s="3"/>
      <c r="M963" s="1"/>
      <c r="N963" s="2"/>
      <c r="O963" s="3"/>
      <c r="P963" s="1"/>
      <c r="Q963" s="1"/>
      <c r="R963" s="4"/>
      <c r="S963" s="1"/>
      <c r="T963" s="2"/>
      <c r="U963" s="3"/>
      <c r="V963" s="2"/>
      <c r="W963" s="1"/>
      <c r="X963" s="2"/>
      <c r="Y963" s="2"/>
      <c r="Z963" s="2"/>
      <c r="AA963" s="2"/>
      <c r="AB963" s="1"/>
      <c r="AC963" s="2"/>
      <c r="AE963" s="2"/>
    </row>
    <row r="964" spans="1:31">
      <c r="A964" s="1"/>
      <c r="B964" s="2"/>
      <c r="C964" s="3"/>
      <c r="D964" s="1"/>
      <c r="E964" s="3"/>
      <c r="F964" s="2"/>
      <c r="G964" s="1"/>
      <c r="H964" s="1"/>
      <c r="I964" s="1"/>
      <c r="J964" s="1"/>
      <c r="K964" s="4"/>
      <c r="L964" s="3"/>
      <c r="M964" s="1"/>
      <c r="N964" s="2"/>
      <c r="O964" s="3"/>
      <c r="P964" s="1"/>
      <c r="Q964" s="1"/>
      <c r="R964" s="4"/>
      <c r="S964" s="1"/>
      <c r="T964" s="2"/>
      <c r="U964" s="3"/>
      <c r="V964" s="2"/>
      <c r="W964" s="1"/>
      <c r="X964" s="2"/>
      <c r="Y964" s="2"/>
      <c r="Z964" s="2"/>
      <c r="AA964" s="2"/>
      <c r="AB964" s="1"/>
      <c r="AC964" s="2"/>
      <c r="AE964" s="2"/>
    </row>
    <row r="965" spans="1:31">
      <c r="A965" s="1"/>
      <c r="B965" s="2"/>
      <c r="C965" s="3"/>
      <c r="D965" s="1"/>
      <c r="E965" s="3"/>
      <c r="F965" s="2"/>
      <c r="G965" s="1"/>
      <c r="H965" s="1"/>
      <c r="I965" s="1"/>
      <c r="J965" s="1"/>
      <c r="K965" s="4"/>
      <c r="L965" s="3"/>
      <c r="M965" s="1"/>
      <c r="N965" s="2"/>
      <c r="O965" s="3"/>
      <c r="P965" s="1"/>
      <c r="Q965" s="1"/>
      <c r="R965" s="4"/>
      <c r="S965" s="1"/>
      <c r="T965" s="2"/>
      <c r="U965" s="3"/>
      <c r="V965" s="2"/>
      <c r="W965" s="1"/>
      <c r="X965" s="2"/>
      <c r="Y965" s="2"/>
      <c r="Z965" s="2"/>
      <c r="AA965" s="2"/>
      <c r="AB965" s="1"/>
      <c r="AC965" s="2"/>
      <c r="AE965" s="2"/>
    </row>
    <row r="966" spans="1:31">
      <c r="A966" s="1"/>
      <c r="B966" s="2"/>
      <c r="C966" s="3"/>
      <c r="D966" s="1"/>
      <c r="E966" s="3"/>
      <c r="F966" s="2"/>
      <c r="G966" s="1"/>
      <c r="H966" s="1"/>
      <c r="I966" s="1"/>
      <c r="J966" s="1"/>
      <c r="K966" s="4"/>
      <c r="L966" s="3"/>
      <c r="M966" s="1"/>
      <c r="N966" s="2"/>
      <c r="O966" s="3"/>
      <c r="P966" s="1"/>
      <c r="Q966" s="1"/>
      <c r="R966" s="4"/>
      <c r="S966" s="1"/>
      <c r="T966" s="2"/>
      <c r="U966" s="3"/>
      <c r="V966" s="2"/>
      <c r="W966" s="1"/>
      <c r="X966" s="2"/>
      <c r="Y966" s="2"/>
      <c r="Z966" s="2"/>
      <c r="AA966" s="2"/>
      <c r="AB966" s="1"/>
      <c r="AC966" s="2"/>
      <c r="AE966" s="2"/>
    </row>
    <row r="967" spans="1:31">
      <c r="A967" s="1"/>
      <c r="B967" s="2"/>
      <c r="C967" s="3"/>
      <c r="D967" s="1"/>
      <c r="E967" s="3"/>
      <c r="F967" s="2"/>
      <c r="G967" s="1"/>
      <c r="H967" s="1"/>
      <c r="I967" s="1"/>
      <c r="J967" s="1"/>
      <c r="K967" s="4"/>
      <c r="L967" s="3"/>
      <c r="M967" s="1"/>
      <c r="N967" s="2"/>
      <c r="O967" s="3"/>
      <c r="P967" s="1"/>
      <c r="Q967" s="1"/>
      <c r="R967" s="4"/>
      <c r="S967" s="1"/>
      <c r="T967" s="2"/>
      <c r="U967" s="3"/>
      <c r="V967" s="2"/>
      <c r="W967" s="1"/>
      <c r="X967" s="2"/>
      <c r="Y967" s="2"/>
      <c r="Z967" s="2"/>
      <c r="AA967" s="2"/>
      <c r="AB967" s="1"/>
      <c r="AC967" s="2"/>
      <c r="AE967" s="2"/>
    </row>
    <row r="968" spans="1:31">
      <c r="A968" s="1"/>
      <c r="B968" s="2"/>
      <c r="C968" s="3"/>
      <c r="D968" s="1"/>
      <c r="E968" s="3"/>
      <c r="F968" s="2"/>
      <c r="G968" s="1"/>
      <c r="H968" s="1"/>
      <c r="I968" s="1"/>
      <c r="J968" s="1"/>
      <c r="K968" s="4"/>
      <c r="L968" s="3"/>
      <c r="M968" s="1"/>
      <c r="N968" s="2"/>
      <c r="O968" s="3"/>
      <c r="P968" s="1"/>
      <c r="Q968" s="1"/>
      <c r="R968" s="4"/>
      <c r="S968" s="1"/>
      <c r="T968" s="2"/>
      <c r="U968" s="3"/>
      <c r="V968" s="2"/>
      <c r="W968" s="1"/>
      <c r="X968" s="2"/>
      <c r="Y968" s="2"/>
      <c r="Z968" s="2"/>
      <c r="AA968" s="2"/>
      <c r="AB968" s="1"/>
      <c r="AC968" s="2"/>
      <c r="AE968" s="2"/>
    </row>
    <row r="969" spans="1:31">
      <c r="A969" s="1"/>
      <c r="B969" s="2"/>
      <c r="C969" s="3"/>
      <c r="D969" s="1"/>
      <c r="E969" s="3"/>
      <c r="F969" s="2"/>
      <c r="G969" s="1"/>
      <c r="H969" s="1"/>
      <c r="I969" s="1"/>
      <c r="J969" s="1"/>
      <c r="K969" s="4"/>
      <c r="L969" s="3"/>
      <c r="M969" s="1"/>
      <c r="N969" s="2"/>
      <c r="O969" s="3"/>
      <c r="P969" s="1"/>
      <c r="Q969" s="1"/>
      <c r="R969" s="4"/>
      <c r="S969" s="1"/>
      <c r="T969" s="2"/>
      <c r="U969" s="3"/>
      <c r="V969" s="2"/>
      <c r="W969" s="1"/>
      <c r="X969" s="2"/>
      <c r="Y969" s="2"/>
      <c r="Z969" s="2"/>
      <c r="AA969" s="2"/>
      <c r="AB969" s="1"/>
      <c r="AC969" s="2"/>
      <c r="AE969" s="2"/>
    </row>
    <row r="970" spans="1:31">
      <c r="A970" s="1"/>
      <c r="B970" s="2"/>
      <c r="C970" s="3"/>
      <c r="D970" s="1"/>
      <c r="E970" s="3"/>
      <c r="F970" s="2"/>
      <c r="G970" s="1"/>
      <c r="H970" s="1"/>
      <c r="I970" s="1"/>
      <c r="J970" s="1"/>
      <c r="K970" s="4"/>
      <c r="L970" s="3"/>
      <c r="M970" s="1"/>
      <c r="N970" s="2"/>
      <c r="O970" s="3"/>
      <c r="P970" s="1"/>
      <c r="Q970" s="1"/>
      <c r="R970" s="4"/>
      <c r="S970" s="1"/>
      <c r="T970" s="2"/>
      <c r="U970" s="3"/>
      <c r="V970" s="2"/>
      <c r="W970" s="1"/>
      <c r="X970" s="2"/>
      <c r="Y970" s="2"/>
      <c r="Z970" s="2"/>
      <c r="AA970" s="2"/>
      <c r="AB970" s="1"/>
      <c r="AC970" s="2"/>
      <c r="AE970" s="2"/>
    </row>
    <row r="971" spans="1:31">
      <c r="A971" s="1"/>
      <c r="B971" s="2"/>
      <c r="C971" s="3"/>
      <c r="D971" s="1"/>
      <c r="E971" s="3"/>
      <c r="F971" s="2"/>
      <c r="G971" s="1"/>
      <c r="H971" s="1"/>
      <c r="I971" s="1"/>
      <c r="J971" s="1"/>
      <c r="K971" s="4"/>
      <c r="L971" s="3"/>
      <c r="M971" s="1"/>
      <c r="N971" s="2"/>
      <c r="O971" s="3"/>
      <c r="P971" s="1"/>
      <c r="Q971" s="1"/>
      <c r="R971" s="4"/>
      <c r="S971" s="1"/>
      <c r="T971" s="2"/>
      <c r="U971" s="3"/>
      <c r="V971" s="2"/>
      <c r="W971" s="1"/>
      <c r="X971" s="2"/>
      <c r="Y971" s="2"/>
      <c r="Z971" s="2"/>
      <c r="AA971" s="2"/>
      <c r="AB971" s="1"/>
      <c r="AC971" s="2"/>
      <c r="AE971" s="2"/>
    </row>
    <row r="972" spans="1:31">
      <c r="A972" s="1"/>
      <c r="B972" s="2"/>
      <c r="C972" s="3"/>
      <c r="D972" s="1"/>
      <c r="E972" s="3"/>
      <c r="F972" s="2"/>
      <c r="G972" s="1"/>
      <c r="H972" s="1"/>
      <c r="I972" s="1"/>
      <c r="J972" s="1"/>
      <c r="K972" s="4"/>
      <c r="L972" s="3"/>
      <c r="M972" s="1"/>
      <c r="N972" s="2"/>
      <c r="O972" s="3"/>
      <c r="P972" s="1"/>
      <c r="Q972" s="1"/>
      <c r="R972" s="4"/>
      <c r="S972" s="1"/>
      <c r="T972" s="2"/>
      <c r="U972" s="3"/>
      <c r="V972" s="2"/>
      <c r="W972" s="1"/>
      <c r="X972" s="2"/>
      <c r="Y972" s="2"/>
      <c r="Z972" s="2"/>
      <c r="AA972" s="2"/>
      <c r="AB972" s="1"/>
      <c r="AC972" s="2"/>
      <c r="AE972" s="2"/>
    </row>
    <row r="973" spans="1:31">
      <c r="A973" s="1"/>
      <c r="B973" s="2"/>
      <c r="C973" s="3"/>
      <c r="D973" s="1"/>
      <c r="E973" s="3"/>
      <c r="F973" s="2"/>
      <c r="G973" s="1"/>
      <c r="H973" s="1"/>
      <c r="I973" s="1"/>
      <c r="J973" s="1"/>
      <c r="K973" s="4"/>
      <c r="L973" s="3"/>
      <c r="M973" s="1"/>
      <c r="N973" s="2"/>
      <c r="O973" s="3"/>
      <c r="P973" s="1"/>
      <c r="Q973" s="1"/>
      <c r="R973" s="4"/>
      <c r="S973" s="1"/>
      <c r="T973" s="2"/>
      <c r="U973" s="3"/>
      <c r="V973" s="2"/>
      <c r="W973" s="1"/>
      <c r="X973" s="2"/>
      <c r="Y973" s="2"/>
      <c r="Z973" s="2"/>
      <c r="AA973" s="2"/>
      <c r="AB973" s="1"/>
      <c r="AC973" s="2"/>
      <c r="AE973" s="2"/>
    </row>
    <row r="974" spans="1:31">
      <c r="A974" s="1"/>
      <c r="B974" s="2"/>
      <c r="C974" s="3"/>
      <c r="D974" s="1"/>
      <c r="E974" s="3"/>
      <c r="F974" s="2"/>
      <c r="G974" s="1"/>
      <c r="H974" s="1"/>
      <c r="I974" s="1"/>
      <c r="J974" s="1"/>
      <c r="K974" s="4"/>
      <c r="L974" s="3"/>
      <c r="M974" s="1"/>
      <c r="N974" s="2"/>
      <c r="O974" s="3"/>
      <c r="P974" s="1"/>
      <c r="Q974" s="1"/>
      <c r="R974" s="4"/>
      <c r="S974" s="1"/>
      <c r="T974" s="2"/>
      <c r="U974" s="3"/>
      <c r="V974" s="2"/>
      <c r="W974" s="1"/>
      <c r="X974" s="2"/>
      <c r="Y974" s="2"/>
      <c r="Z974" s="2"/>
      <c r="AA974" s="2"/>
      <c r="AB974" s="1"/>
      <c r="AC974" s="2"/>
      <c r="AE974" s="2"/>
    </row>
    <row r="975" spans="1:31">
      <c r="A975" s="1"/>
      <c r="B975" s="2"/>
      <c r="C975" s="3"/>
      <c r="D975" s="1"/>
      <c r="E975" s="3"/>
      <c r="F975" s="2"/>
      <c r="G975" s="1"/>
      <c r="H975" s="1"/>
      <c r="I975" s="1"/>
      <c r="J975" s="1"/>
      <c r="K975" s="4"/>
      <c r="L975" s="3"/>
      <c r="M975" s="1"/>
      <c r="N975" s="2"/>
      <c r="O975" s="3"/>
      <c r="P975" s="1"/>
      <c r="Q975" s="1"/>
      <c r="R975" s="4"/>
      <c r="S975" s="1"/>
      <c r="T975" s="2"/>
      <c r="U975" s="3"/>
      <c r="V975" s="2"/>
      <c r="W975" s="1"/>
      <c r="X975" s="2"/>
      <c r="Y975" s="2"/>
      <c r="Z975" s="2"/>
      <c r="AA975" s="2"/>
      <c r="AB975" s="1"/>
      <c r="AC975" s="2"/>
      <c r="AE975" s="2"/>
    </row>
    <row r="976" spans="1:31">
      <c r="A976" s="1"/>
      <c r="B976" s="2"/>
      <c r="C976" s="3"/>
      <c r="D976" s="1"/>
      <c r="E976" s="3"/>
      <c r="F976" s="2"/>
      <c r="G976" s="1"/>
      <c r="H976" s="1"/>
      <c r="I976" s="1"/>
      <c r="J976" s="1"/>
      <c r="K976" s="4"/>
      <c r="L976" s="3"/>
      <c r="M976" s="1"/>
      <c r="N976" s="2"/>
      <c r="O976" s="3"/>
      <c r="P976" s="1"/>
      <c r="Q976" s="1"/>
      <c r="R976" s="4"/>
      <c r="S976" s="1"/>
      <c r="T976" s="2"/>
      <c r="U976" s="3"/>
      <c r="V976" s="2"/>
      <c r="W976" s="1"/>
      <c r="X976" s="2"/>
      <c r="Y976" s="2"/>
      <c r="Z976" s="2"/>
      <c r="AA976" s="2"/>
      <c r="AB976" s="1"/>
      <c r="AC976" s="2"/>
      <c r="AE976" s="2"/>
    </row>
    <row r="977" spans="1:31">
      <c r="A977" s="1"/>
      <c r="B977" s="2"/>
      <c r="C977" s="3"/>
      <c r="D977" s="1"/>
      <c r="E977" s="3"/>
      <c r="F977" s="2"/>
      <c r="G977" s="1"/>
      <c r="H977" s="1"/>
      <c r="I977" s="1"/>
      <c r="J977" s="1"/>
      <c r="K977" s="4"/>
      <c r="L977" s="3"/>
      <c r="M977" s="1"/>
      <c r="N977" s="2"/>
      <c r="O977" s="3"/>
      <c r="P977" s="1"/>
      <c r="Q977" s="1"/>
      <c r="R977" s="4"/>
      <c r="S977" s="1"/>
      <c r="T977" s="2"/>
      <c r="U977" s="3"/>
      <c r="V977" s="2"/>
      <c r="W977" s="1"/>
      <c r="X977" s="2"/>
      <c r="Y977" s="2"/>
      <c r="Z977" s="2"/>
      <c r="AA977" s="2"/>
      <c r="AB977" s="1"/>
      <c r="AC977" s="2"/>
      <c r="AE977" s="2"/>
    </row>
    <row r="978" spans="1:31">
      <c r="A978" s="1"/>
      <c r="B978" s="2"/>
      <c r="C978" s="3"/>
      <c r="D978" s="1"/>
      <c r="E978" s="3"/>
      <c r="F978" s="2"/>
      <c r="G978" s="1"/>
      <c r="H978" s="1"/>
      <c r="I978" s="1"/>
      <c r="J978" s="1"/>
      <c r="K978" s="4"/>
      <c r="L978" s="3"/>
      <c r="M978" s="1"/>
      <c r="N978" s="2"/>
      <c r="O978" s="3"/>
      <c r="P978" s="1"/>
      <c r="Q978" s="1"/>
      <c r="R978" s="4"/>
      <c r="S978" s="1"/>
      <c r="T978" s="2"/>
      <c r="U978" s="3"/>
      <c r="V978" s="2"/>
      <c r="W978" s="1"/>
      <c r="X978" s="2"/>
      <c r="Y978" s="2"/>
      <c r="Z978" s="2"/>
      <c r="AA978" s="2"/>
      <c r="AB978" s="1"/>
      <c r="AC978" s="2"/>
      <c r="AE978" s="2"/>
    </row>
    <row r="979" spans="1:31">
      <c r="A979" s="1"/>
      <c r="B979" s="2"/>
      <c r="C979" s="3"/>
      <c r="D979" s="1"/>
      <c r="E979" s="3"/>
      <c r="F979" s="2"/>
      <c r="G979" s="1"/>
      <c r="H979" s="1"/>
      <c r="I979" s="1"/>
      <c r="J979" s="1"/>
      <c r="K979" s="4"/>
      <c r="L979" s="3"/>
      <c r="M979" s="1"/>
      <c r="N979" s="2"/>
      <c r="O979" s="3"/>
      <c r="P979" s="1"/>
      <c r="Q979" s="1"/>
      <c r="R979" s="4"/>
      <c r="S979" s="1"/>
      <c r="T979" s="2"/>
      <c r="U979" s="3"/>
      <c r="V979" s="2"/>
      <c r="W979" s="1"/>
      <c r="X979" s="2"/>
      <c r="Y979" s="2"/>
      <c r="Z979" s="2"/>
      <c r="AA979" s="2"/>
      <c r="AB979" s="1"/>
      <c r="AC979" s="2"/>
      <c r="AE979" s="2"/>
    </row>
    <row r="980" spans="1:31">
      <c r="A980" s="1"/>
      <c r="B980" s="2"/>
      <c r="C980" s="3"/>
      <c r="D980" s="1"/>
      <c r="E980" s="3"/>
      <c r="F980" s="2"/>
      <c r="G980" s="1"/>
      <c r="H980" s="1"/>
      <c r="I980" s="1"/>
      <c r="J980" s="1"/>
      <c r="K980" s="4"/>
      <c r="L980" s="3"/>
      <c r="M980" s="1"/>
      <c r="N980" s="2"/>
      <c r="O980" s="3"/>
      <c r="P980" s="1"/>
      <c r="Q980" s="1"/>
      <c r="R980" s="4"/>
      <c r="S980" s="1"/>
      <c r="T980" s="2"/>
      <c r="U980" s="3"/>
      <c r="V980" s="2"/>
      <c r="W980" s="1"/>
      <c r="X980" s="2"/>
      <c r="Y980" s="2"/>
      <c r="Z980" s="2"/>
      <c r="AA980" s="2"/>
      <c r="AB980" s="1"/>
      <c r="AC980" s="2"/>
      <c r="AE980" s="2"/>
    </row>
    <row r="981" spans="1:31">
      <c r="A981" s="1"/>
      <c r="B981" s="2"/>
      <c r="C981" s="3"/>
      <c r="D981" s="1"/>
      <c r="E981" s="3"/>
      <c r="F981" s="2"/>
      <c r="G981" s="1"/>
      <c r="H981" s="1"/>
      <c r="I981" s="1"/>
      <c r="J981" s="1"/>
      <c r="K981" s="4"/>
      <c r="L981" s="3"/>
      <c r="M981" s="1"/>
      <c r="N981" s="2"/>
      <c r="O981" s="3"/>
      <c r="P981" s="1"/>
      <c r="Q981" s="1"/>
      <c r="R981" s="4"/>
      <c r="S981" s="1"/>
      <c r="T981" s="2"/>
      <c r="U981" s="3"/>
      <c r="V981" s="2"/>
      <c r="W981" s="1"/>
      <c r="X981" s="2"/>
      <c r="Y981" s="2"/>
      <c r="Z981" s="2"/>
      <c r="AA981" s="2"/>
      <c r="AB981" s="1"/>
      <c r="AC981" s="2"/>
      <c r="AE981" s="2"/>
    </row>
    <row r="982" spans="1:31">
      <c r="A982" s="1"/>
      <c r="B982" s="2"/>
      <c r="C982" s="3"/>
      <c r="D982" s="1"/>
      <c r="E982" s="3"/>
      <c r="F982" s="2"/>
      <c r="G982" s="1"/>
      <c r="H982" s="1"/>
      <c r="I982" s="1"/>
      <c r="J982" s="1"/>
      <c r="K982" s="4"/>
      <c r="L982" s="3"/>
      <c r="M982" s="1"/>
      <c r="N982" s="2"/>
      <c r="O982" s="3"/>
      <c r="P982" s="1"/>
      <c r="Q982" s="1"/>
      <c r="R982" s="4"/>
      <c r="S982" s="1"/>
      <c r="T982" s="2"/>
      <c r="U982" s="3"/>
      <c r="V982" s="2"/>
      <c r="W982" s="1"/>
      <c r="X982" s="2"/>
      <c r="Y982" s="2"/>
      <c r="Z982" s="2"/>
      <c r="AA982" s="2"/>
      <c r="AB982" s="1"/>
      <c r="AC982" s="2"/>
      <c r="AE982" s="2"/>
    </row>
    <row r="983" spans="1:31">
      <c r="A983" s="1"/>
      <c r="B983" s="2"/>
      <c r="C983" s="3"/>
      <c r="D983" s="1"/>
      <c r="E983" s="3"/>
      <c r="F983" s="2"/>
      <c r="G983" s="1"/>
      <c r="H983" s="1"/>
      <c r="I983" s="1"/>
      <c r="J983" s="1"/>
      <c r="K983" s="4"/>
      <c r="L983" s="3"/>
      <c r="M983" s="1"/>
      <c r="N983" s="2"/>
      <c r="O983" s="3"/>
      <c r="P983" s="1"/>
      <c r="Q983" s="1"/>
      <c r="R983" s="4"/>
      <c r="S983" s="1"/>
      <c r="T983" s="2"/>
      <c r="U983" s="3"/>
      <c r="V983" s="2"/>
      <c r="W983" s="1"/>
      <c r="X983" s="2"/>
      <c r="Y983" s="2"/>
      <c r="Z983" s="2"/>
      <c r="AA983" s="2"/>
      <c r="AB983" s="1"/>
      <c r="AC983" s="2"/>
      <c r="AE983" s="2"/>
    </row>
    <row r="984" spans="1:31">
      <c r="A984" s="1"/>
      <c r="B984" s="2"/>
      <c r="C984" s="3"/>
      <c r="D984" s="1"/>
      <c r="E984" s="3"/>
      <c r="F984" s="2"/>
      <c r="G984" s="1"/>
      <c r="H984" s="1"/>
      <c r="I984" s="1"/>
      <c r="J984" s="1"/>
      <c r="K984" s="4"/>
      <c r="L984" s="3"/>
      <c r="M984" s="1"/>
      <c r="N984" s="2"/>
      <c r="O984" s="3"/>
      <c r="P984" s="1"/>
      <c r="Q984" s="1"/>
      <c r="R984" s="4"/>
      <c r="S984" s="1"/>
      <c r="T984" s="2"/>
      <c r="U984" s="3"/>
      <c r="V984" s="2"/>
      <c r="W984" s="1"/>
      <c r="X984" s="2"/>
      <c r="Y984" s="2"/>
      <c r="Z984" s="2"/>
      <c r="AA984" s="2"/>
      <c r="AB984" s="1"/>
      <c r="AC984" s="2"/>
      <c r="AE984" s="2"/>
    </row>
    <row r="985" spans="1:31">
      <c r="A985" s="1"/>
      <c r="B985" s="2"/>
      <c r="C985" s="3"/>
      <c r="D985" s="1"/>
      <c r="E985" s="3"/>
      <c r="F985" s="2"/>
      <c r="G985" s="1"/>
      <c r="H985" s="1"/>
      <c r="I985" s="1"/>
      <c r="J985" s="1"/>
      <c r="K985" s="4"/>
      <c r="L985" s="3"/>
      <c r="M985" s="1"/>
      <c r="N985" s="2"/>
      <c r="O985" s="3"/>
      <c r="P985" s="1"/>
      <c r="Q985" s="1"/>
      <c r="R985" s="4"/>
      <c r="S985" s="1"/>
      <c r="T985" s="2"/>
      <c r="U985" s="3"/>
      <c r="V985" s="2"/>
      <c r="W985" s="1"/>
      <c r="X985" s="2"/>
      <c r="Y985" s="2"/>
      <c r="Z985" s="2"/>
      <c r="AA985" s="2"/>
      <c r="AB985" s="1"/>
      <c r="AC985" s="2"/>
      <c r="AE985" s="2"/>
    </row>
    <row r="986" spans="1:31">
      <c r="A986" s="1"/>
      <c r="B986" s="2"/>
      <c r="C986" s="3"/>
      <c r="D986" s="1"/>
      <c r="E986" s="3"/>
      <c r="F986" s="2"/>
      <c r="G986" s="1"/>
      <c r="H986" s="1"/>
      <c r="I986" s="1"/>
      <c r="J986" s="1"/>
      <c r="K986" s="4"/>
      <c r="L986" s="3"/>
      <c r="M986" s="1"/>
      <c r="N986" s="2"/>
      <c r="O986" s="3"/>
      <c r="P986" s="1"/>
      <c r="Q986" s="1"/>
      <c r="R986" s="4"/>
      <c r="S986" s="1"/>
      <c r="T986" s="2"/>
      <c r="U986" s="3"/>
      <c r="V986" s="2"/>
      <c r="W986" s="1"/>
      <c r="X986" s="2"/>
      <c r="Y986" s="2"/>
      <c r="Z986" s="2"/>
      <c r="AA986" s="2"/>
      <c r="AB986" s="1"/>
      <c r="AC986" s="2"/>
      <c r="AE986" s="2"/>
    </row>
    <row r="987" spans="1:31">
      <c r="A987" s="1"/>
      <c r="B987" s="2"/>
      <c r="C987" s="3"/>
      <c r="D987" s="1"/>
      <c r="E987" s="3"/>
      <c r="F987" s="2"/>
      <c r="G987" s="1"/>
      <c r="H987" s="1"/>
      <c r="I987" s="1"/>
      <c r="J987" s="1"/>
      <c r="K987" s="4"/>
      <c r="L987" s="3"/>
      <c r="M987" s="1"/>
      <c r="N987" s="2"/>
      <c r="O987" s="3"/>
      <c r="P987" s="1"/>
      <c r="Q987" s="1"/>
      <c r="R987" s="4"/>
      <c r="S987" s="1"/>
      <c r="T987" s="2"/>
      <c r="U987" s="3"/>
      <c r="V987" s="2"/>
      <c r="W987" s="1"/>
      <c r="X987" s="2"/>
      <c r="Y987" s="2"/>
      <c r="Z987" s="2"/>
      <c r="AA987" s="2"/>
      <c r="AB987" s="1"/>
      <c r="AC987" s="2"/>
      <c r="AE987" s="2"/>
    </row>
    <row r="988" spans="1:31">
      <c r="A988" s="1"/>
      <c r="B988" s="2"/>
      <c r="C988" s="3"/>
      <c r="D988" s="1"/>
      <c r="E988" s="3"/>
      <c r="F988" s="2"/>
      <c r="G988" s="1"/>
      <c r="H988" s="1"/>
      <c r="I988" s="1"/>
      <c r="J988" s="1"/>
      <c r="K988" s="4"/>
      <c r="L988" s="3"/>
      <c r="M988" s="1"/>
      <c r="N988" s="2"/>
      <c r="O988" s="3"/>
      <c r="P988" s="1"/>
      <c r="Q988" s="1"/>
      <c r="R988" s="4"/>
      <c r="S988" s="1"/>
      <c r="T988" s="2"/>
      <c r="U988" s="3"/>
      <c r="V988" s="2"/>
      <c r="W988" s="1"/>
      <c r="X988" s="2"/>
      <c r="Y988" s="2"/>
      <c r="Z988" s="2"/>
      <c r="AA988" s="2"/>
      <c r="AB988" s="1"/>
      <c r="AC988" s="2"/>
      <c r="AE988" s="2"/>
    </row>
    <row r="989" spans="1:31">
      <c r="A989" s="1"/>
      <c r="B989" s="2"/>
      <c r="C989" s="3"/>
      <c r="D989" s="1"/>
      <c r="E989" s="3"/>
      <c r="F989" s="2"/>
      <c r="G989" s="1"/>
      <c r="H989" s="1"/>
      <c r="I989" s="1"/>
      <c r="J989" s="1"/>
      <c r="K989" s="4"/>
      <c r="L989" s="3"/>
      <c r="M989" s="1"/>
      <c r="N989" s="2"/>
      <c r="O989" s="3"/>
      <c r="P989" s="1"/>
      <c r="Q989" s="1"/>
      <c r="R989" s="4"/>
      <c r="S989" s="1"/>
      <c r="T989" s="2"/>
      <c r="U989" s="3"/>
      <c r="V989" s="2"/>
      <c r="W989" s="1"/>
      <c r="X989" s="2"/>
      <c r="Y989" s="2"/>
      <c r="Z989" s="2"/>
      <c r="AA989" s="2"/>
      <c r="AB989" s="1"/>
      <c r="AC989" s="2"/>
      <c r="AE989" s="2"/>
    </row>
    <row r="990" spans="1:31">
      <c r="A990" s="1"/>
      <c r="B990" s="2"/>
      <c r="C990" s="3"/>
      <c r="D990" s="1"/>
      <c r="E990" s="3"/>
      <c r="F990" s="2"/>
      <c r="G990" s="1"/>
      <c r="H990" s="1"/>
      <c r="I990" s="1"/>
      <c r="J990" s="1"/>
      <c r="K990" s="4"/>
      <c r="L990" s="3"/>
      <c r="M990" s="1"/>
      <c r="N990" s="2"/>
      <c r="O990" s="3"/>
      <c r="P990" s="1"/>
      <c r="Q990" s="1"/>
      <c r="R990" s="4"/>
      <c r="S990" s="1"/>
      <c r="T990" s="2"/>
      <c r="U990" s="3"/>
      <c r="V990" s="2"/>
      <c r="W990" s="1"/>
      <c r="X990" s="2"/>
      <c r="Y990" s="2"/>
      <c r="Z990" s="2"/>
      <c r="AA990" s="2"/>
      <c r="AB990" s="1"/>
      <c r="AC990" s="2"/>
      <c r="AE990" s="2"/>
    </row>
    <row r="991" spans="1:31">
      <c r="A991" s="1"/>
      <c r="B991" s="2"/>
      <c r="C991" s="3"/>
      <c r="D991" s="1"/>
      <c r="E991" s="3"/>
      <c r="F991" s="2"/>
      <c r="G991" s="1"/>
      <c r="H991" s="1"/>
      <c r="I991" s="1"/>
      <c r="J991" s="1"/>
      <c r="K991" s="4"/>
      <c r="L991" s="3"/>
      <c r="M991" s="1"/>
      <c r="N991" s="2"/>
      <c r="O991" s="3"/>
      <c r="P991" s="1"/>
      <c r="Q991" s="1"/>
      <c r="R991" s="4"/>
      <c r="S991" s="1"/>
      <c r="T991" s="2"/>
      <c r="U991" s="3"/>
      <c r="V991" s="2"/>
      <c r="W991" s="1"/>
      <c r="X991" s="2"/>
      <c r="Y991" s="2"/>
      <c r="Z991" s="2"/>
      <c r="AA991" s="2"/>
      <c r="AB991" s="1"/>
      <c r="AC991" s="2"/>
      <c r="AE991" s="2"/>
    </row>
    <row r="992" spans="1:31">
      <c r="A992" s="1"/>
      <c r="B992" s="2"/>
      <c r="C992" s="3"/>
      <c r="D992" s="1"/>
      <c r="E992" s="3"/>
      <c r="F992" s="2"/>
      <c r="G992" s="1"/>
      <c r="H992" s="1"/>
      <c r="I992" s="1"/>
      <c r="J992" s="1"/>
      <c r="K992" s="4"/>
      <c r="L992" s="3"/>
      <c r="M992" s="1"/>
      <c r="N992" s="2"/>
      <c r="O992" s="3"/>
      <c r="P992" s="1"/>
      <c r="Q992" s="1"/>
      <c r="R992" s="4"/>
      <c r="S992" s="1"/>
      <c r="T992" s="2"/>
      <c r="U992" s="3"/>
      <c r="V992" s="2"/>
      <c r="W992" s="1"/>
      <c r="X992" s="2"/>
      <c r="Y992" s="2"/>
      <c r="Z992" s="2"/>
      <c r="AA992" s="2"/>
      <c r="AB992" s="1"/>
      <c r="AC992" s="2"/>
      <c r="AE992" s="2"/>
    </row>
    <row r="993" spans="1:31">
      <c r="A993" s="1"/>
      <c r="B993" s="2"/>
      <c r="C993" s="3"/>
      <c r="D993" s="1"/>
      <c r="E993" s="3"/>
      <c r="F993" s="2"/>
      <c r="G993" s="1"/>
      <c r="H993" s="1"/>
      <c r="I993" s="1"/>
      <c r="J993" s="1"/>
      <c r="K993" s="4"/>
      <c r="L993" s="3"/>
      <c r="M993" s="1"/>
      <c r="N993" s="2"/>
      <c r="O993" s="3"/>
      <c r="P993" s="1"/>
      <c r="Q993" s="1"/>
      <c r="R993" s="4"/>
      <c r="S993" s="1"/>
      <c r="T993" s="2"/>
      <c r="U993" s="3"/>
      <c r="V993" s="2"/>
      <c r="W993" s="1"/>
      <c r="X993" s="2"/>
      <c r="Y993" s="2"/>
      <c r="Z993" s="2"/>
      <c r="AA993" s="2"/>
      <c r="AB993" s="1"/>
      <c r="AC993" s="2"/>
      <c r="AE993" s="2"/>
    </row>
    <row r="994" spans="1:31">
      <c r="A994" s="1"/>
      <c r="B994" s="2"/>
      <c r="C994" s="3"/>
      <c r="D994" s="1"/>
      <c r="E994" s="3"/>
      <c r="F994" s="2"/>
      <c r="G994" s="1"/>
      <c r="H994" s="1"/>
      <c r="I994" s="1"/>
      <c r="J994" s="1"/>
      <c r="K994" s="4"/>
      <c r="L994" s="3"/>
      <c r="M994" s="1"/>
      <c r="N994" s="2"/>
      <c r="O994" s="3"/>
      <c r="P994" s="1"/>
      <c r="Q994" s="1"/>
      <c r="R994" s="4"/>
      <c r="S994" s="1"/>
      <c r="T994" s="2"/>
      <c r="U994" s="3"/>
      <c r="V994" s="2"/>
      <c r="W994" s="1"/>
      <c r="X994" s="2"/>
      <c r="Y994" s="2"/>
      <c r="Z994" s="2"/>
      <c r="AA994" s="2"/>
      <c r="AB994" s="1"/>
      <c r="AC994" s="2"/>
      <c r="AE994" s="2"/>
    </row>
    <row r="995" spans="1:31">
      <c r="A995" s="1"/>
      <c r="B995" s="2"/>
      <c r="C995" s="3"/>
      <c r="D995" s="1"/>
      <c r="E995" s="3"/>
      <c r="F995" s="2"/>
      <c r="G995" s="1"/>
      <c r="H995" s="1"/>
      <c r="I995" s="1"/>
      <c r="J995" s="1"/>
      <c r="K995" s="4"/>
      <c r="L995" s="3"/>
      <c r="M995" s="1"/>
      <c r="N995" s="2"/>
      <c r="O995" s="3"/>
      <c r="P995" s="1"/>
      <c r="Q995" s="1"/>
      <c r="R995" s="4"/>
      <c r="S995" s="1"/>
      <c r="T995" s="2"/>
      <c r="U995" s="3"/>
      <c r="V995" s="2"/>
      <c r="W995" s="1"/>
      <c r="X995" s="2"/>
      <c r="Y995" s="2"/>
      <c r="Z995" s="2"/>
      <c r="AA995" s="2"/>
      <c r="AB995" s="1"/>
      <c r="AC995" s="2"/>
      <c r="AE995" s="2"/>
    </row>
    <row r="996" spans="1:31">
      <c r="A996" s="1"/>
      <c r="B996" s="2"/>
      <c r="C996" s="3"/>
      <c r="D996" s="1"/>
      <c r="E996" s="3"/>
      <c r="F996" s="2"/>
      <c r="G996" s="1"/>
      <c r="H996" s="1"/>
      <c r="I996" s="1"/>
      <c r="J996" s="1"/>
      <c r="K996" s="4"/>
      <c r="L996" s="3"/>
      <c r="M996" s="1"/>
      <c r="N996" s="2"/>
      <c r="O996" s="3"/>
      <c r="P996" s="1"/>
      <c r="Q996" s="1"/>
      <c r="R996" s="4"/>
      <c r="S996" s="1"/>
      <c r="T996" s="2"/>
      <c r="U996" s="3"/>
      <c r="V996" s="2"/>
      <c r="W996" s="1"/>
      <c r="X996" s="2"/>
      <c r="Y996" s="2"/>
      <c r="Z996" s="2"/>
      <c r="AA996" s="2"/>
      <c r="AB996" s="1"/>
      <c r="AC996" s="2"/>
      <c r="AE996" s="2"/>
    </row>
    <row r="997" spans="1:31">
      <c r="A997" s="1"/>
      <c r="B997" s="2"/>
      <c r="C997" s="3"/>
      <c r="D997" s="1"/>
      <c r="E997" s="3"/>
      <c r="F997" s="2"/>
      <c r="G997" s="1"/>
      <c r="H997" s="1"/>
      <c r="I997" s="1"/>
      <c r="J997" s="1"/>
      <c r="K997" s="4"/>
      <c r="L997" s="3"/>
      <c r="M997" s="1"/>
      <c r="N997" s="2"/>
      <c r="O997" s="3"/>
      <c r="P997" s="1"/>
      <c r="Q997" s="1"/>
      <c r="R997" s="4"/>
      <c r="S997" s="1"/>
      <c r="T997" s="2"/>
      <c r="U997" s="3"/>
      <c r="V997" s="2"/>
      <c r="W997" s="1"/>
      <c r="X997" s="2"/>
      <c r="Y997" s="2"/>
      <c r="Z997" s="2"/>
      <c r="AA997" s="2"/>
      <c r="AB997" s="1"/>
      <c r="AC997" s="2"/>
      <c r="AE997" s="2"/>
    </row>
    <row r="998" spans="1:31">
      <c r="A998" s="1"/>
      <c r="B998" s="2"/>
      <c r="C998" s="3"/>
      <c r="D998" s="1"/>
      <c r="E998" s="3"/>
      <c r="F998" s="2"/>
      <c r="G998" s="1"/>
      <c r="H998" s="1"/>
      <c r="I998" s="1"/>
      <c r="J998" s="1"/>
      <c r="K998" s="4"/>
      <c r="L998" s="3"/>
      <c r="M998" s="1"/>
      <c r="N998" s="2"/>
      <c r="O998" s="3"/>
      <c r="P998" s="1"/>
      <c r="Q998" s="1"/>
      <c r="R998" s="4"/>
      <c r="S998" s="1"/>
      <c r="T998" s="2"/>
      <c r="U998" s="3"/>
      <c r="V998" s="2"/>
      <c r="W998" s="1"/>
      <c r="X998" s="2"/>
      <c r="Y998" s="2"/>
      <c r="Z998" s="2"/>
      <c r="AA998" s="2"/>
      <c r="AB998" s="1"/>
      <c r="AC998" s="2"/>
      <c r="AE998" s="2"/>
    </row>
    <row r="999" spans="1:31">
      <c r="A999" s="1"/>
      <c r="B999" s="2"/>
      <c r="C999" s="3"/>
      <c r="D999" s="1"/>
      <c r="E999" s="3"/>
      <c r="F999" s="2"/>
      <c r="G999" s="1"/>
      <c r="H999" s="1"/>
      <c r="I999" s="1"/>
      <c r="J999" s="1"/>
      <c r="K999" s="4"/>
      <c r="L999" s="3"/>
      <c r="M999" s="1"/>
      <c r="N999" s="2"/>
      <c r="O999" s="3"/>
      <c r="P999" s="1"/>
      <c r="Q999" s="1"/>
      <c r="R999" s="4"/>
      <c r="S999" s="1"/>
      <c r="T999" s="2"/>
      <c r="U999" s="3"/>
      <c r="V999" s="2"/>
      <c r="W999" s="1"/>
      <c r="X999" s="2"/>
      <c r="Y999" s="2"/>
      <c r="Z999" s="2"/>
      <c r="AA999" s="2"/>
      <c r="AB999" s="1"/>
      <c r="AC999" s="2"/>
      <c r="AE999" s="2"/>
    </row>
    <row r="1000" spans="1:31">
      <c r="A1000" s="1"/>
      <c r="B1000" s="2"/>
      <c r="C1000" s="3"/>
      <c r="D1000" s="1"/>
      <c r="E1000" s="3"/>
      <c r="F1000" s="2"/>
      <c r="G1000" s="1"/>
      <c r="H1000" s="1"/>
      <c r="I1000" s="1"/>
      <c r="J1000" s="1"/>
      <c r="K1000" s="4"/>
      <c r="L1000" s="3"/>
      <c r="M1000" s="1"/>
      <c r="N1000" s="2"/>
      <c r="O1000" s="3"/>
      <c r="P1000" s="1"/>
      <c r="Q1000" s="1"/>
      <c r="R1000" s="4"/>
      <c r="S1000" s="1"/>
      <c r="T1000" s="2"/>
      <c r="U1000" s="3"/>
      <c r="V1000" s="2"/>
      <c r="W1000" s="1"/>
      <c r="X1000" s="2"/>
      <c r="Y1000" s="2"/>
      <c r="Z1000" s="2"/>
      <c r="AA1000" s="2"/>
      <c r="AB1000" s="1"/>
      <c r="AC1000" s="2"/>
      <c r="AE1000" s="2"/>
    </row>
  </sheetData>
  <sheetProtection algorithmName="SHA-512" hashValue="JPoW9YuDD6DboufFQRCGlbPFkYeWIs9EfLVI93+a5tMrV/47D4YanFGTnH5ohdxLAs1PxuWtOR3MEJ8QZFJGBQ==" saltValue="OaV7m7k+RTR0Fo1OqvvBEg==" spinCount="100000" sheet="1" objects="1" scenarios="1" formatColumns="0"/>
  <mergeCells count="3">
    <mergeCell ref="B6:B9"/>
    <mergeCell ref="B10:B13"/>
    <mergeCell ref="B14:B15"/>
  </mergeCells>
  <hyperlinks>
    <hyperlink ref="V119" r:id="rId1" xr:uid="{00000000-0004-0000-0200-000000000000}"/>
    <hyperlink ref="V113" r:id="rId2" xr:uid="{00000000-0004-0000-0200-000001000000}"/>
    <hyperlink ref="V117" r:id="rId3" xr:uid="{00000000-0004-0000-0200-000002000000}"/>
  </hyperlinks>
  <pageMargins left="0.7" right="0.7" top="0.75" bottom="0.75" header="0" footer="0"/>
  <pageSetup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topLeftCell="B1" workbookViewId="0"/>
  </sheetViews>
  <sheetFormatPr baseColWidth="10" defaultColWidth="11.1640625" defaultRowHeight="15" customHeight="1"/>
  <cols>
    <col min="1" max="1" width="10.5" hidden="1" customWidth="1"/>
    <col min="2" max="2" width="29.1640625" customWidth="1"/>
    <col min="3" max="3" width="67.6640625" customWidth="1"/>
    <col min="4" max="4" width="72.6640625" customWidth="1"/>
    <col min="5" max="5" width="10.6640625" customWidth="1"/>
    <col min="6" max="6" width="50.6640625" customWidth="1"/>
    <col min="7" max="8" width="10.6640625" customWidth="1"/>
    <col min="9" max="26" width="10.5" customWidth="1"/>
  </cols>
  <sheetData>
    <row r="1" spans="1:26" ht="15.75" customHeight="1">
      <c r="A1" s="2"/>
      <c r="B1" s="2"/>
      <c r="C1" s="2"/>
      <c r="D1" s="2"/>
      <c r="E1" s="1"/>
      <c r="F1" s="2"/>
      <c r="G1" s="2"/>
      <c r="H1" s="1"/>
      <c r="I1" s="2"/>
      <c r="J1" s="2"/>
      <c r="K1" s="2"/>
      <c r="L1" s="2"/>
      <c r="M1" s="2"/>
      <c r="N1" s="2"/>
      <c r="O1" s="2"/>
      <c r="P1" s="2"/>
      <c r="Q1" s="2"/>
      <c r="R1" s="2"/>
      <c r="S1" s="2"/>
      <c r="T1" s="2"/>
      <c r="U1" s="2"/>
      <c r="V1" s="2"/>
      <c r="W1" s="2"/>
      <c r="X1" s="2"/>
      <c r="Y1" s="2"/>
      <c r="Z1" s="2"/>
    </row>
    <row r="2" spans="1:26" ht="15.75" customHeight="1">
      <c r="A2" s="2"/>
      <c r="B2" s="2"/>
      <c r="C2" s="2"/>
      <c r="D2" s="2"/>
      <c r="E2" s="1"/>
      <c r="F2" s="2"/>
      <c r="G2" s="2"/>
      <c r="H2" s="1"/>
      <c r="I2" s="2"/>
      <c r="J2" s="2"/>
      <c r="K2" s="2"/>
      <c r="L2" s="2"/>
      <c r="M2" s="2"/>
      <c r="N2" s="2"/>
      <c r="O2" s="2"/>
      <c r="P2" s="2"/>
      <c r="Q2" s="2"/>
      <c r="R2" s="2"/>
      <c r="S2" s="2"/>
      <c r="T2" s="2"/>
      <c r="U2" s="2"/>
      <c r="V2" s="2"/>
      <c r="W2" s="2"/>
      <c r="X2" s="2"/>
      <c r="Y2" s="2"/>
      <c r="Z2" s="2"/>
    </row>
    <row r="3" spans="1:26" ht="15.75" customHeight="1">
      <c r="A3" s="2"/>
      <c r="B3" s="2"/>
      <c r="C3" s="66" t="s">
        <v>571</v>
      </c>
      <c r="D3" s="2"/>
      <c r="E3" s="1"/>
      <c r="F3" s="2"/>
      <c r="G3" s="2"/>
      <c r="H3" s="1"/>
      <c r="I3" s="2"/>
      <c r="J3" s="2"/>
      <c r="K3" s="2"/>
      <c r="L3" s="2"/>
      <c r="M3" s="2"/>
      <c r="N3" s="2"/>
      <c r="O3" s="2"/>
      <c r="P3" s="2"/>
      <c r="Q3" s="2"/>
      <c r="R3" s="2"/>
      <c r="S3" s="2"/>
      <c r="T3" s="2"/>
      <c r="U3" s="2"/>
      <c r="V3" s="2"/>
      <c r="W3" s="2"/>
      <c r="X3" s="2"/>
      <c r="Y3" s="2"/>
      <c r="Z3" s="2"/>
    </row>
    <row r="4" spans="1:26" ht="15.75" customHeight="1">
      <c r="A4" s="2"/>
      <c r="B4" s="67" t="s">
        <v>572</v>
      </c>
      <c r="C4" s="2"/>
      <c r="D4" s="2"/>
      <c r="E4" s="1"/>
      <c r="F4" s="2"/>
      <c r="G4" s="2"/>
      <c r="H4" s="1"/>
      <c r="I4" s="2"/>
      <c r="J4" s="2"/>
      <c r="K4" s="2"/>
      <c r="L4" s="2"/>
      <c r="M4" s="2"/>
      <c r="N4" s="2"/>
      <c r="O4" s="2"/>
      <c r="P4" s="2"/>
      <c r="Q4" s="2"/>
      <c r="R4" s="2"/>
      <c r="S4" s="2"/>
      <c r="T4" s="2"/>
      <c r="U4" s="2"/>
      <c r="V4" s="2"/>
      <c r="W4" s="2"/>
      <c r="X4" s="2"/>
      <c r="Y4" s="2"/>
      <c r="Z4" s="2"/>
    </row>
    <row r="5" spans="1:26" ht="15.75" customHeight="1">
      <c r="A5" s="2"/>
      <c r="B5" s="68" t="s">
        <v>573</v>
      </c>
      <c r="C5" s="148" t="s">
        <v>574</v>
      </c>
      <c r="D5" s="2"/>
      <c r="E5" s="1"/>
      <c r="F5" s="2"/>
      <c r="G5" s="2"/>
      <c r="H5" s="1"/>
      <c r="I5" s="2"/>
      <c r="J5" s="2"/>
      <c r="K5" s="2"/>
      <c r="L5" s="2"/>
      <c r="M5" s="2"/>
      <c r="N5" s="2"/>
      <c r="O5" s="2"/>
      <c r="P5" s="2"/>
      <c r="Q5" s="2"/>
      <c r="R5" s="2"/>
      <c r="S5" s="2"/>
      <c r="T5" s="2"/>
      <c r="U5" s="2"/>
      <c r="V5" s="2"/>
      <c r="W5" s="2"/>
      <c r="X5" s="2"/>
      <c r="Y5" s="2"/>
      <c r="Z5" s="2"/>
    </row>
    <row r="6" spans="1:26" ht="15.75" customHeight="1">
      <c r="A6" s="2"/>
      <c r="B6" s="68" t="s">
        <v>575</v>
      </c>
      <c r="C6" s="149"/>
      <c r="D6" s="2"/>
      <c r="E6" s="1"/>
      <c r="F6" s="2"/>
      <c r="G6" s="2"/>
      <c r="H6" s="1"/>
      <c r="I6" s="2"/>
      <c r="J6" s="2"/>
      <c r="K6" s="2"/>
      <c r="L6" s="2"/>
      <c r="M6" s="2"/>
      <c r="N6" s="2"/>
      <c r="O6" s="2"/>
      <c r="P6" s="2"/>
      <c r="Q6" s="2"/>
      <c r="R6" s="2"/>
      <c r="S6" s="2"/>
      <c r="T6" s="2"/>
      <c r="U6" s="2"/>
      <c r="V6" s="2"/>
      <c r="W6" s="2"/>
      <c r="X6" s="2"/>
      <c r="Y6" s="2"/>
      <c r="Z6" s="2"/>
    </row>
    <row r="7" spans="1:26" ht="15.75" customHeight="1">
      <c r="A7" s="2"/>
      <c r="B7" s="68" t="s">
        <v>576</v>
      </c>
      <c r="C7" s="149"/>
      <c r="D7" s="2"/>
      <c r="E7" s="1"/>
      <c r="F7" s="2"/>
      <c r="G7" s="2"/>
      <c r="H7" s="1"/>
      <c r="I7" s="2"/>
      <c r="J7" s="2"/>
      <c r="K7" s="2"/>
      <c r="L7" s="2"/>
      <c r="M7" s="2"/>
      <c r="N7" s="2"/>
      <c r="O7" s="2"/>
      <c r="P7" s="2"/>
      <c r="Q7" s="2"/>
      <c r="R7" s="2"/>
      <c r="S7" s="2"/>
      <c r="T7" s="2"/>
      <c r="U7" s="2"/>
      <c r="V7" s="2"/>
      <c r="W7" s="2"/>
      <c r="X7" s="2"/>
      <c r="Y7" s="2"/>
      <c r="Z7" s="2"/>
    </row>
    <row r="8" spans="1:26" ht="15.75" customHeight="1">
      <c r="A8" s="2"/>
      <c r="B8" s="68" t="s">
        <v>577</v>
      </c>
      <c r="C8" s="149"/>
      <c r="D8" s="2"/>
      <c r="E8" s="1"/>
      <c r="F8" s="2"/>
      <c r="G8" s="2"/>
      <c r="H8" s="1"/>
      <c r="I8" s="2"/>
      <c r="J8" s="2"/>
      <c r="K8" s="2"/>
      <c r="L8" s="2"/>
      <c r="M8" s="2"/>
      <c r="N8" s="2"/>
      <c r="O8" s="2"/>
      <c r="P8" s="2"/>
      <c r="Q8" s="2"/>
      <c r="R8" s="2"/>
      <c r="S8" s="2"/>
      <c r="T8" s="2"/>
      <c r="U8" s="2"/>
      <c r="V8" s="2"/>
      <c r="W8" s="2"/>
      <c r="X8" s="2"/>
      <c r="Y8" s="2"/>
      <c r="Z8" s="2"/>
    </row>
    <row r="9" spans="1:26" ht="15.75" customHeight="1">
      <c r="A9" s="2"/>
      <c r="B9" s="68" t="s">
        <v>578</v>
      </c>
      <c r="C9" s="149"/>
      <c r="D9" s="2"/>
      <c r="E9" s="1"/>
      <c r="F9" s="2"/>
      <c r="G9" s="2"/>
      <c r="H9" s="1"/>
      <c r="I9" s="2"/>
      <c r="J9" s="2"/>
      <c r="K9" s="2"/>
      <c r="L9" s="2"/>
      <c r="M9" s="2"/>
      <c r="N9" s="2"/>
      <c r="O9" s="2"/>
      <c r="P9" s="2"/>
      <c r="Q9" s="2"/>
      <c r="R9" s="2"/>
      <c r="S9" s="2"/>
      <c r="T9" s="2"/>
      <c r="U9" s="2"/>
      <c r="V9" s="2"/>
      <c r="W9" s="2"/>
      <c r="X9" s="2"/>
      <c r="Y9" s="2"/>
      <c r="Z9" s="2"/>
    </row>
    <row r="10" spans="1:26" ht="15.75" customHeight="1">
      <c r="A10" s="2"/>
      <c r="B10" s="68" t="s">
        <v>579</v>
      </c>
      <c r="C10" s="149"/>
      <c r="D10" s="2"/>
      <c r="E10" s="1"/>
      <c r="F10" s="2"/>
      <c r="G10" s="2"/>
      <c r="H10" s="1"/>
      <c r="I10" s="2"/>
      <c r="J10" s="2"/>
      <c r="K10" s="2"/>
      <c r="L10" s="2"/>
      <c r="M10" s="2"/>
      <c r="N10" s="2"/>
      <c r="O10" s="2"/>
      <c r="P10" s="2"/>
      <c r="Q10" s="2"/>
      <c r="R10" s="2"/>
      <c r="S10" s="2"/>
      <c r="T10" s="2"/>
      <c r="U10" s="2"/>
      <c r="V10" s="2"/>
      <c r="W10" s="2"/>
      <c r="X10" s="2"/>
      <c r="Y10" s="2"/>
      <c r="Z10" s="2"/>
    </row>
    <row r="11" spans="1:26" ht="15.75" customHeight="1">
      <c r="A11" s="2"/>
      <c r="B11" s="68" t="s">
        <v>580</v>
      </c>
      <c r="C11" s="149"/>
      <c r="D11" s="2"/>
      <c r="E11" s="1"/>
      <c r="F11" s="2"/>
      <c r="G11" s="2"/>
      <c r="H11" s="1"/>
      <c r="I11" s="2"/>
      <c r="J11" s="2"/>
      <c r="K11" s="2"/>
      <c r="L11" s="2"/>
      <c r="M11" s="2"/>
      <c r="N11" s="2"/>
      <c r="O11" s="2"/>
      <c r="P11" s="2"/>
      <c r="Q11" s="2"/>
      <c r="R11" s="2"/>
      <c r="S11" s="2"/>
      <c r="T11" s="2"/>
      <c r="U11" s="2"/>
      <c r="V11" s="2"/>
      <c r="W11" s="2"/>
      <c r="X11" s="2"/>
      <c r="Y11" s="2"/>
      <c r="Z11" s="2"/>
    </row>
    <row r="12" spans="1:26" ht="15.75" customHeight="1">
      <c r="A12" s="2"/>
      <c r="B12" s="68" t="s">
        <v>581</v>
      </c>
      <c r="C12" s="149"/>
      <c r="D12" s="2"/>
      <c r="E12" s="1"/>
      <c r="F12" s="2"/>
      <c r="G12" s="2"/>
      <c r="H12" s="1"/>
      <c r="I12" s="2"/>
      <c r="J12" s="2"/>
      <c r="K12" s="2"/>
      <c r="L12" s="2"/>
      <c r="M12" s="2"/>
      <c r="N12" s="2"/>
      <c r="O12" s="2"/>
      <c r="P12" s="2"/>
      <c r="Q12" s="2"/>
      <c r="R12" s="2"/>
      <c r="S12" s="2"/>
      <c r="T12" s="2"/>
      <c r="U12" s="2"/>
      <c r="V12" s="2"/>
      <c r="W12" s="2"/>
      <c r="X12" s="2"/>
      <c r="Y12" s="2"/>
      <c r="Z12" s="2"/>
    </row>
    <row r="13" spans="1:26" ht="15.75" customHeight="1">
      <c r="A13" s="2"/>
      <c r="B13" s="68" t="s">
        <v>70</v>
      </c>
      <c r="C13" s="149"/>
      <c r="D13" s="2"/>
      <c r="E13" s="1"/>
      <c r="F13" s="2"/>
      <c r="G13" s="2"/>
      <c r="H13" s="1"/>
      <c r="I13" s="2"/>
      <c r="J13" s="2"/>
      <c r="K13" s="2"/>
      <c r="L13" s="2"/>
      <c r="M13" s="2"/>
      <c r="N13" s="2"/>
      <c r="O13" s="2"/>
      <c r="P13" s="2"/>
      <c r="Q13" s="2"/>
      <c r="R13" s="2"/>
      <c r="S13" s="2"/>
      <c r="T13" s="2"/>
      <c r="U13" s="2"/>
      <c r="V13" s="2"/>
      <c r="W13" s="2"/>
      <c r="X13" s="2"/>
      <c r="Y13" s="2"/>
      <c r="Z13" s="2"/>
    </row>
    <row r="14" spans="1:26" ht="15.75" customHeight="1">
      <c r="A14" s="2"/>
      <c r="B14" s="68" t="s">
        <v>63</v>
      </c>
      <c r="C14" s="149"/>
      <c r="D14" s="2"/>
      <c r="E14" s="1"/>
      <c r="F14" s="2"/>
      <c r="G14" s="2"/>
      <c r="H14" s="1"/>
      <c r="I14" s="2"/>
      <c r="J14" s="2"/>
      <c r="K14" s="2"/>
      <c r="L14" s="2"/>
      <c r="M14" s="2"/>
      <c r="N14" s="2"/>
      <c r="O14" s="2"/>
      <c r="P14" s="2"/>
      <c r="Q14" s="2"/>
      <c r="R14" s="2"/>
      <c r="S14" s="2"/>
      <c r="T14" s="2"/>
      <c r="U14" s="2"/>
      <c r="V14" s="2"/>
      <c r="W14" s="2"/>
      <c r="X14" s="2"/>
      <c r="Y14" s="2"/>
      <c r="Z14" s="2"/>
    </row>
    <row r="15" spans="1:26" ht="15.75" customHeight="1">
      <c r="A15" s="2"/>
      <c r="B15" s="68" t="s">
        <v>71</v>
      </c>
      <c r="C15" s="149"/>
      <c r="D15" s="2"/>
      <c r="E15" s="1"/>
      <c r="F15" s="2"/>
      <c r="G15" s="2"/>
      <c r="H15" s="1"/>
      <c r="I15" s="2"/>
      <c r="J15" s="2"/>
      <c r="K15" s="2"/>
      <c r="L15" s="2"/>
      <c r="M15" s="2"/>
      <c r="N15" s="2"/>
      <c r="O15" s="2"/>
      <c r="P15" s="2"/>
      <c r="Q15" s="2"/>
      <c r="R15" s="2"/>
      <c r="S15" s="2"/>
      <c r="T15" s="2"/>
      <c r="U15" s="2"/>
      <c r="V15" s="2"/>
      <c r="W15" s="2"/>
      <c r="X15" s="2"/>
      <c r="Y15" s="2"/>
      <c r="Z15" s="2"/>
    </row>
    <row r="16" spans="1:26" ht="15.75" customHeight="1">
      <c r="A16" s="2"/>
      <c r="B16" s="2"/>
      <c r="C16" s="2"/>
      <c r="D16" s="2"/>
      <c r="E16" s="1"/>
      <c r="F16" s="2"/>
      <c r="G16" s="2"/>
      <c r="H16" s="1"/>
      <c r="I16" s="2"/>
      <c r="J16" s="2"/>
      <c r="K16" s="2"/>
      <c r="L16" s="2"/>
      <c r="M16" s="2"/>
      <c r="N16" s="2"/>
      <c r="O16" s="2"/>
      <c r="P16" s="2"/>
      <c r="Q16" s="2"/>
      <c r="R16" s="2"/>
      <c r="S16" s="2"/>
      <c r="T16" s="2"/>
      <c r="U16" s="2"/>
      <c r="V16" s="2"/>
      <c r="W16" s="2"/>
      <c r="X16" s="2"/>
      <c r="Y16" s="2"/>
      <c r="Z16" s="2"/>
    </row>
    <row r="17" spans="1:26" ht="15.75" customHeight="1">
      <c r="A17" s="2"/>
      <c r="B17" s="2"/>
      <c r="C17" s="2"/>
      <c r="D17" s="2"/>
      <c r="E17" s="1"/>
      <c r="F17" s="2"/>
      <c r="G17" s="2"/>
      <c r="H17" s="1"/>
      <c r="I17" s="2"/>
      <c r="J17" s="2"/>
      <c r="K17" s="2"/>
      <c r="L17" s="2"/>
      <c r="M17" s="2"/>
      <c r="N17" s="2"/>
      <c r="O17" s="2"/>
      <c r="P17" s="2"/>
      <c r="Q17" s="2"/>
      <c r="R17" s="2"/>
      <c r="S17" s="2"/>
      <c r="T17" s="2"/>
      <c r="U17" s="2"/>
      <c r="V17" s="2"/>
      <c r="W17" s="2"/>
      <c r="X17" s="2"/>
      <c r="Y17" s="2"/>
      <c r="Z17" s="2"/>
    </row>
    <row r="18" spans="1:26" ht="15.75" customHeight="1">
      <c r="A18" s="2"/>
      <c r="B18" s="2"/>
      <c r="C18" s="2"/>
      <c r="D18" s="2"/>
      <c r="E18" s="1"/>
      <c r="F18" s="2"/>
      <c r="G18" s="2"/>
      <c r="H18" s="1"/>
      <c r="I18" s="2"/>
      <c r="J18" s="2"/>
      <c r="K18" s="2"/>
      <c r="L18" s="2"/>
      <c r="M18" s="2"/>
      <c r="N18" s="2"/>
      <c r="O18" s="2"/>
      <c r="P18" s="2"/>
      <c r="Q18" s="2"/>
      <c r="R18" s="2"/>
      <c r="S18" s="2"/>
      <c r="T18" s="2"/>
      <c r="U18" s="2"/>
      <c r="V18" s="2"/>
      <c r="W18" s="2"/>
      <c r="X18" s="2"/>
      <c r="Y18" s="2"/>
      <c r="Z18" s="2"/>
    </row>
    <row r="19" spans="1:26" ht="15.75" customHeight="1">
      <c r="A19" s="2"/>
      <c r="B19" s="2"/>
      <c r="C19" s="2"/>
      <c r="D19" s="2"/>
      <c r="E19" s="1"/>
      <c r="F19" s="2"/>
      <c r="G19" s="2"/>
      <c r="H19" s="1"/>
      <c r="I19" s="2"/>
      <c r="J19" s="2"/>
      <c r="K19" s="2"/>
      <c r="L19" s="2"/>
      <c r="M19" s="2"/>
      <c r="N19" s="2"/>
      <c r="O19" s="2"/>
      <c r="P19" s="2"/>
      <c r="Q19" s="2"/>
      <c r="R19" s="2"/>
      <c r="S19" s="2"/>
      <c r="T19" s="2"/>
      <c r="U19" s="2"/>
      <c r="V19" s="2"/>
      <c r="W19" s="2"/>
      <c r="X19" s="2"/>
      <c r="Y19" s="2"/>
      <c r="Z19" s="2"/>
    </row>
    <row r="20" spans="1:26" ht="15.75" customHeight="1">
      <c r="A20" s="2"/>
      <c r="B20" s="2"/>
      <c r="C20" s="2"/>
      <c r="D20" s="2"/>
      <c r="E20" s="1"/>
      <c r="F20" s="2"/>
      <c r="G20" s="2"/>
      <c r="H20" s="1"/>
      <c r="I20" s="2"/>
      <c r="J20" s="2"/>
      <c r="K20" s="2"/>
      <c r="L20" s="2"/>
      <c r="M20" s="2"/>
      <c r="N20" s="2"/>
      <c r="O20" s="2"/>
      <c r="P20" s="2"/>
      <c r="Q20" s="2"/>
      <c r="R20" s="2"/>
      <c r="S20" s="2"/>
      <c r="T20" s="2"/>
      <c r="U20" s="2"/>
      <c r="V20" s="2"/>
      <c r="W20" s="2"/>
      <c r="X20" s="2"/>
      <c r="Y20" s="2"/>
      <c r="Z20" s="2"/>
    </row>
    <row r="21" spans="1:26" ht="15.75" customHeight="1">
      <c r="A21" s="2"/>
      <c r="B21" s="2"/>
      <c r="C21" s="2"/>
      <c r="D21" s="2"/>
      <c r="E21" s="1"/>
      <c r="F21" s="2"/>
      <c r="G21" s="2"/>
      <c r="H21" s="1"/>
      <c r="I21" s="2"/>
      <c r="J21" s="2"/>
      <c r="K21" s="2"/>
      <c r="L21" s="2"/>
      <c r="M21" s="2"/>
      <c r="N21" s="2"/>
      <c r="O21" s="2"/>
      <c r="P21" s="2"/>
      <c r="Q21" s="2"/>
      <c r="R21" s="2"/>
      <c r="S21" s="2"/>
      <c r="T21" s="2"/>
      <c r="U21" s="2"/>
      <c r="V21" s="2"/>
      <c r="W21" s="2"/>
      <c r="X21" s="2"/>
      <c r="Y21" s="2"/>
      <c r="Z21" s="2"/>
    </row>
    <row r="22" spans="1:26" ht="15.75" customHeight="1">
      <c r="A22" s="2"/>
      <c r="B22" s="2"/>
      <c r="C22" s="2"/>
      <c r="D22" s="2"/>
      <c r="E22" s="1"/>
      <c r="F22" s="2"/>
      <c r="G22" s="2"/>
      <c r="H22" s="1"/>
      <c r="I22" s="2"/>
      <c r="J22" s="2"/>
      <c r="K22" s="2"/>
      <c r="L22" s="2"/>
      <c r="M22" s="2"/>
      <c r="N22" s="2"/>
      <c r="O22" s="2"/>
      <c r="P22" s="2"/>
      <c r="Q22" s="2"/>
      <c r="R22" s="2"/>
      <c r="S22" s="2"/>
      <c r="T22" s="2"/>
      <c r="U22" s="2"/>
      <c r="V22" s="2"/>
      <c r="W22" s="2"/>
      <c r="X22" s="2"/>
      <c r="Y22" s="2"/>
      <c r="Z22" s="2"/>
    </row>
    <row r="23" spans="1:26" ht="15.75" customHeight="1">
      <c r="A23" s="2"/>
      <c r="B23" s="2"/>
      <c r="C23" s="2"/>
      <c r="D23" s="2"/>
      <c r="E23" s="1"/>
      <c r="F23" s="2"/>
      <c r="G23" s="2"/>
      <c r="H23" s="1"/>
      <c r="I23" s="2"/>
      <c r="J23" s="2"/>
      <c r="K23" s="2"/>
      <c r="L23" s="2"/>
      <c r="M23" s="2"/>
      <c r="N23" s="2"/>
      <c r="O23" s="2"/>
      <c r="P23" s="2"/>
      <c r="Q23" s="2"/>
      <c r="R23" s="2"/>
      <c r="S23" s="2"/>
      <c r="T23" s="2"/>
      <c r="U23" s="2"/>
      <c r="V23" s="2"/>
      <c r="W23" s="2"/>
      <c r="X23" s="2"/>
      <c r="Y23" s="2"/>
      <c r="Z23" s="2"/>
    </row>
    <row r="24" spans="1:26" ht="15.75" customHeight="1">
      <c r="A24" s="2"/>
      <c r="B24" s="2"/>
      <c r="C24" s="2"/>
      <c r="D24" s="2"/>
      <c r="E24" s="1"/>
      <c r="F24" s="2"/>
      <c r="G24" s="2"/>
      <c r="H24" s="1"/>
      <c r="I24" s="2"/>
      <c r="J24" s="2"/>
      <c r="K24" s="2"/>
      <c r="L24" s="2"/>
      <c r="M24" s="2"/>
      <c r="N24" s="2"/>
      <c r="O24" s="2"/>
      <c r="P24" s="2"/>
      <c r="Q24" s="2"/>
      <c r="R24" s="2"/>
      <c r="S24" s="2"/>
      <c r="T24" s="2"/>
      <c r="U24" s="2"/>
      <c r="V24" s="2"/>
      <c r="W24" s="2"/>
      <c r="X24" s="2"/>
      <c r="Y24" s="2"/>
      <c r="Z24" s="2"/>
    </row>
    <row r="25" spans="1:26" ht="15.75" customHeight="1">
      <c r="A25" s="2"/>
      <c r="B25" s="2"/>
      <c r="C25" s="2"/>
      <c r="D25" s="2"/>
      <c r="E25" s="1"/>
      <c r="F25" s="2"/>
      <c r="G25" s="2"/>
      <c r="H25" s="1"/>
      <c r="I25" s="2"/>
      <c r="J25" s="2"/>
      <c r="K25" s="2"/>
      <c r="L25" s="2"/>
      <c r="M25" s="2"/>
      <c r="N25" s="2"/>
      <c r="O25" s="2"/>
      <c r="P25" s="2"/>
      <c r="Q25" s="2"/>
      <c r="R25" s="2"/>
      <c r="S25" s="2"/>
      <c r="T25" s="2"/>
      <c r="U25" s="2"/>
      <c r="V25" s="2"/>
      <c r="W25" s="2"/>
      <c r="X25" s="2"/>
      <c r="Y25" s="2"/>
      <c r="Z25" s="2"/>
    </row>
    <row r="26" spans="1:26" ht="15.75" customHeight="1">
      <c r="A26" s="2"/>
      <c r="B26" s="69" t="s">
        <v>582</v>
      </c>
      <c r="C26" s="44"/>
      <c r="D26" s="2"/>
      <c r="E26" s="1"/>
      <c r="F26" s="2"/>
      <c r="G26" s="2"/>
      <c r="H26" s="1"/>
      <c r="I26" s="2"/>
      <c r="J26" s="2"/>
      <c r="K26" s="2"/>
      <c r="L26" s="2"/>
      <c r="M26" s="2"/>
      <c r="N26" s="2"/>
      <c r="O26" s="2"/>
      <c r="P26" s="2"/>
      <c r="Q26" s="2"/>
      <c r="R26" s="2"/>
      <c r="S26" s="2"/>
      <c r="T26" s="2"/>
      <c r="U26" s="2"/>
      <c r="V26" s="2"/>
      <c r="W26" s="2"/>
      <c r="X26" s="2"/>
      <c r="Y26" s="2"/>
      <c r="Z26" s="2"/>
    </row>
    <row r="27" spans="1:26" ht="15.75" customHeight="1">
      <c r="A27" s="2"/>
      <c r="B27" s="22" t="s">
        <v>583</v>
      </c>
      <c r="C27" s="70"/>
      <c r="D27" s="2"/>
      <c r="E27" s="1"/>
      <c r="F27" s="2"/>
      <c r="G27" s="2"/>
      <c r="H27" s="1"/>
      <c r="I27" s="2"/>
      <c r="J27" s="2"/>
      <c r="K27" s="2"/>
      <c r="L27" s="2"/>
      <c r="M27" s="2"/>
      <c r="N27" s="2"/>
      <c r="O27" s="2"/>
      <c r="P27" s="2"/>
      <c r="Q27" s="2"/>
      <c r="R27" s="2"/>
      <c r="S27" s="2"/>
      <c r="T27" s="2"/>
      <c r="U27" s="2"/>
      <c r="V27" s="2"/>
      <c r="W27" s="2"/>
      <c r="X27" s="2"/>
      <c r="Y27" s="2"/>
      <c r="Z27" s="2"/>
    </row>
    <row r="28" spans="1:26" ht="15.75" customHeight="1">
      <c r="A28" s="2"/>
      <c r="B28" s="2"/>
      <c r="C28" s="2"/>
      <c r="D28" s="2"/>
      <c r="E28" s="65" t="s">
        <v>584</v>
      </c>
      <c r="F28" s="2"/>
      <c r="G28" s="2"/>
      <c r="H28" s="1"/>
      <c r="I28" s="2"/>
      <c r="J28" s="2"/>
      <c r="K28" s="2"/>
      <c r="L28" s="2"/>
      <c r="M28" s="2"/>
      <c r="N28" s="2"/>
      <c r="O28" s="2"/>
      <c r="P28" s="2"/>
      <c r="Q28" s="2"/>
      <c r="R28" s="2"/>
      <c r="S28" s="2"/>
      <c r="T28" s="2"/>
      <c r="U28" s="2"/>
      <c r="V28" s="2"/>
      <c r="W28" s="2"/>
      <c r="X28" s="2"/>
      <c r="Y28" s="2"/>
      <c r="Z28" s="2"/>
    </row>
    <row r="29" spans="1:26" ht="15.75" customHeight="1">
      <c r="A29" s="2"/>
      <c r="B29" s="7" t="s">
        <v>573</v>
      </c>
      <c r="C29" s="36" t="s">
        <v>98</v>
      </c>
      <c r="D29" s="36" t="s">
        <v>69</v>
      </c>
      <c r="E29" s="36" t="s">
        <v>103</v>
      </c>
      <c r="F29" s="36" t="s">
        <v>104</v>
      </c>
      <c r="G29" s="71" t="s">
        <v>101</v>
      </c>
      <c r="H29" s="36" t="s">
        <v>102</v>
      </c>
      <c r="I29" s="2"/>
      <c r="J29" s="2"/>
      <c r="K29" s="2"/>
      <c r="L29" s="2"/>
      <c r="M29" s="2"/>
      <c r="N29" s="2"/>
      <c r="O29" s="2"/>
      <c r="P29" s="2"/>
      <c r="Q29" s="2"/>
      <c r="R29" s="2"/>
      <c r="S29" s="2"/>
      <c r="T29" s="2"/>
      <c r="U29" s="2"/>
      <c r="V29" s="2"/>
      <c r="W29" s="2"/>
      <c r="X29" s="2"/>
      <c r="Y29" s="2"/>
      <c r="Z29" s="2"/>
    </row>
    <row r="30" spans="1:26" ht="15.75" customHeight="1">
      <c r="A30" s="2"/>
      <c r="B30" s="72" t="s">
        <v>585</v>
      </c>
      <c r="C30" s="2"/>
      <c r="D30" s="2"/>
      <c r="E30" s="1"/>
      <c r="F30" s="2"/>
      <c r="G30" s="2"/>
      <c r="H30" s="1"/>
      <c r="I30" s="2"/>
      <c r="J30" s="2"/>
      <c r="K30" s="2"/>
      <c r="L30" s="2"/>
      <c r="M30" s="2"/>
      <c r="N30" s="2"/>
      <c r="O30" s="2"/>
      <c r="P30" s="2"/>
      <c r="Q30" s="2"/>
      <c r="R30" s="2"/>
      <c r="S30" s="2"/>
      <c r="T30" s="2"/>
      <c r="U30" s="2"/>
      <c r="V30" s="2"/>
      <c r="W30" s="2"/>
      <c r="X30" s="2"/>
      <c r="Y30" s="2"/>
      <c r="Z30" s="2"/>
    </row>
    <row r="31" spans="1:26" ht="15.75" customHeight="1">
      <c r="A31" s="2">
        <v>244</v>
      </c>
      <c r="B31" s="13" t="s">
        <v>586</v>
      </c>
      <c r="C31" s="13" t="s">
        <v>587</v>
      </c>
      <c r="D31" s="13" t="s">
        <v>588</v>
      </c>
      <c r="E31" s="45">
        <v>3</v>
      </c>
      <c r="F31" s="46" t="s">
        <v>589</v>
      </c>
      <c r="G31" s="46"/>
      <c r="H31" s="43">
        <v>3</v>
      </c>
      <c r="I31" s="2"/>
      <c r="J31" s="2"/>
      <c r="K31" s="2"/>
      <c r="L31" s="2"/>
      <c r="M31" s="2"/>
      <c r="N31" s="2"/>
      <c r="O31" s="2"/>
      <c r="P31" s="2"/>
      <c r="Q31" s="2"/>
      <c r="R31" s="2"/>
      <c r="S31" s="2"/>
      <c r="T31" s="2"/>
      <c r="U31" s="2"/>
      <c r="V31" s="2"/>
      <c r="W31" s="2"/>
      <c r="X31" s="2"/>
      <c r="Y31" s="2"/>
      <c r="Z31" s="2"/>
    </row>
    <row r="32" spans="1:26" ht="15.75" customHeight="1">
      <c r="A32" s="2">
        <v>245</v>
      </c>
      <c r="B32" s="13" t="s">
        <v>590</v>
      </c>
      <c r="C32" s="13" t="s">
        <v>591</v>
      </c>
      <c r="D32" s="13" t="s">
        <v>592</v>
      </c>
      <c r="E32" s="45"/>
      <c r="F32" s="46"/>
      <c r="G32" s="46"/>
      <c r="H32" s="43"/>
      <c r="I32" s="2"/>
      <c r="J32" s="2"/>
      <c r="K32" s="2"/>
      <c r="L32" s="2"/>
      <c r="M32" s="2"/>
      <c r="N32" s="2"/>
      <c r="O32" s="2"/>
      <c r="P32" s="2"/>
      <c r="Q32" s="2"/>
      <c r="R32" s="2"/>
      <c r="S32" s="2"/>
      <c r="T32" s="2"/>
      <c r="U32" s="2"/>
      <c r="V32" s="2"/>
      <c r="W32" s="2"/>
      <c r="X32" s="2"/>
      <c r="Y32" s="2"/>
      <c r="Z32" s="2"/>
    </row>
    <row r="33" spans="1:26" ht="15.75" customHeight="1">
      <c r="A33" s="2">
        <v>246</v>
      </c>
      <c r="B33" s="13" t="s">
        <v>593</v>
      </c>
      <c r="C33" s="13" t="s">
        <v>594</v>
      </c>
      <c r="D33" s="13" t="s">
        <v>595</v>
      </c>
      <c r="E33" s="45"/>
      <c r="F33" s="46"/>
      <c r="G33" s="46"/>
      <c r="H33" s="43"/>
      <c r="I33" s="2"/>
      <c r="J33" s="2"/>
      <c r="K33" s="2"/>
      <c r="L33" s="2"/>
      <c r="M33" s="2"/>
      <c r="N33" s="2"/>
      <c r="O33" s="2"/>
      <c r="P33" s="2"/>
      <c r="Q33" s="2"/>
      <c r="R33" s="2"/>
      <c r="S33" s="2"/>
      <c r="T33" s="2"/>
      <c r="U33" s="2"/>
      <c r="V33" s="2"/>
      <c r="W33" s="2"/>
      <c r="X33" s="2"/>
      <c r="Y33" s="2"/>
      <c r="Z33" s="2"/>
    </row>
    <row r="34" spans="1:26" ht="15.75" customHeight="1">
      <c r="A34" s="2">
        <v>247</v>
      </c>
      <c r="B34" s="13" t="s">
        <v>596</v>
      </c>
      <c r="C34" s="13" t="s">
        <v>597</v>
      </c>
      <c r="D34" s="13" t="s">
        <v>598</v>
      </c>
      <c r="E34" s="45"/>
      <c r="F34" s="46"/>
      <c r="G34" s="46"/>
      <c r="H34" s="43"/>
      <c r="I34" s="2"/>
      <c r="J34" s="2"/>
      <c r="K34" s="2"/>
      <c r="L34" s="2"/>
      <c r="M34" s="2"/>
      <c r="N34" s="2"/>
      <c r="O34" s="2"/>
      <c r="P34" s="2"/>
      <c r="Q34" s="2"/>
      <c r="R34" s="2"/>
      <c r="S34" s="2"/>
      <c r="T34" s="2"/>
      <c r="U34" s="2"/>
      <c r="V34" s="2"/>
      <c r="W34" s="2"/>
      <c r="X34" s="2"/>
      <c r="Y34" s="2"/>
      <c r="Z34" s="2"/>
    </row>
    <row r="35" spans="1:26" ht="15.75" customHeight="1">
      <c r="A35" s="2">
        <v>248</v>
      </c>
      <c r="B35" s="13" t="s">
        <v>599</v>
      </c>
      <c r="C35" s="13" t="s">
        <v>600</v>
      </c>
      <c r="D35" s="13" t="s">
        <v>601</v>
      </c>
      <c r="E35" s="45"/>
      <c r="F35" s="46"/>
      <c r="G35" s="46"/>
      <c r="H35" s="43"/>
      <c r="I35" s="2"/>
      <c r="J35" s="2"/>
      <c r="K35" s="2"/>
      <c r="L35" s="2"/>
      <c r="M35" s="2"/>
      <c r="N35" s="2"/>
      <c r="O35" s="2"/>
      <c r="P35" s="2"/>
      <c r="Q35" s="2"/>
      <c r="R35" s="2"/>
      <c r="S35" s="2"/>
      <c r="T35" s="2"/>
      <c r="U35" s="2"/>
      <c r="V35" s="2"/>
      <c r="W35" s="2"/>
      <c r="X35" s="2"/>
      <c r="Y35" s="2"/>
      <c r="Z35" s="2"/>
    </row>
    <row r="36" spans="1:26" ht="15.75" customHeight="1">
      <c r="A36" s="2">
        <v>249</v>
      </c>
      <c r="B36" s="13" t="s">
        <v>602</v>
      </c>
      <c r="C36" s="13" t="s">
        <v>603</v>
      </c>
      <c r="D36" s="13" t="s">
        <v>604</v>
      </c>
      <c r="E36" s="45"/>
      <c r="F36" s="46"/>
      <c r="G36" s="46"/>
      <c r="H36" s="43"/>
      <c r="I36" s="2"/>
      <c r="J36" s="2"/>
      <c r="K36" s="2"/>
      <c r="L36" s="2"/>
      <c r="M36" s="2"/>
      <c r="N36" s="2"/>
      <c r="O36" s="2"/>
      <c r="P36" s="2"/>
      <c r="Q36" s="2"/>
      <c r="R36" s="2"/>
      <c r="S36" s="2"/>
      <c r="T36" s="2"/>
      <c r="U36" s="2"/>
      <c r="V36" s="2"/>
      <c r="W36" s="2"/>
      <c r="X36" s="2"/>
      <c r="Y36" s="2"/>
      <c r="Z36" s="2"/>
    </row>
    <row r="37" spans="1:26" ht="15.75" customHeight="1">
      <c r="A37" s="2">
        <v>250</v>
      </c>
      <c r="B37" s="13" t="s">
        <v>605</v>
      </c>
      <c r="C37" s="13" t="s">
        <v>606</v>
      </c>
      <c r="D37" s="13" t="s">
        <v>607</v>
      </c>
      <c r="E37" s="45"/>
      <c r="F37" s="46"/>
      <c r="G37" s="46"/>
      <c r="H37" s="43"/>
      <c r="I37" s="2"/>
      <c r="J37" s="2"/>
      <c r="K37" s="2"/>
      <c r="L37" s="2"/>
      <c r="M37" s="2"/>
      <c r="N37" s="2"/>
      <c r="O37" s="2"/>
      <c r="P37" s="2"/>
      <c r="Q37" s="2"/>
      <c r="R37" s="2"/>
      <c r="S37" s="2"/>
      <c r="T37" s="2"/>
      <c r="U37" s="2"/>
      <c r="V37" s="2"/>
      <c r="W37" s="2"/>
      <c r="X37" s="2"/>
      <c r="Y37" s="2"/>
      <c r="Z37" s="2"/>
    </row>
    <row r="38" spans="1:26" ht="15.75" customHeight="1">
      <c r="A38" s="2"/>
      <c r="B38" s="2"/>
      <c r="C38" s="2"/>
      <c r="D38" s="2"/>
      <c r="E38" s="1"/>
      <c r="F38" s="2"/>
      <c r="G38" s="2"/>
      <c r="H38" s="1"/>
      <c r="I38" s="2"/>
      <c r="J38" s="2"/>
      <c r="K38" s="2"/>
      <c r="L38" s="2"/>
      <c r="M38" s="2"/>
      <c r="N38" s="2"/>
      <c r="O38" s="2"/>
      <c r="P38" s="2"/>
      <c r="Q38" s="2"/>
      <c r="R38" s="2"/>
      <c r="S38" s="2"/>
      <c r="T38" s="2"/>
      <c r="U38" s="2"/>
      <c r="V38" s="2"/>
      <c r="W38" s="2"/>
      <c r="X38" s="2"/>
      <c r="Y38" s="2"/>
      <c r="Z38" s="2"/>
    </row>
    <row r="39" spans="1:26" ht="15.75" customHeight="1">
      <c r="A39" s="2"/>
      <c r="B39" s="2"/>
      <c r="C39" s="2"/>
      <c r="D39" s="2"/>
      <c r="E39" s="1"/>
      <c r="F39" s="2"/>
      <c r="G39" s="2"/>
      <c r="H39" s="1"/>
      <c r="I39" s="2"/>
      <c r="J39" s="2"/>
      <c r="K39" s="2"/>
      <c r="L39" s="2"/>
      <c r="M39" s="2"/>
      <c r="N39" s="2"/>
      <c r="O39" s="2"/>
      <c r="P39" s="2"/>
      <c r="Q39" s="2"/>
      <c r="R39" s="2"/>
      <c r="S39" s="2"/>
      <c r="T39" s="2"/>
      <c r="U39" s="2"/>
      <c r="V39" s="2"/>
      <c r="W39" s="2"/>
      <c r="X39" s="2"/>
      <c r="Y39" s="2"/>
      <c r="Z39" s="2"/>
    </row>
    <row r="40" spans="1:26" ht="15.75" customHeight="1">
      <c r="A40" s="2"/>
      <c r="B40" s="2"/>
      <c r="C40" s="2"/>
      <c r="D40" s="2"/>
      <c r="E40" s="1"/>
      <c r="F40" s="2"/>
      <c r="G40" s="2"/>
      <c r="H40" s="1"/>
      <c r="I40" s="2"/>
      <c r="J40" s="2"/>
      <c r="K40" s="2"/>
      <c r="L40" s="2"/>
      <c r="M40" s="2"/>
      <c r="N40" s="2"/>
      <c r="O40" s="2"/>
      <c r="P40" s="2"/>
      <c r="Q40" s="2"/>
      <c r="R40" s="2"/>
      <c r="S40" s="2"/>
      <c r="T40" s="2"/>
      <c r="U40" s="2"/>
      <c r="V40" s="2"/>
      <c r="W40" s="2"/>
      <c r="X40" s="2"/>
      <c r="Y40" s="2"/>
      <c r="Z40" s="2"/>
    </row>
    <row r="41" spans="1:26" ht="15.75" customHeight="1">
      <c r="A41" s="2"/>
      <c r="B41" s="72" t="s">
        <v>608</v>
      </c>
      <c r="C41" s="2"/>
      <c r="D41" s="2"/>
      <c r="E41" s="1"/>
      <c r="F41" s="2"/>
      <c r="G41" s="2"/>
      <c r="H41" s="1"/>
      <c r="I41" s="2"/>
      <c r="J41" s="2"/>
      <c r="K41" s="2"/>
      <c r="L41" s="2"/>
      <c r="M41" s="2"/>
      <c r="N41" s="2"/>
      <c r="O41" s="2"/>
      <c r="P41" s="2"/>
      <c r="Q41" s="2"/>
      <c r="R41" s="2"/>
      <c r="S41" s="2"/>
      <c r="T41" s="2"/>
      <c r="U41" s="2"/>
      <c r="V41" s="2"/>
      <c r="W41" s="2"/>
      <c r="X41" s="2"/>
      <c r="Y41" s="2"/>
      <c r="Z41" s="2"/>
    </row>
    <row r="42" spans="1:26" ht="15.75" customHeight="1">
      <c r="A42" s="2">
        <v>251</v>
      </c>
      <c r="B42" s="13" t="s">
        <v>609</v>
      </c>
      <c r="C42" s="13" t="s">
        <v>610</v>
      </c>
      <c r="D42" s="13" t="s">
        <v>611</v>
      </c>
      <c r="E42" s="45"/>
      <c r="F42" s="46"/>
      <c r="G42" s="46"/>
      <c r="H42" s="43"/>
      <c r="I42" s="2"/>
      <c r="J42" s="2"/>
      <c r="K42" s="2"/>
      <c r="L42" s="2"/>
      <c r="M42" s="2"/>
      <c r="N42" s="2"/>
      <c r="O42" s="2"/>
      <c r="P42" s="2"/>
      <c r="Q42" s="2"/>
      <c r="R42" s="2"/>
      <c r="S42" s="2"/>
      <c r="T42" s="2"/>
      <c r="U42" s="2"/>
      <c r="V42" s="2"/>
      <c r="W42" s="2"/>
      <c r="X42" s="2"/>
      <c r="Y42" s="2"/>
      <c r="Z42" s="2"/>
    </row>
    <row r="43" spans="1:26" ht="15.75" customHeight="1">
      <c r="A43" s="2">
        <v>252</v>
      </c>
      <c r="B43" s="13" t="s">
        <v>612</v>
      </c>
      <c r="C43" s="13" t="s">
        <v>613</v>
      </c>
      <c r="D43" s="13" t="s">
        <v>614</v>
      </c>
      <c r="E43" s="45"/>
      <c r="F43" s="46"/>
      <c r="G43" s="46"/>
      <c r="H43" s="43"/>
      <c r="I43" s="2"/>
      <c r="J43" s="2"/>
      <c r="K43" s="2"/>
      <c r="L43" s="2"/>
      <c r="M43" s="2"/>
      <c r="N43" s="2"/>
      <c r="O43" s="2"/>
      <c r="P43" s="2"/>
      <c r="Q43" s="2"/>
      <c r="R43" s="2"/>
      <c r="S43" s="2"/>
      <c r="T43" s="2"/>
      <c r="U43" s="2"/>
      <c r="V43" s="2"/>
      <c r="W43" s="2"/>
      <c r="X43" s="2"/>
      <c r="Y43" s="2"/>
      <c r="Z43" s="2"/>
    </row>
    <row r="44" spans="1:26" ht="15.75" customHeight="1">
      <c r="A44" s="2">
        <v>253</v>
      </c>
      <c r="B44" s="13" t="s">
        <v>615</v>
      </c>
      <c r="C44" s="13" t="s">
        <v>616</v>
      </c>
      <c r="D44" s="13" t="s">
        <v>617</v>
      </c>
      <c r="E44" s="45"/>
      <c r="F44" s="46"/>
      <c r="G44" s="46"/>
      <c r="H44" s="43"/>
      <c r="I44" s="2"/>
      <c r="J44" s="2"/>
      <c r="K44" s="2"/>
      <c r="L44" s="2"/>
      <c r="M44" s="2"/>
      <c r="N44" s="2"/>
      <c r="O44" s="2"/>
      <c r="P44" s="2"/>
      <c r="Q44" s="2"/>
      <c r="R44" s="2"/>
      <c r="S44" s="2"/>
      <c r="T44" s="2"/>
      <c r="U44" s="2"/>
      <c r="V44" s="2"/>
      <c r="W44" s="2"/>
      <c r="X44" s="2"/>
      <c r="Y44" s="2"/>
      <c r="Z44" s="2"/>
    </row>
    <row r="45" spans="1:26" ht="15.75" customHeight="1">
      <c r="A45" s="2">
        <v>254</v>
      </c>
      <c r="B45" s="13" t="s">
        <v>618</v>
      </c>
      <c r="C45" s="13" t="s">
        <v>619</v>
      </c>
      <c r="D45" s="13" t="s">
        <v>620</v>
      </c>
      <c r="E45" s="45"/>
      <c r="F45" s="46"/>
      <c r="G45" s="46"/>
      <c r="H45" s="43"/>
      <c r="I45" s="2"/>
      <c r="J45" s="2"/>
      <c r="K45" s="2"/>
      <c r="L45" s="2"/>
      <c r="M45" s="2"/>
      <c r="N45" s="2"/>
      <c r="O45" s="2"/>
      <c r="P45" s="2"/>
      <c r="Q45" s="2"/>
      <c r="R45" s="2"/>
      <c r="S45" s="2"/>
      <c r="T45" s="2"/>
      <c r="U45" s="2"/>
      <c r="V45" s="2"/>
      <c r="W45" s="2"/>
      <c r="X45" s="2"/>
      <c r="Y45" s="2"/>
      <c r="Z45" s="2"/>
    </row>
    <row r="46" spans="1:26" ht="15.75" customHeight="1">
      <c r="A46" s="2">
        <v>255</v>
      </c>
      <c r="B46" s="13" t="s">
        <v>621</v>
      </c>
      <c r="C46" s="13" t="s">
        <v>622</v>
      </c>
      <c r="D46" s="13" t="s">
        <v>623</v>
      </c>
      <c r="E46" s="45"/>
      <c r="F46" s="46"/>
      <c r="G46" s="46"/>
      <c r="H46" s="43"/>
      <c r="I46" s="2"/>
      <c r="J46" s="2"/>
      <c r="K46" s="2"/>
      <c r="L46" s="2"/>
      <c r="M46" s="2"/>
      <c r="N46" s="2"/>
      <c r="O46" s="2"/>
      <c r="P46" s="2"/>
      <c r="Q46" s="2"/>
      <c r="R46" s="2"/>
      <c r="S46" s="2"/>
      <c r="T46" s="2"/>
      <c r="U46" s="2"/>
      <c r="V46" s="2"/>
      <c r="W46" s="2"/>
      <c r="X46" s="2"/>
      <c r="Y46" s="2"/>
      <c r="Z46" s="2"/>
    </row>
    <row r="47" spans="1:26" ht="15.75" customHeight="1">
      <c r="A47" s="2">
        <v>256</v>
      </c>
      <c r="B47" s="13" t="s">
        <v>624</v>
      </c>
      <c r="C47" s="13" t="s">
        <v>625</v>
      </c>
      <c r="D47" s="13" t="s">
        <v>626</v>
      </c>
      <c r="E47" s="45"/>
      <c r="F47" s="46"/>
      <c r="G47" s="46"/>
      <c r="H47" s="43"/>
      <c r="I47" s="2"/>
      <c r="J47" s="2"/>
      <c r="K47" s="2"/>
      <c r="L47" s="2"/>
      <c r="M47" s="2"/>
      <c r="N47" s="2"/>
      <c r="O47" s="2"/>
      <c r="P47" s="2"/>
      <c r="Q47" s="2"/>
      <c r="R47" s="2"/>
      <c r="S47" s="2"/>
      <c r="T47" s="2"/>
      <c r="U47" s="2"/>
      <c r="V47" s="2"/>
      <c r="W47" s="2"/>
      <c r="X47" s="2"/>
      <c r="Y47" s="2"/>
      <c r="Z47" s="2"/>
    </row>
    <row r="48" spans="1:26" ht="15.75" customHeight="1">
      <c r="A48" s="2"/>
      <c r="B48" s="2"/>
      <c r="C48" s="2"/>
      <c r="D48" s="2"/>
      <c r="E48" s="1"/>
      <c r="F48" s="2"/>
      <c r="G48" s="2"/>
      <c r="H48" s="1"/>
      <c r="I48" s="2"/>
      <c r="J48" s="2"/>
      <c r="K48" s="2"/>
      <c r="L48" s="2"/>
      <c r="M48" s="2"/>
      <c r="N48" s="2"/>
      <c r="O48" s="2"/>
      <c r="P48" s="2"/>
      <c r="Q48" s="2"/>
      <c r="R48" s="2"/>
      <c r="S48" s="2"/>
      <c r="T48" s="2"/>
      <c r="U48" s="2"/>
      <c r="V48" s="2"/>
      <c r="W48" s="2"/>
      <c r="X48" s="2"/>
      <c r="Y48" s="2"/>
      <c r="Z48" s="2"/>
    </row>
    <row r="49" spans="1:26" ht="15.75" customHeight="1">
      <c r="A49" s="2"/>
      <c r="B49" s="2"/>
      <c r="C49" s="2"/>
      <c r="D49" s="2"/>
      <c r="E49" s="1"/>
      <c r="F49" s="2"/>
      <c r="G49" s="2"/>
      <c r="H49" s="1"/>
      <c r="I49" s="2"/>
      <c r="J49" s="2"/>
      <c r="K49" s="2"/>
      <c r="L49" s="2"/>
      <c r="M49" s="2"/>
      <c r="N49" s="2"/>
      <c r="O49" s="2"/>
      <c r="P49" s="2"/>
      <c r="Q49" s="2"/>
      <c r="R49" s="2"/>
      <c r="S49" s="2"/>
      <c r="T49" s="2"/>
      <c r="U49" s="2"/>
      <c r="V49" s="2"/>
      <c r="W49" s="2"/>
      <c r="X49" s="2"/>
      <c r="Y49" s="2"/>
      <c r="Z49" s="2"/>
    </row>
    <row r="50" spans="1:26" ht="15.75" customHeight="1">
      <c r="A50" s="2"/>
      <c r="B50" s="2"/>
      <c r="C50" s="2"/>
      <c r="D50" s="2"/>
      <c r="E50" s="1"/>
      <c r="F50" s="2"/>
      <c r="G50" s="2"/>
      <c r="H50" s="1"/>
      <c r="I50" s="2"/>
      <c r="J50" s="2"/>
      <c r="K50" s="2"/>
      <c r="L50" s="2"/>
      <c r="M50" s="2"/>
      <c r="N50" s="2"/>
      <c r="O50" s="2"/>
      <c r="P50" s="2"/>
      <c r="Q50" s="2"/>
      <c r="R50" s="2"/>
      <c r="S50" s="2"/>
      <c r="T50" s="2"/>
      <c r="U50" s="2"/>
      <c r="V50" s="2"/>
      <c r="W50" s="2"/>
      <c r="X50" s="2"/>
      <c r="Y50" s="2"/>
      <c r="Z50" s="2"/>
    </row>
    <row r="51" spans="1:26" ht="15.75" customHeight="1">
      <c r="A51" s="2"/>
      <c r="B51" s="73" t="s">
        <v>575</v>
      </c>
      <c r="C51" s="2"/>
      <c r="D51" s="2"/>
      <c r="E51" s="1"/>
      <c r="F51" s="2"/>
      <c r="G51" s="2"/>
      <c r="H51" s="1"/>
      <c r="I51" s="2"/>
      <c r="J51" s="2"/>
      <c r="K51" s="2"/>
      <c r="L51" s="2"/>
      <c r="M51" s="2"/>
      <c r="N51" s="2"/>
      <c r="O51" s="2"/>
      <c r="P51" s="2"/>
      <c r="Q51" s="2"/>
      <c r="R51" s="2"/>
      <c r="S51" s="2"/>
      <c r="T51" s="2"/>
      <c r="U51" s="2"/>
      <c r="V51" s="2"/>
      <c r="W51" s="2"/>
      <c r="X51" s="2"/>
      <c r="Y51" s="2"/>
      <c r="Z51" s="2"/>
    </row>
    <row r="52" spans="1:26" ht="15.75" customHeight="1">
      <c r="A52" s="2">
        <v>257</v>
      </c>
      <c r="B52" s="13" t="s">
        <v>627</v>
      </c>
      <c r="C52" s="13" t="s">
        <v>628</v>
      </c>
      <c r="D52" s="13" t="s">
        <v>629</v>
      </c>
      <c r="E52" s="45"/>
      <c r="F52" s="46"/>
      <c r="G52" s="46"/>
      <c r="H52" s="43"/>
      <c r="I52" s="2"/>
      <c r="J52" s="2"/>
      <c r="K52" s="2"/>
      <c r="L52" s="2"/>
      <c r="M52" s="2"/>
      <c r="N52" s="2"/>
      <c r="O52" s="2"/>
      <c r="P52" s="2"/>
      <c r="Q52" s="2"/>
      <c r="R52" s="2"/>
      <c r="S52" s="2"/>
      <c r="T52" s="2"/>
      <c r="U52" s="2"/>
      <c r="V52" s="2"/>
      <c r="W52" s="2"/>
      <c r="X52" s="2"/>
      <c r="Y52" s="2"/>
      <c r="Z52" s="2"/>
    </row>
    <row r="53" spans="1:26" ht="15.75" customHeight="1">
      <c r="A53" s="2">
        <v>258</v>
      </c>
      <c r="B53" s="13" t="s">
        <v>630</v>
      </c>
      <c r="C53" s="13" t="s">
        <v>631</v>
      </c>
      <c r="D53" s="13" t="s">
        <v>632</v>
      </c>
      <c r="E53" s="45"/>
      <c r="F53" s="46"/>
      <c r="G53" s="46"/>
      <c r="H53" s="43"/>
      <c r="I53" s="2"/>
      <c r="J53" s="2"/>
      <c r="K53" s="2"/>
      <c r="L53" s="2"/>
      <c r="M53" s="2"/>
      <c r="N53" s="2"/>
      <c r="O53" s="2"/>
      <c r="P53" s="2"/>
      <c r="Q53" s="2"/>
      <c r="R53" s="2"/>
      <c r="S53" s="2"/>
      <c r="T53" s="2"/>
      <c r="U53" s="2"/>
      <c r="V53" s="2"/>
      <c r="W53" s="2"/>
      <c r="X53" s="2"/>
      <c r="Y53" s="2"/>
      <c r="Z53" s="2"/>
    </row>
    <row r="54" spans="1:26" ht="15.75" customHeight="1">
      <c r="A54" s="2">
        <v>259</v>
      </c>
      <c r="B54" s="13" t="s">
        <v>633</v>
      </c>
      <c r="C54" s="13" t="s">
        <v>634</v>
      </c>
      <c r="D54" s="13" t="s">
        <v>635</v>
      </c>
      <c r="E54" s="45"/>
      <c r="F54" s="46"/>
      <c r="G54" s="46"/>
      <c r="H54" s="43"/>
      <c r="I54" s="2"/>
      <c r="J54" s="2"/>
      <c r="K54" s="2"/>
      <c r="L54" s="2"/>
      <c r="M54" s="2"/>
      <c r="N54" s="2"/>
      <c r="O54" s="2"/>
      <c r="P54" s="2"/>
      <c r="Q54" s="2"/>
      <c r="R54" s="2"/>
      <c r="S54" s="2"/>
      <c r="T54" s="2"/>
      <c r="U54" s="2"/>
      <c r="V54" s="2"/>
      <c r="W54" s="2"/>
      <c r="X54" s="2"/>
      <c r="Y54" s="2"/>
      <c r="Z54" s="2"/>
    </row>
    <row r="55" spans="1:26" ht="15.75" customHeight="1">
      <c r="A55" s="2">
        <v>260</v>
      </c>
      <c r="B55" s="13" t="s">
        <v>636</v>
      </c>
      <c r="C55" s="13" t="s">
        <v>637</v>
      </c>
      <c r="D55" s="13" t="s">
        <v>638</v>
      </c>
      <c r="E55" s="45"/>
      <c r="F55" s="46"/>
      <c r="G55" s="46"/>
      <c r="H55" s="43"/>
      <c r="I55" s="2"/>
      <c r="J55" s="2"/>
      <c r="K55" s="2"/>
      <c r="L55" s="2"/>
      <c r="M55" s="2"/>
      <c r="N55" s="2"/>
      <c r="O55" s="2"/>
      <c r="P55" s="2"/>
      <c r="Q55" s="2"/>
      <c r="R55" s="2"/>
      <c r="S55" s="2"/>
      <c r="T55" s="2"/>
      <c r="U55" s="2"/>
      <c r="V55" s="2"/>
      <c r="W55" s="2"/>
      <c r="X55" s="2"/>
      <c r="Y55" s="2"/>
      <c r="Z55" s="2"/>
    </row>
    <row r="56" spans="1:26" ht="15.75" customHeight="1">
      <c r="A56" s="2">
        <v>261</v>
      </c>
      <c r="B56" s="13" t="s">
        <v>639</v>
      </c>
      <c r="C56" s="13" t="s">
        <v>640</v>
      </c>
      <c r="D56" s="13" t="s">
        <v>641</v>
      </c>
      <c r="E56" s="45"/>
      <c r="F56" s="46"/>
      <c r="G56" s="46"/>
      <c r="H56" s="43"/>
      <c r="I56" s="2"/>
      <c r="J56" s="2"/>
      <c r="K56" s="2"/>
      <c r="L56" s="2"/>
      <c r="M56" s="2"/>
      <c r="N56" s="2"/>
      <c r="O56" s="2"/>
      <c r="P56" s="2"/>
      <c r="Q56" s="2"/>
      <c r="R56" s="2"/>
      <c r="S56" s="2"/>
      <c r="T56" s="2"/>
      <c r="U56" s="2"/>
      <c r="V56" s="2"/>
      <c r="W56" s="2"/>
      <c r="X56" s="2"/>
      <c r="Y56" s="2"/>
      <c r="Z56" s="2"/>
    </row>
    <row r="57" spans="1:26" ht="15.75" customHeight="1">
      <c r="A57" s="2">
        <v>262</v>
      </c>
      <c r="B57" s="13" t="s">
        <v>642</v>
      </c>
      <c r="C57" s="13" t="s">
        <v>643</v>
      </c>
      <c r="D57" s="13" t="s">
        <v>644</v>
      </c>
      <c r="E57" s="45"/>
      <c r="F57" s="46"/>
      <c r="G57" s="46"/>
      <c r="H57" s="43"/>
      <c r="I57" s="2"/>
      <c r="J57" s="2"/>
      <c r="K57" s="2"/>
      <c r="L57" s="2"/>
      <c r="M57" s="2"/>
      <c r="N57" s="2"/>
      <c r="O57" s="2"/>
      <c r="P57" s="2"/>
      <c r="Q57" s="2"/>
      <c r="R57" s="2"/>
      <c r="S57" s="2"/>
      <c r="T57" s="2"/>
      <c r="U57" s="2"/>
      <c r="V57" s="2"/>
      <c r="W57" s="2"/>
      <c r="X57" s="2"/>
      <c r="Y57" s="2"/>
      <c r="Z57" s="2"/>
    </row>
    <row r="58" spans="1:26" ht="15.75" customHeight="1">
      <c r="A58" s="2">
        <v>263</v>
      </c>
      <c r="B58" s="13" t="s">
        <v>645</v>
      </c>
      <c r="C58" s="13" t="s">
        <v>646</v>
      </c>
      <c r="D58" s="13" t="s">
        <v>647</v>
      </c>
      <c r="E58" s="45"/>
      <c r="F58" s="46"/>
      <c r="G58" s="46"/>
      <c r="H58" s="43"/>
      <c r="I58" s="2"/>
      <c r="J58" s="2"/>
      <c r="K58" s="2"/>
      <c r="L58" s="2"/>
      <c r="M58" s="2"/>
      <c r="N58" s="2"/>
      <c r="O58" s="2"/>
      <c r="P58" s="2"/>
      <c r="Q58" s="2"/>
      <c r="R58" s="2"/>
      <c r="S58" s="2"/>
      <c r="T58" s="2"/>
      <c r="U58" s="2"/>
      <c r="V58" s="2"/>
      <c r="W58" s="2"/>
      <c r="X58" s="2"/>
      <c r="Y58" s="2"/>
      <c r="Z58" s="2"/>
    </row>
    <row r="59" spans="1:26" ht="15.75" customHeight="1">
      <c r="A59" s="2"/>
      <c r="B59" s="2"/>
      <c r="C59" s="2"/>
      <c r="D59" s="2"/>
      <c r="E59" s="1"/>
      <c r="F59" s="2"/>
      <c r="G59" s="2"/>
      <c r="H59" s="1"/>
      <c r="I59" s="2"/>
      <c r="J59" s="2"/>
      <c r="K59" s="2"/>
      <c r="L59" s="2"/>
      <c r="M59" s="2"/>
      <c r="N59" s="2"/>
      <c r="O59" s="2"/>
      <c r="P59" s="2"/>
      <c r="Q59" s="2"/>
      <c r="R59" s="2"/>
      <c r="S59" s="2"/>
      <c r="T59" s="2"/>
      <c r="U59" s="2"/>
      <c r="V59" s="2"/>
      <c r="W59" s="2"/>
      <c r="X59" s="2"/>
      <c r="Y59" s="2"/>
      <c r="Z59" s="2"/>
    </row>
    <row r="60" spans="1:26" ht="15.75" customHeight="1">
      <c r="A60" s="2"/>
      <c r="B60" s="2"/>
      <c r="C60" s="2"/>
      <c r="D60" s="2"/>
      <c r="E60" s="1"/>
      <c r="F60" s="2"/>
      <c r="G60" s="2"/>
      <c r="H60" s="1"/>
      <c r="I60" s="2"/>
      <c r="J60" s="2"/>
      <c r="K60" s="2"/>
      <c r="L60" s="2"/>
      <c r="M60" s="2"/>
      <c r="N60" s="2"/>
      <c r="O60" s="2"/>
      <c r="P60" s="2"/>
      <c r="Q60" s="2"/>
      <c r="R60" s="2"/>
      <c r="S60" s="2"/>
      <c r="T60" s="2"/>
      <c r="U60" s="2"/>
      <c r="V60" s="2"/>
      <c r="W60" s="2"/>
      <c r="X60" s="2"/>
      <c r="Y60" s="2"/>
      <c r="Z60" s="2"/>
    </row>
    <row r="61" spans="1:26" ht="15.75" customHeight="1">
      <c r="A61" s="2"/>
      <c r="B61" s="2"/>
      <c r="C61" s="2"/>
      <c r="D61" s="2"/>
      <c r="E61" s="1"/>
      <c r="F61" s="2"/>
      <c r="G61" s="2"/>
      <c r="H61" s="1"/>
      <c r="I61" s="2"/>
      <c r="J61" s="2"/>
      <c r="K61" s="2"/>
      <c r="L61" s="2"/>
      <c r="M61" s="2"/>
      <c r="N61" s="2"/>
      <c r="O61" s="2"/>
      <c r="P61" s="2"/>
      <c r="Q61" s="2"/>
      <c r="R61" s="2"/>
      <c r="S61" s="2"/>
      <c r="T61" s="2"/>
      <c r="U61" s="2"/>
      <c r="V61" s="2"/>
      <c r="W61" s="2"/>
      <c r="X61" s="2"/>
      <c r="Y61" s="2"/>
      <c r="Z61" s="2"/>
    </row>
    <row r="62" spans="1:26" ht="15.75" customHeight="1">
      <c r="A62" s="2"/>
      <c r="B62" s="73" t="s">
        <v>576</v>
      </c>
      <c r="C62" s="2"/>
      <c r="D62" s="2"/>
      <c r="E62" s="1"/>
      <c r="F62" s="2"/>
      <c r="G62" s="2"/>
      <c r="H62" s="1"/>
      <c r="I62" s="2"/>
      <c r="J62" s="2"/>
      <c r="K62" s="2"/>
      <c r="L62" s="2"/>
      <c r="M62" s="2"/>
      <c r="N62" s="2"/>
      <c r="O62" s="2"/>
      <c r="P62" s="2"/>
      <c r="Q62" s="2"/>
      <c r="R62" s="2"/>
      <c r="S62" s="2"/>
      <c r="T62" s="2"/>
      <c r="U62" s="2"/>
      <c r="V62" s="2"/>
      <c r="W62" s="2"/>
      <c r="X62" s="2"/>
      <c r="Y62" s="2"/>
      <c r="Z62" s="2"/>
    </row>
    <row r="63" spans="1:26" ht="15.75" customHeight="1">
      <c r="A63" s="2">
        <v>264</v>
      </c>
      <c r="B63" s="13" t="s">
        <v>648</v>
      </c>
      <c r="C63" s="13" t="s">
        <v>649</v>
      </c>
      <c r="D63" s="13" t="s">
        <v>650</v>
      </c>
      <c r="E63" s="45"/>
      <c r="F63" s="46"/>
      <c r="G63" s="46"/>
      <c r="H63" s="43"/>
      <c r="I63" s="2"/>
      <c r="J63" s="2"/>
      <c r="K63" s="2"/>
      <c r="L63" s="2"/>
      <c r="M63" s="2"/>
      <c r="N63" s="2"/>
      <c r="O63" s="2"/>
      <c r="P63" s="2"/>
      <c r="Q63" s="2"/>
      <c r="R63" s="2"/>
      <c r="S63" s="2"/>
      <c r="T63" s="2"/>
      <c r="U63" s="2"/>
      <c r="V63" s="2"/>
      <c r="W63" s="2"/>
      <c r="X63" s="2"/>
      <c r="Y63" s="2"/>
      <c r="Z63" s="2"/>
    </row>
    <row r="64" spans="1:26" ht="15.75" customHeight="1">
      <c r="A64" s="2">
        <v>265</v>
      </c>
      <c r="B64" s="13" t="s">
        <v>651</v>
      </c>
      <c r="C64" s="13" t="s">
        <v>652</v>
      </c>
      <c r="D64" s="13" t="s">
        <v>653</v>
      </c>
      <c r="E64" s="45"/>
      <c r="F64" s="46"/>
      <c r="G64" s="46"/>
      <c r="H64" s="43"/>
      <c r="I64" s="2"/>
      <c r="J64" s="2"/>
      <c r="K64" s="2"/>
      <c r="L64" s="2"/>
      <c r="M64" s="2"/>
      <c r="N64" s="2"/>
      <c r="O64" s="2"/>
      <c r="P64" s="2"/>
      <c r="Q64" s="2"/>
      <c r="R64" s="2"/>
      <c r="S64" s="2"/>
      <c r="T64" s="2"/>
      <c r="U64" s="2"/>
      <c r="V64" s="2"/>
      <c r="W64" s="2"/>
      <c r="X64" s="2"/>
      <c r="Y64" s="2"/>
      <c r="Z64" s="2"/>
    </row>
    <row r="65" spans="1:26" ht="15.75" customHeight="1">
      <c r="A65" s="2">
        <v>266</v>
      </c>
      <c r="B65" s="13" t="s">
        <v>654</v>
      </c>
      <c r="C65" s="13" t="s">
        <v>655</v>
      </c>
      <c r="D65" s="13" t="s">
        <v>656</v>
      </c>
      <c r="E65" s="45"/>
      <c r="F65" s="46"/>
      <c r="G65" s="46"/>
      <c r="H65" s="43"/>
      <c r="I65" s="2"/>
      <c r="J65" s="2"/>
      <c r="K65" s="2"/>
      <c r="L65" s="2"/>
      <c r="M65" s="2"/>
      <c r="N65" s="2"/>
      <c r="O65" s="2"/>
      <c r="P65" s="2"/>
      <c r="Q65" s="2"/>
      <c r="R65" s="2"/>
      <c r="S65" s="2"/>
      <c r="T65" s="2"/>
      <c r="U65" s="2"/>
      <c r="V65" s="2"/>
      <c r="W65" s="2"/>
      <c r="X65" s="2"/>
      <c r="Y65" s="2"/>
      <c r="Z65" s="2"/>
    </row>
    <row r="66" spans="1:26" ht="15.75" customHeight="1">
      <c r="A66" s="2">
        <v>267</v>
      </c>
      <c r="B66" s="13" t="s">
        <v>657</v>
      </c>
      <c r="C66" s="13" t="s">
        <v>658</v>
      </c>
      <c r="D66" s="13" t="s">
        <v>659</v>
      </c>
      <c r="E66" s="45"/>
      <c r="F66" s="46"/>
      <c r="G66" s="46"/>
      <c r="H66" s="43"/>
      <c r="I66" s="2"/>
      <c r="J66" s="2"/>
      <c r="K66" s="2"/>
      <c r="L66" s="2"/>
      <c r="M66" s="2"/>
      <c r="N66" s="2"/>
      <c r="O66" s="2"/>
      <c r="P66" s="2"/>
      <c r="Q66" s="2"/>
      <c r="R66" s="2"/>
      <c r="S66" s="2"/>
      <c r="T66" s="2"/>
      <c r="U66" s="2"/>
      <c r="V66" s="2"/>
      <c r="W66" s="2"/>
      <c r="X66" s="2"/>
      <c r="Y66" s="2"/>
      <c r="Z66" s="2"/>
    </row>
    <row r="67" spans="1:26" ht="15.75" customHeight="1">
      <c r="A67" s="2">
        <v>268</v>
      </c>
      <c r="B67" s="13" t="s">
        <v>660</v>
      </c>
      <c r="C67" s="13" t="s">
        <v>661</v>
      </c>
      <c r="D67" s="13" t="s">
        <v>662</v>
      </c>
      <c r="E67" s="45"/>
      <c r="F67" s="46"/>
      <c r="G67" s="46"/>
      <c r="H67" s="43"/>
      <c r="I67" s="2"/>
      <c r="J67" s="2"/>
      <c r="K67" s="2"/>
      <c r="L67" s="2"/>
      <c r="M67" s="2"/>
      <c r="N67" s="2"/>
      <c r="O67" s="2"/>
      <c r="P67" s="2"/>
      <c r="Q67" s="2"/>
      <c r="R67" s="2"/>
      <c r="S67" s="2"/>
      <c r="T67" s="2"/>
      <c r="U67" s="2"/>
      <c r="V67" s="2"/>
      <c r="W67" s="2"/>
      <c r="X67" s="2"/>
      <c r="Y67" s="2"/>
      <c r="Z67" s="2"/>
    </row>
    <row r="68" spans="1:26" ht="15.75" customHeight="1">
      <c r="A68" s="2">
        <v>269</v>
      </c>
      <c r="B68" s="13" t="s">
        <v>356</v>
      </c>
      <c r="C68" s="13" t="s">
        <v>663</v>
      </c>
      <c r="D68" s="13" t="s">
        <v>664</v>
      </c>
      <c r="E68" s="45"/>
      <c r="F68" s="46"/>
      <c r="G68" s="46"/>
      <c r="H68" s="43"/>
      <c r="I68" s="2"/>
      <c r="J68" s="2"/>
      <c r="K68" s="2"/>
      <c r="L68" s="2"/>
      <c r="M68" s="2"/>
      <c r="N68" s="2"/>
      <c r="O68" s="2"/>
      <c r="P68" s="2"/>
      <c r="Q68" s="2"/>
      <c r="R68" s="2"/>
      <c r="S68" s="2"/>
      <c r="T68" s="2"/>
      <c r="U68" s="2"/>
      <c r="V68" s="2"/>
      <c r="W68" s="2"/>
      <c r="X68" s="2"/>
      <c r="Y68" s="2"/>
      <c r="Z68" s="2"/>
    </row>
    <row r="69" spans="1:26" ht="15.75" customHeight="1">
      <c r="A69" s="2">
        <v>270</v>
      </c>
      <c r="B69" s="13" t="s">
        <v>665</v>
      </c>
      <c r="C69" s="13" t="s">
        <v>666</v>
      </c>
      <c r="D69" s="13" t="s">
        <v>667</v>
      </c>
      <c r="E69" s="45"/>
      <c r="F69" s="46"/>
      <c r="G69" s="46"/>
      <c r="H69" s="43"/>
      <c r="I69" s="2"/>
      <c r="J69" s="2"/>
      <c r="K69" s="2"/>
      <c r="L69" s="2"/>
      <c r="M69" s="2"/>
      <c r="N69" s="2"/>
      <c r="O69" s="2"/>
      <c r="P69" s="2"/>
      <c r="Q69" s="2"/>
      <c r="R69" s="2"/>
      <c r="S69" s="2"/>
      <c r="T69" s="2"/>
      <c r="U69" s="2"/>
      <c r="V69" s="2"/>
      <c r="W69" s="2"/>
      <c r="X69" s="2"/>
      <c r="Y69" s="2"/>
      <c r="Z69" s="2"/>
    </row>
    <row r="70" spans="1:26" ht="15.75" customHeight="1">
      <c r="A70" s="2">
        <v>271</v>
      </c>
      <c r="B70" s="13" t="s">
        <v>668</v>
      </c>
      <c r="C70" s="13" t="s">
        <v>669</v>
      </c>
      <c r="D70" s="13" t="s">
        <v>670</v>
      </c>
      <c r="E70" s="45"/>
      <c r="F70" s="46"/>
      <c r="G70" s="46"/>
      <c r="H70" s="43"/>
      <c r="I70" s="2"/>
      <c r="J70" s="2"/>
      <c r="K70" s="2"/>
      <c r="L70" s="2"/>
      <c r="M70" s="2"/>
      <c r="N70" s="2"/>
      <c r="O70" s="2"/>
      <c r="P70" s="2"/>
      <c r="Q70" s="2"/>
      <c r="R70" s="2"/>
      <c r="S70" s="2"/>
      <c r="T70" s="2"/>
      <c r="U70" s="2"/>
      <c r="V70" s="2"/>
      <c r="W70" s="2"/>
      <c r="X70" s="2"/>
      <c r="Y70" s="2"/>
      <c r="Z70" s="2"/>
    </row>
    <row r="71" spans="1:26" ht="15.75" customHeight="1">
      <c r="A71" s="2">
        <v>272</v>
      </c>
      <c r="B71" s="13" t="s">
        <v>351</v>
      </c>
      <c r="C71" s="13" t="s">
        <v>671</v>
      </c>
      <c r="D71" s="13" t="s">
        <v>672</v>
      </c>
      <c r="E71" s="45"/>
      <c r="F71" s="46"/>
      <c r="G71" s="46"/>
      <c r="H71" s="43"/>
      <c r="I71" s="2"/>
      <c r="J71" s="2"/>
      <c r="K71" s="2"/>
      <c r="L71" s="2"/>
      <c r="M71" s="2"/>
      <c r="N71" s="2"/>
      <c r="O71" s="2"/>
      <c r="P71" s="2"/>
      <c r="Q71" s="2"/>
      <c r="R71" s="2"/>
      <c r="S71" s="2"/>
      <c r="T71" s="2"/>
      <c r="U71" s="2"/>
      <c r="V71" s="2"/>
      <c r="W71" s="2"/>
      <c r="X71" s="2"/>
      <c r="Y71" s="2"/>
      <c r="Z71" s="2"/>
    </row>
    <row r="72" spans="1:26" ht="15.75" customHeight="1">
      <c r="A72" s="2">
        <v>273</v>
      </c>
      <c r="B72" s="13" t="s">
        <v>673</v>
      </c>
      <c r="C72" s="13" t="s">
        <v>674</v>
      </c>
      <c r="D72" s="13" t="s">
        <v>675</v>
      </c>
      <c r="E72" s="45"/>
      <c r="F72" s="46"/>
      <c r="G72" s="46"/>
      <c r="H72" s="43"/>
      <c r="I72" s="2"/>
      <c r="J72" s="2"/>
      <c r="K72" s="2"/>
      <c r="L72" s="2"/>
      <c r="M72" s="2"/>
      <c r="N72" s="2"/>
      <c r="O72" s="2"/>
      <c r="P72" s="2"/>
      <c r="Q72" s="2"/>
      <c r="R72" s="2"/>
      <c r="S72" s="2"/>
      <c r="T72" s="2"/>
      <c r="U72" s="2"/>
      <c r="V72" s="2"/>
      <c r="W72" s="2"/>
      <c r="X72" s="2"/>
      <c r="Y72" s="2"/>
      <c r="Z72" s="2"/>
    </row>
    <row r="73" spans="1:26" ht="15.75" customHeight="1">
      <c r="A73" s="2">
        <v>274</v>
      </c>
      <c r="B73" s="13" t="s">
        <v>676</v>
      </c>
      <c r="C73" s="13" t="s">
        <v>677</v>
      </c>
      <c r="D73" s="13" t="s">
        <v>678</v>
      </c>
      <c r="E73" s="45"/>
      <c r="F73" s="46"/>
      <c r="G73" s="46"/>
      <c r="H73" s="43"/>
      <c r="I73" s="2"/>
      <c r="J73" s="2"/>
      <c r="K73" s="2"/>
      <c r="L73" s="2"/>
      <c r="M73" s="2"/>
      <c r="N73" s="2"/>
      <c r="O73" s="2"/>
      <c r="P73" s="2"/>
      <c r="Q73" s="2"/>
      <c r="R73" s="2"/>
      <c r="S73" s="2"/>
      <c r="T73" s="2"/>
      <c r="U73" s="2"/>
      <c r="V73" s="2"/>
      <c r="W73" s="2"/>
      <c r="X73" s="2"/>
      <c r="Y73" s="2"/>
      <c r="Z73" s="2"/>
    </row>
    <row r="74" spans="1:26" ht="15.75" customHeight="1">
      <c r="A74" s="2"/>
      <c r="B74" s="2"/>
      <c r="C74" s="2"/>
      <c r="D74" s="2"/>
      <c r="E74" s="1"/>
      <c r="F74" s="2"/>
      <c r="G74" s="2"/>
      <c r="H74" s="1"/>
      <c r="I74" s="2"/>
      <c r="J74" s="2"/>
      <c r="K74" s="2"/>
      <c r="L74" s="2"/>
      <c r="M74" s="2"/>
      <c r="N74" s="2"/>
      <c r="O74" s="2"/>
      <c r="P74" s="2"/>
      <c r="Q74" s="2"/>
      <c r="R74" s="2"/>
      <c r="S74" s="2"/>
      <c r="T74" s="2"/>
      <c r="U74" s="2"/>
      <c r="V74" s="2"/>
      <c r="W74" s="2"/>
      <c r="X74" s="2"/>
      <c r="Y74" s="2"/>
      <c r="Z74" s="2"/>
    </row>
    <row r="75" spans="1:26" ht="15.75" customHeight="1">
      <c r="A75" s="2"/>
      <c r="B75" s="2"/>
      <c r="C75" s="2"/>
      <c r="D75" s="2"/>
      <c r="E75" s="1"/>
      <c r="F75" s="2"/>
      <c r="G75" s="2"/>
      <c r="H75" s="1"/>
      <c r="I75" s="2"/>
      <c r="J75" s="2"/>
      <c r="K75" s="2"/>
      <c r="L75" s="2"/>
      <c r="M75" s="2"/>
      <c r="N75" s="2"/>
      <c r="O75" s="2"/>
      <c r="P75" s="2"/>
      <c r="Q75" s="2"/>
      <c r="R75" s="2"/>
      <c r="S75" s="2"/>
      <c r="T75" s="2"/>
      <c r="U75" s="2"/>
      <c r="V75" s="2"/>
      <c r="W75" s="2"/>
      <c r="X75" s="2"/>
      <c r="Y75" s="2"/>
      <c r="Z75" s="2"/>
    </row>
    <row r="76" spans="1:26" ht="15.75" customHeight="1">
      <c r="A76" s="2"/>
      <c r="B76" s="2"/>
      <c r="C76" s="2"/>
      <c r="D76" s="2"/>
      <c r="E76" s="1"/>
      <c r="F76" s="2"/>
      <c r="G76" s="2"/>
      <c r="H76" s="1"/>
      <c r="I76" s="2"/>
      <c r="J76" s="2"/>
      <c r="K76" s="2"/>
      <c r="L76" s="2"/>
      <c r="M76" s="2"/>
      <c r="N76" s="2"/>
      <c r="O76" s="2"/>
      <c r="P76" s="2"/>
      <c r="Q76" s="2"/>
      <c r="R76" s="2"/>
      <c r="S76" s="2"/>
      <c r="T76" s="2"/>
      <c r="U76" s="2"/>
      <c r="V76" s="2"/>
      <c r="W76" s="2"/>
      <c r="X76" s="2"/>
      <c r="Y76" s="2"/>
      <c r="Z76" s="2"/>
    </row>
    <row r="77" spans="1:26" ht="15.75" customHeight="1">
      <c r="A77" s="2"/>
      <c r="B77" s="73" t="s">
        <v>577</v>
      </c>
      <c r="C77" s="2"/>
      <c r="D77" s="2"/>
      <c r="E77" s="1"/>
      <c r="F77" s="2"/>
      <c r="G77" s="2"/>
      <c r="H77" s="1"/>
      <c r="I77" s="2"/>
      <c r="J77" s="2"/>
      <c r="K77" s="2"/>
      <c r="L77" s="2"/>
      <c r="M77" s="2"/>
      <c r="N77" s="2"/>
      <c r="O77" s="2"/>
      <c r="P77" s="2"/>
      <c r="Q77" s="2"/>
      <c r="R77" s="2"/>
      <c r="S77" s="2"/>
      <c r="T77" s="2"/>
      <c r="U77" s="2"/>
      <c r="V77" s="2"/>
      <c r="W77" s="2"/>
      <c r="X77" s="2"/>
      <c r="Y77" s="2"/>
      <c r="Z77" s="2"/>
    </row>
    <row r="78" spans="1:26" ht="15.75" customHeight="1">
      <c r="A78" s="2">
        <v>275</v>
      </c>
      <c r="B78" s="13" t="s">
        <v>679</v>
      </c>
      <c r="C78" s="13" t="s">
        <v>680</v>
      </c>
      <c r="D78" s="13" t="s">
        <v>681</v>
      </c>
      <c r="E78" s="45"/>
      <c r="F78" s="46"/>
      <c r="G78" s="46"/>
      <c r="H78" s="43"/>
      <c r="I78" s="2"/>
      <c r="J78" s="2"/>
      <c r="K78" s="2"/>
      <c r="L78" s="2"/>
      <c r="M78" s="2"/>
      <c r="N78" s="2"/>
      <c r="O78" s="2"/>
      <c r="P78" s="2"/>
      <c r="Q78" s="2"/>
      <c r="R78" s="2"/>
      <c r="S78" s="2"/>
      <c r="T78" s="2"/>
      <c r="U78" s="2"/>
      <c r="V78" s="2"/>
      <c r="W78" s="2"/>
      <c r="X78" s="2"/>
      <c r="Y78" s="2"/>
      <c r="Z78" s="2"/>
    </row>
    <row r="79" spans="1:26" ht="15.75" customHeight="1">
      <c r="A79" s="2">
        <v>276</v>
      </c>
      <c r="B79" s="13" t="s">
        <v>682</v>
      </c>
      <c r="C79" s="13" t="s">
        <v>683</v>
      </c>
      <c r="D79" s="13" t="s">
        <v>684</v>
      </c>
      <c r="E79" s="45"/>
      <c r="F79" s="46"/>
      <c r="G79" s="46"/>
      <c r="H79" s="43"/>
      <c r="I79" s="2"/>
      <c r="J79" s="2"/>
      <c r="K79" s="2"/>
      <c r="L79" s="2"/>
      <c r="M79" s="2"/>
      <c r="N79" s="2"/>
      <c r="O79" s="2"/>
      <c r="P79" s="2"/>
      <c r="Q79" s="2"/>
      <c r="R79" s="2"/>
      <c r="S79" s="2"/>
      <c r="T79" s="2"/>
      <c r="U79" s="2"/>
      <c r="V79" s="2"/>
      <c r="W79" s="2"/>
      <c r="X79" s="2"/>
      <c r="Y79" s="2"/>
      <c r="Z79" s="2"/>
    </row>
    <row r="80" spans="1:26" ht="15.75" customHeight="1">
      <c r="A80" s="2">
        <v>277</v>
      </c>
      <c r="B80" s="13" t="s">
        <v>685</v>
      </c>
      <c r="C80" s="13" t="s">
        <v>686</v>
      </c>
      <c r="D80" s="13" t="s">
        <v>681</v>
      </c>
      <c r="E80" s="45"/>
      <c r="F80" s="46"/>
      <c r="G80" s="46"/>
      <c r="H80" s="43"/>
      <c r="I80" s="2"/>
      <c r="J80" s="2"/>
      <c r="K80" s="2"/>
      <c r="L80" s="2"/>
      <c r="M80" s="2"/>
      <c r="N80" s="2"/>
      <c r="O80" s="2"/>
      <c r="P80" s="2"/>
      <c r="Q80" s="2"/>
      <c r="R80" s="2"/>
      <c r="S80" s="2"/>
      <c r="T80" s="2"/>
      <c r="U80" s="2"/>
      <c r="V80" s="2"/>
      <c r="W80" s="2"/>
      <c r="X80" s="2"/>
      <c r="Y80" s="2"/>
      <c r="Z80" s="2"/>
    </row>
    <row r="81" spans="1:26" ht="15.75" customHeight="1">
      <c r="A81" s="2">
        <v>278</v>
      </c>
      <c r="B81" s="13" t="s">
        <v>687</v>
      </c>
      <c r="C81" s="13" t="s">
        <v>688</v>
      </c>
      <c r="D81" s="13" t="s">
        <v>681</v>
      </c>
      <c r="E81" s="45"/>
      <c r="F81" s="46"/>
      <c r="G81" s="46"/>
      <c r="H81" s="43"/>
      <c r="I81" s="2"/>
      <c r="J81" s="2"/>
      <c r="K81" s="2"/>
      <c r="L81" s="2"/>
      <c r="M81" s="2"/>
      <c r="N81" s="2"/>
      <c r="O81" s="2"/>
      <c r="P81" s="2"/>
      <c r="Q81" s="2"/>
      <c r="R81" s="2"/>
      <c r="S81" s="2"/>
      <c r="T81" s="2"/>
      <c r="U81" s="2"/>
      <c r="V81" s="2"/>
      <c r="W81" s="2"/>
      <c r="X81" s="2"/>
      <c r="Y81" s="2"/>
      <c r="Z81" s="2"/>
    </row>
    <row r="82" spans="1:26" ht="15.75" customHeight="1">
      <c r="A82" s="2">
        <v>279</v>
      </c>
      <c r="B82" s="13" t="s">
        <v>689</v>
      </c>
      <c r="C82" s="13" t="s">
        <v>690</v>
      </c>
      <c r="D82" s="13" t="s">
        <v>681</v>
      </c>
      <c r="E82" s="45"/>
      <c r="F82" s="46"/>
      <c r="G82" s="46"/>
      <c r="H82" s="43"/>
      <c r="I82" s="2"/>
      <c r="J82" s="2"/>
      <c r="K82" s="2"/>
      <c r="L82" s="2"/>
      <c r="M82" s="2"/>
      <c r="N82" s="2"/>
      <c r="O82" s="2"/>
      <c r="P82" s="2"/>
      <c r="Q82" s="2"/>
      <c r="R82" s="2"/>
      <c r="S82" s="2"/>
      <c r="T82" s="2"/>
      <c r="U82" s="2"/>
      <c r="V82" s="2"/>
      <c r="W82" s="2"/>
      <c r="X82" s="2"/>
      <c r="Y82" s="2"/>
      <c r="Z82" s="2"/>
    </row>
    <row r="83" spans="1:26" ht="15.75" customHeight="1">
      <c r="A83" s="2">
        <v>280</v>
      </c>
      <c r="B83" s="13" t="s">
        <v>691</v>
      </c>
      <c r="C83" s="13" t="s">
        <v>692</v>
      </c>
      <c r="D83" s="13" t="s">
        <v>681</v>
      </c>
      <c r="E83" s="45"/>
      <c r="F83" s="46"/>
      <c r="G83" s="46"/>
      <c r="H83" s="43"/>
      <c r="I83" s="2"/>
      <c r="J83" s="2"/>
      <c r="K83" s="2"/>
      <c r="L83" s="2"/>
      <c r="M83" s="2"/>
      <c r="N83" s="2"/>
      <c r="O83" s="2"/>
      <c r="P83" s="2"/>
      <c r="Q83" s="2"/>
      <c r="R83" s="2"/>
      <c r="S83" s="2"/>
      <c r="T83" s="2"/>
      <c r="U83" s="2"/>
      <c r="V83" s="2"/>
      <c r="W83" s="2"/>
      <c r="X83" s="2"/>
      <c r="Y83" s="2"/>
      <c r="Z83" s="2"/>
    </row>
    <row r="84" spans="1:26" ht="15.75" customHeight="1">
      <c r="A84" s="2">
        <v>281</v>
      </c>
      <c r="B84" s="13" t="s">
        <v>693</v>
      </c>
      <c r="C84" s="13" t="s">
        <v>694</v>
      </c>
      <c r="D84" s="13" t="s">
        <v>681</v>
      </c>
      <c r="E84" s="45"/>
      <c r="F84" s="46"/>
      <c r="G84" s="46"/>
      <c r="H84" s="43"/>
      <c r="I84" s="2"/>
      <c r="J84" s="2"/>
      <c r="K84" s="2"/>
      <c r="L84" s="2"/>
      <c r="M84" s="2"/>
      <c r="N84" s="2"/>
      <c r="O84" s="2"/>
      <c r="P84" s="2"/>
      <c r="Q84" s="2"/>
      <c r="R84" s="2"/>
      <c r="S84" s="2"/>
      <c r="T84" s="2"/>
      <c r="U84" s="2"/>
      <c r="V84" s="2"/>
      <c r="W84" s="2"/>
      <c r="X84" s="2"/>
      <c r="Y84" s="2"/>
      <c r="Z84" s="2"/>
    </row>
    <row r="85" spans="1:26" ht="15.75" customHeight="1">
      <c r="A85" s="2">
        <v>282</v>
      </c>
      <c r="B85" s="13" t="s">
        <v>695</v>
      </c>
      <c r="C85" s="13" t="s">
        <v>696</v>
      </c>
      <c r="D85" s="13" t="s">
        <v>681</v>
      </c>
      <c r="E85" s="45"/>
      <c r="F85" s="46"/>
      <c r="G85" s="46"/>
      <c r="H85" s="43"/>
      <c r="I85" s="2"/>
      <c r="J85" s="2"/>
      <c r="K85" s="2"/>
      <c r="L85" s="2"/>
      <c r="M85" s="2"/>
      <c r="N85" s="2"/>
      <c r="O85" s="2"/>
      <c r="P85" s="2"/>
      <c r="Q85" s="2"/>
      <c r="R85" s="2"/>
      <c r="S85" s="2"/>
      <c r="T85" s="2"/>
      <c r="U85" s="2"/>
      <c r="V85" s="2"/>
      <c r="W85" s="2"/>
      <c r="X85" s="2"/>
      <c r="Y85" s="2"/>
      <c r="Z85" s="2"/>
    </row>
    <row r="86" spans="1:26" ht="15.75" customHeight="1">
      <c r="A86" s="2">
        <v>283</v>
      </c>
      <c r="B86" s="13" t="s">
        <v>697</v>
      </c>
      <c r="C86" s="13" t="s">
        <v>698</v>
      </c>
      <c r="D86" s="13" t="s">
        <v>681</v>
      </c>
      <c r="E86" s="45"/>
      <c r="F86" s="46"/>
      <c r="G86" s="46"/>
      <c r="H86" s="43"/>
      <c r="I86" s="2"/>
      <c r="J86" s="2"/>
      <c r="K86" s="2"/>
      <c r="L86" s="2"/>
      <c r="M86" s="2"/>
      <c r="N86" s="2"/>
      <c r="O86" s="2"/>
      <c r="P86" s="2"/>
      <c r="Q86" s="2"/>
      <c r="R86" s="2"/>
      <c r="S86" s="2"/>
      <c r="T86" s="2"/>
      <c r="U86" s="2"/>
      <c r="V86" s="2"/>
      <c r="W86" s="2"/>
      <c r="X86" s="2"/>
      <c r="Y86" s="2"/>
      <c r="Z86" s="2"/>
    </row>
    <row r="87" spans="1:26" ht="15.75" customHeight="1">
      <c r="A87" s="2">
        <v>284</v>
      </c>
      <c r="B87" s="13" t="s">
        <v>699</v>
      </c>
      <c r="C87" s="13" t="s">
        <v>700</v>
      </c>
      <c r="D87" s="13" t="s">
        <v>681</v>
      </c>
      <c r="E87" s="45"/>
      <c r="F87" s="46"/>
      <c r="G87" s="46"/>
      <c r="H87" s="43"/>
      <c r="I87" s="2"/>
      <c r="J87" s="2"/>
      <c r="K87" s="2"/>
      <c r="L87" s="2"/>
      <c r="M87" s="2"/>
      <c r="N87" s="2"/>
      <c r="O87" s="2"/>
      <c r="P87" s="2"/>
      <c r="Q87" s="2"/>
      <c r="R87" s="2"/>
      <c r="S87" s="2"/>
      <c r="T87" s="2"/>
      <c r="U87" s="2"/>
      <c r="V87" s="2"/>
      <c r="W87" s="2"/>
      <c r="X87" s="2"/>
      <c r="Y87" s="2"/>
      <c r="Z87" s="2"/>
    </row>
    <row r="88" spans="1:26" ht="15.75" customHeight="1">
      <c r="A88" s="2">
        <v>285</v>
      </c>
      <c r="B88" s="13" t="s">
        <v>701</v>
      </c>
      <c r="C88" s="13" t="s">
        <v>702</v>
      </c>
      <c r="D88" s="13" t="s">
        <v>681</v>
      </c>
      <c r="E88" s="45"/>
      <c r="F88" s="46"/>
      <c r="G88" s="46"/>
      <c r="H88" s="43"/>
      <c r="I88" s="2"/>
      <c r="J88" s="2"/>
      <c r="K88" s="2"/>
      <c r="L88" s="2"/>
      <c r="M88" s="2"/>
      <c r="N88" s="2"/>
      <c r="O88" s="2"/>
      <c r="P88" s="2"/>
      <c r="Q88" s="2"/>
      <c r="R88" s="2"/>
      <c r="S88" s="2"/>
      <c r="T88" s="2"/>
      <c r="U88" s="2"/>
      <c r="V88" s="2"/>
      <c r="W88" s="2"/>
      <c r="X88" s="2"/>
      <c r="Y88" s="2"/>
      <c r="Z88" s="2"/>
    </row>
    <row r="89" spans="1:26" ht="15.75" customHeight="1">
      <c r="A89" s="2">
        <v>286</v>
      </c>
      <c r="B89" s="13" t="s">
        <v>703</v>
      </c>
      <c r="C89" s="13" t="s">
        <v>704</v>
      </c>
      <c r="D89" s="13" t="s">
        <v>681</v>
      </c>
      <c r="E89" s="45"/>
      <c r="F89" s="46"/>
      <c r="G89" s="46"/>
      <c r="H89" s="43"/>
      <c r="I89" s="2"/>
      <c r="J89" s="2"/>
      <c r="K89" s="2"/>
      <c r="L89" s="2"/>
      <c r="M89" s="2"/>
      <c r="N89" s="2"/>
      <c r="O89" s="2"/>
      <c r="P89" s="2"/>
      <c r="Q89" s="2"/>
      <c r="R89" s="2"/>
      <c r="S89" s="2"/>
      <c r="T89" s="2"/>
      <c r="U89" s="2"/>
      <c r="V89" s="2"/>
      <c r="W89" s="2"/>
      <c r="X89" s="2"/>
      <c r="Y89" s="2"/>
      <c r="Z89" s="2"/>
    </row>
    <row r="90" spans="1:26" ht="15.75" customHeight="1">
      <c r="A90" s="2">
        <v>287</v>
      </c>
      <c r="B90" s="13" t="s">
        <v>705</v>
      </c>
      <c r="C90" s="13" t="s">
        <v>706</v>
      </c>
      <c r="D90" s="13" t="s">
        <v>681</v>
      </c>
      <c r="E90" s="45"/>
      <c r="F90" s="46"/>
      <c r="G90" s="46"/>
      <c r="H90" s="43"/>
      <c r="I90" s="2"/>
      <c r="J90" s="2"/>
      <c r="K90" s="2"/>
      <c r="L90" s="2"/>
      <c r="M90" s="2"/>
      <c r="N90" s="2"/>
      <c r="O90" s="2"/>
      <c r="P90" s="2"/>
      <c r="Q90" s="2"/>
      <c r="R90" s="2"/>
      <c r="S90" s="2"/>
      <c r="T90" s="2"/>
      <c r="U90" s="2"/>
      <c r="V90" s="2"/>
      <c r="W90" s="2"/>
      <c r="X90" s="2"/>
      <c r="Y90" s="2"/>
      <c r="Z90" s="2"/>
    </row>
    <row r="91" spans="1:26" ht="15.75" customHeight="1">
      <c r="A91" s="2">
        <v>288</v>
      </c>
      <c r="B91" s="13" t="s">
        <v>707</v>
      </c>
      <c r="C91" s="13" t="s">
        <v>708</v>
      </c>
      <c r="D91" s="13" t="s">
        <v>681</v>
      </c>
      <c r="E91" s="45"/>
      <c r="F91" s="46"/>
      <c r="G91" s="46"/>
      <c r="H91" s="43"/>
      <c r="I91" s="2"/>
      <c r="J91" s="2"/>
      <c r="K91" s="2"/>
      <c r="L91" s="2"/>
      <c r="M91" s="2"/>
      <c r="N91" s="2"/>
      <c r="O91" s="2"/>
      <c r="P91" s="2"/>
      <c r="Q91" s="2"/>
      <c r="R91" s="2"/>
      <c r="S91" s="2"/>
      <c r="T91" s="2"/>
      <c r="U91" s="2"/>
      <c r="V91" s="2"/>
      <c r="W91" s="2"/>
      <c r="X91" s="2"/>
      <c r="Y91" s="2"/>
      <c r="Z91" s="2"/>
    </row>
    <row r="92" spans="1:26" ht="15.75" customHeight="1">
      <c r="A92" s="2">
        <v>289</v>
      </c>
      <c r="B92" s="13" t="s">
        <v>709</v>
      </c>
      <c r="C92" s="13" t="s">
        <v>710</v>
      </c>
      <c r="D92" s="13" t="s">
        <v>681</v>
      </c>
      <c r="E92" s="45"/>
      <c r="F92" s="46"/>
      <c r="G92" s="46"/>
      <c r="H92" s="43"/>
      <c r="I92" s="2"/>
      <c r="J92" s="2"/>
      <c r="K92" s="2"/>
      <c r="L92" s="2"/>
      <c r="M92" s="2"/>
      <c r="N92" s="2"/>
      <c r="O92" s="2"/>
      <c r="P92" s="2"/>
      <c r="Q92" s="2"/>
      <c r="R92" s="2"/>
      <c r="S92" s="2"/>
      <c r="T92" s="2"/>
      <c r="U92" s="2"/>
      <c r="V92" s="2"/>
      <c r="W92" s="2"/>
      <c r="X92" s="2"/>
      <c r="Y92" s="2"/>
      <c r="Z92" s="2"/>
    </row>
    <row r="93" spans="1:26" ht="15.75" customHeight="1">
      <c r="A93" s="2"/>
      <c r="B93" s="2"/>
      <c r="C93" s="2"/>
      <c r="D93" s="2"/>
      <c r="E93" s="1"/>
      <c r="F93" s="2"/>
      <c r="G93" s="2"/>
      <c r="H93" s="1"/>
      <c r="I93" s="2"/>
      <c r="J93" s="2"/>
      <c r="K93" s="2"/>
      <c r="L93" s="2"/>
      <c r="M93" s="2"/>
      <c r="N93" s="2"/>
      <c r="O93" s="2"/>
      <c r="P93" s="2"/>
      <c r="Q93" s="2"/>
      <c r="R93" s="2"/>
      <c r="S93" s="2"/>
      <c r="T93" s="2"/>
      <c r="U93" s="2"/>
      <c r="V93" s="2"/>
      <c r="W93" s="2"/>
      <c r="X93" s="2"/>
      <c r="Y93" s="2"/>
      <c r="Z93" s="2"/>
    </row>
    <row r="94" spans="1:26" ht="15.75" customHeight="1">
      <c r="A94" s="2"/>
      <c r="B94" s="2"/>
      <c r="C94" s="2"/>
      <c r="D94" s="2"/>
      <c r="E94" s="1"/>
      <c r="F94" s="2"/>
      <c r="G94" s="2"/>
      <c r="H94" s="1"/>
      <c r="I94" s="2"/>
      <c r="J94" s="2"/>
      <c r="K94" s="2"/>
      <c r="L94" s="2"/>
      <c r="M94" s="2"/>
      <c r="N94" s="2"/>
      <c r="O94" s="2"/>
      <c r="P94" s="2"/>
      <c r="Q94" s="2"/>
      <c r="R94" s="2"/>
      <c r="S94" s="2"/>
      <c r="T94" s="2"/>
      <c r="U94" s="2"/>
      <c r="V94" s="2"/>
      <c r="W94" s="2"/>
      <c r="X94" s="2"/>
      <c r="Y94" s="2"/>
      <c r="Z94" s="2"/>
    </row>
    <row r="95" spans="1:26" ht="15.75" customHeight="1">
      <c r="A95" s="2"/>
      <c r="B95" s="2"/>
      <c r="C95" s="2"/>
      <c r="D95" s="2"/>
      <c r="E95" s="1"/>
      <c r="F95" s="2"/>
      <c r="G95" s="2"/>
      <c r="H95" s="1"/>
      <c r="I95" s="2"/>
      <c r="J95" s="2"/>
      <c r="K95" s="2"/>
      <c r="L95" s="2"/>
      <c r="M95" s="2"/>
      <c r="N95" s="2"/>
      <c r="O95" s="2"/>
      <c r="P95" s="2"/>
      <c r="Q95" s="2"/>
      <c r="R95" s="2"/>
      <c r="S95" s="2"/>
      <c r="T95" s="2"/>
      <c r="U95" s="2"/>
      <c r="V95" s="2"/>
      <c r="W95" s="2"/>
      <c r="X95" s="2"/>
      <c r="Y95" s="2"/>
      <c r="Z95" s="2"/>
    </row>
    <row r="96" spans="1:26" ht="15.75" customHeight="1">
      <c r="A96" s="2"/>
      <c r="B96" s="73" t="s">
        <v>711</v>
      </c>
      <c r="C96" s="2"/>
      <c r="D96" s="2"/>
      <c r="E96" s="1"/>
      <c r="F96" s="2"/>
      <c r="G96" s="2"/>
      <c r="H96" s="1"/>
      <c r="I96" s="2"/>
      <c r="J96" s="2"/>
      <c r="K96" s="2"/>
      <c r="L96" s="2"/>
      <c r="M96" s="2"/>
      <c r="N96" s="2"/>
      <c r="O96" s="2"/>
      <c r="P96" s="2"/>
      <c r="Q96" s="2"/>
      <c r="R96" s="2"/>
      <c r="S96" s="2"/>
      <c r="T96" s="2"/>
      <c r="U96" s="2"/>
      <c r="V96" s="2"/>
      <c r="W96" s="2"/>
      <c r="X96" s="2"/>
      <c r="Y96" s="2"/>
      <c r="Z96" s="2"/>
    </row>
    <row r="97" spans="1:26" ht="15.75" customHeight="1">
      <c r="A97" s="2">
        <v>290</v>
      </c>
      <c r="B97" s="13" t="s">
        <v>712</v>
      </c>
      <c r="C97" s="13" t="s">
        <v>713</v>
      </c>
      <c r="D97" s="13" t="s">
        <v>714</v>
      </c>
      <c r="E97" s="45"/>
      <c r="F97" s="46"/>
      <c r="G97" s="46"/>
      <c r="H97" s="43"/>
      <c r="I97" s="2"/>
      <c r="J97" s="2"/>
      <c r="K97" s="2"/>
      <c r="L97" s="2"/>
      <c r="M97" s="2"/>
      <c r="N97" s="2"/>
      <c r="O97" s="2"/>
      <c r="P97" s="2"/>
      <c r="Q97" s="2"/>
      <c r="R97" s="2"/>
      <c r="S97" s="2"/>
      <c r="T97" s="2"/>
      <c r="U97" s="2"/>
      <c r="V97" s="2"/>
      <c r="W97" s="2"/>
      <c r="X97" s="2"/>
      <c r="Y97" s="2"/>
      <c r="Z97" s="2"/>
    </row>
    <row r="98" spans="1:26" ht="15.75" customHeight="1">
      <c r="A98" s="2">
        <v>291</v>
      </c>
      <c r="B98" s="13" t="s">
        <v>715</v>
      </c>
      <c r="C98" s="13" t="s">
        <v>716</v>
      </c>
      <c r="D98" s="13" t="s">
        <v>717</v>
      </c>
      <c r="E98" s="45"/>
      <c r="F98" s="46"/>
      <c r="G98" s="46"/>
      <c r="H98" s="43"/>
      <c r="I98" s="2"/>
      <c r="J98" s="2"/>
      <c r="K98" s="2"/>
      <c r="L98" s="2"/>
      <c r="M98" s="2"/>
      <c r="N98" s="2"/>
      <c r="O98" s="2"/>
      <c r="P98" s="2"/>
      <c r="Q98" s="2"/>
      <c r="R98" s="2"/>
      <c r="S98" s="2"/>
      <c r="T98" s="2"/>
      <c r="U98" s="2"/>
      <c r="V98" s="2"/>
      <c r="W98" s="2"/>
      <c r="X98" s="2"/>
      <c r="Y98" s="2"/>
      <c r="Z98" s="2"/>
    </row>
    <row r="99" spans="1:26" ht="15.75" customHeight="1">
      <c r="A99" s="2">
        <v>292</v>
      </c>
      <c r="B99" s="13" t="s">
        <v>624</v>
      </c>
      <c r="C99" s="13" t="s">
        <v>718</v>
      </c>
      <c r="D99" s="13" t="s">
        <v>719</v>
      </c>
      <c r="E99" s="45"/>
      <c r="F99" s="46"/>
      <c r="G99" s="46"/>
      <c r="H99" s="43"/>
      <c r="I99" s="2"/>
      <c r="J99" s="2"/>
      <c r="K99" s="2"/>
      <c r="L99" s="2"/>
      <c r="M99" s="2"/>
      <c r="N99" s="2"/>
      <c r="O99" s="2"/>
      <c r="P99" s="2"/>
      <c r="Q99" s="2"/>
      <c r="R99" s="2"/>
      <c r="S99" s="2"/>
      <c r="T99" s="2"/>
      <c r="U99" s="2"/>
      <c r="V99" s="2"/>
      <c r="W99" s="2"/>
      <c r="X99" s="2"/>
      <c r="Y99" s="2"/>
      <c r="Z99" s="2"/>
    </row>
    <row r="100" spans="1:26" ht="15.75" customHeight="1">
      <c r="A100" s="2">
        <v>293</v>
      </c>
      <c r="B100" s="13" t="s">
        <v>720</v>
      </c>
      <c r="C100" s="13" t="s">
        <v>721</v>
      </c>
      <c r="D100" s="13" t="s">
        <v>722</v>
      </c>
      <c r="E100" s="45"/>
      <c r="F100" s="46"/>
      <c r="G100" s="46"/>
      <c r="H100" s="43"/>
      <c r="I100" s="2"/>
      <c r="J100" s="2"/>
      <c r="K100" s="2"/>
      <c r="L100" s="2"/>
      <c r="M100" s="2"/>
      <c r="N100" s="2"/>
      <c r="O100" s="2"/>
      <c r="P100" s="2"/>
      <c r="Q100" s="2"/>
      <c r="R100" s="2"/>
      <c r="S100" s="2"/>
      <c r="T100" s="2"/>
      <c r="U100" s="2"/>
      <c r="V100" s="2"/>
      <c r="W100" s="2"/>
      <c r="X100" s="2"/>
      <c r="Y100" s="2"/>
      <c r="Z100" s="2"/>
    </row>
    <row r="101" spans="1:26" ht="15.75" customHeight="1">
      <c r="A101" s="2">
        <v>294</v>
      </c>
      <c r="B101" s="13" t="s">
        <v>7</v>
      </c>
      <c r="C101" s="13" t="s">
        <v>723</v>
      </c>
      <c r="D101" s="13" t="s">
        <v>724</v>
      </c>
      <c r="E101" s="45"/>
      <c r="F101" s="46"/>
      <c r="G101" s="46"/>
      <c r="H101" s="43"/>
      <c r="I101" s="2"/>
      <c r="J101" s="2"/>
      <c r="K101" s="2"/>
      <c r="L101" s="2"/>
      <c r="M101" s="2"/>
      <c r="N101" s="2"/>
      <c r="O101" s="2"/>
      <c r="P101" s="2"/>
      <c r="Q101" s="2"/>
      <c r="R101" s="2"/>
      <c r="S101" s="2"/>
      <c r="T101" s="2"/>
      <c r="U101" s="2"/>
      <c r="V101" s="2"/>
      <c r="W101" s="2"/>
      <c r="X101" s="2"/>
      <c r="Y101" s="2"/>
      <c r="Z101" s="2"/>
    </row>
    <row r="102" spans="1:26" ht="15.75" customHeight="1">
      <c r="A102" s="2">
        <v>295</v>
      </c>
      <c r="B102" s="13" t="s">
        <v>725</v>
      </c>
      <c r="C102" s="13" t="s">
        <v>726</v>
      </c>
      <c r="D102" s="13" t="s">
        <v>727</v>
      </c>
      <c r="E102" s="45"/>
      <c r="F102" s="46"/>
      <c r="G102" s="46"/>
      <c r="H102" s="43"/>
      <c r="I102" s="2"/>
      <c r="J102" s="2"/>
      <c r="K102" s="2"/>
      <c r="L102" s="2"/>
      <c r="M102" s="2"/>
      <c r="N102" s="2"/>
      <c r="O102" s="2"/>
      <c r="P102" s="2"/>
      <c r="Q102" s="2"/>
      <c r="R102" s="2"/>
      <c r="S102" s="2"/>
      <c r="T102" s="2"/>
      <c r="U102" s="2"/>
      <c r="V102" s="2"/>
      <c r="W102" s="2"/>
      <c r="X102" s="2"/>
      <c r="Y102" s="2"/>
      <c r="Z102" s="2"/>
    </row>
    <row r="103" spans="1:26" ht="15.75" customHeight="1">
      <c r="A103" s="2">
        <v>296</v>
      </c>
      <c r="B103" s="13" t="s">
        <v>728</v>
      </c>
      <c r="C103" s="13" t="s">
        <v>729</v>
      </c>
      <c r="D103" s="13" t="s">
        <v>730</v>
      </c>
      <c r="E103" s="45"/>
      <c r="F103" s="46"/>
      <c r="G103" s="46"/>
      <c r="H103" s="43"/>
      <c r="I103" s="2"/>
      <c r="J103" s="2"/>
      <c r="K103" s="2"/>
      <c r="L103" s="2"/>
      <c r="M103" s="2"/>
      <c r="N103" s="2"/>
      <c r="O103" s="2"/>
      <c r="P103" s="2"/>
      <c r="Q103" s="2"/>
      <c r="R103" s="2"/>
      <c r="S103" s="2"/>
      <c r="T103" s="2"/>
      <c r="U103" s="2"/>
      <c r="V103" s="2"/>
      <c r="W103" s="2"/>
      <c r="X103" s="2"/>
      <c r="Y103" s="2"/>
      <c r="Z103" s="2"/>
    </row>
    <row r="104" spans="1:26" ht="15.75" customHeight="1">
      <c r="A104" s="2">
        <v>297</v>
      </c>
      <c r="B104" s="13" t="s">
        <v>731</v>
      </c>
      <c r="C104" s="13" t="s">
        <v>732</v>
      </c>
      <c r="D104" s="13" t="s">
        <v>733</v>
      </c>
      <c r="E104" s="45"/>
      <c r="F104" s="46"/>
      <c r="G104" s="46"/>
      <c r="H104" s="43"/>
      <c r="I104" s="2"/>
      <c r="J104" s="2"/>
      <c r="K104" s="2"/>
      <c r="L104" s="2"/>
      <c r="M104" s="2"/>
      <c r="N104" s="2"/>
      <c r="O104" s="2"/>
      <c r="P104" s="2"/>
      <c r="Q104" s="2"/>
      <c r="R104" s="2"/>
      <c r="S104" s="2"/>
      <c r="T104" s="2"/>
      <c r="U104" s="2"/>
      <c r="V104" s="2"/>
      <c r="W104" s="2"/>
      <c r="X104" s="2"/>
      <c r="Y104" s="2"/>
      <c r="Z104" s="2"/>
    </row>
    <row r="105" spans="1:26" ht="15.75" customHeight="1">
      <c r="A105" s="2">
        <v>298</v>
      </c>
      <c r="B105" s="13" t="s">
        <v>734</v>
      </c>
      <c r="C105" s="13" t="s">
        <v>735</v>
      </c>
      <c r="D105" s="13" t="s">
        <v>736</v>
      </c>
      <c r="E105" s="45"/>
      <c r="F105" s="46"/>
      <c r="G105" s="46"/>
      <c r="H105" s="43"/>
      <c r="I105" s="2"/>
      <c r="J105" s="2"/>
      <c r="K105" s="2"/>
      <c r="L105" s="2"/>
      <c r="M105" s="2"/>
      <c r="N105" s="2"/>
      <c r="O105" s="2"/>
      <c r="P105" s="2"/>
      <c r="Q105" s="2"/>
      <c r="R105" s="2"/>
      <c r="S105" s="2"/>
      <c r="T105" s="2"/>
      <c r="U105" s="2"/>
      <c r="V105" s="2"/>
      <c r="W105" s="2"/>
      <c r="X105" s="2"/>
      <c r="Y105" s="2"/>
      <c r="Z105" s="2"/>
    </row>
    <row r="106" spans="1:26" ht="15.75" customHeight="1">
      <c r="A106" s="2">
        <v>299</v>
      </c>
      <c r="B106" s="13" t="s">
        <v>737</v>
      </c>
      <c r="C106" s="13" t="s">
        <v>738</v>
      </c>
      <c r="D106" s="13" t="s">
        <v>739</v>
      </c>
      <c r="E106" s="45"/>
      <c r="F106" s="46"/>
      <c r="G106" s="46"/>
      <c r="H106" s="43"/>
      <c r="I106" s="2"/>
      <c r="J106" s="2"/>
      <c r="K106" s="2"/>
      <c r="L106" s="2"/>
      <c r="M106" s="2"/>
      <c r="N106" s="2"/>
      <c r="O106" s="2"/>
      <c r="P106" s="2"/>
      <c r="Q106" s="2"/>
      <c r="R106" s="2"/>
      <c r="S106" s="2"/>
      <c r="T106" s="2"/>
      <c r="U106" s="2"/>
      <c r="V106" s="2"/>
      <c r="W106" s="2"/>
      <c r="X106" s="2"/>
      <c r="Y106" s="2"/>
      <c r="Z106" s="2"/>
    </row>
    <row r="107" spans="1:26" ht="15.75" customHeight="1">
      <c r="A107" s="2">
        <v>300</v>
      </c>
      <c r="B107" s="13" t="s">
        <v>740</v>
      </c>
      <c r="C107" s="13" t="s">
        <v>741</v>
      </c>
      <c r="D107" s="13" t="s">
        <v>742</v>
      </c>
      <c r="E107" s="45"/>
      <c r="F107" s="46"/>
      <c r="G107" s="46"/>
      <c r="H107" s="43"/>
      <c r="I107" s="2"/>
      <c r="J107" s="2"/>
      <c r="K107" s="2"/>
      <c r="L107" s="2"/>
      <c r="M107" s="2"/>
      <c r="N107" s="2"/>
      <c r="O107" s="2"/>
      <c r="P107" s="2"/>
      <c r="Q107" s="2"/>
      <c r="R107" s="2"/>
      <c r="S107" s="2"/>
      <c r="T107" s="2"/>
      <c r="U107" s="2"/>
      <c r="V107" s="2"/>
      <c r="W107" s="2"/>
      <c r="X107" s="2"/>
      <c r="Y107" s="2"/>
      <c r="Z107" s="2"/>
    </row>
    <row r="108" spans="1:26" ht="15.75" customHeight="1">
      <c r="A108" s="2">
        <v>301</v>
      </c>
      <c r="B108" s="13" t="s">
        <v>743</v>
      </c>
      <c r="C108" s="13" t="s">
        <v>744</v>
      </c>
      <c r="D108" s="13" t="s">
        <v>745</v>
      </c>
      <c r="E108" s="45"/>
      <c r="F108" s="46"/>
      <c r="G108" s="46"/>
      <c r="H108" s="43"/>
      <c r="I108" s="2"/>
      <c r="J108" s="2"/>
      <c r="K108" s="2"/>
      <c r="L108" s="2"/>
      <c r="M108" s="2"/>
      <c r="N108" s="2"/>
      <c r="O108" s="2"/>
      <c r="P108" s="2"/>
      <c r="Q108" s="2"/>
      <c r="R108" s="2"/>
      <c r="S108" s="2"/>
      <c r="T108" s="2"/>
      <c r="U108" s="2"/>
      <c r="V108" s="2"/>
      <c r="W108" s="2"/>
      <c r="X108" s="2"/>
      <c r="Y108" s="2"/>
      <c r="Z108" s="2"/>
    </row>
    <row r="109" spans="1:26" ht="15.75" customHeight="1">
      <c r="A109" s="2">
        <v>302</v>
      </c>
      <c r="B109" s="13" t="s">
        <v>746</v>
      </c>
      <c r="C109" s="13" t="s">
        <v>747</v>
      </c>
      <c r="D109" s="13" t="s">
        <v>748</v>
      </c>
      <c r="E109" s="45"/>
      <c r="F109" s="46"/>
      <c r="G109" s="46"/>
      <c r="H109" s="43"/>
      <c r="I109" s="2"/>
      <c r="J109" s="2"/>
      <c r="K109" s="2"/>
      <c r="L109" s="2"/>
      <c r="M109" s="2"/>
      <c r="N109" s="2"/>
      <c r="O109" s="2"/>
      <c r="P109" s="2"/>
      <c r="Q109" s="2"/>
      <c r="R109" s="2"/>
      <c r="S109" s="2"/>
      <c r="T109" s="2"/>
      <c r="U109" s="2"/>
      <c r="V109" s="2"/>
      <c r="W109" s="2"/>
      <c r="X109" s="2"/>
      <c r="Y109" s="2"/>
      <c r="Z109" s="2"/>
    </row>
    <row r="110" spans="1:26" ht="15.75" customHeight="1">
      <c r="A110" s="2">
        <v>303</v>
      </c>
      <c r="B110" s="13" t="s">
        <v>749</v>
      </c>
      <c r="C110" s="13" t="s">
        <v>750</v>
      </c>
      <c r="D110" s="13" t="s">
        <v>751</v>
      </c>
      <c r="E110" s="45"/>
      <c r="F110" s="46"/>
      <c r="G110" s="46"/>
      <c r="H110" s="43"/>
      <c r="I110" s="2"/>
      <c r="J110" s="2"/>
      <c r="K110" s="2"/>
      <c r="L110" s="2"/>
      <c r="M110" s="2"/>
      <c r="N110" s="2"/>
      <c r="O110" s="2"/>
      <c r="P110" s="2"/>
      <c r="Q110" s="2"/>
      <c r="R110" s="2"/>
      <c r="S110" s="2"/>
      <c r="T110" s="2"/>
      <c r="U110" s="2"/>
      <c r="V110" s="2"/>
      <c r="W110" s="2"/>
      <c r="X110" s="2"/>
      <c r="Y110" s="2"/>
      <c r="Z110" s="2"/>
    </row>
    <row r="111" spans="1:26" ht="15.75" customHeight="1">
      <c r="A111" s="2">
        <v>304</v>
      </c>
      <c r="B111" s="13" t="s">
        <v>752</v>
      </c>
      <c r="C111" s="13" t="s">
        <v>753</v>
      </c>
      <c r="D111" s="13" t="s">
        <v>754</v>
      </c>
      <c r="E111" s="45"/>
      <c r="F111" s="46"/>
      <c r="G111" s="46"/>
      <c r="H111" s="43"/>
      <c r="I111" s="2"/>
      <c r="J111" s="2"/>
      <c r="K111" s="2"/>
      <c r="L111" s="2"/>
      <c r="M111" s="2"/>
      <c r="N111" s="2"/>
      <c r="O111" s="2"/>
      <c r="P111" s="2"/>
      <c r="Q111" s="2"/>
      <c r="R111" s="2"/>
      <c r="S111" s="2"/>
      <c r="T111" s="2"/>
      <c r="U111" s="2"/>
      <c r="V111" s="2"/>
      <c r="W111" s="2"/>
      <c r="X111" s="2"/>
      <c r="Y111" s="2"/>
      <c r="Z111" s="2"/>
    </row>
    <row r="112" spans="1:26" ht="15.75" customHeight="1">
      <c r="A112" s="2">
        <v>305</v>
      </c>
      <c r="B112" s="13" t="s">
        <v>563</v>
      </c>
      <c r="C112" s="13" t="s">
        <v>755</v>
      </c>
      <c r="D112" s="13" t="s">
        <v>756</v>
      </c>
      <c r="E112" s="45"/>
      <c r="F112" s="46"/>
      <c r="G112" s="46"/>
      <c r="H112" s="43"/>
      <c r="I112" s="2"/>
      <c r="J112" s="2"/>
      <c r="K112" s="2"/>
      <c r="L112" s="2"/>
      <c r="M112" s="2"/>
      <c r="N112" s="2"/>
      <c r="O112" s="2"/>
      <c r="P112" s="2"/>
      <c r="Q112" s="2"/>
      <c r="R112" s="2"/>
      <c r="S112" s="2"/>
      <c r="T112" s="2"/>
      <c r="U112" s="2"/>
      <c r="V112" s="2"/>
      <c r="W112" s="2"/>
      <c r="X112" s="2"/>
      <c r="Y112" s="2"/>
      <c r="Z112" s="2"/>
    </row>
    <row r="113" spans="1:26" ht="15.75" customHeight="1">
      <c r="A113" s="2">
        <v>306</v>
      </c>
      <c r="B113" s="13" t="s">
        <v>757</v>
      </c>
      <c r="C113" s="13" t="s">
        <v>758</v>
      </c>
      <c r="D113" s="13" t="s">
        <v>759</v>
      </c>
      <c r="E113" s="45"/>
      <c r="F113" s="46"/>
      <c r="G113" s="46"/>
      <c r="H113" s="43"/>
      <c r="I113" s="2"/>
      <c r="J113" s="2"/>
      <c r="K113" s="2"/>
      <c r="L113" s="2"/>
      <c r="M113" s="2"/>
      <c r="N113" s="2"/>
      <c r="O113" s="2"/>
      <c r="P113" s="2"/>
      <c r="Q113" s="2"/>
      <c r="R113" s="2"/>
      <c r="S113" s="2"/>
      <c r="T113" s="2"/>
      <c r="U113" s="2"/>
      <c r="V113" s="2"/>
      <c r="W113" s="2"/>
      <c r="X113" s="2"/>
      <c r="Y113" s="2"/>
      <c r="Z113" s="2"/>
    </row>
    <row r="114" spans="1:26" ht="15.75" customHeight="1">
      <c r="A114" s="2">
        <v>307</v>
      </c>
      <c r="B114" s="13" t="s">
        <v>760</v>
      </c>
      <c r="C114" s="13" t="s">
        <v>761</v>
      </c>
      <c r="D114" s="13" t="s">
        <v>762</v>
      </c>
      <c r="E114" s="45"/>
      <c r="F114" s="46"/>
      <c r="G114" s="46"/>
      <c r="H114" s="43"/>
      <c r="I114" s="2"/>
      <c r="J114" s="2"/>
      <c r="K114" s="2"/>
      <c r="L114" s="2"/>
      <c r="M114" s="2"/>
      <c r="N114" s="2"/>
      <c r="O114" s="2"/>
      <c r="P114" s="2"/>
      <c r="Q114" s="2"/>
      <c r="R114" s="2"/>
      <c r="S114" s="2"/>
      <c r="T114" s="2"/>
      <c r="U114" s="2"/>
      <c r="V114" s="2"/>
      <c r="W114" s="2"/>
      <c r="X114" s="2"/>
      <c r="Y114" s="2"/>
      <c r="Z114" s="2"/>
    </row>
    <row r="115" spans="1:26" ht="15.75" customHeight="1">
      <c r="A115" s="2">
        <v>308</v>
      </c>
      <c r="B115" s="13" t="s">
        <v>763</v>
      </c>
      <c r="C115" s="13" t="s">
        <v>764</v>
      </c>
      <c r="D115" s="13" t="s">
        <v>765</v>
      </c>
      <c r="E115" s="45"/>
      <c r="F115" s="46"/>
      <c r="G115" s="46"/>
      <c r="H115" s="43"/>
      <c r="I115" s="2"/>
      <c r="J115" s="2"/>
      <c r="K115" s="2"/>
      <c r="L115" s="2"/>
      <c r="M115" s="2"/>
      <c r="N115" s="2"/>
      <c r="O115" s="2"/>
      <c r="P115" s="2"/>
      <c r="Q115" s="2"/>
      <c r="R115" s="2"/>
      <c r="S115" s="2"/>
      <c r="T115" s="2"/>
      <c r="U115" s="2"/>
      <c r="V115" s="2"/>
      <c r="W115" s="2"/>
      <c r="X115" s="2"/>
      <c r="Y115" s="2"/>
      <c r="Z115" s="2"/>
    </row>
    <row r="116" spans="1:26" ht="15.75" customHeight="1">
      <c r="A116" s="2">
        <v>309</v>
      </c>
      <c r="B116" s="13" t="s">
        <v>766</v>
      </c>
      <c r="C116" s="13" t="s">
        <v>767</v>
      </c>
      <c r="D116" s="13" t="s">
        <v>768</v>
      </c>
      <c r="E116" s="45"/>
      <c r="F116" s="46"/>
      <c r="G116" s="46"/>
      <c r="H116" s="43"/>
      <c r="I116" s="2"/>
      <c r="J116" s="2"/>
      <c r="K116" s="2"/>
      <c r="L116" s="2"/>
      <c r="M116" s="2"/>
      <c r="N116" s="2"/>
      <c r="O116" s="2"/>
      <c r="P116" s="2"/>
      <c r="Q116" s="2"/>
      <c r="R116" s="2"/>
      <c r="S116" s="2"/>
      <c r="T116" s="2"/>
      <c r="U116" s="2"/>
      <c r="V116" s="2"/>
      <c r="W116" s="2"/>
      <c r="X116" s="2"/>
      <c r="Y116" s="2"/>
      <c r="Z116" s="2"/>
    </row>
    <row r="117" spans="1:26" ht="15.75" customHeight="1">
      <c r="A117" s="2">
        <v>310</v>
      </c>
      <c r="B117" s="13" t="s">
        <v>618</v>
      </c>
      <c r="C117" s="13" t="s">
        <v>769</v>
      </c>
      <c r="D117" s="13" t="s">
        <v>770</v>
      </c>
      <c r="E117" s="45"/>
      <c r="F117" s="46"/>
      <c r="G117" s="46"/>
      <c r="H117" s="43"/>
      <c r="I117" s="2"/>
      <c r="J117" s="2"/>
      <c r="K117" s="2"/>
      <c r="L117" s="2"/>
      <c r="M117" s="2"/>
      <c r="N117" s="2"/>
      <c r="O117" s="2"/>
      <c r="P117" s="2"/>
      <c r="Q117" s="2"/>
      <c r="R117" s="2"/>
      <c r="S117" s="2"/>
      <c r="T117" s="2"/>
      <c r="U117" s="2"/>
      <c r="V117" s="2"/>
      <c r="W117" s="2"/>
      <c r="X117" s="2"/>
      <c r="Y117" s="2"/>
      <c r="Z117" s="2"/>
    </row>
    <row r="118" spans="1:26" ht="15.75" customHeight="1">
      <c r="A118" s="2">
        <v>311</v>
      </c>
      <c r="B118" s="13" t="s">
        <v>682</v>
      </c>
      <c r="C118" s="13" t="s">
        <v>683</v>
      </c>
      <c r="D118" s="13" t="s">
        <v>684</v>
      </c>
      <c r="E118" s="45"/>
      <c r="F118" s="46"/>
      <c r="G118" s="46"/>
      <c r="H118" s="43"/>
      <c r="I118" s="2"/>
      <c r="J118" s="2"/>
      <c r="K118" s="2"/>
      <c r="L118" s="2"/>
      <c r="M118" s="2"/>
      <c r="N118" s="2"/>
      <c r="O118" s="2"/>
      <c r="P118" s="2"/>
      <c r="Q118" s="2"/>
      <c r="R118" s="2"/>
      <c r="S118" s="2"/>
      <c r="T118" s="2"/>
      <c r="U118" s="2"/>
      <c r="V118" s="2"/>
      <c r="W118" s="2"/>
      <c r="X118" s="2"/>
      <c r="Y118" s="2"/>
      <c r="Z118" s="2"/>
    </row>
    <row r="119" spans="1:26" ht="15.75" customHeight="1">
      <c r="A119" s="2">
        <v>312</v>
      </c>
      <c r="B119" s="13" t="s">
        <v>771</v>
      </c>
      <c r="C119" s="13" t="s">
        <v>772</v>
      </c>
      <c r="D119" s="13" t="s">
        <v>773</v>
      </c>
      <c r="E119" s="45"/>
      <c r="F119" s="46"/>
      <c r="G119" s="46"/>
      <c r="H119" s="43"/>
      <c r="I119" s="2"/>
      <c r="J119" s="2"/>
      <c r="K119" s="2"/>
      <c r="L119" s="2"/>
      <c r="M119" s="2"/>
      <c r="N119" s="2"/>
      <c r="O119" s="2"/>
      <c r="P119" s="2"/>
      <c r="Q119" s="2"/>
      <c r="R119" s="2"/>
      <c r="S119" s="2"/>
      <c r="T119" s="2"/>
      <c r="U119" s="2"/>
      <c r="V119" s="2"/>
      <c r="W119" s="2"/>
      <c r="X119" s="2"/>
      <c r="Y119" s="2"/>
      <c r="Z119" s="2"/>
    </row>
    <row r="120" spans="1:26" ht="15.75" customHeight="1">
      <c r="A120" s="2">
        <v>313</v>
      </c>
      <c r="B120" s="13" t="s">
        <v>774</v>
      </c>
      <c r="C120" s="13" t="s">
        <v>775</v>
      </c>
      <c r="D120" s="13" t="s">
        <v>776</v>
      </c>
      <c r="E120" s="45"/>
      <c r="F120" s="46"/>
      <c r="G120" s="46"/>
      <c r="H120" s="43"/>
      <c r="I120" s="2"/>
      <c r="J120" s="2"/>
      <c r="K120" s="2"/>
      <c r="L120" s="2"/>
      <c r="M120" s="2"/>
      <c r="N120" s="2"/>
      <c r="O120" s="2"/>
      <c r="P120" s="2"/>
      <c r="Q120" s="2"/>
      <c r="R120" s="2"/>
      <c r="S120" s="2"/>
      <c r="T120" s="2"/>
      <c r="U120" s="2"/>
      <c r="V120" s="2"/>
      <c r="W120" s="2"/>
      <c r="X120" s="2"/>
      <c r="Y120" s="2"/>
      <c r="Z120" s="2"/>
    </row>
    <row r="121" spans="1:26" ht="15.75" customHeight="1">
      <c r="A121" s="2">
        <v>314</v>
      </c>
      <c r="B121" s="13" t="s">
        <v>777</v>
      </c>
      <c r="C121" s="13" t="s">
        <v>778</v>
      </c>
      <c r="D121" s="13" t="s">
        <v>779</v>
      </c>
      <c r="E121" s="45"/>
      <c r="F121" s="46"/>
      <c r="G121" s="46"/>
      <c r="H121" s="43"/>
      <c r="I121" s="2"/>
      <c r="J121" s="2"/>
      <c r="K121" s="2"/>
      <c r="L121" s="2"/>
      <c r="M121" s="2"/>
      <c r="N121" s="2"/>
      <c r="O121" s="2"/>
      <c r="P121" s="2"/>
      <c r="Q121" s="2"/>
      <c r="R121" s="2"/>
      <c r="S121" s="2"/>
      <c r="T121" s="2"/>
      <c r="U121" s="2"/>
      <c r="V121" s="2"/>
      <c r="W121" s="2"/>
      <c r="X121" s="2"/>
      <c r="Y121" s="2"/>
      <c r="Z121" s="2"/>
    </row>
    <row r="122" spans="1:26" ht="15.75" customHeight="1">
      <c r="A122" s="2">
        <v>315</v>
      </c>
      <c r="B122" s="13" t="s">
        <v>780</v>
      </c>
      <c r="C122" s="13" t="s">
        <v>781</v>
      </c>
      <c r="D122" s="13" t="s">
        <v>782</v>
      </c>
      <c r="E122" s="45"/>
      <c r="F122" s="46"/>
      <c r="G122" s="46"/>
      <c r="H122" s="43"/>
      <c r="I122" s="2"/>
      <c r="J122" s="2"/>
      <c r="K122" s="2"/>
      <c r="L122" s="2"/>
      <c r="M122" s="2"/>
      <c r="N122" s="2"/>
      <c r="O122" s="2"/>
      <c r="P122" s="2"/>
      <c r="Q122" s="2"/>
      <c r="R122" s="2"/>
      <c r="S122" s="2"/>
      <c r="T122" s="2"/>
      <c r="U122" s="2"/>
      <c r="V122" s="2"/>
      <c r="W122" s="2"/>
      <c r="X122" s="2"/>
      <c r="Y122" s="2"/>
      <c r="Z122" s="2"/>
    </row>
    <row r="123" spans="1:26" ht="15.75" customHeight="1">
      <c r="A123" s="2">
        <v>316</v>
      </c>
      <c r="B123" s="13" t="s">
        <v>783</v>
      </c>
      <c r="C123" s="13" t="s">
        <v>784</v>
      </c>
      <c r="D123" s="13" t="s">
        <v>785</v>
      </c>
      <c r="E123" s="45"/>
      <c r="F123" s="46"/>
      <c r="G123" s="46"/>
      <c r="H123" s="43"/>
      <c r="I123" s="2"/>
      <c r="J123" s="2"/>
      <c r="K123" s="2"/>
      <c r="L123" s="2"/>
      <c r="M123" s="2"/>
      <c r="N123" s="2"/>
      <c r="O123" s="2"/>
      <c r="P123" s="2"/>
      <c r="Q123" s="2"/>
      <c r="R123" s="2"/>
      <c r="S123" s="2"/>
      <c r="T123" s="2"/>
      <c r="U123" s="2"/>
      <c r="V123" s="2"/>
      <c r="W123" s="2"/>
      <c r="X123" s="2"/>
      <c r="Y123" s="2"/>
      <c r="Z123" s="2"/>
    </row>
    <row r="124" spans="1:26" ht="15.75" customHeight="1">
      <c r="A124" s="2">
        <v>317</v>
      </c>
      <c r="B124" s="13" t="s">
        <v>786</v>
      </c>
      <c r="C124" s="13" t="s">
        <v>787</v>
      </c>
      <c r="D124" s="13" t="s">
        <v>788</v>
      </c>
      <c r="E124" s="45"/>
      <c r="F124" s="46"/>
      <c r="G124" s="46"/>
      <c r="H124" s="43"/>
      <c r="I124" s="2"/>
      <c r="J124" s="2"/>
      <c r="K124" s="2"/>
      <c r="L124" s="2"/>
      <c r="M124" s="2"/>
      <c r="N124" s="2"/>
      <c r="O124" s="2"/>
      <c r="P124" s="2"/>
      <c r="Q124" s="2"/>
      <c r="R124" s="2"/>
      <c r="S124" s="2"/>
      <c r="T124" s="2"/>
      <c r="U124" s="2"/>
      <c r="V124" s="2"/>
      <c r="W124" s="2"/>
      <c r="X124" s="2"/>
      <c r="Y124" s="2"/>
      <c r="Z124" s="2"/>
    </row>
    <row r="125" spans="1:26" ht="15.75" customHeight="1">
      <c r="A125" s="2">
        <v>318</v>
      </c>
      <c r="B125" s="13" t="s">
        <v>789</v>
      </c>
      <c r="C125" s="13" t="s">
        <v>790</v>
      </c>
      <c r="D125" s="13" t="s">
        <v>791</v>
      </c>
      <c r="E125" s="45"/>
      <c r="F125" s="46"/>
      <c r="G125" s="46"/>
      <c r="H125" s="43"/>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1"/>
      <c r="F126" s="2"/>
      <c r="G126" s="2"/>
      <c r="H126" s="1"/>
      <c r="I126" s="2"/>
      <c r="J126" s="2"/>
      <c r="K126" s="2"/>
      <c r="L126" s="2"/>
      <c r="M126" s="2"/>
      <c r="N126" s="2"/>
      <c r="O126" s="2"/>
      <c r="P126" s="2"/>
      <c r="Q126" s="2"/>
      <c r="R126" s="2"/>
      <c r="S126" s="2"/>
      <c r="T126" s="2"/>
      <c r="U126" s="2"/>
      <c r="V126" s="2"/>
      <c r="W126" s="2"/>
      <c r="X126" s="2"/>
      <c r="Y126" s="2"/>
      <c r="Z126" s="2"/>
    </row>
    <row r="127" spans="1:26" ht="15.75" customHeight="1">
      <c r="A127" s="2"/>
      <c r="B127" s="72" t="s">
        <v>792</v>
      </c>
      <c r="C127" s="2"/>
      <c r="D127" s="2"/>
      <c r="E127" s="1"/>
      <c r="F127" s="2"/>
      <c r="G127" s="2"/>
      <c r="H127" s="1"/>
      <c r="I127" s="2"/>
      <c r="J127" s="2"/>
      <c r="K127" s="2"/>
      <c r="L127" s="2"/>
      <c r="M127" s="2"/>
      <c r="N127" s="2"/>
      <c r="O127" s="2"/>
      <c r="P127" s="2"/>
      <c r="Q127" s="2"/>
      <c r="R127" s="2"/>
      <c r="S127" s="2"/>
      <c r="T127" s="2"/>
      <c r="U127" s="2"/>
      <c r="V127" s="2"/>
      <c r="W127" s="2"/>
      <c r="X127" s="2"/>
      <c r="Y127" s="2"/>
      <c r="Z127" s="2"/>
    </row>
    <row r="128" spans="1:26" ht="15.75" customHeight="1">
      <c r="A128" s="2">
        <v>319</v>
      </c>
      <c r="B128" s="13" t="s">
        <v>793</v>
      </c>
      <c r="C128" s="13" t="s">
        <v>794</v>
      </c>
      <c r="D128" s="13" t="s">
        <v>795</v>
      </c>
      <c r="E128" s="45"/>
      <c r="F128" s="46"/>
      <c r="G128" s="46"/>
      <c r="H128" s="43"/>
      <c r="I128" s="2"/>
      <c r="J128" s="2"/>
      <c r="K128" s="2"/>
      <c r="L128" s="2"/>
      <c r="M128" s="2"/>
      <c r="N128" s="2"/>
      <c r="O128" s="2"/>
      <c r="P128" s="2"/>
      <c r="Q128" s="2"/>
      <c r="R128" s="2"/>
      <c r="S128" s="2"/>
      <c r="T128" s="2"/>
      <c r="U128" s="2"/>
      <c r="V128" s="2"/>
      <c r="W128" s="2"/>
      <c r="X128" s="2"/>
      <c r="Y128" s="2"/>
      <c r="Z128" s="2"/>
    </row>
    <row r="129" spans="1:26" ht="15.75" customHeight="1">
      <c r="A129" s="2">
        <v>320</v>
      </c>
      <c r="B129" s="13" t="s">
        <v>796</v>
      </c>
      <c r="C129" s="13" t="s">
        <v>797</v>
      </c>
      <c r="D129" s="13" t="s">
        <v>798</v>
      </c>
      <c r="E129" s="45"/>
      <c r="F129" s="46"/>
      <c r="G129" s="46"/>
      <c r="H129" s="43"/>
      <c r="I129" s="2"/>
      <c r="J129" s="2"/>
      <c r="K129" s="2"/>
      <c r="L129" s="2"/>
      <c r="M129" s="2"/>
      <c r="N129" s="2"/>
      <c r="O129" s="2"/>
      <c r="P129" s="2"/>
      <c r="Q129" s="2"/>
      <c r="R129" s="2"/>
      <c r="S129" s="2"/>
      <c r="T129" s="2"/>
      <c r="U129" s="2"/>
      <c r="V129" s="2"/>
      <c r="W129" s="2"/>
      <c r="X129" s="2"/>
      <c r="Y129" s="2"/>
      <c r="Z129" s="2"/>
    </row>
    <row r="130" spans="1:26" ht="15.75" customHeight="1">
      <c r="A130" s="2">
        <v>321</v>
      </c>
      <c r="B130" s="13" t="s">
        <v>799</v>
      </c>
      <c r="C130" s="13" t="s">
        <v>800</v>
      </c>
      <c r="D130" s="13" t="s">
        <v>801</v>
      </c>
      <c r="E130" s="45"/>
      <c r="F130" s="46"/>
      <c r="G130" s="46"/>
      <c r="H130" s="43"/>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1"/>
      <c r="F131" s="2"/>
      <c r="G131" s="2"/>
      <c r="H131" s="1"/>
      <c r="I131" s="2"/>
      <c r="J131" s="2"/>
      <c r="K131" s="2"/>
      <c r="L131" s="2"/>
      <c r="M131" s="2"/>
      <c r="N131" s="2"/>
      <c r="O131" s="2"/>
      <c r="P131" s="2"/>
      <c r="Q131" s="2"/>
      <c r="R131" s="2"/>
      <c r="S131" s="2"/>
      <c r="T131" s="2"/>
      <c r="U131" s="2"/>
      <c r="V131" s="2"/>
      <c r="W131" s="2"/>
      <c r="X131" s="2"/>
      <c r="Y131" s="2"/>
      <c r="Z131" s="2"/>
    </row>
    <row r="132" spans="1:26" ht="15.75" customHeight="1">
      <c r="A132" s="2"/>
      <c r="B132" s="72" t="s">
        <v>802</v>
      </c>
      <c r="C132" s="2"/>
      <c r="D132" s="2"/>
      <c r="E132" s="1"/>
      <c r="F132" s="2"/>
      <c r="G132" s="2"/>
      <c r="H132" s="1"/>
      <c r="I132" s="2"/>
      <c r="J132" s="2"/>
      <c r="K132" s="2"/>
      <c r="L132" s="2"/>
      <c r="M132" s="2"/>
      <c r="N132" s="2"/>
      <c r="O132" s="2"/>
      <c r="P132" s="2"/>
      <c r="Q132" s="2"/>
      <c r="R132" s="2"/>
      <c r="S132" s="2"/>
      <c r="T132" s="2"/>
      <c r="U132" s="2"/>
      <c r="V132" s="2"/>
      <c r="W132" s="2"/>
      <c r="X132" s="2"/>
      <c r="Y132" s="2"/>
      <c r="Z132" s="2"/>
    </row>
    <row r="133" spans="1:26" ht="15.75" customHeight="1">
      <c r="A133" s="2">
        <v>322</v>
      </c>
      <c r="B133" s="13" t="s">
        <v>803</v>
      </c>
      <c r="C133" s="13" t="s">
        <v>804</v>
      </c>
      <c r="D133" s="13" t="s">
        <v>805</v>
      </c>
      <c r="E133" s="45"/>
      <c r="F133" s="46"/>
      <c r="G133" s="46"/>
      <c r="H133" s="43"/>
      <c r="I133" s="2"/>
      <c r="J133" s="2"/>
      <c r="K133" s="2"/>
      <c r="L133" s="2"/>
      <c r="M133" s="2"/>
      <c r="N133" s="2"/>
      <c r="O133" s="2"/>
      <c r="P133" s="2"/>
      <c r="Q133" s="2"/>
      <c r="R133" s="2"/>
      <c r="S133" s="2"/>
      <c r="T133" s="2"/>
      <c r="U133" s="2"/>
      <c r="V133" s="2"/>
      <c r="W133" s="2"/>
      <c r="X133" s="2"/>
      <c r="Y133" s="2"/>
      <c r="Z133" s="2"/>
    </row>
    <row r="134" spans="1:26" ht="15.75" customHeight="1">
      <c r="A134" s="2">
        <v>323</v>
      </c>
      <c r="B134" s="13" t="s">
        <v>806</v>
      </c>
      <c r="C134" s="13" t="s">
        <v>807</v>
      </c>
      <c r="D134" s="13" t="s">
        <v>808</v>
      </c>
      <c r="E134" s="45"/>
      <c r="F134" s="46"/>
      <c r="G134" s="46"/>
      <c r="H134" s="43"/>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1"/>
      <c r="F135" s="2"/>
      <c r="G135" s="2"/>
      <c r="H135" s="1"/>
      <c r="I135" s="2"/>
      <c r="J135" s="2"/>
      <c r="K135" s="2"/>
      <c r="L135" s="2"/>
      <c r="M135" s="2"/>
      <c r="N135" s="2"/>
      <c r="O135" s="2"/>
      <c r="P135" s="2"/>
      <c r="Q135" s="2"/>
      <c r="R135" s="2"/>
      <c r="S135" s="2"/>
      <c r="T135" s="2"/>
      <c r="U135" s="2"/>
      <c r="V135" s="2"/>
      <c r="W135" s="2"/>
      <c r="X135" s="2"/>
      <c r="Y135" s="2"/>
      <c r="Z135" s="2"/>
    </row>
    <row r="136" spans="1:26" ht="15.75" customHeight="1">
      <c r="A136" s="2"/>
      <c r="B136" s="72" t="s">
        <v>809</v>
      </c>
      <c r="C136" s="2"/>
      <c r="D136" s="2"/>
      <c r="E136" s="1"/>
      <c r="F136" s="2"/>
      <c r="G136" s="2"/>
      <c r="H136" s="1"/>
      <c r="I136" s="2"/>
      <c r="J136" s="2"/>
      <c r="K136" s="2"/>
      <c r="L136" s="2"/>
      <c r="M136" s="2"/>
      <c r="N136" s="2"/>
      <c r="O136" s="2"/>
      <c r="P136" s="2"/>
      <c r="Q136" s="2"/>
      <c r="R136" s="2"/>
      <c r="S136" s="2"/>
      <c r="T136" s="2"/>
      <c r="U136" s="2"/>
      <c r="V136" s="2"/>
      <c r="W136" s="2"/>
      <c r="X136" s="2"/>
      <c r="Y136" s="2"/>
      <c r="Z136" s="2"/>
    </row>
    <row r="137" spans="1:26" ht="15.75" customHeight="1">
      <c r="A137" s="2">
        <v>324</v>
      </c>
      <c r="B137" s="13" t="s">
        <v>810</v>
      </c>
      <c r="C137" s="13" t="s">
        <v>811</v>
      </c>
      <c r="D137" s="13" t="s">
        <v>812</v>
      </c>
      <c r="E137" s="45"/>
      <c r="F137" s="46"/>
      <c r="G137" s="46"/>
      <c r="H137" s="43"/>
      <c r="I137" s="2"/>
      <c r="J137" s="2"/>
      <c r="K137" s="2"/>
      <c r="L137" s="2"/>
      <c r="M137" s="2"/>
      <c r="N137" s="2"/>
      <c r="O137" s="2"/>
      <c r="P137" s="2"/>
      <c r="Q137" s="2"/>
      <c r="R137" s="2"/>
      <c r="S137" s="2"/>
      <c r="T137" s="2"/>
      <c r="U137" s="2"/>
      <c r="V137" s="2"/>
      <c r="W137" s="2"/>
      <c r="X137" s="2"/>
      <c r="Y137" s="2"/>
      <c r="Z137" s="2"/>
    </row>
    <row r="138" spans="1:26" ht="15.75" customHeight="1">
      <c r="A138" s="2">
        <v>325</v>
      </c>
      <c r="B138" s="13" t="s">
        <v>813</v>
      </c>
      <c r="C138" s="13" t="s">
        <v>814</v>
      </c>
      <c r="D138" s="13" t="s">
        <v>815</v>
      </c>
      <c r="E138" s="45"/>
      <c r="F138" s="46"/>
      <c r="G138" s="46"/>
      <c r="H138" s="43"/>
      <c r="I138" s="2"/>
      <c r="J138" s="2"/>
      <c r="K138" s="2"/>
      <c r="L138" s="2"/>
      <c r="M138" s="2"/>
      <c r="N138" s="2"/>
      <c r="O138" s="2"/>
      <c r="P138" s="2"/>
      <c r="Q138" s="2"/>
      <c r="R138" s="2"/>
      <c r="S138" s="2"/>
      <c r="T138" s="2"/>
      <c r="U138" s="2"/>
      <c r="V138" s="2"/>
      <c r="W138" s="2"/>
      <c r="X138" s="2"/>
      <c r="Y138" s="2"/>
      <c r="Z138" s="2"/>
    </row>
    <row r="139" spans="1:26" ht="15.75" customHeight="1">
      <c r="A139" s="2">
        <v>326</v>
      </c>
      <c r="B139" s="13" t="s">
        <v>816</v>
      </c>
      <c r="C139" s="13" t="s">
        <v>817</v>
      </c>
      <c r="D139" s="13" t="s">
        <v>818</v>
      </c>
      <c r="E139" s="45"/>
      <c r="F139" s="46"/>
      <c r="G139" s="46"/>
      <c r="H139" s="43"/>
      <c r="I139" s="2"/>
      <c r="J139" s="2"/>
      <c r="K139" s="2"/>
      <c r="L139" s="2"/>
      <c r="M139" s="2"/>
      <c r="N139" s="2"/>
      <c r="O139" s="2"/>
      <c r="P139" s="2"/>
      <c r="Q139" s="2"/>
      <c r="R139" s="2"/>
      <c r="S139" s="2"/>
      <c r="T139" s="2"/>
      <c r="U139" s="2"/>
      <c r="V139" s="2"/>
      <c r="W139" s="2"/>
      <c r="X139" s="2"/>
      <c r="Y139" s="2"/>
      <c r="Z139" s="2"/>
    </row>
    <row r="140" spans="1:26" ht="15.75" customHeight="1">
      <c r="A140" s="2">
        <v>327</v>
      </c>
      <c r="B140" s="13" t="s">
        <v>819</v>
      </c>
      <c r="C140" s="13" t="s">
        <v>820</v>
      </c>
      <c r="D140" s="13" t="s">
        <v>821</v>
      </c>
      <c r="E140" s="45"/>
      <c r="F140" s="46"/>
      <c r="G140" s="46"/>
      <c r="H140" s="43"/>
      <c r="I140" s="2"/>
      <c r="J140" s="2"/>
      <c r="K140" s="2"/>
      <c r="L140" s="2"/>
      <c r="M140" s="2"/>
      <c r="N140" s="2"/>
      <c r="O140" s="2"/>
      <c r="P140" s="2"/>
      <c r="Q140" s="2"/>
      <c r="R140" s="2"/>
      <c r="S140" s="2"/>
      <c r="T140" s="2"/>
      <c r="U140" s="2"/>
      <c r="V140" s="2"/>
      <c r="W140" s="2"/>
      <c r="X140" s="2"/>
      <c r="Y140" s="2"/>
      <c r="Z140" s="2"/>
    </row>
    <row r="141" spans="1:26" ht="15.75" customHeight="1">
      <c r="A141" s="2">
        <v>328</v>
      </c>
      <c r="B141" s="13" t="s">
        <v>822</v>
      </c>
      <c r="C141" s="13" t="s">
        <v>823</v>
      </c>
      <c r="D141" s="13" t="s">
        <v>824</v>
      </c>
      <c r="E141" s="45"/>
      <c r="F141" s="46"/>
      <c r="G141" s="46"/>
      <c r="H141" s="43"/>
      <c r="I141" s="2"/>
      <c r="J141" s="2"/>
      <c r="K141" s="2"/>
      <c r="L141" s="2"/>
      <c r="M141" s="2"/>
      <c r="N141" s="2"/>
      <c r="O141" s="2"/>
      <c r="P141" s="2"/>
      <c r="Q141" s="2"/>
      <c r="R141" s="2"/>
      <c r="S141" s="2"/>
      <c r="T141" s="2"/>
      <c r="U141" s="2"/>
      <c r="V141" s="2"/>
      <c r="W141" s="2"/>
      <c r="X141" s="2"/>
      <c r="Y141" s="2"/>
      <c r="Z141" s="2"/>
    </row>
    <row r="142" spans="1:26" ht="15.75" customHeight="1">
      <c r="A142" s="2">
        <v>329</v>
      </c>
      <c r="B142" s="13" t="s">
        <v>825</v>
      </c>
      <c r="C142" s="13" t="s">
        <v>826</v>
      </c>
      <c r="D142" s="13" t="s">
        <v>827</v>
      </c>
      <c r="E142" s="45"/>
      <c r="F142" s="46"/>
      <c r="G142" s="46"/>
      <c r="H142" s="43"/>
      <c r="I142" s="2"/>
      <c r="J142" s="2"/>
      <c r="K142" s="2"/>
      <c r="L142" s="2"/>
      <c r="M142" s="2"/>
      <c r="N142" s="2"/>
      <c r="O142" s="2"/>
      <c r="P142" s="2"/>
      <c r="Q142" s="2"/>
      <c r="R142" s="2"/>
      <c r="S142" s="2"/>
      <c r="T142" s="2"/>
      <c r="U142" s="2"/>
      <c r="V142" s="2"/>
      <c r="W142" s="2"/>
      <c r="X142" s="2"/>
      <c r="Y142" s="2"/>
      <c r="Z142" s="2"/>
    </row>
    <row r="143" spans="1:26" ht="15.75" customHeight="1">
      <c r="A143" s="2">
        <v>330</v>
      </c>
      <c r="B143" s="13" t="s">
        <v>828</v>
      </c>
      <c r="C143" s="13" t="s">
        <v>829</v>
      </c>
      <c r="D143" s="13" t="s">
        <v>830</v>
      </c>
      <c r="E143" s="45"/>
      <c r="F143" s="46"/>
      <c r="G143" s="46"/>
      <c r="H143" s="43"/>
      <c r="I143" s="2"/>
      <c r="J143" s="2"/>
      <c r="K143" s="2"/>
      <c r="L143" s="2"/>
      <c r="M143" s="2"/>
      <c r="N143" s="2"/>
      <c r="O143" s="2"/>
      <c r="P143" s="2"/>
      <c r="Q143" s="2"/>
      <c r="R143" s="2"/>
      <c r="S143" s="2"/>
      <c r="T143" s="2"/>
      <c r="U143" s="2"/>
      <c r="V143" s="2"/>
      <c r="W143" s="2"/>
      <c r="X143" s="2"/>
      <c r="Y143" s="2"/>
      <c r="Z143" s="2"/>
    </row>
    <row r="144" spans="1:26" ht="15.75" customHeight="1">
      <c r="A144" s="2">
        <v>331</v>
      </c>
      <c r="B144" s="13" t="s">
        <v>831</v>
      </c>
      <c r="C144" s="13" t="s">
        <v>832</v>
      </c>
      <c r="D144" s="13" t="s">
        <v>833</v>
      </c>
      <c r="E144" s="45"/>
      <c r="F144" s="46"/>
      <c r="G144" s="46"/>
      <c r="H144" s="43"/>
      <c r="I144" s="2"/>
      <c r="J144" s="2"/>
      <c r="K144" s="2"/>
      <c r="L144" s="2"/>
      <c r="M144" s="2"/>
      <c r="N144" s="2"/>
      <c r="O144" s="2"/>
      <c r="P144" s="2"/>
      <c r="Q144" s="2"/>
      <c r="R144" s="2"/>
      <c r="S144" s="2"/>
      <c r="T144" s="2"/>
      <c r="U144" s="2"/>
      <c r="V144" s="2"/>
      <c r="W144" s="2"/>
      <c r="X144" s="2"/>
      <c r="Y144" s="2"/>
      <c r="Z144" s="2"/>
    </row>
    <row r="145" spans="1:26" ht="15.75" customHeight="1">
      <c r="A145" s="2">
        <v>332</v>
      </c>
      <c r="B145" s="13" t="s">
        <v>834</v>
      </c>
      <c r="C145" s="13" t="s">
        <v>835</v>
      </c>
      <c r="D145" s="13" t="s">
        <v>836</v>
      </c>
      <c r="E145" s="45"/>
      <c r="F145" s="46"/>
      <c r="G145" s="46"/>
      <c r="H145" s="43"/>
      <c r="I145" s="2"/>
      <c r="J145" s="2"/>
      <c r="K145" s="2"/>
      <c r="L145" s="2"/>
      <c r="M145" s="2"/>
      <c r="N145" s="2"/>
      <c r="O145" s="2"/>
      <c r="P145" s="2"/>
      <c r="Q145" s="2"/>
      <c r="R145" s="2"/>
      <c r="S145" s="2"/>
      <c r="T145" s="2"/>
      <c r="U145" s="2"/>
      <c r="V145" s="2"/>
      <c r="W145" s="2"/>
      <c r="X145" s="2"/>
      <c r="Y145" s="2"/>
      <c r="Z145" s="2"/>
    </row>
    <row r="146" spans="1:26" ht="15.75" customHeight="1">
      <c r="A146" s="2">
        <v>333</v>
      </c>
      <c r="B146" s="13" t="s">
        <v>837</v>
      </c>
      <c r="C146" s="13" t="s">
        <v>838</v>
      </c>
      <c r="D146" s="13" t="s">
        <v>776</v>
      </c>
      <c r="E146" s="45"/>
      <c r="F146" s="46"/>
      <c r="G146" s="46"/>
      <c r="H146" s="43"/>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1"/>
      <c r="F147" s="2"/>
      <c r="G147" s="2"/>
      <c r="H147" s="1"/>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1"/>
      <c r="F148" s="2"/>
      <c r="G148" s="2"/>
      <c r="H148" s="1"/>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1"/>
      <c r="F149" s="2"/>
      <c r="G149" s="2"/>
      <c r="H149" s="1"/>
      <c r="I149" s="2"/>
      <c r="J149" s="2"/>
      <c r="K149" s="2"/>
      <c r="L149" s="2"/>
      <c r="M149" s="2"/>
      <c r="N149" s="2"/>
      <c r="O149" s="2"/>
      <c r="P149" s="2"/>
      <c r="Q149" s="2"/>
      <c r="R149" s="2"/>
      <c r="S149" s="2"/>
      <c r="T149" s="2"/>
      <c r="U149" s="2"/>
      <c r="V149" s="2"/>
      <c r="W149" s="2"/>
      <c r="X149" s="2"/>
      <c r="Y149" s="2"/>
      <c r="Z149" s="2"/>
    </row>
    <row r="150" spans="1:26" ht="15.75" customHeight="1">
      <c r="A150" s="2"/>
      <c r="B150" s="73" t="s">
        <v>579</v>
      </c>
      <c r="C150" s="2"/>
      <c r="D150" s="2"/>
      <c r="E150" s="1"/>
      <c r="F150" s="2"/>
      <c r="G150" s="2"/>
      <c r="H150" s="1"/>
      <c r="I150" s="2"/>
      <c r="J150" s="2"/>
      <c r="K150" s="2"/>
      <c r="L150" s="2"/>
      <c r="M150" s="2"/>
      <c r="N150" s="2"/>
      <c r="O150" s="2"/>
      <c r="P150" s="2"/>
      <c r="Q150" s="2"/>
      <c r="R150" s="2"/>
      <c r="S150" s="2"/>
      <c r="T150" s="2"/>
      <c r="U150" s="2"/>
      <c r="V150" s="2"/>
      <c r="W150" s="2"/>
      <c r="X150" s="2"/>
      <c r="Y150" s="2"/>
      <c r="Z150" s="2"/>
    </row>
    <row r="151" spans="1:26" ht="15.75" customHeight="1">
      <c r="A151" s="2">
        <v>334</v>
      </c>
      <c r="B151" s="13" t="s">
        <v>839</v>
      </c>
      <c r="C151" s="13" t="s">
        <v>840</v>
      </c>
      <c r="D151" s="13" t="s">
        <v>841</v>
      </c>
      <c r="E151" s="45"/>
      <c r="F151" s="46"/>
      <c r="G151" s="46"/>
      <c r="H151" s="43"/>
      <c r="I151" s="2"/>
      <c r="J151" s="2"/>
      <c r="K151" s="2"/>
      <c r="L151" s="2"/>
      <c r="M151" s="2"/>
      <c r="N151" s="2"/>
      <c r="O151" s="2"/>
      <c r="P151" s="2"/>
      <c r="Q151" s="2"/>
      <c r="R151" s="2"/>
      <c r="S151" s="2"/>
      <c r="T151" s="2"/>
      <c r="U151" s="2"/>
      <c r="V151" s="2"/>
      <c r="W151" s="2"/>
      <c r="X151" s="2"/>
      <c r="Y151" s="2"/>
      <c r="Z151" s="2"/>
    </row>
    <row r="152" spans="1:26" ht="15.75" customHeight="1">
      <c r="A152" s="2">
        <v>335</v>
      </c>
      <c r="B152" s="13" t="s">
        <v>842</v>
      </c>
      <c r="C152" s="13" t="s">
        <v>843</v>
      </c>
      <c r="D152" s="13" t="s">
        <v>844</v>
      </c>
      <c r="E152" s="45"/>
      <c r="F152" s="46"/>
      <c r="G152" s="46"/>
      <c r="H152" s="43"/>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1"/>
      <c r="F153" s="2"/>
      <c r="G153" s="2"/>
      <c r="H153" s="1"/>
      <c r="I153" s="2"/>
      <c r="J153" s="2"/>
      <c r="K153" s="2"/>
      <c r="L153" s="2"/>
      <c r="M153" s="2"/>
      <c r="N153" s="2"/>
      <c r="O153" s="2"/>
      <c r="P153" s="2"/>
      <c r="Q153" s="2"/>
      <c r="R153" s="2"/>
      <c r="S153" s="2"/>
      <c r="T153" s="2"/>
      <c r="U153" s="2"/>
      <c r="V153" s="2"/>
      <c r="W153" s="2"/>
      <c r="X153" s="2"/>
      <c r="Y153" s="2"/>
      <c r="Z153" s="2"/>
    </row>
    <row r="154" spans="1:26" ht="15.75" customHeight="1">
      <c r="A154" s="2"/>
      <c r="B154" s="72" t="s">
        <v>845</v>
      </c>
      <c r="C154" s="2"/>
      <c r="D154" s="2"/>
      <c r="E154" s="1"/>
      <c r="F154" s="2"/>
      <c r="G154" s="2"/>
      <c r="H154" s="1"/>
      <c r="I154" s="2"/>
      <c r="J154" s="2"/>
      <c r="K154" s="2"/>
      <c r="L154" s="2"/>
      <c r="M154" s="2"/>
      <c r="N154" s="2"/>
      <c r="O154" s="2"/>
      <c r="P154" s="2"/>
      <c r="Q154" s="2"/>
      <c r="R154" s="2"/>
      <c r="S154" s="2"/>
      <c r="T154" s="2"/>
      <c r="U154" s="2"/>
      <c r="V154" s="2"/>
      <c r="W154" s="2"/>
      <c r="X154" s="2"/>
      <c r="Y154" s="2"/>
      <c r="Z154" s="2"/>
    </row>
    <row r="155" spans="1:26" ht="15.75" customHeight="1">
      <c r="A155" s="2">
        <v>336</v>
      </c>
      <c r="B155" s="13" t="s">
        <v>846</v>
      </c>
      <c r="C155" s="13" t="s">
        <v>847</v>
      </c>
      <c r="D155" s="13" t="s">
        <v>848</v>
      </c>
      <c r="E155" s="45"/>
      <c r="F155" s="46"/>
      <c r="G155" s="46"/>
      <c r="H155" s="43"/>
      <c r="I155" s="2"/>
      <c r="J155" s="2"/>
      <c r="K155" s="2"/>
      <c r="L155" s="2"/>
      <c r="M155" s="2"/>
      <c r="N155" s="2"/>
      <c r="O155" s="2"/>
      <c r="P155" s="2"/>
      <c r="Q155" s="2"/>
      <c r="R155" s="2"/>
      <c r="S155" s="2"/>
      <c r="T155" s="2"/>
      <c r="U155" s="2"/>
      <c r="V155" s="2"/>
      <c r="W155" s="2"/>
      <c r="X155" s="2"/>
      <c r="Y155" s="2"/>
      <c r="Z155" s="2"/>
    </row>
    <row r="156" spans="1:26" ht="15.75" customHeight="1">
      <c r="A156" s="2">
        <v>337</v>
      </c>
      <c r="B156" s="13" t="s">
        <v>849</v>
      </c>
      <c r="C156" s="13" t="s">
        <v>850</v>
      </c>
      <c r="D156" s="13" t="s">
        <v>851</v>
      </c>
      <c r="E156" s="45"/>
      <c r="F156" s="46"/>
      <c r="G156" s="46"/>
      <c r="H156" s="43"/>
      <c r="I156" s="2"/>
      <c r="J156" s="2"/>
      <c r="K156" s="2"/>
      <c r="L156" s="2"/>
      <c r="M156" s="2"/>
      <c r="N156" s="2"/>
      <c r="O156" s="2"/>
      <c r="P156" s="2"/>
      <c r="Q156" s="2"/>
      <c r="R156" s="2"/>
      <c r="S156" s="2"/>
      <c r="T156" s="2"/>
      <c r="U156" s="2"/>
      <c r="V156" s="2"/>
      <c r="W156" s="2"/>
      <c r="X156" s="2"/>
      <c r="Y156" s="2"/>
      <c r="Z156" s="2"/>
    </row>
    <row r="157" spans="1:26" ht="15.75" customHeight="1">
      <c r="A157" s="2">
        <v>338</v>
      </c>
      <c r="B157" s="13" t="s">
        <v>852</v>
      </c>
      <c r="C157" s="13" t="s">
        <v>853</v>
      </c>
      <c r="D157" s="13" t="s">
        <v>854</v>
      </c>
      <c r="E157" s="45"/>
      <c r="F157" s="46"/>
      <c r="G157" s="46"/>
      <c r="H157" s="43"/>
      <c r="I157" s="2"/>
      <c r="J157" s="2"/>
      <c r="K157" s="2"/>
      <c r="L157" s="2"/>
      <c r="M157" s="2"/>
      <c r="N157" s="2"/>
      <c r="O157" s="2"/>
      <c r="P157" s="2"/>
      <c r="Q157" s="2"/>
      <c r="R157" s="2"/>
      <c r="S157" s="2"/>
      <c r="T157" s="2"/>
      <c r="U157" s="2"/>
      <c r="V157" s="2"/>
      <c r="W157" s="2"/>
      <c r="X157" s="2"/>
      <c r="Y157" s="2"/>
      <c r="Z157" s="2"/>
    </row>
    <row r="158" spans="1:26" ht="15.75" customHeight="1">
      <c r="A158" s="2">
        <v>339</v>
      </c>
      <c r="B158" s="13" t="s">
        <v>855</v>
      </c>
      <c r="C158" s="13" t="s">
        <v>856</v>
      </c>
      <c r="D158" s="13" t="s">
        <v>857</v>
      </c>
      <c r="E158" s="45"/>
      <c r="F158" s="46"/>
      <c r="G158" s="46"/>
      <c r="H158" s="43"/>
      <c r="I158" s="2"/>
      <c r="J158" s="2"/>
      <c r="K158" s="2"/>
      <c r="L158" s="2"/>
      <c r="M158" s="2"/>
      <c r="N158" s="2"/>
      <c r="O158" s="2"/>
      <c r="P158" s="2"/>
      <c r="Q158" s="2"/>
      <c r="R158" s="2"/>
      <c r="S158" s="2"/>
      <c r="T158" s="2"/>
      <c r="U158" s="2"/>
      <c r="V158" s="2"/>
      <c r="W158" s="2"/>
      <c r="X158" s="2"/>
      <c r="Y158" s="2"/>
      <c r="Z158" s="2"/>
    </row>
    <row r="159" spans="1:26" ht="15.75" customHeight="1">
      <c r="A159" s="2">
        <v>340</v>
      </c>
      <c r="B159" s="13" t="s">
        <v>858</v>
      </c>
      <c r="C159" s="13" t="s">
        <v>859</v>
      </c>
      <c r="D159" s="13" t="s">
        <v>860</v>
      </c>
      <c r="E159" s="45"/>
      <c r="F159" s="46"/>
      <c r="G159" s="46"/>
      <c r="H159" s="43"/>
      <c r="I159" s="2"/>
      <c r="J159" s="2"/>
      <c r="K159" s="2"/>
      <c r="L159" s="2"/>
      <c r="M159" s="2"/>
      <c r="N159" s="2"/>
      <c r="O159" s="2"/>
      <c r="P159" s="2"/>
      <c r="Q159" s="2"/>
      <c r="R159" s="2"/>
      <c r="S159" s="2"/>
      <c r="T159" s="2"/>
      <c r="U159" s="2"/>
      <c r="V159" s="2"/>
      <c r="W159" s="2"/>
      <c r="X159" s="2"/>
      <c r="Y159" s="2"/>
      <c r="Z159" s="2"/>
    </row>
    <row r="160" spans="1:26" ht="15.75" customHeight="1">
      <c r="A160" s="2">
        <v>341</v>
      </c>
      <c r="B160" s="13" t="s">
        <v>861</v>
      </c>
      <c r="C160" s="13" t="s">
        <v>862</v>
      </c>
      <c r="D160" s="13" t="s">
        <v>863</v>
      </c>
      <c r="E160" s="45"/>
      <c r="F160" s="46"/>
      <c r="G160" s="46"/>
      <c r="H160" s="43"/>
      <c r="I160" s="2"/>
      <c r="J160" s="2"/>
      <c r="K160" s="2"/>
      <c r="L160" s="2"/>
      <c r="M160" s="2"/>
      <c r="N160" s="2"/>
      <c r="O160" s="2"/>
      <c r="P160" s="2"/>
      <c r="Q160" s="2"/>
      <c r="R160" s="2"/>
      <c r="S160" s="2"/>
      <c r="T160" s="2"/>
      <c r="U160" s="2"/>
      <c r="V160" s="2"/>
      <c r="W160" s="2"/>
      <c r="X160" s="2"/>
      <c r="Y160" s="2"/>
      <c r="Z160" s="2"/>
    </row>
    <row r="161" spans="1:26" ht="15.75" customHeight="1">
      <c r="A161" s="2">
        <v>342</v>
      </c>
      <c r="B161" s="13" t="s">
        <v>864</v>
      </c>
      <c r="C161" s="13" t="s">
        <v>865</v>
      </c>
      <c r="D161" s="13" t="s">
        <v>866</v>
      </c>
      <c r="E161" s="45"/>
      <c r="F161" s="46"/>
      <c r="G161" s="46"/>
      <c r="H161" s="43"/>
      <c r="I161" s="2"/>
      <c r="J161" s="2"/>
      <c r="K161" s="2"/>
      <c r="L161" s="2"/>
      <c r="M161" s="2"/>
      <c r="N161" s="2"/>
      <c r="O161" s="2"/>
      <c r="P161" s="2"/>
      <c r="Q161" s="2"/>
      <c r="R161" s="2"/>
      <c r="S161" s="2"/>
      <c r="T161" s="2"/>
      <c r="U161" s="2"/>
      <c r="V161" s="2"/>
      <c r="W161" s="2"/>
      <c r="X161" s="2"/>
      <c r="Y161" s="2"/>
      <c r="Z161" s="2"/>
    </row>
    <row r="162" spans="1:26" ht="15.75" customHeight="1">
      <c r="A162" s="2">
        <v>343</v>
      </c>
      <c r="B162" s="13" t="s">
        <v>867</v>
      </c>
      <c r="C162" s="13" t="s">
        <v>868</v>
      </c>
      <c r="D162" s="13" t="s">
        <v>869</v>
      </c>
      <c r="E162" s="45"/>
      <c r="F162" s="46"/>
      <c r="G162" s="46"/>
      <c r="H162" s="43"/>
      <c r="I162" s="2"/>
      <c r="J162" s="2"/>
      <c r="K162" s="2"/>
      <c r="L162" s="2"/>
      <c r="M162" s="2"/>
      <c r="N162" s="2"/>
      <c r="O162" s="2"/>
      <c r="P162" s="2"/>
      <c r="Q162" s="2"/>
      <c r="R162" s="2"/>
      <c r="S162" s="2"/>
      <c r="T162" s="2"/>
      <c r="U162" s="2"/>
      <c r="V162" s="2"/>
      <c r="W162" s="2"/>
      <c r="X162" s="2"/>
      <c r="Y162" s="2"/>
      <c r="Z162" s="2"/>
    </row>
    <row r="163" spans="1:26" ht="15.75" customHeight="1">
      <c r="A163" s="2">
        <v>344</v>
      </c>
      <c r="B163" s="13" t="s">
        <v>870</v>
      </c>
      <c r="C163" s="13" t="s">
        <v>871</v>
      </c>
      <c r="D163" s="13" t="s">
        <v>872</v>
      </c>
      <c r="E163" s="45"/>
      <c r="F163" s="46"/>
      <c r="G163" s="46"/>
      <c r="H163" s="43"/>
      <c r="I163" s="2"/>
      <c r="J163" s="2"/>
      <c r="K163" s="2"/>
      <c r="L163" s="2"/>
      <c r="M163" s="2"/>
      <c r="N163" s="2"/>
      <c r="O163" s="2"/>
      <c r="P163" s="2"/>
      <c r="Q163" s="2"/>
      <c r="R163" s="2"/>
      <c r="S163" s="2"/>
      <c r="T163" s="2"/>
      <c r="U163" s="2"/>
      <c r="V163" s="2"/>
      <c r="W163" s="2"/>
      <c r="X163" s="2"/>
      <c r="Y163" s="2"/>
      <c r="Z163" s="2"/>
    </row>
    <row r="164" spans="1:26" ht="15.75" customHeight="1">
      <c r="A164" s="2">
        <v>345</v>
      </c>
      <c r="B164" s="13" t="s">
        <v>873</v>
      </c>
      <c r="C164" s="13" t="s">
        <v>874</v>
      </c>
      <c r="D164" s="13" t="s">
        <v>875</v>
      </c>
      <c r="E164" s="45"/>
      <c r="F164" s="46"/>
      <c r="G164" s="46"/>
      <c r="H164" s="43"/>
      <c r="I164" s="2"/>
      <c r="J164" s="2"/>
      <c r="K164" s="2"/>
      <c r="L164" s="2"/>
      <c r="M164" s="2"/>
      <c r="N164" s="2"/>
      <c r="O164" s="2"/>
      <c r="P164" s="2"/>
      <c r="Q164" s="2"/>
      <c r="R164" s="2"/>
      <c r="S164" s="2"/>
      <c r="T164" s="2"/>
      <c r="U164" s="2"/>
      <c r="V164" s="2"/>
      <c r="W164" s="2"/>
      <c r="X164" s="2"/>
      <c r="Y164" s="2"/>
      <c r="Z164" s="2"/>
    </row>
    <row r="165" spans="1:26" ht="15.75" customHeight="1">
      <c r="A165" s="2">
        <v>346</v>
      </c>
      <c r="B165" s="13" t="s">
        <v>876</v>
      </c>
      <c r="C165" s="13" t="s">
        <v>877</v>
      </c>
      <c r="D165" s="13" t="s">
        <v>878</v>
      </c>
      <c r="E165" s="45"/>
      <c r="F165" s="46"/>
      <c r="G165" s="46"/>
      <c r="H165" s="43"/>
      <c r="I165" s="2"/>
      <c r="J165" s="2"/>
      <c r="K165" s="2"/>
      <c r="L165" s="2"/>
      <c r="M165" s="2"/>
      <c r="N165" s="2"/>
      <c r="O165" s="2"/>
      <c r="P165" s="2"/>
      <c r="Q165" s="2"/>
      <c r="R165" s="2"/>
      <c r="S165" s="2"/>
      <c r="T165" s="2"/>
      <c r="U165" s="2"/>
      <c r="V165" s="2"/>
      <c r="W165" s="2"/>
      <c r="X165" s="2"/>
      <c r="Y165" s="2"/>
      <c r="Z165" s="2"/>
    </row>
    <row r="166" spans="1:26" ht="15.75" customHeight="1">
      <c r="A166" s="2">
        <v>347</v>
      </c>
      <c r="B166" s="13" t="s">
        <v>879</v>
      </c>
      <c r="C166" s="13" t="s">
        <v>880</v>
      </c>
      <c r="D166" s="13" t="s">
        <v>881</v>
      </c>
      <c r="E166" s="45"/>
      <c r="F166" s="46"/>
      <c r="G166" s="46"/>
      <c r="H166" s="43"/>
      <c r="I166" s="2"/>
      <c r="J166" s="2"/>
      <c r="K166" s="2"/>
      <c r="L166" s="2"/>
      <c r="M166" s="2"/>
      <c r="N166" s="2"/>
      <c r="O166" s="2"/>
      <c r="P166" s="2"/>
      <c r="Q166" s="2"/>
      <c r="R166" s="2"/>
      <c r="S166" s="2"/>
      <c r="T166" s="2"/>
      <c r="U166" s="2"/>
      <c r="V166" s="2"/>
      <c r="W166" s="2"/>
      <c r="X166" s="2"/>
      <c r="Y166" s="2"/>
      <c r="Z166" s="2"/>
    </row>
    <row r="167" spans="1:26" ht="15.75" customHeight="1">
      <c r="A167" s="2">
        <v>348</v>
      </c>
      <c r="B167" s="13" t="s">
        <v>882</v>
      </c>
      <c r="C167" s="13" t="s">
        <v>883</v>
      </c>
      <c r="D167" s="13" t="s">
        <v>884</v>
      </c>
      <c r="E167" s="45"/>
      <c r="F167" s="46"/>
      <c r="G167" s="46"/>
      <c r="H167" s="43"/>
      <c r="I167" s="2"/>
      <c r="J167" s="2"/>
      <c r="K167" s="2"/>
      <c r="L167" s="2"/>
      <c r="M167" s="2"/>
      <c r="N167" s="2"/>
      <c r="O167" s="2"/>
      <c r="P167" s="2"/>
      <c r="Q167" s="2"/>
      <c r="R167" s="2"/>
      <c r="S167" s="2"/>
      <c r="T167" s="2"/>
      <c r="U167" s="2"/>
      <c r="V167" s="2"/>
      <c r="W167" s="2"/>
      <c r="X167" s="2"/>
      <c r="Y167" s="2"/>
      <c r="Z167" s="2"/>
    </row>
    <row r="168" spans="1:26" ht="15.75" customHeight="1">
      <c r="A168" s="2">
        <v>349</v>
      </c>
      <c r="B168" s="13" t="s">
        <v>885</v>
      </c>
      <c r="C168" s="13" t="s">
        <v>886</v>
      </c>
      <c r="D168" s="13" t="s">
        <v>887</v>
      </c>
      <c r="E168" s="45"/>
      <c r="F168" s="46"/>
      <c r="G168" s="46"/>
      <c r="H168" s="43"/>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1"/>
      <c r="F169" s="2"/>
      <c r="G169" s="2"/>
      <c r="H169" s="1"/>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1"/>
      <c r="F170" s="2"/>
      <c r="G170" s="2"/>
      <c r="H170" s="1"/>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1"/>
      <c r="F171" s="2"/>
      <c r="G171" s="2"/>
      <c r="H171" s="1"/>
      <c r="I171" s="2"/>
      <c r="J171" s="2"/>
      <c r="K171" s="2"/>
      <c r="L171" s="2"/>
      <c r="M171" s="2"/>
      <c r="N171" s="2"/>
      <c r="O171" s="2"/>
      <c r="P171" s="2"/>
      <c r="Q171" s="2"/>
      <c r="R171" s="2"/>
      <c r="S171" s="2"/>
      <c r="T171" s="2"/>
      <c r="U171" s="2"/>
      <c r="V171" s="2"/>
      <c r="W171" s="2"/>
      <c r="X171" s="2"/>
      <c r="Y171" s="2"/>
      <c r="Z171" s="2"/>
    </row>
    <row r="172" spans="1:26" ht="15.75" customHeight="1">
      <c r="A172" s="2"/>
      <c r="B172" s="73" t="s">
        <v>888</v>
      </c>
      <c r="C172" s="2"/>
      <c r="D172" s="2"/>
      <c r="E172" s="1"/>
      <c r="F172" s="2"/>
      <c r="G172" s="2"/>
      <c r="H172" s="1"/>
      <c r="I172" s="2"/>
      <c r="J172" s="2"/>
      <c r="K172" s="2"/>
      <c r="L172" s="2"/>
      <c r="M172" s="2"/>
      <c r="N172" s="2"/>
      <c r="O172" s="2"/>
      <c r="P172" s="2"/>
      <c r="Q172" s="2"/>
      <c r="R172" s="2"/>
      <c r="S172" s="2"/>
      <c r="T172" s="2"/>
      <c r="U172" s="2"/>
      <c r="V172" s="2"/>
      <c r="W172" s="2"/>
      <c r="X172" s="2"/>
      <c r="Y172" s="2"/>
      <c r="Z172" s="2"/>
    </row>
    <row r="173" spans="1:26" ht="15.75" customHeight="1">
      <c r="A173" s="2">
        <v>350</v>
      </c>
      <c r="B173" s="13" t="s">
        <v>889</v>
      </c>
      <c r="C173" s="13" t="s">
        <v>890</v>
      </c>
      <c r="D173" s="13" t="s">
        <v>891</v>
      </c>
      <c r="E173" s="45"/>
      <c r="F173" s="46"/>
      <c r="G173" s="46"/>
      <c r="H173" s="43"/>
      <c r="I173" s="2"/>
      <c r="J173" s="2"/>
      <c r="K173" s="2"/>
      <c r="L173" s="2"/>
      <c r="M173" s="2"/>
      <c r="N173" s="2"/>
      <c r="O173" s="2"/>
      <c r="P173" s="2"/>
      <c r="Q173" s="2"/>
      <c r="R173" s="2"/>
      <c r="S173" s="2"/>
      <c r="T173" s="2"/>
      <c r="U173" s="2"/>
      <c r="V173" s="2"/>
      <c r="W173" s="2"/>
      <c r="X173" s="2"/>
      <c r="Y173" s="2"/>
      <c r="Z173" s="2"/>
    </row>
    <row r="174" spans="1:26" ht="15.75" customHeight="1">
      <c r="A174" s="2">
        <v>351</v>
      </c>
      <c r="B174" s="13" t="s">
        <v>892</v>
      </c>
      <c r="C174" s="13" t="s">
        <v>893</v>
      </c>
      <c r="D174" s="13" t="s">
        <v>894</v>
      </c>
      <c r="E174" s="45"/>
      <c r="F174" s="46"/>
      <c r="G174" s="46"/>
      <c r="H174" s="43"/>
      <c r="I174" s="2"/>
      <c r="J174" s="2"/>
      <c r="K174" s="2"/>
      <c r="L174" s="2"/>
      <c r="M174" s="2"/>
      <c r="N174" s="2"/>
      <c r="O174" s="2"/>
      <c r="P174" s="2"/>
      <c r="Q174" s="2"/>
      <c r="R174" s="2"/>
      <c r="S174" s="2"/>
      <c r="T174" s="2"/>
      <c r="U174" s="2"/>
      <c r="V174" s="2"/>
      <c r="W174" s="2"/>
      <c r="X174" s="2"/>
      <c r="Y174" s="2"/>
      <c r="Z174" s="2"/>
    </row>
    <row r="175" spans="1:26" ht="15.75" customHeight="1">
      <c r="A175" s="2">
        <v>352</v>
      </c>
      <c r="B175" s="13" t="s">
        <v>895</v>
      </c>
      <c r="C175" s="13" t="s">
        <v>896</v>
      </c>
      <c r="D175" s="13" t="s">
        <v>897</v>
      </c>
      <c r="E175" s="45"/>
      <c r="F175" s="46"/>
      <c r="G175" s="46"/>
      <c r="H175" s="43"/>
      <c r="I175" s="2"/>
      <c r="J175" s="2"/>
      <c r="K175" s="2"/>
      <c r="L175" s="2"/>
      <c r="M175" s="2"/>
      <c r="N175" s="2"/>
      <c r="O175" s="2"/>
      <c r="P175" s="2"/>
      <c r="Q175" s="2"/>
      <c r="R175" s="2"/>
      <c r="S175" s="2"/>
      <c r="T175" s="2"/>
      <c r="U175" s="2"/>
      <c r="V175" s="2"/>
      <c r="W175" s="2"/>
      <c r="X175" s="2"/>
      <c r="Y175" s="2"/>
      <c r="Z175" s="2"/>
    </row>
    <row r="176" spans="1:26" ht="15.75" customHeight="1">
      <c r="A176" s="2">
        <v>353</v>
      </c>
      <c r="B176" s="13" t="s">
        <v>624</v>
      </c>
      <c r="C176" s="13" t="s">
        <v>898</v>
      </c>
      <c r="D176" s="13" t="s">
        <v>899</v>
      </c>
      <c r="E176" s="45"/>
      <c r="F176" s="46"/>
      <c r="G176" s="46"/>
      <c r="H176" s="43"/>
      <c r="I176" s="2"/>
      <c r="J176" s="2"/>
      <c r="K176" s="2"/>
      <c r="L176" s="2"/>
      <c r="M176" s="2"/>
      <c r="N176" s="2"/>
      <c r="O176" s="2"/>
      <c r="P176" s="2"/>
      <c r="Q176" s="2"/>
      <c r="R176" s="2"/>
      <c r="S176" s="2"/>
      <c r="T176" s="2"/>
      <c r="U176" s="2"/>
      <c r="V176" s="2"/>
      <c r="W176" s="2"/>
      <c r="X176" s="2"/>
      <c r="Y176" s="2"/>
      <c r="Z176" s="2"/>
    </row>
    <row r="177" spans="1:26" ht="15.75" customHeight="1">
      <c r="A177" s="2">
        <v>354</v>
      </c>
      <c r="B177" s="13" t="s">
        <v>900</v>
      </c>
      <c r="C177" s="13" t="s">
        <v>901</v>
      </c>
      <c r="D177" s="13" t="s">
        <v>902</v>
      </c>
      <c r="E177" s="45"/>
      <c r="F177" s="46"/>
      <c r="G177" s="46"/>
      <c r="H177" s="43"/>
      <c r="I177" s="2"/>
      <c r="J177" s="2"/>
      <c r="K177" s="2"/>
      <c r="L177" s="2"/>
      <c r="M177" s="2"/>
      <c r="N177" s="2"/>
      <c r="O177" s="2"/>
      <c r="P177" s="2"/>
      <c r="Q177" s="2"/>
      <c r="R177" s="2"/>
      <c r="S177" s="2"/>
      <c r="T177" s="2"/>
      <c r="U177" s="2"/>
      <c r="V177" s="2"/>
      <c r="W177" s="2"/>
      <c r="X177" s="2"/>
      <c r="Y177" s="2"/>
      <c r="Z177" s="2"/>
    </row>
    <row r="178" spans="1:26" ht="15.75" customHeight="1">
      <c r="A178" s="2">
        <v>355</v>
      </c>
      <c r="B178" s="13" t="s">
        <v>903</v>
      </c>
      <c r="C178" s="13" t="s">
        <v>904</v>
      </c>
      <c r="D178" s="13" t="s">
        <v>905</v>
      </c>
      <c r="E178" s="45"/>
      <c r="F178" s="46"/>
      <c r="G178" s="46"/>
      <c r="H178" s="43"/>
      <c r="I178" s="2"/>
      <c r="J178" s="2"/>
      <c r="K178" s="2"/>
      <c r="L178" s="2"/>
      <c r="M178" s="2"/>
      <c r="N178" s="2"/>
      <c r="O178" s="2"/>
      <c r="P178" s="2"/>
      <c r="Q178" s="2"/>
      <c r="R178" s="2"/>
      <c r="S178" s="2"/>
      <c r="T178" s="2"/>
      <c r="U178" s="2"/>
      <c r="V178" s="2"/>
      <c r="W178" s="2"/>
      <c r="X178" s="2"/>
      <c r="Y178" s="2"/>
      <c r="Z178" s="2"/>
    </row>
    <row r="179" spans="1:26" ht="15.75" customHeight="1">
      <c r="A179" s="2">
        <v>356</v>
      </c>
      <c r="B179" s="13" t="s">
        <v>906</v>
      </c>
      <c r="C179" s="13" t="s">
        <v>907</v>
      </c>
      <c r="D179" s="13" t="s">
        <v>908</v>
      </c>
      <c r="E179" s="45"/>
      <c r="F179" s="46"/>
      <c r="G179" s="46"/>
      <c r="H179" s="43"/>
      <c r="I179" s="2"/>
      <c r="J179" s="2"/>
      <c r="K179" s="2"/>
      <c r="L179" s="2"/>
      <c r="M179" s="2"/>
      <c r="N179" s="2"/>
      <c r="O179" s="2"/>
      <c r="P179" s="2"/>
      <c r="Q179" s="2"/>
      <c r="R179" s="2"/>
      <c r="S179" s="2"/>
      <c r="T179" s="2"/>
      <c r="U179" s="2"/>
      <c r="V179" s="2"/>
      <c r="W179" s="2"/>
      <c r="X179" s="2"/>
      <c r="Y179" s="2"/>
      <c r="Z179" s="2"/>
    </row>
    <row r="180" spans="1:26" ht="15.75" customHeight="1">
      <c r="A180" s="2">
        <v>357</v>
      </c>
      <c r="B180" s="13" t="s">
        <v>909</v>
      </c>
      <c r="C180" s="13" t="s">
        <v>910</v>
      </c>
      <c r="D180" s="13" t="s">
        <v>911</v>
      </c>
      <c r="E180" s="45"/>
      <c r="F180" s="46"/>
      <c r="G180" s="46"/>
      <c r="H180" s="43"/>
      <c r="I180" s="2"/>
      <c r="J180" s="2"/>
      <c r="K180" s="2"/>
      <c r="L180" s="2"/>
      <c r="M180" s="2"/>
      <c r="N180" s="2"/>
      <c r="O180" s="2"/>
      <c r="P180" s="2"/>
      <c r="Q180" s="2"/>
      <c r="R180" s="2"/>
      <c r="S180" s="2"/>
      <c r="T180" s="2"/>
      <c r="U180" s="2"/>
      <c r="V180" s="2"/>
      <c r="W180" s="2"/>
      <c r="X180" s="2"/>
      <c r="Y180" s="2"/>
      <c r="Z180" s="2"/>
    </row>
    <row r="181" spans="1:26" ht="15.75" customHeight="1">
      <c r="A181" s="2">
        <v>358</v>
      </c>
      <c r="B181" s="13" t="s">
        <v>912</v>
      </c>
      <c r="C181" s="13" t="s">
        <v>913</v>
      </c>
      <c r="D181" s="13" t="s">
        <v>914</v>
      </c>
      <c r="E181" s="45"/>
      <c r="F181" s="46"/>
      <c r="G181" s="46"/>
      <c r="H181" s="43"/>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1"/>
      <c r="F182" s="2"/>
      <c r="G182" s="2"/>
      <c r="H182" s="1"/>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1"/>
      <c r="F183" s="2"/>
      <c r="G183" s="2"/>
      <c r="H183" s="1"/>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1"/>
      <c r="F184" s="2"/>
      <c r="G184" s="2"/>
      <c r="H184" s="1"/>
      <c r="I184" s="2"/>
      <c r="J184" s="2"/>
      <c r="K184" s="2"/>
      <c r="L184" s="2"/>
      <c r="M184" s="2"/>
      <c r="N184" s="2"/>
      <c r="O184" s="2"/>
      <c r="P184" s="2"/>
      <c r="Q184" s="2"/>
      <c r="R184" s="2"/>
      <c r="S184" s="2"/>
      <c r="T184" s="2"/>
      <c r="U184" s="2"/>
      <c r="V184" s="2"/>
      <c r="W184" s="2"/>
      <c r="X184" s="2"/>
      <c r="Y184" s="2"/>
      <c r="Z184" s="2"/>
    </row>
    <row r="185" spans="1:26" ht="15.75" customHeight="1">
      <c r="A185" s="2"/>
      <c r="B185" s="73" t="s">
        <v>581</v>
      </c>
      <c r="C185" s="2"/>
      <c r="D185" s="2"/>
      <c r="E185" s="1"/>
      <c r="F185" s="2"/>
      <c r="G185" s="2"/>
      <c r="H185" s="1"/>
      <c r="I185" s="2"/>
      <c r="J185" s="2"/>
      <c r="K185" s="2"/>
      <c r="L185" s="2"/>
      <c r="M185" s="2"/>
      <c r="N185" s="2"/>
      <c r="O185" s="2"/>
      <c r="P185" s="2"/>
      <c r="Q185" s="2"/>
      <c r="R185" s="2"/>
      <c r="S185" s="2"/>
      <c r="T185" s="2"/>
      <c r="U185" s="2"/>
      <c r="V185" s="2"/>
      <c r="W185" s="2"/>
      <c r="X185" s="2"/>
      <c r="Y185" s="2"/>
      <c r="Z185" s="2"/>
    </row>
    <row r="186" spans="1:26" ht="15.75" customHeight="1">
      <c r="A186" s="2"/>
      <c r="B186" s="74" t="s">
        <v>915</v>
      </c>
      <c r="C186" s="75" t="s">
        <v>916</v>
      </c>
      <c r="D186" s="2"/>
      <c r="E186" s="1"/>
      <c r="F186" s="2"/>
      <c r="G186" s="2"/>
      <c r="H186" s="1"/>
      <c r="I186" s="2"/>
      <c r="J186" s="2"/>
      <c r="K186" s="2"/>
      <c r="L186" s="2"/>
      <c r="M186" s="2"/>
      <c r="N186" s="2"/>
      <c r="O186" s="2"/>
      <c r="P186" s="2"/>
      <c r="Q186" s="2"/>
      <c r="R186" s="2"/>
      <c r="S186" s="2"/>
      <c r="T186" s="2"/>
      <c r="U186" s="2"/>
      <c r="V186" s="2"/>
      <c r="W186" s="2"/>
      <c r="X186" s="2"/>
      <c r="Y186" s="2"/>
      <c r="Z186" s="2"/>
    </row>
    <row r="187" spans="1:26" ht="15.75" customHeight="1">
      <c r="A187" s="2">
        <v>359</v>
      </c>
      <c r="B187" s="13" t="s">
        <v>917</v>
      </c>
      <c r="C187" s="13" t="s">
        <v>918</v>
      </c>
      <c r="D187" s="13" t="s">
        <v>919</v>
      </c>
      <c r="E187" s="45"/>
      <c r="F187" s="46"/>
      <c r="G187" s="46"/>
      <c r="H187" s="43"/>
      <c r="I187" s="2"/>
      <c r="J187" s="2"/>
      <c r="K187" s="2"/>
      <c r="L187" s="2"/>
      <c r="M187" s="2"/>
      <c r="N187" s="2"/>
      <c r="O187" s="2"/>
      <c r="P187" s="2"/>
      <c r="Q187" s="2"/>
      <c r="R187" s="2"/>
      <c r="S187" s="2"/>
      <c r="T187" s="2"/>
      <c r="U187" s="2"/>
      <c r="V187" s="2"/>
      <c r="W187" s="2"/>
      <c r="X187" s="2"/>
      <c r="Y187" s="2"/>
      <c r="Z187" s="2"/>
    </row>
    <row r="188" spans="1:26" ht="15.75" customHeight="1">
      <c r="A188" s="2">
        <v>360</v>
      </c>
      <c r="B188" s="13" t="s">
        <v>920</v>
      </c>
      <c r="C188" s="13" t="s">
        <v>921</v>
      </c>
      <c r="D188" s="13" t="s">
        <v>922</v>
      </c>
      <c r="E188" s="45"/>
      <c r="F188" s="46"/>
      <c r="G188" s="46"/>
      <c r="H188" s="43"/>
      <c r="I188" s="2"/>
      <c r="J188" s="2"/>
      <c r="K188" s="2"/>
      <c r="L188" s="2"/>
      <c r="M188" s="2"/>
      <c r="N188" s="2"/>
      <c r="O188" s="2"/>
      <c r="P188" s="2"/>
      <c r="Q188" s="2"/>
      <c r="R188" s="2"/>
      <c r="S188" s="2"/>
      <c r="T188" s="2"/>
      <c r="U188" s="2"/>
      <c r="V188" s="2"/>
      <c r="W188" s="2"/>
      <c r="X188" s="2"/>
      <c r="Y188" s="2"/>
      <c r="Z188" s="2"/>
    </row>
    <row r="189" spans="1:26" ht="15.75" customHeight="1">
      <c r="A189" s="2">
        <v>361</v>
      </c>
      <c r="B189" s="13" t="s">
        <v>665</v>
      </c>
      <c r="C189" s="13" t="s">
        <v>923</v>
      </c>
      <c r="D189" s="13" t="s">
        <v>924</v>
      </c>
      <c r="E189" s="45"/>
      <c r="F189" s="46"/>
      <c r="G189" s="46"/>
      <c r="H189" s="43"/>
      <c r="I189" s="2"/>
      <c r="J189" s="2"/>
      <c r="K189" s="2"/>
      <c r="L189" s="2"/>
      <c r="M189" s="2"/>
      <c r="N189" s="2"/>
      <c r="O189" s="2"/>
      <c r="P189" s="2"/>
      <c r="Q189" s="2"/>
      <c r="R189" s="2"/>
      <c r="S189" s="2"/>
      <c r="T189" s="2"/>
      <c r="U189" s="2"/>
      <c r="V189" s="2"/>
      <c r="W189" s="2"/>
      <c r="X189" s="2"/>
      <c r="Y189" s="2"/>
      <c r="Z189" s="2"/>
    </row>
    <row r="190" spans="1:26" ht="15.75" customHeight="1">
      <c r="A190" s="2">
        <v>362</v>
      </c>
      <c r="B190" s="13" t="s">
        <v>925</v>
      </c>
      <c r="C190" s="13" t="s">
        <v>926</v>
      </c>
      <c r="D190" s="13" t="s">
        <v>927</v>
      </c>
      <c r="E190" s="45"/>
      <c r="F190" s="46"/>
      <c r="G190" s="46"/>
      <c r="H190" s="43"/>
      <c r="I190" s="2"/>
      <c r="J190" s="2"/>
      <c r="K190" s="2"/>
      <c r="L190" s="2"/>
      <c r="M190" s="2"/>
      <c r="N190" s="2"/>
      <c r="O190" s="2"/>
      <c r="P190" s="2"/>
      <c r="Q190" s="2"/>
      <c r="R190" s="2"/>
      <c r="S190" s="2"/>
      <c r="T190" s="2"/>
      <c r="U190" s="2"/>
      <c r="V190" s="2"/>
      <c r="W190" s="2"/>
      <c r="X190" s="2"/>
      <c r="Y190" s="2"/>
      <c r="Z190" s="2"/>
    </row>
    <row r="191" spans="1:26" ht="15.75" customHeight="1">
      <c r="A191" s="2">
        <v>363</v>
      </c>
      <c r="B191" s="13" t="s">
        <v>928</v>
      </c>
      <c r="C191" s="13" t="s">
        <v>929</v>
      </c>
      <c r="D191" s="13" t="s">
        <v>930</v>
      </c>
      <c r="E191" s="45"/>
      <c r="F191" s="46"/>
      <c r="G191" s="46"/>
      <c r="H191" s="43"/>
      <c r="I191" s="2"/>
      <c r="J191" s="2"/>
      <c r="K191" s="2"/>
      <c r="L191" s="2"/>
      <c r="M191" s="2"/>
      <c r="N191" s="2"/>
      <c r="O191" s="2"/>
      <c r="P191" s="2"/>
      <c r="Q191" s="2"/>
      <c r="R191" s="2"/>
      <c r="S191" s="2"/>
      <c r="T191" s="2"/>
      <c r="U191" s="2"/>
      <c r="V191" s="2"/>
      <c r="W191" s="2"/>
      <c r="X191" s="2"/>
      <c r="Y191" s="2"/>
      <c r="Z191" s="2"/>
    </row>
    <row r="192" spans="1:26" ht="15.75" customHeight="1">
      <c r="A192" s="2">
        <v>364</v>
      </c>
      <c r="B192" s="13" t="s">
        <v>861</v>
      </c>
      <c r="C192" s="13" t="s">
        <v>931</v>
      </c>
      <c r="D192" s="13" t="s">
        <v>932</v>
      </c>
      <c r="E192" s="45"/>
      <c r="F192" s="46"/>
      <c r="G192" s="46"/>
      <c r="H192" s="43"/>
      <c r="I192" s="2"/>
      <c r="J192" s="2"/>
      <c r="K192" s="2"/>
      <c r="L192" s="2"/>
      <c r="M192" s="2"/>
      <c r="N192" s="2"/>
      <c r="O192" s="2"/>
      <c r="P192" s="2"/>
      <c r="Q192" s="2"/>
      <c r="R192" s="2"/>
      <c r="S192" s="2"/>
      <c r="T192" s="2"/>
      <c r="U192" s="2"/>
      <c r="V192" s="2"/>
      <c r="W192" s="2"/>
      <c r="X192" s="2"/>
      <c r="Y192" s="2"/>
      <c r="Z192" s="2"/>
    </row>
    <row r="193" spans="1:26" ht="15.75" customHeight="1">
      <c r="A193" s="2">
        <v>365</v>
      </c>
      <c r="B193" s="13" t="s">
        <v>933</v>
      </c>
      <c r="C193" s="13" t="s">
        <v>934</v>
      </c>
      <c r="D193" s="13" t="s">
        <v>935</v>
      </c>
      <c r="E193" s="45"/>
      <c r="F193" s="46"/>
      <c r="G193" s="46"/>
      <c r="H193" s="43"/>
      <c r="I193" s="2"/>
      <c r="J193" s="2"/>
      <c r="K193" s="2"/>
      <c r="L193" s="2"/>
      <c r="M193" s="2"/>
      <c r="N193" s="2"/>
      <c r="O193" s="2"/>
      <c r="P193" s="2"/>
      <c r="Q193" s="2"/>
      <c r="R193" s="2"/>
      <c r="S193" s="2"/>
      <c r="T193" s="2"/>
      <c r="U193" s="2"/>
      <c r="V193" s="2"/>
      <c r="W193" s="2"/>
      <c r="X193" s="2"/>
      <c r="Y193" s="2"/>
      <c r="Z193" s="2"/>
    </row>
    <row r="194" spans="1:26" ht="15.75" customHeight="1">
      <c r="A194" s="2">
        <v>366</v>
      </c>
      <c r="B194" s="13" t="s">
        <v>936</v>
      </c>
      <c r="C194" s="13" t="s">
        <v>937</v>
      </c>
      <c r="D194" s="13" t="s">
        <v>938</v>
      </c>
      <c r="E194" s="45"/>
      <c r="F194" s="46"/>
      <c r="G194" s="46"/>
      <c r="H194" s="43"/>
      <c r="I194" s="2"/>
      <c r="J194" s="2"/>
      <c r="K194" s="2"/>
      <c r="L194" s="2"/>
      <c r="M194" s="2"/>
      <c r="N194" s="2"/>
      <c r="O194" s="2"/>
      <c r="P194" s="2"/>
      <c r="Q194" s="2"/>
      <c r="R194" s="2"/>
      <c r="S194" s="2"/>
      <c r="T194" s="2"/>
      <c r="U194" s="2"/>
      <c r="V194" s="2"/>
      <c r="W194" s="2"/>
      <c r="X194" s="2"/>
      <c r="Y194" s="2"/>
      <c r="Z194" s="2"/>
    </row>
    <row r="195" spans="1:26" ht="15.75" customHeight="1">
      <c r="A195" s="2">
        <v>367</v>
      </c>
      <c r="B195" s="13" t="s">
        <v>939</v>
      </c>
      <c r="C195" s="13" t="s">
        <v>940</v>
      </c>
      <c r="D195" s="13" t="s">
        <v>941</v>
      </c>
      <c r="E195" s="45"/>
      <c r="F195" s="46"/>
      <c r="G195" s="46"/>
      <c r="H195" s="43"/>
      <c r="I195" s="2"/>
      <c r="J195" s="2"/>
      <c r="K195" s="2"/>
      <c r="L195" s="2"/>
      <c r="M195" s="2"/>
      <c r="N195" s="2"/>
      <c r="O195" s="2"/>
      <c r="P195" s="2"/>
      <c r="Q195" s="2"/>
      <c r="R195" s="2"/>
      <c r="S195" s="2"/>
      <c r="T195" s="2"/>
      <c r="U195" s="2"/>
      <c r="V195" s="2"/>
      <c r="W195" s="2"/>
      <c r="X195" s="2"/>
      <c r="Y195" s="2"/>
      <c r="Z195" s="2"/>
    </row>
    <row r="196" spans="1:26" ht="15.75" customHeight="1">
      <c r="A196" s="2">
        <v>368</v>
      </c>
      <c r="B196" s="13" t="s">
        <v>942</v>
      </c>
      <c r="C196" s="13" t="s">
        <v>943</v>
      </c>
      <c r="D196" s="13" t="s">
        <v>944</v>
      </c>
      <c r="E196" s="45"/>
      <c r="F196" s="46"/>
      <c r="G196" s="46"/>
      <c r="H196" s="43"/>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1"/>
      <c r="F197" s="2"/>
      <c r="G197" s="2"/>
      <c r="H197" s="1"/>
      <c r="I197" s="2"/>
      <c r="J197" s="2"/>
      <c r="K197" s="2"/>
      <c r="L197" s="2"/>
      <c r="M197" s="2"/>
      <c r="N197" s="2"/>
      <c r="O197" s="2"/>
      <c r="P197" s="2"/>
      <c r="Q197" s="2"/>
      <c r="R197" s="2"/>
      <c r="S197" s="2"/>
      <c r="T197" s="2"/>
      <c r="U197" s="2"/>
      <c r="V197" s="2"/>
      <c r="W197" s="2"/>
      <c r="X197" s="2"/>
      <c r="Y197" s="2"/>
      <c r="Z197" s="2"/>
    </row>
    <row r="198" spans="1:26" ht="15.75" customHeight="1">
      <c r="A198" s="2"/>
      <c r="B198" s="74" t="s">
        <v>945</v>
      </c>
      <c r="C198" s="5" t="s">
        <v>946</v>
      </c>
      <c r="D198" s="2"/>
      <c r="E198" s="1"/>
      <c r="F198" s="2"/>
      <c r="G198" s="2"/>
      <c r="H198" s="1"/>
      <c r="I198" s="2"/>
      <c r="J198" s="2"/>
      <c r="K198" s="2"/>
      <c r="L198" s="2"/>
      <c r="M198" s="2"/>
      <c r="N198" s="2"/>
      <c r="O198" s="2"/>
      <c r="P198" s="2"/>
      <c r="Q198" s="2"/>
      <c r="R198" s="2"/>
      <c r="S198" s="2"/>
      <c r="T198" s="2"/>
      <c r="U198" s="2"/>
      <c r="V198" s="2"/>
      <c r="W198" s="2"/>
      <c r="X198" s="2"/>
      <c r="Y198" s="2"/>
      <c r="Z198" s="2"/>
    </row>
    <row r="199" spans="1:26" ht="15.75" customHeight="1">
      <c r="A199" s="2">
        <v>369</v>
      </c>
      <c r="B199" s="13" t="s">
        <v>947</v>
      </c>
      <c r="C199" s="13" t="s">
        <v>948</v>
      </c>
      <c r="D199" s="13" t="s">
        <v>949</v>
      </c>
      <c r="E199" s="45"/>
      <c r="F199" s="46"/>
      <c r="G199" s="46"/>
      <c r="H199" s="43"/>
      <c r="I199" s="2"/>
      <c r="J199" s="2"/>
      <c r="K199" s="2"/>
      <c r="L199" s="2"/>
      <c r="M199" s="2"/>
      <c r="N199" s="2"/>
      <c r="O199" s="2"/>
      <c r="P199" s="2"/>
      <c r="Q199" s="2"/>
      <c r="R199" s="2"/>
      <c r="S199" s="2"/>
      <c r="T199" s="2"/>
      <c r="U199" s="2"/>
      <c r="V199" s="2"/>
      <c r="W199" s="2"/>
      <c r="X199" s="2"/>
      <c r="Y199" s="2"/>
      <c r="Z199" s="2"/>
    </row>
    <row r="200" spans="1:26" ht="15.75" customHeight="1">
      <c r="A200" s="2">
        <v>370</v>
      </c>
      <c r="B200" s="13" t="s">
        <v>950</v>
      </c>
      <c r="C200" s="13" t="s">
        <v>951</v>
      </c>
      <c r="D200" s="13" t="s">
        <v>952</v>
      </c>
      <c r="E200" s="45"/>
      <c r="F200" s="46"/>
      <c r="G200" s="46"/>
      <c r="H200" s="43"/>
      <c r="I200" s="2"/>
      <c r="J200" s="2"/>
      <c r="K200" s="2"/>
      <c r="L200" s="2"/>
      <c r="M200" s="2"/>
      <c r="N200" s="2"/>
      <c r="O200" s="2"/>
      <c r="P200" s="2"/>
      <c r="Q200" s="2"/>
      <c r="R200" s="2"/>
      <c r="S200" s="2"/>
      <c r="T200" s="2"/>
      <c r="U200" s="2"/>
      <c r="V200" s="2"/>
      <c r="W200" s="2"/>
      <c r="X200" s="2"/>
      <c r="Y200" s="2"/>
      <c r="Z200" s="2"/>
    </row>
    <row r="201" spans="1:26" ht="15.75" customHeight="1">
      <c r="A201" s="2">
        <v>371</v>
      </c>
      <c r="B201" s="13" t="s">
        <v>953</v>
      </c>
      <c r="C201" s="13" t="s">
        <v>954</v>
      </c>
      <c r="D201" s="13" t="s">
        <v>955</v>
      </c>
      <c r="E201" s="45"/>
      <c r="F201" s="46"/>
      <c r="G201" s="46"/>
      <c r="H201" s="43"/>
      <c r="I201" s="2"/>
      <c r="J201" s="2"/>
      <c r="K201" s="2"/>
      <c r="L201" s="2"/>
      <c r="M201" s="2"/>
      <c r="N201" s="2"/>
      <c r="O201" s="2"/>
      <c r="P201" s="2"/>
      <c r="Q201" s="2"/>
      <c r="R201" s="2"/>
      <c r="S201" s="2"/>
      <c r="T201" s="2"/>
      <c r="U201" s="2"/>
      <c r="V201" s="2"/>
      <c r="W201" s="2"/>
      <c r="X201" s="2"/>
      <c r="Y201" s="2"/>
      <c r="Z201" s="2"/>
    </row>
    <row r="202" spans="1:26" ht="15.75" customHeight="1">
      <c r="A202" s="2">
        <v>372</v>
      </c>
      <c r="B202" s="13" t="s">
        <v>956</v>
      </c>
      <c r="C202" s="13" t="s">
        <v>957</v>
      </c>
      <c r="D202" s="13" t="s">
        <v>958</v>
      </c>
      <c r="E202" s="45"/>
      <c r="F202" s="46"/>
      <c r="G202" s="46"/>
      <c r="H202" s="43"/>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1"/>
      <c r="F203" s="2"/>
      <c r="G203" s="2"/>
      <c r="H203" s="1"/>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1"/>
      <c r="F204" s="2"/>
      <c r="G204" s="2"/>
      <c r="H204" s="1"/>
      <c r="I204" s="2"/>
      <c r="J204" s="2"/>
      <c r="K204" s="2"/>
      <c r="L204" s="2"/>
      <c r="M204" s="2"/>
      <c r="N204" s="2"/>
      <c r="O204" s="2"/>
      <c r="P204" s="2"/>
      <c r="Q204" s="2"/>
      <c r="R204" s="2"/>
      <c r="S204" s="2"/>
      <c r="T204" s="2"/>
      <c r="U204" s="2"/>
      <c r="V204" s="2"/>
      <c r="W204" s="2"/>
      <c r="X204" s="2"/>
      <c r="Y204" s="2"/>
      <c r="Z204" s="2"/>
    </row>
    <row r="205" spans="1:26" ht="15.75" customHeight="1">
      <c r="A205" s="2"/>
      <c r="B205" s="74" t="s">
        <v>959</v>
      </c>
      <c r="C205" s="5" t="s">
        <v>960</v>
      </c>
      <c r="D205" s="2"/>
      <c r="E205" s="1"/>
      <c r="F205" s="2"/>
      <c r="G205" s="2"/>
      <c r="H205" s="1"/>
      <c r="I205" s="2"/>
      <c r="J205" s="2"/>
      <c r="K205" s="2"/>
      <c r="L205" s="2"/>
      <c r="M205" s="2"/>
      <c r="N205" s="2"/>
      <c r="O205" s="2"/>
      <c r="P205" s="2"/>
      <c r="Q205" s="2"/>
      <c r="R205" s="2"/>
      <c r="S205" s="2"/>
      <c r="T205" s="2"/>
      <c r="U205" s="2"/>
      <c r="V205" s="2"/>
      <c r="W205" s="2"/>
      <c r="X205" s="2"/>
      <c r="Y205" s="2"/>
      <c r="Z205" s="2"/>
    </row>
    <row r="206" spans="1:26" ht="15.75" customHeight="1">
      <c r="A206" s="2">
        <v>373</v>
      </c>
      <c r="B206" s="13" t="s">
        <v>961</v>
      </c>
      <c r="C206" s="13" t="s">
        <v>962</v>
      </c>
      <c r="D206" s="13" t="s">
        <v>963</v>
      </c>
      <c r="E206" s="45"/>
      <c r="F206" s="46"/>
      <c r="G206" s="46"/>
      <c r="H206" s="43"/>
      <c r="I206" s="2"/>
      <c r="J206" s="2"/>
      <c r="K206" s="2"/>
      <c r="L206" s="2"/>
      <c r="M206" s="2"/>
      <c r="N206" s="2"/>
      <c r="O206" s="2"/>
      <c r="P206" s="2"/>
      <c r="Q206" s="2"/>
      <c r="R206" s="2"/>
      <c r="S206" s="2"/>
      <c r="T206" s="2"/>
      <c r="U206" s="2"/>
      <c r="V206" s="2"/>
      <c r="W206" s="2"/>
      <c r="X206" s="2"/>
      <c r="Y206" s="2"/>
      <c r="Z206" s="2"/>
    </row>
    <row r="207" spans="1:26" ht="15.75" customHeight="1">
      <c r="A207" s="2">
        <v>374</v>
      </c>
      <c r="B207" s="13" t="s">
        <v>964</v>
      </c>
      <c r="C207" s="13" t="s">
        <v>965</v>
      </c>
      <c r="D207" s="13" t="s">
        <v>966</v>
      </c>
      <c r="E207" s="45"/>
      <c r="F207" s="46"/>
      <c r="G207" s="46"/>
      <c r="H207" s="43"/>
      <c r="I207" s="2"/>
      <c r="J207" s="2"/>
      <c r="K207" s="2"/>
      <c r="L207" s="2"/>
      <c r="M207" s="2"/>
      <c r="N207" s="2"/>
      <c r="O207" s="2"/>
      <c r="P207" s="2"/>
      <c r="Q207" s="2"/>
      <c r="R207" s="2"/>
      <c r="S207" s="2"/>
      <c r="T207" s="2"/>
      <c r="U207" s="2"/>
      <c r="V207" s="2"/>
      <c r="W207" s="2"/>
      <c r="X207" s="2"/>
      <c r="Y207" s="2"/>
      <c r="Z207" s="2"/>
    </row>
    <row r="208" spans="1:26" ht="15.75" customHeight="1">
      <c r="A208" s="2">
        <v>375</v>
      </c>
      <c r="B208" s="13" t="s">
        <v>967</v>
      </c>
      <c r="C208" s="13" t="s">
        <v>968</v>
      </c>
      <c r="D208" s="13" t="s">
        <v>969</v>
      </c>
      <c r="E208" s="45"/>
      <c r="F208" s="46"/>
      <c r="G208" s="46"/>
      <c r="H208" s="43"/>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1"/>
      <c r="F209" s="2"/>
      <c r="G209" s="2"/>
      <c r="H209" s="1"/>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1"/>
      <c r="F210" s="2"/>
      <c r="G210" s="2"/>
      <c r="H210" s="1"/>
      <c r="I210" s="2"/>
      <c r="J210" s="2"/>
      <c r="K210" s="2"/>
      <c r="L210" s="2"/>
      <c r="M210" s="2"/>
      <c r="N210" s="2"/>
      <c r="O210" s="2"/>
      <c r="P210" s="2"/>
      <c r="Q210" s="2"/>
      <c r="R210" s="2"/>
      <c r="S210" s="2"/>
      <c r="T210" s="2"/>
      <c r="U210" s="2"/>
      <c r="V210" s="2"/>
      <c r="W210" s="2"/>
      <c r="X210" s="2"/>
      <c r="Y210" s="2"/>
      <c r="Z210" s="2"/>
    </row>
    <row r="211" spans="1:26" ht="15.75" customHeight="1">
      <c r="A211" s="2"/>
      <c r="B211" s="73" t="s">
        <v>70</v>
      </c>
      <c r="C211" s="2"/>
      <c r="D211" s="2"/>
      <c r="E211" s="1"/>
      <c r="F211" s="2"/>
      <c r="G211" s="2"/>
      <c r="H211" s="1"/>
      <c r="I211" s="2"/>
      <c r="J211" s="2"/>
      <c r="K211" s="2"/>
      <c r="L211" s="2"/>
      <c r="M211" s="2"/>
      <c r="N211" s="2"/>
      <c r="O211" s="2"/>
      <c r="P211" s="2"/>
      <c r="Q211" s="2"/>
      <c r="R211" s="2"/>
      <c r="S211" s="2"/>
      <c r="T211" s="2"/>
      <c r="U211" s="2"/>
      <c r="V211" s="2"/>
      <c r="W211" s="2"/>
      <c r="X211" s="2"/>
      <c r="Y211" s="2"/>
      <c r="Z211" s="2"/>
    </row>
    <row r="212" spans="1:26" ht="15.75" customHeight="1">
      <c r="A212" s="2">
        <v>376</v>
      </c>
      <c r="B212" s="13" t="s">
        <v>970</v>
      </c>
      <c r="C212" s="13" t="s">
        <v>971</v>
      </c>
      <c r="D212" s="13" t="s">
        <v>972</v>
      </c>
      <c r="E212" s="45"/>
      <c r="F212" s="46"/>
      <c r="G212" s="46"/>
      <c r="H212" s="43"/>
      <c r="I212" s="2"/>
      <c r="J212" s="2"/>
      <c r="K212" s="2"/>
      <c r="L212" s="2"/>
      <c r="M212" s="2"/>
      <c r="N212" s="2"/>
      <c r="O212" s="2"/>
      <c r="P212" s="2"/>
      <c r="Q212" s="2"/>
      <c r="R212" s="2"/>
      <c r="S212" s="2"/>
      <c r="T212" s="2"/>
      <c r="U212" s="2"/>
      <c r="V212" s="2"/>
      <c r="W212" s="2"/>
      <c r="X212" s="2"/>
      <c r="Y212" s="2"/>
      <c r="Z212" s="2"/>
    </row>
    <row r="213" spans="1:26" ht="15.75" customHeight="1">
      <c r="A213" s="2">
        <v>377</v>
      </c>
      <c r="B213" s="13" t="s">
        <v>973</v>
      </c>
      <c r="C213" s="13" t="s">
        <v>974</v>
      </c>
      <c r="D213" s="13" t="s">
        <v>975</v>
      </c>
      <c r="E213" s="45"/>
      <c r="F213" s="46"/>
      <c r="G213" s="46"/>
      <c r="H213" s="43"/>
      <c r="I213" s="2"/>
      <c r="J213" s="2"/>
      <c r="K213" s="2"/>
      <c r="L213" s="2"/>
      <c r="M213" s="2"/>
      <c r="N213" s="2"/>
      <c r="O213" s="2"/>
      <c r="P213" s="2"/>
      <c r="Q213" s="2"/>
      <c r="R213" s="2"/>
      <c r="S213" s="2"/>
      <c r="T213" s="2"/>
      <c r="U213" s="2"/>
      <c r="V213" s="2"/>
      <c r="W213" s="2"/>
      <c r="X213" s="2"/>
      <c r="Y213" s="2"/>
      <c r="Z213" s="2"/>
    </row>
    <row r="214" spans="1:26" ht="15.75" customHeight="1">
      <c r="A214" s="2">
        <v>378</v>
      </c>
      <c r="B214" s="13" t="s">
        <v>148</v>
      </c>
      <c r="C214" s="13" t="s">
        <v>149</v>
      </c>
      <c r="D214" s="13" t="s">
        <v>976</v>
      </c>
      <c r="E214" s="45"/>
      <c r="F214" s="46"/>
      <c r="G214" s="46"/>
      <c r="H214" s="43"/>
      <c r="I214" s="2"/>
      <c r="J214" s="2"/>
      <c r="K214" s="2"/>
      <c r="L214" s="2"/>
      <c r="M214" s="2"/>
      <c r="N214" s="2"/>
      <c r="O214" s="2"/>
      <c r="P214" s="2"/>
      <c r="Q214" s="2"/>
      <c r="R214" s="2"/>
      <c r="S214" s="2"/>
      <c r="T214" s="2"/>
      <c r="U214" s="2"/>
      <c r="V214" s="2"/>
      <c r="W214" s="2"/>
      <c r="X214" s="2"/>
      <c r="Y214" s="2"/>
      <c r="Z214" s="2"/>
    </row>
    <row r="215" spans="1:26" ht="15.75" customHeight="1">
      <c r="A215" s="2">
        <v>379</v>
      </c>
      <c r="B215" s="13" t="s">
        <v>977</v>
      </c>
      <c r="C215" s="13" t="s">
        <v>978</v>
      </c>
      <c r="D215" s="13" t="s">
        <v>979</v>
      </c>
      <c r="E215" s="45"/>
      <c r="F215" s="46"/>
      <c r="G215" s="46"/>
      <c r="H215" s="43"/>
      <c r="I215" s="2"/>
      <c r="J215" s="2"/>
      <c r="K215" s="2"/>
      <c r="L215" s="2"/>
      <c r="M215" s="2"/>
      <c r="N215" s="2"/>
      <c r="O215" s="2"/>
      <c r="P215" s="2"/>
      <c r="Q215" s="2"/>
      <c r="R215" s="2"/>
      <c r="S215" s="2"/>
      <c r="T215" s="2"/>
      <c r="U215" s="2"/>
      <c r="V215" s="2"/>
      <c r="W215" s="2"/>
      <c r="X215" s="2"/>
      <c r="Y215" s="2"/>
      <c r="Z215" s="2"/>
    </row>
    <row r="216" spans="1:26" ht="15.75" customHeight="1">
      <c r="A216" s="2">
        <v>380</v>
      </c>
      <c r="B216" s="13" t="s">
        <v>980</v>
      </c>
      <c r="C216" s="13" t="s">
        <v>981</v>
      </c>
      <c r="D216" s="13" t="s">
        <v>982</v>
      </c>
      <c r="E216" s="45"/>
      <c r="F216" s="46"/>
      <c r="G216" s="46"/>
      <c r="H216" s="43"/>
      <c r="I216" s="2"/>
      <c r="J216" s="2"/>
      <c r="K216" s="2"/>
      <c r="L216" s="2"/>
      <c r="M216" s="2"/>
      <c r="N216" s="2"/>
      <c r="O216" s="2"/>
      <c r="P216" s="2"/>
      <c r="Q216" s="2"/>
      <c r="R216" s="2"/>
      <c r="S216" s="2"/>
      <c r="T216" s="2"/>
      <c r="U216" s="2"/>
      <c r="V216" s="2"/>
      <c r="W216" s="2"/>
      <c r="X216" s="2"/>
      <c r="Y216" s="2"/>
      <c r="Z216" s="2"/>
    </row>
    <row r="217" spans="1:26" ht="15.75" customHeight="1">
      <c r="A217" s="2">
        <v>381</v>
      </c>
      <c r="B217" s="13" t="s">
        <v>983</v>
      </c>
      <c r="C217" s="13" t="s">
        <v>457</v>
      </c>
      <c r="D217" s="13" t="s">
        <v>984</v>
      </c>
      <c r="E217" s="45"/>
      <c r="F217" s="46"/>
      <c r="G217" s="46"/>
      <c r="H217" s="43"/>
      <c r="I217" s="2"/>
      <c r="J217" s="2"/>
      <c r="K217" s="2"/>
      <c r="L217" s="2"/>
      <c r="M217" s="2"/>
      <c r="N217" s="2"/>
      <c r="O217" s="2"/>
      <c r="P217" s="2"/>
      <c r="Q217" s="2"/>
      <c r="R217" s="2"/>
      <c r="S217" s="2"/>
      <c r="T217" s="2"/>
      <c r="U217" s="2"/>
      <c r="V217" s="2"/>
      <c r="W217" s="2"/>
      <c r="X217" s="2"/>
      <c r="Y217" s="2"/>
      <c r="Z217" s="2"/>
    </row>
    <row r="218" spans="1:26" ht="15.75" customHeight="1">
      <c r="A218" s="2">
        <v>382</v>
      </c>
      <c r="B218" s="13" t="s">
        <v>460</v>
      </c>
      <c r="C218" s="13" t="s">
        <v>461</v>
      </c>
      <c r="D218" s="13" t="s">
        <v>985</v>
      </c>
      <c r="E218" s="45"/>
      <c r="F218" s="46"/>
      <c r="G218" s="46"/>
      <c r="H218" s="43"/>
      <c r="I218" s="2"/>
      <c r="J218" s="2"/>
      <c r="K218" s="2"/>
      <c r="L218" s="2"/>
      <c r="M218" s="2"/>
      <c r="N218" s="2"/>
      <c r="O218" s="2"/>
      <c r="P218" s="2"/>
      <c r="Q218" s="2"/>
      <c r="R218" s="2"/>
      <c r="S218" s="2"/>
      <c r="T218" s="2"/>
      <c r="U218" s="2"/>
      <c r="V218" s="2"/>
      <c r="W218" s="2"/>
      <c r="X218" s="2"/>
      <c r="Y218" s="2"/>
      <c r="Z218" s="2"/>
    </row>
    <row r="219" spans="1:26" ht="15.75" customHeight="1">
      <c r="A219" s="2">
        <v>383</v>
      </c>
      <c r="B219" s="13" t="s">
        <v>986</v>
      </c>
      <c r="C219" s="13" t="s">
        <v>472</v>
      </c>
      <c r="D219" s="13" t="s">
        <v>987</v>
      </c>
      <c r="E219" s="45"/>
      <c r="F219" s="46"/>
      <c r="G219" s="46"/>
      <c r="H219" s="43"/>
      <c r="I219" s="2"/>
      <c r="J219" s="2"/>
      <c r="K219" s="2"/>
      <c r="L219" s="2"/>
      <c r="M219" s="2"/>
      <c r="N219" s="2"/>
      <c r="O219" s="2"/>
      <c r="P219" s="2"/>
      <c r="Q219" s="2"/>
      <c r="R219" s="2"/>
      <c r="S219" s="2"/>
      <c r="T219" s="2"/>
      <c r="U219" s="2"/>
      <c r="V219" s="2"/>
      <c r="W219" s="2"/>
      <c r="X219" s="2"/>
      <c r="Y219" s="2"/>
      <c r="Z219" s="2"/>
    </row>
    <row r="220" spans="1:26" ht="15.75" customHeight="1">
      <c r="A220" s="2">
        <v>384</v>
      </c>
      <c r="B220" s="13" t="s">
        <v>476</v>
      </c>
      <c r="C220" s="13" t="s">
        <v>477</v>
      </c>
      <c r="D220" s="13" t="s">
        <v>988</v>
      </c>
      <c r="E220" s="45"/>
      <c r="F220" s="46"/>
      <c r="G220" s="46"/>
      <c r="H220" s="43"/>
      <c r="I220" s="2"/>
      <c r="J220" s="2"/>
      <c r="K220" s="2"/>
      <c r="L220" s="2"/>
      <c r="M220" s="2"/>
      <c r="N220" s="2"/>
      <c r="O220" s="2"/>
      <c r="P220" s="2"/>
      <c r="Q220" s="2"/>
      <c r="R220" s="2"/>
      <c r="S220" s="2"/>
      <c r="T220" s="2"/>
      <c r="U220" s="2"/>
      <c r="V220" s="2"/>
      <c r="W220" s="2"/>
      <c r="X220" s="2"/>
      <c r="Y220" s="2"/>
      <c r="Z220" s="2"/>
    </row>
    <row r="221" spans="1:26" ht="15.75" customHeight="1">
      <c r="A221" s="2">
        <v>385</v>
      </c>
      <c r="B221" s="13" t="s">
        <v>480</v>
      </c>
      <c r="C221" s="13" t="s">
        <v>481</v>
      </c>
      <c r="D221" s="13" t="s">
        <v>989</v>
      </c>
      <c r="E221" s="45"/>
      <c r="F221" s="46"/>
      <c r="G221" s="46"/>
      <c r="H221" s="43"/>
      <c r="I221" s="2"/>
      <c r="J221" s="2"/>
      <c r="K221" s="2"/>
      <c r="L221" s="2"/>
      <c r="M221" s="2"/>
      <c r="N221" s="2"/>
      <c r="O221" s="2"/>
      <c r="P221" s="2"/>
      <c r="Q221" s="2"/>
      <c r="R221" s="2"/>
      <c r="S221" s="2"/>
      <c r="T221" s="2"/>
      <c r="U221" s="2"/>
      <c r="V221" s="2"/>
      <c r="W221" s="2"/>
      <c r="X221" s="2"/>
      <c r="Y221" s="2"/>
      <c r="Z221" s="2"/>
    </row>
    <row r="222" spans="1:26" ht="15.75" customHeight="1">
      <c r="A222" s="2">
        <v>386</v>
      </c>
      <c r="B222" s="13" t="s">
        <v>990</v>
      </c>
      <c r="C222" s="13" t="s">
        <v>991</v>
      </c>
      <c r="D222" s="13" t="s">
        <v>992</v>
      </c>
      <c r="E222" s="45"/>
      <c r="F222" s="46"/>
      <c r="G222" s="46"/>
      <c r="H222" s="43"/>
      <c r="I222" s="2"/>
      <c r="J222" s="2"/>
      <c r="K222" s="2"/>
      <c r="L222" s="2"/>
      <c r="M222" s="2"/>
      <c r="N222" s="2"/>
      <c r="O222" s="2"/>
      <c r="P222" s="2"/>
      <c r="Q222" s="2"/>
      <c r="R222" s="2"/>
      <c r="S222" s="2"/>
      <c r="T222" s="2"/>
      <c r="U222" s="2"/>
      <c r="V222" s="2"/>
      <c r="W222" s="2"/>
      <c r="X222" s="2"/>
      <c r="Y222" s="2"/>
      <c r="Z222" s="2"/>
    </row>
    <row r="223" spans="1:26" ht="15.75" customHeight="1">
      <c r="A223" s="2">
        <v>387</v>
      </c>
      <c r="B223" s="13" t="s">
        <v>29</v>
      </c>
      <c r="C223" s="13" t="s">
        <v>993</v>
      </c>
      <c r="D223" s="13" t="s">
        <v>994</v>
      </c>
      <c r="E223" s="45"/>
      <c r="F223" s="46"/>
      <c r="G223" s="46"/>
      <c r="H223" s="43"/>
      <c r="I223" s="2"/>
      <c r="J223" s="2"/>
      <c r="K223" s="2"/>
      <c r="L223" s="2"/>
      <c r="M223" s="2"/>
      <c r="N223" s="2"/>
      <c r="O223" s="2"/>
      <c r="P223" s="2"/>
      <c r="Q223" s="2"/>
      <c r="R223" s="2"/>
      <c r="S223" s="2"/>
      <c r="T223" s="2"/>
      <c r="U223" s="2"/>
      <c r="V223" s="2"/>
      <c r="W223" s="2"/>
      <c r="X223" s="2"/>
      <c r="Y223" s="2"/>
      <c r="Z223" s="2"/>
    </row>
    <row r="224" spans="1:26" ht="15.75" customHeight="1">
      <c r="A224" s="2">
        <v>388</v>
      </c>
      <c r="B224" s="13" t="s">
        <v>995</v>
      </c>
      <c r="C224" s="13" t="s">
        <v>996</v>
      </c>
      <c r="D224" s="13" t="s">
        <v>997</v>
      </c>
      <c r="E224" s="45"/>
      <c r="F224" s="46"/>
      <c r="G224" s="46"/>
      <c r="H224" s="43"/>
      <c r="I224" s="2"/>
      <c r="J224" s="2"/>
      <c r="K224" s="2"/>
      <c r="L224" s="2"/>
      <c r="M224" s="2"/>
      <c r="N224" s="2"/>
      <c r="O224" s="2"/>
      <c r="P224" s="2"/>
      <c r="Q224" s="2"/>
      <c r="R224" s="2"/>
      <c r="S224" s="2"/>
      <c r="T224" s="2"/>
      <c r="U224" s="2"/>
      <c r="V224" s="2"/>
      <c r="W224" s="2"/>
      <c r="X224" s="2"/>
      <c r="Y224" s="2"/>
      <c r="Z224" s="2"/>
    </row>
    <row r="225" spans="1:26" ht="15.75" customHeight="1">
      <c r="A225" s="2">
        <v>389</v>
      </c>
      <c r="B225" s="13" t="s">
        <v>998</v>
      </c>
      <c r="C225" s="13" t="s">
        <v>999</v>
      </c>
      <c r="D225" s="13" t="s">
        <v>1000</v>
      </c>
      <c r="E225" s="45"/>
      <c r="F225" s="46"/>
      <c r="G225" s="46"/>
      <c r="H225" s="43"/>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1"/>
      <c r="F226" s="2"/>
      <c r="G226" s="2"/>
      <c r="H226" s="1"/>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1"/>
      <c r="F227" s="2"/>
      <c r="G227" s="2"/>
      <c r="H227" s="1"/>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1"/>
      <c r="F228" s="2"/>
      <c r="G228" s="2"/>
      <c r="H228" s="1"/>
      <c r="I228" s="2"/>
      <c r="J228" s="2"/>
      <c r="K228" s="2"/>
      <c r="L228" s="2"/>
      <c r="M228" s="2"/>
      <c r="N228" s="2"/>
      <c r="O228" s="2"/>
      <c r="P228" s="2"/>
      <c r="Q228" s="2"/>
      <c r="R228" s="2"/>
      <c r="S228" s="2"/>
      <c r="T228" s="2"/>
      <c r="U228" s="2"/>
      <c r="V228" s="2"/>
      <c r="W228" s="2"/>
      <c r="X228" s="2"/>
      <c r="Y228" s="2"/>
      <c r="Z228" s="2"/>
    </row>
    <row r="229" spans="1:26" ht="15.75" customHeight="1">
      <c r="A229" s="2"/>
      <c r="B229" s="73" t="s">
        <v>63</v>
      </c>
      <c r="C229" s="2"/>
      <c r="D229" s="2"/>
      <c r="E229" s="1"/>
      <c r="F229" s="2"/>
      <c r="G229" s="2"/>
      <c r="H229" s="1"/>
      <c r="I229" s="2"/>
      <c r="J229" s="2"/>
      <c r="K229" s="2"/>
      <c r="L229" s="2"/>
      <c r="M229" s="2"/>
      <c r="N229" s="2"/>
      <c r="O229" s="2"/>
      <c r="P229" s="2"/>
      <c r="Q229" s="2"/>
      <c r="R229" s="2"/>
      <c r="S229" s="2"/>
      <c r="T229" s="2"/>
      <c r="U229" s="2"/>
      <c r="V229" s="2"/>
      <c r="W229" s="2"/>
      <c r="X229" s="2"/>
      <c r="Y229" s="2"/>
      <c r="Z229" s="2"/>
    </row>
    <row r="230" spans="1:26" ht="15.75" customHeight="1">
      <c r="A230" s="2">
        <v>390</v>
      </c>
      <c r="B230" s="13" t="s">
        <v>1001</v>
      </c>
      <c r="C230" s="13" t="s">
        <v>1002</v>
      </c>
      <c r="D230" s="13" t="s">
        <v>1003</v>
      </c>
      <c r="E230" s="45"/>
      <c r="F230" s="46"/>
      <c r="G230" s="46"/>
      <c r="H230" s="43"/>
      <c r="I230" s="2"/>
      <c r="J230" s="2"/>
      <c r="K230" s="2"/>
      <c r="L230" s="2"/>
      <c r="M230" s="2"/>
      <c r="N230" s="2"/>
      <c r="O230" s="2"/>
      <c r="P230" s="2"/>
      <c r="Q230" s="2"/>
      <c r="R230" s="2"/>
      <c r="S230" s="2"/>
      <c r="T230" s="2"/>
      <c r="U230" s="2"/>
      <c r="V230" s="2"/>
      <c r="W230" s="2"/>
      <c r="X230" s="2"/>
      <c r="Y230" s="2"/>
      <c r="Z230" s="2"/>
    </row>
    <row r="231" spans="1:26" ht="15.75" customHeight="1">
      <c r="A231" s="2">
        <v>391</v>
      </c>
      <c r="B231" s="13" t="s">
        <v>1004</v>
      </c>
      <c r="C231" s="13" t="s">
        <v>1005</v>
      </c>
      <c r="D231" s="13" t="s">
        <v>1006</v>
      </c>
      <c r="E231" s="45"/>
      <c r="F231" s="46"/>
      <c r="G231" s="46"/>
      <c r="H231" s="43"/>
      <c r="I231" s="2"/>
      <c r="J231" s="2"/>
      <c r="K231" s="2"/>
      <c r="L231" s="2"/>
      <c r="M231" s="2"/>
      <c r="N231" s="2"/>
      <c r="O231" s="2"/>
      <c r="P231" s="2"/>
      <c r="Q231" s="2"/>
      <c r="R231" s="2"/>
      <c r="S231" s="2"/>
      <c r="T231" s="2"/>
      <c r="U231" s="2"/>
      <c r="V231" s="2"/>
      <c r="W231" s="2"/>
      <c r="X231" s="2"/>
      <c r="Y231" s="2"/>
      <c r="Z231" s="2"/>
    </row>
    <row r="232" spans="1:26" ht="15.75" customHeight="1">
      <c r="A232" s="2">
        <v>392</v>
      </c>
      <c r="B232" s="13" t="s">
        <v>1007</v>
      </c>
      <c r="C232" s="13" t="s">
        <v>1008</v>
      </c>
      <c r="D232" s="13" t="s">
        <v>1009</v>
      </c>
      <c r="E232" s="45"/>
      <c r="F232" s="46"/>
      <c r="G232" s="46"/>
      <c r="H232" s="43"/>
      <c r="I232" s="2"/>
      <c r="J232" s="2"/>
      <c r="K232" s="2"/>
      <c r="L232" s="2"/>
      <c r="M232" s="2"/>
      <c r="N232" s="2"/>
      <c r="O232" s="2"/>
      <c r="P232" s="2"/>
      <c r="Q232" s="2"/>
      <c r="R232" s="2"/>
      <c r="S232" s="2"/>
      <c r="T232" s="2"/>
      <c r="U232" s="2"/>
      <c r="V232" s="2"/>
      <c r="W232" s="2"/>
      <c r="X232" s="2"/>
      <c r="Y232" s="2"/>
      <c r="Z232" s="2"/>
    </row>
    <row r="233" spans="1:26" ht="15.75" customHeight="1">
      <c r="A233" s="2">
        <v>393</v>
      </c>
      <c r="B233" s="13" t="s">
        <v>1010</v>
      </c>
      <c r="C233" s="13" t="s">
        <v>1011</v>
      </c>
      <c r="D233" s="13" t="s">
        <v>1012</v>
      </c>
      <c r="E233" s="45"/>
      <c r="F233" s="46"/>
      <c r="G233" s="46"/>
      <c r="H233" s="43"/>
      <c r="I233" s="2"/>
      <c r="J233" s="2"/>
      <c r="K233" s="2"/>
      <c r="L233" s="2"/>
      <c r="M233" s="2"/>
      <c r="N233" s="2"/>
      <c r="O233" s="2"/>
      <c r="P233" s="2"/>
      <c r="Q233" s="2"/>
      <c r="R233" s="2"/>
      <c r="S233" s="2"/>
      <c r="T233" s="2"/>
      <c r="U233" s="2"/>
      <c r="V233" s="2"/>
      <c r="W233" s="2"/>
      <c r="X233" s="2"/>
      <c r="Y233" s="2"/>
      <c r="Z233" s="2"/>
    </row>
    <row r="234" spans="1:26" ht="15.75" customHeight="1">
      <c r="A234" s="2">
        <v>394</v>
      </c>
      <c r="B234" s="13" t="s">
        <v>1013</v>
      </c>
      <c r="C234" s="13" t="s">
        <v>1014</v>
      </c>
      <c r="D234" s="13" t="s">
        <v>1015</v>
      </c>
      <c r="E234" s="45"/>
      <c r="F234" s="46"/>
      <c r="G234" s="46"/>
      <c r="H234" s="43"/>
      <c r="I234" s="2"/>
      <c r="J234" s="2"/>
      <c r="K234" s="2"/>
      <c r="L234" s="2"/>
      <c r="M234" s="2"/>
      <c r="N234" s="2"/>
      <c r="O234" s="2"/>
      <c r="P234" s="2"/>
      <c r="Q234" s="2"/>
      <c r="R234" s="2"/>
      <c r="S234" s="2"/>
      <c r="T234" s="2"/>
      <c r="U234" s="2"/>
      <c r="V234" s="2"/>
      <c r="W234" s="2"/>
      <c r="X234" s="2"/>
      <c r="Y234" s="2"/>
      <c r="Z234" s="2"/>
    </row>
    <row r="235" spans="1:26" ht="15.75" customHeight="1">
      <c r="A235" s="2">
        <v>395</v>
      </c>
      <c r="B235" s="13" t="s">
        <v>1016</v>
      </c>
      <c r="C235" s="13" t="s">
        <v>1017</v>
      </c>
      <c r="D235" s="13" t="s">
        <v>1018</v>
      </c>
      <c r="E235" s="45"/>
      <c r="F235" s="46"/>
      <c r="G235" s="46"/>
      <c r="H235" s="43"/>
      <c r="I235" s="2"/>
      <c r="J235" s="2"/>
      <c r="K235" s="2"/>
      <c r="L235" s="2"/>
      <c r="M235" s="2"/>
      <c r="N235" s="2"/>
      <c r="O235" s="2"/>
      <c r="P235" s="2"/>
      <c r="Q235" s="2"/>
      <c r="R235" s="2"/>
      <c r="S235" s="2"/>
      <c r="T235" s="2"/>
      <c r="U235" s="2"/>
      <c r="V235" s="2"/>
      <c r="W235" s="2"/>
      <c r="X235" s="2"/>
      <c r="Y235" s="2"/>
      <c r="Z235" s="2"/>
    </row>
    <row r="236" spans="1:26" ht="15.75" customHeight="1">
      <c r="A236" s="2">
        <v>396</v>
      </c>
      <c r="B236" s="13" t="s">
        <v>405</v>
      </c>
      <c r="C236" s="13" t="s">
        <v>406</v>
      </c>
      <c r="D236" s="13" t="s">
        <v>1019</v>
      </c>
      <c r="E236" s="45"/>
      <c r="F236" s="46"/>
      <c r="G236" s="46"/>
      <c r="H236" s="43"/>
      <c r="I236" s="2"/>
      <c r="J236" s="2"/>
      <c r="K236" s="2"/>
      <c r="L236" s="2"/>
      <c r="M236" s="2"/>
      <c r="N236" s="2"/>
      <c r="O236" s="2"/>
      <c r="P236" s="2"/>
      <c r="Q236" s="2"/>
      <c r="R236" s="2"/>
      <c r="S236" s="2"/>
      <c r="T236" s="2"/>
      <c r="U236" s="2"/>
      <c r="V236" s="2"/>
      <c r="W236" s="2"/>
      <c r="X236" s="2"/>
      <c r="Y236" s="2"/>
      <c r="Z236" s="2"/>
    </row>
    <row r="237" spans="1:26" ht="15.75" customHeight="1">
      <c r="A237" s="2">
        <v>397</v>
      </c>
      <c r="B237" s="13" t="s">
        <v>1020</v>
      </c>
      <c r="C237" s="13" t="s">
        <v>1021</v>
      </c>
      <c r="D237" s="13" t="s">
        <v>1022</v>
      </c>
      <c r="E237" s="45"/>
      <c r="F237" s="46"/>
      <c r="G237" s="46"/>
      <c r="H237" s="43"/>
      <c r="I237" s="2"/>
      <c r="J237" s="2"/>
      <c r="K237" s="2"/>
      <c r="L237" s="2"/>
      <c r="M237" s="2"/>
      <c r="N237" s="2"/>
      <c r="O237" s="2"/>
      <c r="P237" s="2"/>
      <c r="Q237" s="2"/>
      <c r="R237" s="2"/>
      <c r="S237" s="2"/>
      <c r="T237" s="2"/>
      <c r="U237" s="2"/>
      <c r="V237" s="2"/>
      <c r="W237" s="2"/>
      <c r="X237" s="2"/>
      <c r="Y237" s="2"/>
      <c r="Z237" s="2"/>
    </row>
    <row r="238" spans="1:26" ht="15.75" customHeight="1">
      <c r="A238" s="2">
        <v>398</v>
      </c>
      <c r="B238" s="13" t="s">
        <v>409</v>
      </c>
      <c r="C238" s="13" t="s">
        <v>1023</v>
      </c>
      <c r="D238" s="13" t="s">
        <v>33</v>
      </c>
      <c r="E238" s="45"/>
      <c r="F238" s="46"/>
      <c r="G238" s="46"/>
      <c r="H238" s="43"/>
      <c r="I238" s="2"/>
      <c r="J238" s="2"/>
      <c r="K238" s="2"/>
      <c r="L238" s="2"/>
      <c r="M238" s="2"/>
      <c r="N238" s="2"/>
      <c r="O238" s="2"/>
      <c r="P238" s="2"/>
      <c r="Q238" s="2"/>
      <c r="R238" s="2"/>
      <c r="S238" s="2"/>
      <c r="T238" s="2"/>
      <c r="U238" s="2"/>
      <c r="V238" s="2"/>
      <c r="W238" s="2"/>
      <c r="X238" s="2"/>
      <c r="Y238" s="2"/>
      <c r="Z238" s="2"/>
    </row>
    <row r="239" spans="1:26" ht="15.75" customHeight="1">
      <c r="A239" s="2">
        <v>399</v>
      </c>
      <c r="B239" s="13" t="s">
        <v>1024</v>
      </c>
      <c r="C239" s="13" t="s">
        <v>1025</v>
      </c>
      <c r="D239" s="13" t="s">
        <v>33</v>
      </c>
      <c r="E239" s="45"/>
      <c r="F239" s="46"/>
      <c r="G239" s="46"/>
      <c r="H239" s="43"/>
      <c r="I239" s="2"/>
      <c r="J239" s="2"/>
      <c r="K239" s="2"/>
      <c r="L239" s="2"/>
      <c r="M239" s="2"/>
      <c r="N239" s="2"/>
      <c r="O239" s="2"/>
      <c r="P239" s="2"/>
      <c r="Q239" s="2"/>
      <c r="R239" s="2"/>
      <c r="S239" s="2"/>
      <c r="T239" s="2"/>
      <c r="U239" s="2"/>
      <c r="V239" s="2"/>
      <c r="W239" s="2"/>
      <c r="X239" s="2"/>
      <c r="Y239" s="2"/>
      <c r="Z239" s="2"/>
    </row>
    <row r="240" spans="1:26" ht="15.75" customHeight="1">
      <c r="A240" s="2">
        <v>400</v>
      </c>
      <c r="B240" s="13" t="s">
        <v>1026</v>
      </c>
      <c r="C240" s="13" t="s">
        <v>1027</v>
      </c>
      <c r="D240" s="13" t="s">
        <v>33</v>
      </c>
      <c r="E240" s="45"/>
      <c r="F240" s="46"/>
      <c r="G240" s="46"/>
      <c r="H240" s="43"/>
      <c r="I240" s="2"/>
      <c r="J240" s="2"/>
      <c r="K240" s="2"/>
      <c r="L240" s="2"/>
      <c r="M240" s="2"/>
      <c r="N240" s="2"/>
      <c r="O240" s="2"/>
      <c r="P240" s="2"/>
      <c r="Q240" s="2"/>
      <c r="R240" s="2"/>
      <c r="S240" s="2"/>
      <c r="T240" s="2"/>
      <c r="U240" s="2"/>
      <c r="V240" s="2"/>
      <c r="W240" s="2"/>
      <c r="X240" s="2"/>
      <c r="Y240" s="2"/>
      <c r="Z240" s="2"/>
    </row>
    <row r="241" spans="1:26" ht="15.75" customHeight="1">
      <c r="A241" s="2">
        <v>401</v>
      </c>
      <c r="B241" s="13" t="s">
        <v>417</v>
      </c>
      <c r="C241" s="13" t="s">
        <v>1028</v>
      </c>
      <c r="D241" s="13" t="s">
        <v>33</v>
      </c>
      <c r="E241" s="45"/>
      <c r="F241" s="46"/>
      <c r="G241" s="46"/>
      <c r="H241" s="43"/>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1"/>
      <c r="F242" s="2"/>
      <c r="G242" s="2"/>
      <c r="H242" s="1"/>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1"/>
      <c r="F243" s="2"/>
      <c r="G243" s="2"/>
      <c r="H243" s="1"/>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1"/>
      <c r="F244" s="2"/>
      <c r="G244" s="2"/>
      <c r="H244" s="1"/>
      <c r="I244" s="2"/>
      <c r="J244" s="2"/>
      <c r="K244" s="2"/>
      <c r="L244" s="2"/>
      <c r="M244" s="2"/>
      <c r="N244" s="2"/>
      <c r="O244" s="2"/>
      <c r="P244" s="2"/>
      <c r="Q244" s="2"/>
      <c r="R244" s="2"/>
      <c r="S244" s="2"/>
      <c r="T244" s="2"/>
      <c r="U244" s="2"/>
      <c r="V244" s="2"/>
      <c r="W244" s="2"/>
      <c r="X244" s="2"/>
      <c r="Y244" s="2"/>
      <c r="Z244" s="2"/>
    </row>
    <row r="245" spans="1:26" ht="15.75" customHeight="1">
      <c r="A245" s="2"/>
      <c r="B245" s="73" t="s">
        <v>71</v>
      </c>
      <c r="C245" s="2"/>
      <c r="D245" s="2"/>
      <c r="E245" s="1"/>
      <c r="F245" s="2"/>
      <c r="G245" s="2"/>
      <c r="H245" s="1"/>
      <c r="I245" s="2"/>
      <c r="J245" s="2"/>
      <c r="K245" s="2"/>
      <c r="L245" s="2"/>
      <c r="M245" s="2"/>
      <c r="N245" s="2"/>
      <c r="O245" s="2"/>
      <c r="P245" s="2"/>
      <c r="Q245" s="2"/>
      <c r="R245" s="2"/>
      <c r="S245" s="2"/>
      <c r="T245" s="2"/>
      <c r="U245" s="2"/>
      <c r="V245" s="2"/>
      <c r="W245" s="2"/>
      <c r="X245" s="2"/>
      <c r="Y245" s="2"/>
      <c r="Z245" s="2"/>
    </row>
    <row r="246" spans="1:26" ht="15.75" customHeight="1">
      <c r="A246" s="2">
        <v>402</v>
      </c>
      <c r="B246" s="13" t="s">
        <v>485</v>
      </c>
      <c r="C246" s="13" t="s">
        <v>486</v>
      </c>
      <c r="D246" s="13" t="s">
        <v>681</v>
      </c>
      <c r="E246" s="45"/>
      <c r="F246" s="46"/>
      <c r="G246" s="46"/>
      <c r="H246" s="43"/>
      <c r="I246" s="2"/>
      <c r="J246" s="2"/>
      <c r="K246" s="2"/>
      <c r="L246" s="2"/>
      <c r="M246" s="2"/>
      <c r="N246" s="2"/>
      <c r="O246" s="2"/>
      <c r="P246" s="2"/>
      <c r="Q246" s="2"/>
      <c r="R246" s="2"/>
      <c r="S246" s="2"/>
      <c r="T246" s="2"/>
      <c r="U246" s="2"/>
      <c r="V246" s="2"/>
      <c r="W246" s="2"/>
      <c r="X246" s="2"/>
      <c r="Y246" s="2"/>
      <c r="Z246" s="2"/>
    </row>
    <row r="247" spans="1:26" ht="15.75" customHeight="1">
      <c r="A247" s="2">
        <v>403</v>
      </c>
      <c r="B247" s="13" t="s">
        <v>1029</v>
      </c>
      <c r="C247" s="13" t="s">
        <v>1030</v>
      </c>
      <c r="D247" s="13" t="s">
        <v>681</v>
      </c>
      <c r="E247" s="45"/>
      <c r="F247" s="46"/>
      <c r="G247" s="46"/>
      <c r="H247" s="43"/>
      <c r="I247" s="2"/>
      <c r="J247" s="2"/>
      <c r="K247" s="2"/>
      <c r="L247" s="2"/>
      <c r="M247" s="2"/>
      <c r="N247" s="2"/>
      <c r="O247" s="2"/>
      <c r="P247" s="2"/>
      <c r="Q247" s="2"/>
      <c r="R247" s="2"/>
      <c r="S247" s="2"/>
      <c r="T247" s="2"/>
      <c r="U247" s="2"/>
      <c r="V247" s="2"/>
      <c r="W247" s="2"/>
      <c r="X247" s="2"/>
      <c r="Y247" s="2"/>
      <c r="Z247" s="2"/>
    </row>
    <row r="248" spans="1:26" ht="15.75" customHeight="1">
      <c r="A248" s="2">
        <v>404</v>
      </c>
      <c r="B248" s="13" t="s">
        <v>1031</v>
      </c>
      <c r="C248" s="13" t="s">
        <v>1032</v>
      </c>
      <c r="D248" s="13" t="s">
        <v>681</v>
      </c>
      <c r="E248" s="45"/>
      <c r="F248" s="46"/>
      <c r="G248" s="46"/>
      <c r="H248" s="43"/>
      <c r="I248" s="2"/>
      <c r="J248" s="2"/>
      <c r="K248" s="2"/>
      <c r="L248" s="2"/>
      <c r="M248" s="2"/>
      <c r="N248" s="2"/>
      <c r="O248" s="2"/>
      <c r="P248" s="2"/>
      <c r="Q248" s="2"/>
      <c r="R248" s="2"/>
      <c r="S248" s="2"/>
      <c r="T248" s="2"/>
      <c r="U248" s="2"/>
      <c r="V248" s="2"/>
      <c r="W248" s="2"/>
      <c r="X248" s="2"/>
      <c r="Y248" s="2"/>
      <c r="Z248" s="2"/>
    </row>
    <row r="249" spans="1:26" ht="15.75" customHeight="1">
      <c r="A249" s="2">
        <v>405</v>
      </c>
      <c r="B249" s="13" t="s">
        <v>1033</v>
      </c>
      <c r="C249" s="13" t="s">
        <v>1034</v>
      </c>
      <c r="D249" s="13" t="s">
        <v>681</v>
      </c>
      <c r="E249" s="45"/>
      <c r="F249" s="46"/>
      <c r="G249" s="46"/>
      <c r="H249" s="43"/>
      <c r="I249" s="2"/>
      <c r="J249" s="2"/>
      <c r="K249" s="2"/>
      <c r="L249" s="2"/>
      <c r="M249" s="2"/>
      <c r="N249" s="2"/>
      <c r="O249" s="2"/>
      <c r="P249" s="2"/>
      <c r="Q249" s="2"/>
      <c r="R249" s="2"/>
      <c r="S249" s="2"/>
      <c r="T249" s="2"/>
      <c r="U249" s="2"/>
      <c r="V249" s="2"/>
      <c r="W249" s="2"/>
      <c r="X249" s="2"/>
      <c r="Y249" s="2"/>
      <c r="Z249" s="2"/>
    </row>
    <row r="250" spans="1:26" ht="15.75" customHeight="1">
      <c r="A250" s="2">
        <v>406</v>
      </c>
      <c r="B250" s="13" t="s">
        <v>1035</v>
      </c>
      <c r="C250" s="13" t="s">
        <v>1036</v>
      </c>
      <c r="D250" s="13" t="s">
        <v>681</v>
      </c>
      <c r="E250" s="45"/>
      <c r="F250" s="46"/>
      <c r="G250" s="46"/>
      <c r="H250" s="43"/>
      <c r="I250" s="2"/>
      <c r="J250" s="2"/>
      <c r="K250" s="2"/>
      <c r="L250" s="2"/>
      <c r="M250" s="2"/>
      <c r="N250" s="2"/>
      <c r="O250" s="2"/>
      <c r="P250" s="2"/>
      <c r="Q250" s="2"/>
      <c r="R250" s="2"/>
      <c r="S250" s="2"/>
      <c r="T250" s="2"/>
      <c r="U250" s="2"/>
      <c r="V250" s="2"/>
      <c r="W250" s="2"/>
      <c r="X250" s="2"/>
      <c r="Y250" s="2"/>
      <c r="Z250" s="2"/>
    </row>
    <row r="251" spans="1:26" ht="15.75" customHeight="1">
      <c r="A251" s="2">
        <v>407</v>
      </c>
      <c r="B251" s="48" t="s">
        <v>490</v>
      </c>
      <c r="C251" s="13" t="s">
        <v>491</v>
      </c>
      <c r="D251" s="13" t="s">
        <v>681</v>
      </c>
      <c r="E251" s="45"/>
      <c r="F251" s="46"/>
      <c r="G251" s="46"/>
      <c r="H251" s="43"/>
      <c r="I251" s="2"/>
      <c r="J251" s="2"/>
      <c r="K251" s="2"/>
      <c r="L251" s="2"/>
      <c r="M251" s="2"/>
      <c r="N251" s="2"/>
      <c r="O251" s="2"/>
      <c r="P251" s="2"/>
      <c r="Q251" s="2"/>
      <c r="R251" s="2"/>
      <c r="S251" s="2"/>
      <c r="T251" s="2"/>
      <c r="U251" s="2"/>
      <c r="V251" s="2"/>
      <c r="W251" s="2"/>
      <c r="X251" s="2"/>
      <c r="Y251" s="2"/>
      <c r="Z251" s="2"/>
    </row>
    <row r="252" spans="1:26" ht="15.75" customHeight="1">
      <c r="A252" s="2">
        <v>408</v>
      </c>
      <c r="B252" s="13" t="s">
        <v>494</v>
      </c>
      <c r="C252" s="13" t="s">
        <v>495</v>
      </c>
      <c r="D252" s="13" t="s">
        <v>681</v>
      </c>
      <c r="E252" s="45"/>
      <c r="F252" s="46"/>
      <c r="G252" s="46"/>
      <c r="H252" s="43"/>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1"/>
      <c r="F253" s="2"/>
      <c r="G253" s="2"/>
      <c r="H253" s="1"/>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1"/>
      <c r="F254" s="2"/>
      <c r="G254" s="2"/>
      <c r="H254" s="1"/>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1"/>
      <c r="F255" s="2"/>
      <c r="G255" s="2"/>
      <c r="H255" s="1"/>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1"/>
      <c r="F256" s="2"/>
      <c r="G256" s="2"/>
      <c r="H256" s="1"/>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1"/>
      <c r="F257" s="2"/>
      <c r="G257" s="2"/>
      <c r="H257" s="1"/>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1"/>
      <c r="F258" s="2"/>
      <c r="G258" s="2"/>
      <c r="H258" s="1"/>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1"/>
      <c r="F259" s="2"/>
      <c r="G259" s="2"/>
      <c r="H259" s="1"/>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1"/>
      <c r="F260" s="2"/>
      <c r="G260" s="2"/>
      <c r="H260" s="1"/>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1"/>
      <c r="F261" s="2"/>
      <c r="G261" s="2"/>
      <c r="H261" s="1"/>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1"/>
      <c r="F262" s="2"/>
      <c r="G262" s="2"/>
      <c r="H262" s="1"/>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1"/>
      <c r="F263" s="2"/>
      <c r="G263" s="2"/>
      <c r="H263" s="1"/>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1"/>
      <c r="F264" s="2"/>
      <c r="G264" s="2"/>
      <c r="H264" s="1"/>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1"/>
      <c r="F265" s="2"/>
      <c r="G265" s="2"/>
      <c r="H265" s="1"/>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1"/>
      <c r="F266" s="2"/>
      <c r="G266" s="2"/>
      <c r="H266" s="1"/>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1"/>
      <c r="F267" s="2"/>
      <c r="G267" s="2"/>
      <c r="H267" s="1"/>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1"/>
      <c r="F268" s="2"/>
      <c r="G268" s="2"/>
      <c r="H268" s="1"/>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1"/>
      <c r="F269" s="2"/>
      <c r="G269" s="2"/>
      <c r="H269" s="1"/>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1"/>
      <c r="F270" s="2"/>
      <c r="G270" s="2"/>
      <c r="H270" s="1"/>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1"/>
      <c r="F271" s="2"/>
      <c r="G271" s="2"/>
      <c r="H271" s="1"/>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1"/>
      <c r="F272" s="2"/>
      <c r="G272" s="2"/>
      <c r="H272" s="1"/>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1"/>
      <c r="F273" s="2"/>
      <c r="G273" s="2"/>
      <c r="H273" s="1"/>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1"/>
      <c r="F274" s="2"/>
      <c r="G274" s="2"/>
      <c r="H274" s="1"/>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1"/>
      <c r="F275" s="2"/>
      <c r="G275" s="2"/>
      <c r="H275" s="1"/>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1"/>
      <c r="F276" s="2"/>
      <c r="G276" s="2"/>
      <c r="H276" s="1"/>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1"/>
      <c r="F277" s="2"/>
      <c r="G277" s="2"/>
      <c r="H277" s="1"/>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1"/>
      <c r="F278" s="2"/>
      <c r="G278" s="2"/>
      <c r="H278" s="1"/>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1"/>
      <c r="F279" s="2"/>
      <c r="G279" s="2"/>
      <c r="H279" s="1"/>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1"/>
      <c r="F280" s="2"/>
      <c r="G280" s="2"/>
      <c r="H280" s="1"/>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1"/>
      <c r="F281" s="2"/>
      <c r="G281" s="2"/>
      <c r="H281" s="1"/>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1"/>
      <c r="F282" s="2"/>
      <c r="G282" s="2"/>
      <c r="H282" s="1"/>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1"/>
      <c r="F283" s="2"/>
      <c r="G283" s="2"/>
      <c r="H283" s="1"/>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1"/>
      <c r="F284" s="2"/>
      <c r="G284" s="2"/>
      <c r="H284" s="1"/>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1"/>
      <c r="F285" s="2"/>
      <c r="G285" s="2"/>
      <c r="H285" s="1"/>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1"/>
      <c r="F286" s="2"/>
      <c r="G286" s="2"/>
      <c r="H286" s="1"/>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1"/>
      <c r="F287" s="2"/>
      <c r="G287" s="2"/>
      <c r="H287" s="1"/>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1"/>
      <c r="F288" s="2"/>
      <c r="G288" s="2"/>
      <c r="H288" s="1"/>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1"/>
      <c r="F289" s="2"/>
      <c r="G289" s="2"/>
      <c r="H289" s="1"/>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1"/>
      <c r="F290" s="2"/>
      <c r="G290" s="2"/>
      <c r="H290" s="1"/>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1"/>
      <c r="F291" s="2"/>
      <c r="G291" s="2"/>
      <c r="H291" s="1"/>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1"/>
      <c r="F292" s="2"/>
      <c r="G292" s="2"/>
      <c r="H292" s="1"/>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1"/>
      <c r="F293" s="2"/>
      <c r="G293" s="2"/>
      <c r="H293" s="1"/>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1"/>
      <c r="F294" s="2"/>
      <c r="G294" s="2"/>
      <c r="H294" s="1"/>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1"/>
      <c r="F295" s="2"/>
      <c r="G295" s="2"/>
      <c r="H295" s="1"/>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1"/>
      <c r="F296" s="2"/>
      <c r="G296" s="2"/>
      <c r="H296" s="1"/>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1"/>
      <c r="F297" s="2"/>
      <c r="G297" s="2"/>
      <c r="H297" s="1"/>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1"/>
      <c r="F298" s="2"/>
      <c r="G298" s="2"/>
      <c r="H298" s="1"/>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1"/>
      <c r="F299" s="2"/>
      <c r="G299" s="2"/>
      <c r="H299" s="1"/>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1"/>
      <c r="F300" s="2"/>
      <c r="G300" s="2"/>
      <c r="H300" s="1"/>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1"/>
      <c r="F301" s="2"/>
      <c r="G301" s="2"/>
      <c r="H301" s="1"/>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1"/>
      <c r="F302" s="2"/>
      <c r="G302" s="2"/>
      <c r="H302" s="1"/>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1"/>
      <c r="F303" s="2"/>
      <c r="G303" s="2"/>
      <c r="H303" s="1"/>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1"/>
      <c r="F304" s="2"/>
      <c r="G304" s="2"/>
      <c r="H304" s="1"/>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1"/>
      <c r="F305" s="2"/>
      <c r="G305" s="2"/>
      <c r="H305" s="1"/>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1"/>
      <c r="F306" s="2"/>
      <c r="G306" s="2"/>
      <c r="H306" s="1"/>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1"/>
      <c r="F307" s="2"/>
      <c r="G307" s="2"/>
      <c r="H307" s="1"/>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1"/>
      <c r="F308" s="2"/>
      <c r="G308" s="2"/>
      <c r="H308" s="1"/>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1"/>
      <c r="F309" s="2"/>
      <c r="G309" s="2"/>
      <c r="H309" s="1"/>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1"/>
      <c r="F310" s="2"/>
      <c r="G310" s="2"/>
      <c r="H310" s="1"/>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1"/>
      <c r="F311" s="2"/>
      <c r="G311" s="2"/>
      <c r="H311" s="1"/>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1"/>
      <c r="F312" s="2"/>
      <c r="G312" s="2"/>
      <c r="H312" s="1"/>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1"/>
      <c r="F313" s="2"/>
      <c r="G313" s="2"/>
      <c r="H313" s="1"/>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1"/>
      <c r="F314" s="2"/>
      <c r="G314" s="2"/>
      <c r="H314" s="1"/>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1"/>
      <c r="F315" s="2"/>
      <c r="G315" s="2"/>
      <c r="H315" s="1"/>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1"/>
      <c r="F316" s="2"/>
      <c r="G316" s="2"/>
      <c r="H316" s="1"/>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1"/>
      <c r="F317" s="2"/>
      <c r="G317" s="2"/>
      <c r="H317" s="1"/>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1"/>
      <c r="F318" s="2"/>
      <c r="G318" s="2"/>
      <c r="H318" s="1"/>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1"/>
      <c r="F319" s="2"/>
      <c r="G319" s="2"/>
      <c r="H319" s="1"/>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1"/>
      <c r="F320" s="2"/>
      <c r="G320" s="2"/>
      <c r="H320" s="1"/>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1"/>
      <c r="F321" s="2"/>
      <c r="G321" s="2"/>
      <c r="H321" s="1"/>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1"/>
      <c r="F322" s="2"/>
      <c r="G322" s="2"/>
      <c r="H322" s="1"/>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1"/>
      <c r="F323" s="2"/>
      <c r="G323" s="2"/>
      <c r="H323" s="1"/>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1"/>
      <c r="F324" s="2"/>
      <c r="G324" s="2"/>
      <c r="H324" s="1"/>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1"/>
      <c r="F325" s="2"/>
      <c r="G325" s="2"/>
      <c r="H325" s="1"/>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1"/>
      <c r="F326" s="2"/>
      <c r="G326" s="2"/>
      <c r="H326" s="1"/>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1"/>
      <c r="F327" s="2"/>
      <c r="G327" s="2"/>
      <c r="H327" s="1"/>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1"/>
      <c r="F328" s="2"/>
      <c r="G328" s="2"/>
      <c r="H328" s="1"/>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1"/>
      <c r="F329" s="2"/>
      <c r="G329" s="2"/>
      <c r="H329" s="1"/>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1"/>
      <c r="F330" s="2"/>
      <c r="G330" s="2"/>
      <c r="H330" s="1"/>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1"/>
      <c r="F331" s="2"/>
      <c r="G331" s="2"/>
      <c r="H331" s="1"/>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1"/>
      <c r="F332" s="2"/>
      <c r="G332" s="2"/>
      <c r="H332" s="1"/>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1"/>
      <c r="F333" s="2"/>
      <c r="G333" s="2"/>
      <c r="H333" s="1"/>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1"/>
      <c r="F334" s="2"/>
      <c r="G334" s="2"/>
      <c r="H334" s="1"/>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1"/>
      <c r="F335" s="2"/>
      <c r="G335" s="2"/>
      <c r="H335" s="1"/>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1"/>
      <c r="F336" s="2"/>
      <c r="G336" s="2"/>
      <c r="H336" s="1"/>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1"/>
      <c r="F337" s="2"/>
      <c r="G337" s="2"/>
      <c r="H337" s="1"/>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1"/>
      <c r="F338" s="2"/>
      <c r="G338" s="2"/>
      <c r="H338" s="1"/>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1"/>
      <c r="F339" s="2"/>
      <c r="G339" s="2"/>
      <c r="H339" s="1"/>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1"/>
      <c r="F340" s="2"/>
      <c r="G340" s="2"/>
      <c r="H340" s="1"/>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1"/>
      <c r="F341" s="2"/>
      <c r="G341" s="2"/>
      <c r="H341" s="1"/>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1"/>
      <c r="F342" s="2"/>
      <c r="G342" s="2"/>
      <c r="H342" s="1"/>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1"/>
      <c r="F343" s="2"/>
      <c r="G343" s="2"/>
      <c r="H343" s="1"/>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1"/>
      <c r="F344" s="2"/>
      <c r="G344" s="2"/>
      <c r="H344" s="1"/>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1"/>
      <c r="F345" s="2"/>
      <c r="G345" s="2"/>
      <c r="H345" s="1"/>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1"/>
      <c r="F346" s="2"/>
      <c r="G346" s="2"/>
      <c r="H346" s="1"/>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1"/>
      <c r="F347" s="2"/>
      <c r="G347" s="2"/>
      <c r="H347" s="1"/>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1"/>
      <c r="F348" s="2"/>
      <c r="G348" s="2"/>
      <c r="H348" s="1"/>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1"/>
      <c r="F349" s="2"/>
      <c r="G349" s="2"/>
      <c r="H349" s="1"/>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1"/>
      <c r="F350" s="2"/>
      <c r="G350" s="2"/>
      <c r="H350" s="1"/>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1"/>
      <c r="F351" s="2"/>
      <c r="G351" s="2"/>
      <c r="H351" s="1"/>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1"/>
      <c r="F352" s="2"/>
      <c r="G352" s="2"/>
      <c r="H352" s="1"/>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1"/>
      <c r="F353" s="2"/>
      <c r="G353" s="2"/>
      <c r="H353" s="1"/>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1"/>
      <c r="F354" s="2"/>
      <c r="G354" s="2"/>
      <c r="H354" s="1"/>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1"/>
      <c r="F355" s="2"/>
      <c r="G355" s="2"/>
      <c r="H355" s="1"/>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1"/>
      <c r="F356" s="2"/>
      <c r="G356" s="2"/>
      <c r="H356" s="1"/>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1"/>
      <c r="F357" s="2"/>
      <c r="G357" s="2"/>
      <c r="H357" s="1"/>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1"/>
      <c r="F358" s="2"/>
      <c r="G358" s="2"/>
      <c r="H358" s="1"/>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1"/>
      <c r="F359" s="2"/>
      <c r="G359" s="2"/>
      <c r="H359" s="1"/>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1"/>
      <c r="F360" s="2"/>
      <c r="G360" s="2"/>
      <c r="H360" s="1"/>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1"/>
      <c r="F361" s="2"/>
      <c r="G361" s="2"/>
      <c r="H361" s="1"/>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1"/>
      <c r="F362" s="2"/>
      <c r="G362" s="2"/>
      <c r="H362" s="1"/>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1"/>
      <c r="F363" s="2"/>
      <c r="G363" s="2"/>
      <c r="H363" s="1"/>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1"/>
      <c r="F364" s="2"/>
      <c r="G364" s="2"/>
      <c r="H364" s="1"/>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1"/>
      <c r="F365" s="2"/>
      <c r="G365" s="2"/>
      <c r="H365" s="1"/>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1"/>
      <c r="F366" s="2"/>
      <c r="G366" s="2"/>
      <c r="H366" s="1"/>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1"/>
      <c r="F367" s="2"/>
      <c r="G367" s="2"/>
      <c r="H367" s="1"/>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1"/>
      <c r="F368" s="2"/>
      <c r="G368" s="2"/>
      <c r="H368" s="1"/>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1"/>
      <c r="F369" s="2"/>
      <c r="G369" s="2"/>
      <c r="H369" s="1"/>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1"/>
      <c r="F370" s="2"/>
      <c r="G370" s="2"/>
      <c r="H370" s="1"/>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1"/>
      <c r="F371" s="2"/>
      <c r="G371" s="2"/>
      <c r="H371" s="1"/>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1"/>
      <c r="F372" s="2"/>
      <c r="G372" s="2"/>
      <c r="H372" s="1"/>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1"/>
      <c r="F373" s="2"/>
      <c r="G373" s="2"/>
      <c r="H373" s="1"/>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1"/>
      <c r="F374" s="2"/>
      <c r="G374" s="2"/>
      <c r="H374" s="1"/>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1"/>
      <c r="F375" s="2"/>
      <c r="G375" s="2"/>
      <c r="H375" s="1"/>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1"/>
      <c r="F376" s="2"/>
      <c r="G376" s="2"/>
      <c r="H376" s="1"/>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1"/>
      <c r="F377" s="2"/>
      <c r="G377" s="2"/>
      <c r="H377" s="1"/>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1"/>
      <c r="F378" s="2"/>
      <c r="G378" s="2"/>
      <c r="H378" s="1"/>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1"/>
      <c r="F379" s="2"/>
      <c r="G379" s="2"/>
      <c r="H379" s="1"/>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1"/>
      <c r="F380" s="2"/>
      <c r="G380" s="2"/>
      <c r="H380" s="1"/>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1"/>
      <c r="F381" s="2"/>
      <c r="G381" s="2"/>
      <c r="H381" s="1"/>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1"/>
      <c r="F382" s="2"/>
      <c r="G382" s="2"/>
      <c r="H382" s="1"/>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1"/>
      <c r="F383" s="2"/>
      <c r="G383" s="2"/>
      <c r="H383" s="1"/>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1"/>
      <c r="F384" s="2"/>
      <c r="G384" s="2"/>
      <c r="H384" s="1"/>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1"/>
      <c r="F385" s="2"/>
      <c r="G385" s="2"/>
      <c r="H385" s="1"/>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1"/>
      <c r="F386" s="2"/>
      <c r="G386" s="2"/>
      <c r="H386" s="1"/>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1"/>
      <c r="F387" s="2"/>
      <c r="G387" s="2"/>
      <c r="H387" s="1"/>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1"/>
      <c r="F388" s="2"/>
      <c r="G388" s="2"/>
      <c r="H388" s="1"/>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1"/>
      <c r="F389" s="2"/>
      <c r="G389" s="2"/>
      <c r="H389" s="1"/>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1"/>
      <c r="F390" s="2"/>
      <c r="G390" s="2"/>
      <c r="H390" s="1"/>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1"/>
      <c r="F391" s="2"/>
      <c r="G391" s="2"/>
      <c r="H391" s="1"/>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1"/>
      <c r="F392" s="2"/>
      <c r="G392" s="2"/>
      <c r="H392" s="1"/>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1"/>
      <c r="F393" s="2"/>
      <c r="G393" s="2"/>
      <c r="H393" s="1"/>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1"/>
      <c r="F394" s="2"/>
      <c r="G394" s="2"/>
      <c r="H394" s="1"/>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1"/>
      <c r="F395" s="2"/>
      <c r="G395" s="2"/>
      <c r="H395" s="1"/>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1"/>
      <c r="F396" s="2"/>
      <c r="G396" s="2"/>
      <c r="H396" s="1"/>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1"/>
      <c r="F397" s="2"/>
      <c r="G397" s="2"/>
      <c r="H397" s="1"/>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1"/>
      <c r="F398" s="2"/>
      <c r="G398" s="2"/>
      <c r="H398" s="1"/>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1"/>
      <c r="F399" s="2"/>
      <c r="G399" s="2"/>
      <c r="H399" s="1"/>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1"/>
      <c r="F400" s="2"/>
      <c r="G400" s="2"/>
      <c r="H400" s="1"/>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1"/>
      <c r="F401" s="2"/>
      <c r="G401" s="2"/>
      <c r="H401" s="1"/>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1"/>
      <c r="F402" s="2"/>
      <c r="G402" s="2"/>
      <c r="H402" s="1"/>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1"/>
      <c r="F403" s="2"/>
      <c r="G403" s="2"/>
      <c r="H403" s="1"/>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1"/>
      <c r="F404" s="2"/>
      <c r="G404" s="2"/>
      <c r="H404" s="1"/>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1"/>
      <c r="F405" s="2"/>
      <c r="G405" s="2"/>
      <c r="H405" s="1"/>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1"/>
      <c r="F406" s="2"/>
      <c r="G406" s="2"/>
      <c r="H406" s="1"/>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1"/>
      <c r="F407" s="2"/>
      <c r="G407" s="2"/>
      <c r="H407" s="1"/>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1"/>
      <c r="F408" s="2"/>
      <c r="G408" s="2"/>
      <c r="H408" s="1"/>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1"/>
      <c r="F409" s="2"/>
      <c r="G409" s="2"/>
      <c r="H409" s="1"/>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1"/>
      <c r="F410" s="2"/>
      <c r="G410" s="2"/>
      <c r="H410" s="1"/>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1"/>
      <c r="F411" s="2"/>
      <c r="G411" s="2"/>
      <c r="H411" s="1"/>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1"/>
      <c r="F412" s="2"/>
      <c r="G412" s="2"/>
      <c r="H412" s="1"/>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1"/>
      <c r="F413" s="2"/>
      <c r="G413" s="2"/>
      <c r="H413" s="1"/>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1"/>
      <c r="F414" s="2"/>
      <c r="G414" s="2"/>
      <c r="H414" s="1"/>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1"/>
      <c r="F415" s="2"/>
      <c r="G415" s="2"/>
      <c r="H415" s="1"/>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1"/>
      <c r="F416" s="2"/>
      <c r="G416" s="2"/>
      <c r="H416" s="1"/>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1"/>
      <c r="F417" s="2"/>
      <c r="G417" s="2"/>
      <c r="H417" s="1"/>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1"/>
      <c r="F418" s="2"/>
      <c r="G418" s="2"/>
      <c r="H418" s="1"/>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1"/>
      <c r="F419" s="2"/>
      <c r="G419" s="2"/>
      <c r="H419" s="1"/>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1"/>
      <c r="F420" s="2"/>
      <c r="G420" s="2"/>
      <c r="H420" s="1"/>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1"/>
      <c r="F421" s="2"/>
      <c r="G421" s="2"/>
      <c r="H421" s="1"/>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1"/>
      <c r="F422" s="2"/>
      <c r="G422" s="2"/>
      <c r="H422" s="1"/>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1"/>
      <c r="F423" s="2"/>
      <c r="G423" s="2"/>
      <c r="H423" s="1"/>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1"/>
      <c r="F424" s="2"/>
      <c r="G424" s="2"/>
      <c r="H424" s="1"/>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1"/>
      <c r="F425" s="2"/>
      <c r="G425" s="2"/>
      <c r="H425" s="1"/>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1"/>
      <c r="F426" s="2"/>
      <c r="G426" s="2"/>
      <c r="H426" s="1"/>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1"/>
      <c r="F427" s="2"/>
      <c r="G427" s="2"/>
      <c r="H427" s="1"/>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1"/>
      <c r="F428" s="2"/>
      <c r="G428" s="2"/>
      <c r="H428" s="1"/>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1"/>
      <c r="F429" s="2"/>
      <c r="G429" s="2"/>
      <c r="H429" s="1"/>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1"/>
      <c r="F430" s="2"/>
      <c r="G430" s="2"/>
      <c r="H430" s="1"/>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1"/>
      <c r="F431" s="2"/>
      <c r="G431" s="2"/>
      <c r="H431" s="1"/>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1"/>
      <c r="F432" s="2"/>
      <c r="G432" s="2"/>
      <c r="H432" s="1"/>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1"/>
      <c r="F433" s="2"/>
      <c r="G433" s="2"/>
      <c r="H433" s="1"/>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1"/>
      <c r="F434" s="2"/>
      <c r="G434" s="2"/>
      <c r="H434" s="1"/>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1"/>
      <c r="F435" s="2"/>
      <c r="G435" s="2"/>
      <c r="H435" s="1"/>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1"/>
      <c r="F436" s="2"/>
      <c r="G436" s="2"/>
      <c r="H436" s="1"/>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1"/>
      <c r="F437" s="2"/>
      <c r="G437" s="2"/>
      <c r="H437" s="1"/>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1"/>
      <c r="F438" s="2"/>
      <c r="G438" s="2"/>
      <c r="H438" s="1"/>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1"/>
      <c r="F439" s="2"/>
      <c r="G439" s="2"/>
      <c r="H439" s="1"/>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1"/>
      <c r="F440" s="2"/>
      <c r="G440" s="2"/>
      <c r="H440" s="1"/>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1"/>
      <c r="F441" s="2"/>
      <c r="G441" s="2"/>
      <c r="H441" s="1"/>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1"/>
      <c r="F442" s="2"/>
      <c r="G442" s="2"/>
      <c r="H442" s="1"/>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1"/>
      <c r="F443" s="2"/>
      <c r="G443" s="2"/>
      <c r="H443" s="1"/>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1"/>
      <c r="F444" s="2"/>
      <c r="G444" s="2"/>
      <c r="H444" s="1"/>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1"/>
      <c r="F445" s="2"/>
      <c r="G445" s="2"/>
      <c r="H445" s="1"/>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1"/>
      <c r="F446" s="2"/>
      <c r="G446" s="2"/>
      <c r="H446" s="1"/>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1"/>
      <c r="F447" s="2"/>
      <c r="G447" s="2"/>
      <c r="H447" s="1"/>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1"/>
      <c r="F448" s="2"/>
      <c r="G448" s="2"/>
      <c r="H448" s="1"/>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1"/>
      <c r="F449" s="2"/>
      <c r="G449" s="2"/>
      <c r="H449" s="1"/>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1"/>
      <c r="F450" s="2"/>
      <c r="G450" s="2"/>
      <c r="H450" s="1"/>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1"/>
      <c r="F451" s="2"/>
      <c r="G451" s="2"/>
      <c r="H451" s="1"/>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1"/>
      <c r="F452" s="2"/>
      <c r="G452" s="2"/>
      <c r="H452" s="1"/>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1"/>
      <c r="F453" s="2"/>
      <c r="G453" s="2"/>
      <c r="H453" s="1"/>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1"/>
      <c r="F454" s="2"/>
      <c r="G454" s="2"/>
      <c r="H454" s="1"/>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1"/>
      <c r="F455" s="2"/>
      <c r="G455" s="2"/>
      <c r="H455" s="1"/>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1"/>
      <c r="F456" s="2"/>
      <c r="G456" s="2"/>
      <c r="H456" s="1"/>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1"/>
      <c r="F457" s="2"/>
      <c r="G457" s="2"/>
      <c r="H457" s="1"/>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1"/>
      <c r="F458" s="2"/>
      <c r="G458" s="2"/>
      <c r="H458" s="1"/>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1"/>
      <c r="F459" s="2"/>
      <c r="G459" s="2"/>
      <c r="H459" s="1"/>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1"/>
      <c r="F460" s="2"/>
      <c r="G460" s="2"/>
      <c r="H460" s="1"/>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1"/>
      <c r="F461" s="2"/>
      <c r="G461" s="2"/>
      <c r="H461" s="1"/>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1"/>
      <c r="F462" s="2"/>
      <c r="G462" s="2"/>
      <c r="H462" s="1"/>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1"/>
      <c r="F463" s="2"/>
      <c r="G463" s="2"/>
      <c r="H463" s="1"/>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1"/>
      <c r="F464" s="2"/>
      <c r="G464" s="2"/>
      <c r="H464" s="1"/>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1"/>
      <c r="F465" s="2"/>
      <c r="G465" s="2"/>
      <c r="H465" s="1"/>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1"/>
      <c r="F466" s="2"/>
      <c r="G466" s="2"/>
      <c r="H466" s="1"/>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1"/>
      <c r="F467" s="2"/>
      <c r="G467" s="2"/>
      <c r="H467" s="1"/>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1"/>
      <c r="F468" s="2"/>
      <c r="G468" s="2"/>
      <c r="H468" s="1"/>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1"/>
      <c r="F469" s="2"/>
      <c r="G469" s="2"/>
      <c r="H469" s="1"/>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1"/>
      <c r="F470" s="2"/>
      <c r="G470" s="2"/>
      <c r="H470" s="1"/>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1"/>
      <c r="F471" s="2"/>
      <c r="G471" s="2"/>
      <c r="H471" s="1"/>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1"/>
      <c r="F472" s="2"/>
      <c r="G472" s="2"/>
      <c r="H472" s="1"/>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1"/>
      <c r="F473" s="2"/>
      <c r="G473" s="2"/>
      <c r="H473" s="1"/>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1"/>
      <c r="F474" s="2"/>
      <c r="G474" s="2"/>
      <c r="H474" s="1"/>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1"/>
      <c r="F475" s="2"/>
      <c r="G475" s="2"/>
      <c r="H475" s="1"/>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1"/>
      <c r="F476" s="2"/>
      <c r="G476" s="2"/>
      <c r="H476" s="1"/>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1"/>
      <c r="F477" s="2"/>
      <c r="G477" s="2"/>
      <c r="H477" s="1"/>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1"/>
      <c r="F478" s="2"/>
      <c r="G478" s="2"/>
      <c r="H478" s="1"/>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1"/>
      <c r="F479" s="2"/>
      <c r="G479" s="2"/>
      <c r="H479" s="1"/>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1"/>
      <c r="F480" s="2"/>
      <c r="G480" s="2"/>
      <c r="H480" s="1"/>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1"/>
      <c r="F481" s="2"/>
      <c r="G481" s="2"/>
      <c r="H481" s="1"/>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1"/>
      <c r="F482" s="2"/>
      <c r="G482" s="2"/>
      <c r="H482" s="1"/>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1"/>
      <c r="F483" s="2"/>
      <c r="G483" s="2"/>
      <c r="H483" s="1"/>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1"/>
      <c r="F484" s="2"/>
      <c r="G484" s="2"/>
      <c r="H484" s="1"/>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1"/>
      <c r="F485" s="2"/>
      <c r="G485" s="2"/>
      <c r="H485" s="1"/>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1"/>
      <c r="F486" s="2"/>
      <c r="G486" s="2"/>
      <c r="H486" s="1"/>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1"/>
      <c r="F487" s="2"/>
      <c r="G487" s="2"/>
      <c r="H487" s="1"/>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1"/>
      <c r="F488" s="2"/>
      <c r="G488" s="2"/>
      <c r="H488" s="1"/>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1"/>
      <c r="F489" s="2"/>
      <c r="G489" s="2"/>
      <c r="H489" s="1"/>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1"/>
      <c r="F490" s="2"/>
      <c r="G490" s="2"/>
      <c r="H490" s="1"/>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1"/>
      <c r="F491" s="2"/>
      <c r="G491" s="2"/>
      <c r="H491" s="1"/>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1"/>
      <c r="F492" s="2"/>
      <c r="G492" s="2"/>
      <c r="H492" s="1"/>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1"/>
      <c r="F493" s="2"/>
      <c r="G493" s="2"/>
      <c r="H493" s="1"/>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1"/>
      <c r="F494" s="2"/>
      <c r="G494" s="2"/>
      <c r="H494" s="1"/>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1"/>
      <c r="F495" s="2"/>
      <c r="G495" s="2"/>
      <c r="H495" s="1"/>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1"/>
      <c r="F496" s="2"/>
      <c r="G496" s="2"/>
      <c r="H496" s="1"/>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1"/>
      <c r="F497" s="2"/>
      <c r="G497" s="2"/>
      <c r="H497" s="1"/>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1"/>
      <c r="F498" s="2"/>
      <c r="G498" s="2"/>
      <c r="H498" s="1"/>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1"/>
      <c r="F499" s="2"/>
      <c r="G499" s="2"/>
      <c r="H499" s="1"/>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1"/>
      <c r="F500" s="2"/>
      <c r="G500" s="2"/>
      <c r="H500" s="1"/>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1"/>
      <c r="F501" s="2"/>
      <c r="G501" s="2"/>
      <c r="H501" s="1"/>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1"/>
      <c r="F502" s="2"/>
      <c r="G502" s="2"/>
      <c r="H502" s="1"/>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1"/>
      <c r="F503" s="2"/>
      <c r="G503" s="2"/>
      <c r="H503" s="1"/>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1"/>
      <c r="F504" s="2"/>
      <c r="G504" s="2"/>
      <c r="H504" s="1"/>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1"/>
      <c r="F505" s="2"/>
      <c r="G505" s="2"/>
      <c r="H505" s="1"/>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1"/>
      <c r="F506" s="2"/>
      <c r="G506" s="2"/>
      <c r="H506" s="1"/>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1"/>
      <c r="F507" s="2"/>
      <c r="G507" s="2"/>
      <c r="H507" s="1"/>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1"/>
      <c r="F508" s="2"/>
      <c r="G508" s="2"/>
      <c r="H508" s="1"/>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1"/>
      <c r="F509" s="2"/>
      <c r="G509" s="2"/>
      <c r="H509" s="1"/>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1"/>
      <c r="F510" s="2"/>
      <c r="G510" s="2"/>
      <c r="H510" s="1"/>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1"/>
      <c r="F511" s="2"/>
      <c r="G511" s="2"/>
      <c r="H511" s="1"/>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1"/>
      <c r="F512" s="2"/>
      <c r="G512" s="2"/>
      <c r="H512" s="1"/>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1"/>
      <c r="F513" s="2"/>
      <c r="G513" s="2"/>
      <c r="H513" s="1"/>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1"/>
      <c r="F514" s="2"/>
      <c r="G514" s="2"/>
      <c r="H514" s="1"/>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1"/>
      <c r="F515" s="2"/>
      <c r="G515" s="2"/>
      <c r="H515" s="1"/>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1"/>
      <c r="F516" s="2"/>
      <c r="G516" s="2"/>
      <c r="H516" s="1"/>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1"/>
      <c r="F517" s="2"/>
      <c r="G517" s="2"/>
      <c r="H517" s="1"/>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1"/>
      <c r="F518" s="2"/>
      <c r="G518" s="2"/>
      <c r="H518" s="1"/>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1"/>
      <c r="F519" s="2"/>
      <c r="G519" s="2"/>
      <c r="H519" s="1"/>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1"/>
      <c r="F520" s="2"/>
      <c r="G520" s="2"/>
      <c r="H520" s="1"/>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1"/>
      <c r="F521" s="2"/>
      <c r="G521" s="2"/>
      <c r="H521" s="1"/>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1"/>
      <c r="F522" s="2"/>
      <c r="G522" s="2"/>
      <c r="H522" s="1"/>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1"/>
      <c r="F523" s="2"/>
      <c r="G523" s="2"/>
      <c r="H523" s="1"/>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1"/>
      <c r="F524" s="2"/>
      <c r="G524" s="2"/>
      <c r="H524" s="1"/>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1"/>
      <c r="F525" s="2"/>
      <c r="G525" s="2"/>
      <c r="H525" s="1"/>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1"/>
      <c r="F526" s="2"/>
      <c r="G526" s="2"/>
      <c r="H526" s="1"/>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1"/>
      <c r="F527" s="2"/>
      <c r="G527" s="2"/>
      <c r="H527" s="1"/>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1"/>
      <c r="F528" s="2"/>
      <c r="G528" s="2"/>
      <c r="H528" s="1"/>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1"/>
      <c r="F529" s="2"/>
      <c r="G529" s="2"/>
      <c r="H529" s="1"/>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1"/>
      <c r="F530" s="2"/>
      <c r="G530" s="2"/>
      <c r="H530" s="1"/>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1"/>
      <c r="F531" s="2"/>
      <c r="G531" s="2"/>
      <c r="H531" s="1"/>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1"/>
      <c r="F532" s="2"/>
      <c r="G532" s="2"/>
      <c r="H532" s="1"/>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1"/>
      <c r="F533" s="2"/>
      <c r="G533" s="2"/>
      <c r="H533" s="1"/>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1"/>
      <c r="F534" s="2"/>
      <c r="G534" s="2"/>
      <c r="H534" s="1"/>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1"/>
      <c r="F535" s="2"/>
      <c r="G535" s="2"/>
      <c r="H535" s="1"/>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1"/>
      <c r="F536" s="2"/>
      <c r="G536" s="2"/>
      <c r="H536" s="1"/>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1"/>
      <c r="F537" s="2"/>
      <c r="G537" s="2"/>
      <c r="H537" s="1"/>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1"/>
      <c r="F538" s="2"/>
      <c r="G538" s="2"/>
      <c r="H538" s="1"/>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1"/>
      <c r="F539" s="2"/>
      <c r="G539" s="2"/>
      <c r="H539" s="1"/>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1"/>
      <c r="F540" s="2"/>
      <c r="G540" s="2"/>
      <c r="H540" s="1"/>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1"/>
      <c r="F541" s="2"/>
      <c r="G541" s="2"/>
      <c r="H541" s="1"/>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1"/>
      <c r="F542" s="2"/>
      <c r="G542" s="2"/>
      <c r="H542" s="1"/>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1"/>
      <c r="F543" s="2"/>
      <c r="G543" s="2"/>
      <c r="H543" s="1"/>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1"/>
      <c r="F544" s="2"/>
      <c r="G544" s="2"/>
      <c r="H544" s="1"/>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1"/>
      <c r="F545" s="2"/>
      <c r="G545" s="2"/>
      <c r="H545" s="1"/>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1"/>
      <c r="F546" s="2"/>
      <c r="G546" s="2"/>
      <c r="H546" s="1"/>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1"/>
      <c r="F547" s="2"/>
      <c r="G547" s="2"/>
      <c r="H547" s="1"/>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1"/>
      <c r="F548" s="2"/>
      <c r="G548" s="2"/>
      <c r="H548" s="1"/>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1"/>
      <c r="F549" s="2"/>
      <c r="G549" s="2"/>
      <c r="H549" s="1"/>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1"/>
      <c r="F550" s="2"/>
      <c r="G550" s="2"/>
      <c r="H550" s="1"/>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1"/>
      <c r="F551" s="2"/>
      <c r="G551" s="2"/>
      <c r="H551" s="1"/>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1"/>
      <c r="F552" s="2"/>
      <c r="G552" s="2"/>
      <c r="H552" s="1"/>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1"/>
      <c r="F553" s="2"/>
      <c r="G553" s="2"/>
      <c r="H553" s="1"/>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1"/>
      <c r="F554" s="2"/>
      <c r="G554" s="2"/>
      <c r="H554" s="1"/>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1"/>
      <c r="F555" s="2"/>
      <c r="G555" s="2"/>
      <c r="H555" s="1"/>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1"/>
      <c r="F556" s="2"/>
      <c r="G556" s="2"/>
      <c r="H556" s="1"/>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1"/>
      <c r="F557" s="2"/>
      <c r="G557" s="2"/>
      <c r="H557" s="1"/>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1"/>
      <c r="F558" s="2"/>
      <c r="G558" s="2"/>
      <c r="H558" s="1"/>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1"/>
      <c r="F559" s="2"/>
      <c r="G559" s="2"/>
      <c r="H559" s="1"/>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1"/>
      <c r="F560" s="2"/>
      <c r="G560" s="2"/>
      <c r="H560" s="1"/>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1"/>
      <c r="F561" s="2"/>
      <c r="G561" s="2"/>
      <c r="H561" s="1"/>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1"/>
      <c r="F562" s="2"/>
      <c r="G562" s="2"/>
      <c r="H562" s="1"/>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1"/>
      <c r="F563" s="2"/>
      <c r="G563" s="2"/>
      <c r="H563" s="1"/>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1"/>
      <c r="F564" s="2"/>
      <c r="G564" s="2"/>
      <c r="H564" s="1"/>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1"/>
      <c r="F565" s="2"/>
      <c r="G565" s="2"/>
      <c r="H565" s="1"/>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1"/>
      <c r="F566" s="2"/>
      <c r="G566" s="2"/>
      <c r="H566" s="1"/>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1"/>
      <c r="F567" s="2"/>
      <c r="G567" s="2"/>
      <c r="H567" s="1"/>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1"/>
      <c r="F568" s="2"/>
      <c r="G568" s="2"/>
      <c r="H568" s="1"/>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1"/>
      <c r="F569" s="2"/>
      <c r="G569" s="2"/>
      <c r="H569" s="1"/>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1"/>
      <c r="F570" s="2"/>
      <c r="G570" s="2"/>
      <c r="H570" s="1"/>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1"/>
      <c r="F571" s="2"/>
      <c r="G571" s="2"/>
      <c r="H571" s="1"/>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1"/>
      <c r="F572" s="2"/>
      <c r="G572" s="2"/>
      <c r="H572" s="1"/>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1"/>
      <c r="F573" s="2"/>
      <c r="G573" s="2"/>
      <c r="H573" s="1"/>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1"/>
      <c r="F574" s="2"/>
      <c r="G574" s="2"/>
      <c r="H574" s="1"/>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1"/>
      <c r="F575" s="2"/>
      <c r="G575" s="2"/>
      <c r="H575" s="1"/>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1"/>
      <c r="F576" s="2"/>
      <c r="G576" s="2"/>
      <c r="H576" s="1"/>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1"/>
      <c r="F577" s="2"/>
      <c r="G577" s="2"/>
      <c r="H577" s="1"/>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1"/>
      <c r="F578" s="2"/>
      <c r="G578" s="2"/>
      <c r="H578" s="1"/>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1"/>
      <c r="F579" s="2"/>
      <c r="G579" s="2"/>
      <c r="H579" s="1"/>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1"/>
      <c r="F580" s="2"/>
      <c r="G580" s="2"/>
      <c r="H580" s="1"/>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1"/>
      <c r="F581" s="2"/>
      <c r="G581" s="2"/>
      <c r="H581" s="1"/>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1"/>
      <c r="F582" s="2"/>
      <c r="G582" s="2"/>
      <c r="H582" s="1"/>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1"/>
      <c r="F583" s="2"/>
      <c r="G583" s="2"/>
      <c r="H583" s="1"/>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1"/>
      <c r="F584" s="2"/>
      <c r="G584" s="2"/>
      <c r="H584" s="1"/>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1"/>
      <c r="F585" s="2"/>
      <c r="G585" s="2"/>
      <c r="H585" s="1"/>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1"/>
      <c r="F586" s="2"/>
      <c r="G586" s="2"/>
      <c r="H586" s="1"/>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1"/>
      <c r="F587" s="2"/>
      <c r="G587" s="2"/>
      <c r="H587" s="1"/>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1"/>
      <c r="F588" s="2"/>
      <c r="G588" s="2"/>
      <c r="H588" s="1"/>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1"/>
      <c r="F589" s="2"/>
      <c r="G589" s="2"/>
      <c r="H589" s="1"/>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1"/>
      <c r="F590" s="2"/>
      <c r="G590" s="2"/>
      <c r="H590" s="1"/>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1"/>
      <c r="F591" s="2"/>
      <c r="G591" s="2"/>
      <c r="H591" s="1"/>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1"/>
      <c r="F592" s="2"/>
      <c r="G592" s="2"/>
      <c r="H592" s="1"/>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1"/>
      <c r="F593" s="2"/>
      <c r="G593" s="2"/>
      <c r="H593" s="1"/>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1"/>
      <c r="F594" s="2"/>
      <c r="G594" s="2"/>
      <c r="H594" s="1"/>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1"/>
      <c r="F595" s="2"/>
      <c r="G595" s="2"/>
      <c r="H595" s="1"/>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1"/>
      <c r="F596" s="2"/>
      <c r="G596" s="2"/>
      <c r="H596" s="1"/>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1"/>
      <c r="F597" s="2"/>
      <c r="G597" s="2"/>
      <c r="H597" s="1"/>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1"/>
      <c r="F598" s="2"/>
      <c r="G598" s="2"/>
      <c r="H598" s="1"/>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1"/>
      <c r="F599" s="2"/>
      <c r="G599" s="2"/>
      <c r="H599" s="1"/>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1"/>
      <c r="F600" s="2"/>
      <c r="G600" s="2"/>
      <c r="H600" s="1"/>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1"/>
      <c r="F601" s="2"/>
      <c r="G601" s="2"/>
      <c r="H601" s="1"/>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1"/>
      <c r="F602" s="2"/>
      <c r="G602" s="2"/>
      <c r="H602" s="1"/>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1"/>
      <c r="F603" s="2"/>
      <c r="G603" s="2"/>
      <c r="H603" s="1"/>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1"/>
      <c r="F604" s="2"/>
      <c r="G604" s="2"/>
      <c r="H604" s="1"/>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1"/>
      <c r="F605" s="2"/>
      <c r="G605" s="2"/>
      <c r="H605" s="1"/>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1"/>
      <c r="F606" s="2"/>
      <c r="G606" s="2"/>
      <c r="H606" s="1"/>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1"/>
      <c r="F607" s="2"/>
      <c r="G607" s="2"/>
      <c r="H607" s="1"/>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1"/>
      <c r="F608" s="2"/>
      <c r="G608" s="2"/>
      <c r="H608" s="1"/>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1"/>
      <c r="F609" s="2"/>
      <c r="G609" s="2"/>
      <c r="H609" s="1"/>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1"/>
      <c r="F610" s="2"/>
      <c r="G610" s="2"/>
      <c r="H610" s="1"/>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1"/>
      <c r="F611" s="2"/>
      <c r="G611" s="2"/>
      <c r="H611" s="1"/>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1"/>
      <c r="F612" s="2"/>
      <c r="G612" s="2"/>
      <c r="H612" s="1"/>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1"/>
      <c r="F613" s="2"/>
      <c r="G613" s="2"/>
      <c r="H613" s="1"/>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1"/>
      <c r="F614" s="2"/>
      <c r="G614" s="2"/>
      <c r="H614" s="1"/>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1"/>
      <c r="F615" s="2"/>
      <c r="G615" s="2"/>
      <c r="H615" s="1"/>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1"/>
      <c r="F616" s="2"/>
      <c r="G616" s="2"/>
      <c r="H616" s="1"/>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1"/>
      <c r="F617" s="2"/>
      <c r="G617" s="2"/>
      <c r="H617" s="1"/>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1"/>
      <c r="F618" s="2"/>
      <c r="G618" s="2"/>
      <c r="H618" s="1"/>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1"/>
      <c r="F619" s="2"/>
      <c r="G619" s="2"/>
      <c r="H619" s="1"/>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1"/>
      <c r="F620" s="2"/>
      <c r="G620" s="2"/>
      <c r="H620" s="1"/>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1"/>
      <c r="F621" s="2"/>
      <c r="G621" s="2"/>
      <c r="H621" s="1"/>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1"/>
      <c r="F622" s="2"/>
      <c r="G622" s="2"/>
      <c r="H622" s="1"/>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1"/>
      <c r="F623" s="2"/>
      <c r="G623" s="2"/>
      <c r="H623" s="1"/>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1"/>
      <c r="F624" s="2"/>
      <c r="G624" s="2"/>
      <c r="H624" s="1"/>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1"/>
      <c r="F625" s="2"/>
      <c r="G625" s="2"/>
      <c r="H625" s="1"/>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1"/>
      <c r="F626" s="2"/>
      <c r="G626" s="2"/>
      <c r="H626" s="1"/>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1"/>
      <c r="F627" s="2"/>
      <c r="G627" s="2"/>
      <c r="H627" s="1"/>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1"/>
      <c r="F628" s="2"/>
      <c r="G628" s="2"/>
      <c r="H628" s="1"/>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1"/>
      <c r="F629" s="2"/>
      <c r="G629" s="2"/>
      <c r="H629" s="1"/>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1"/>
      <c r="F630" s="2"/>
      <c r="G630" s="2"/>
      <c r="H630" s="1"/>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1"/>
      <c r="F631" s="2"/>
      <c r="G631" s="2"/>
      <c r="H631" s="1"/>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1"/>
      <c r="F632" s="2"/>
      <c r="G632" s="2"/>
      <c r="H632" s="1"/>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1"/>
      <c r="F633" s="2"/>
      <c r="G633" s="2"/>
      <c r="H633" s="1"/>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1"/>
      <c r="F634" s="2"/>
      <c r="G634" s="2"/>
      <c r="H634" s="1"/>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1"/>
      <c r="F635" s="2"/>
      <c r="G635" s="2"/>
      <c r="H635" s="1"/>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1"/>
      <c r="F636" s="2"/>
      <c r="G636" s="2"/>
      <c r="H636" s="1"/>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1"/>
      <c r="F637" s="2"/>
      <c r="G637" s="2"/>
      <c r="H637" s="1"/>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1"/>
      <c r="F638" s="2"/>
      <c r="G638" s="2"/>
      <c r="H638" s="1"/>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1"/>
      <c r="F639" s="2"/>
      <c r="G639" s="2"/>
      <c r="H639" s="1"/>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1"/>
      <c r="F640" s="2"/>
      <c r="G640" s="2"/>
      <c r="H640" s="1"/>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1"/>
      <c r="F641" s="2"/>
      <c r="G641" s="2"/>
      <c r="H641" s="1"/>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1"/>
      <c r="F642" s="2"/>
      <c r="G642" s="2"/>
      <c r="H642" s="1"/>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1"/>
      <c r="F643" s="2"/>
      <c r="G643" s="2"/>
      <c r="H643" s="1"/>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1"/>
      <c r="F644" s="2"/>
      <c r="G644" s="2"/>
      <c r="H644" s="1"/>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1"/>
      <c r="F645" s="2"/>
      <c r="G645" s="2"/>
      <c r="H645" s="1"/>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1"/>
      <c r="F646" s="2"/>
      <c r="G646" s="2"/>
      <c r="H646" s="1"/>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1"/>
      <c r="F647" s="2"/>
      <c r="G647" s="2"/>
      <c r="H647" s="1"/>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1"/>
      <c r="F648" s="2"/>
      <c r="G648" s="2"/>
      <c r="H648" s="1"/>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1"/>
      <c r="F649" s="2"/>
      <c r="G649" s="2"/>
      <c r="H649" s="1"/>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1"/>
      <c r="F650" s="2"/>
      <c r="G650" s="2"/>
      <c r="H650" s="1"/>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1"/>
      <c r="F651" s="2"/>
      <c r="G651" s="2"/>
      <c r="H651" s="1"/>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1"/>
      <c r="F652" s="2"/>
      <c r="G652" s="2"/>
      <c r="H652" s="1"/>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1"/>
      <c r="F653" s="2"/>
      <c r="G653" s="2"/>
      <c r="H653" s="1"/>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1"/>
      <c r="F654" s="2"/>
      <c r="G654" s="2"/>
      <c r="H654" s="1"/>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1"/>
      <c r="F655" s="2"/>
      <c r="G655" s="2"/>
      <c r="H655" s="1"/>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1"/>
      <c r="F656" s="2"/>
      <c r="G656" s="2"/>
      <c r="H656" s="1"/>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1"/>
      <c r="F657" s="2"/>
      <c r="G657" s="2"/>
      <c r="H657" s="1"/>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1"/>
      <c r="F658" s="2"/>
      <c r="G658" s="2"/>
      <c r="H658" s="1"/>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1"/>
      <c r="F659" s="2"/>
      <c r="G659" s="2"/>
      <c r="H659" s="1"/>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1"/>
      <c r="F660" s="2"/>
      <c r="G660" s="2"/>
      <c r="H660" s="1"/>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1"/>
      <c r="F661" s="2"/>
      <c r="G661" s="2"/>
      <c r="H661" s="1"/>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1"/>
      <c r="F662" s="2"/>
      <c r="G662" s="2"/>
      <c r="H662" s="1"/>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1"/>
      <c r="F663" s="2"/>
      <c r="G663" s="2"/>
      <c r="H663" s="1"/>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1"/>
      <c r="F664" s="2"/>
      <c r="G664" s="2"/>
      <c r="H664" s="1"/>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1"/>
      <c r="F665" s="2"/>
      <c r="G665" s="2"/>
      <c r="H665" s="1"/>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1"/>
      <c r="F666" s="2"/>
      <c r="G666" s="2"/>
      <c r="H666" s="1"/>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1"/>
      <c r="F667" s="2"/>
      <c r="G667" s="2"/>
      <c r="H667" s="1"/>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1"/>
      <c r="F668" s="2"/>
      <c r="G668" s="2"/>
      <c r="H668" s="1"/>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1"/>
      <c r="F669" s="2"/>
      <c r="G669" s="2"/>
      <c r="H669" s="1"/>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1"/>
      <c r="F670" s="2"/>
      <c r="G670" s="2"/>
      <c r="H670" s="1"/>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1"/>
      <c r="F671" s="2"/>
      <c r="G671" s="2"/>
      <c r="H671" s="1"/>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1"/>
      <c r="F672" s="2"/>
      <c r="G672" s="2"/>
      <c r="H672" s="1"/>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1"/>
      <c r="F673" s="2"/>
      <c r="G673" s="2"/>
      <c r="H673" s="1"/>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1"/>
      <c r="F674" s="2"/>
      <c r="G674" s="2"/>
      <c r="H674" s="1"/>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1"/>
      <c r="F675" s="2"/>
      <c r="G675" s="2"/>
      <c r="H675" s="1"/>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1"/>
      <c r="F676" s="2"/>
      <c r="G676" s="2"/>
      <c r="H676" s="1"/>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1"/>
      <c r="F677" s="2"/>
      <c r="G677" s="2"/>
      <c r="H677" s="1"/>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1"/>
      <c r="F678" s="2"/>
      <c r="G678" s="2"/>
      <c r="H678" s="1"/>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1"/>
      <c r="F679" s="2"/>
      <c r="G679" s="2"/>
      <c r="H679" s="1"/>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1"/>
      <c r="F680" s="2"/>
      <c r="G680" s="2"/>
      <c r="H680" s="1"/>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1"/>
      <c r="F681" s="2"/>
      <c r="G681" s="2"/>
      <c r="H681" s="1"/>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1"/>
      <c r="F682" s="2"/>
      <c r="G682" s="2"/>
      <c r="H682" s="1"/>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1"/>
      <c r="F683" s="2"/>
      <c r="G683" s="2"/>
      <c r="H683" s="1"/>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1"/>
      <c r="F684" s="2"/>
      <c r="G684" s="2"/>
      <c r="H684" s="1"/>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1"/>
      <c r="F685" s="2"/>
      <c r="G685" s="2"/>
      <c r="H685" s="1"/>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1"/>
      <c r="F686" s="2"/>
      <c r="G686" s="2"/>
      <c r="H686" s="1"/>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1"/>
      <c r="F687" s="2"/>
      <c r="G687" s="2"/>
      <c r="H687" s="1"/>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1"/>
      <c r="F688" s="2"/>
      <c r="G688" s="2"/>
      <c r="H688" s="1"/>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1"/>
      <c r="F689" s="2"/>
      <c r="G689" s="2"/>
      <c r="H689" s="1"/>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1"/>
      <c r="F690" s="2"/>
      <c r="G690" s="2"/>
      <c r="H690" s="1"/>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1"/>
      <c r="F691" s="2"/>
      <c r="G691" s="2"/>
      <c r="H691" s="1"/>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1"/>
      <c r="F692" s="2"/>
      <c r="G692" s="2"/>
      <c r="H692" s="1"/>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1"/>
      <c r="F693" s="2"/>
      <c r="G693" s="2"/>
      <c r="H693" s="1"/>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1"/>
      <c r="F694" s="2"/>
      <c r="G694" s="2"/>
      <c r="H694" s="1"/>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1"/>
      <c r="F695" s="2"/>
      <c r="G695" s="2"/>
      <c r="H695" s="1"/>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1"/>
      <c r="F696" s="2"/>
      <c r="G696" s="2"/>
      <c r="H696" s="1"/>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1"/>
      <c r="F697" s="2"/>
      <c r="G697" s="2"/>
      <c r="H697" s="1"/>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1"/>
      <c r="F698" s="2"/>
      <c r="G698" s="2"/>
      <c r="H698" s="1"/>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1"/>
      <c r="F699" s="2"/>
      <c r="G699" s="2"/>
      <c r="H699" s="1"/>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1"/>
      <c r="F700" s="2"/>
      <c r="G700" s="2"/>
      <c r="H700" s="1"/>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1"/>
      <c r="F701" s="2"/>
      <c r="G701" s="2"/>
      <c r="H701" s="1"/>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1"/>
      <c r="F702" s="2"/>
      <c r="G702" s="2"/>
      <c r="H702" s="1"/>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1"/>
      <c r="F703" s="2"/>
      <c r="G703" s="2"/>
      <c r="H703" s="1"/>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1"/>
      <c r="F704" s="2"/>
      <c r="G704" s="2"/>
      <c r="H704" s="1"/>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1"/>
      <c r="F705" s="2"/>
      <c r="G705" s="2"/>
      <c r="H705" s="1"/>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1"/>
      <c r="F706" s="2"/>
      <c r="G706" s="2"/>
      <c r="H706" s="1"/>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1"/>
      <c r="F707" s="2"/>
      <c r="G707" s="2"/>
      <c r="H707" s="1"/>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1"/>
      <c r="F708" s="2"/>
      <c r="G708" s="2"/>
      <c r="H708" s="1"/>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1"/>
      <c r="F709" s="2"/>
      <c r="G709" s="2"/>
      <c r="H709" s="1"/>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1"/>
      <c r="F710" s="2"/>
      <c r="G710" s="2"/>
      <c r="H710" s="1"/>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1"/>
      <c r="F711" s="2"/>
      <c r="G711" s="2"/>
      <c r="H711" s="1"/>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1"/>
      <c r="F712" s="2"/>
      <c r="G712" s="2"/>
      <c r="H712" s="1"/>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1"/>
      <c r="F713" s="2"/>
      <c r="G713" s="2"/>
      <c r="H713" s="1"/>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1"/>
      <c r="F714" s="2"/>
      <c r="G714" s="2"/>
      <c r="H714" s="1"/>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1"/>
      <c r="F715" s="2"/>
      <c r="G715" s="2"/>
      <c r="H715" s="1"/>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1"/>
      <c r="F716" s="2"/>
      <c r="G716" s="2"/>
      <c r="H716" s="1"/>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1"/>
      <c r="F717" s="2"/>
      <c r="G717" s="2"/>
      <c r="H717" s="1"/>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1"/>
      <c r="F718" s="2"/>
      <c r="G718" s="2"/>
      <c r="H718" s="1"/>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1"/>
      <c r="F719" s="2"/>
      <c r="G719" s="2"/>
      <c r="H719" s="1"/>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1"/>
      <c r="F720" s="2"/>
      <c r="G720" s="2"/>
      <c r="H720" s="1"/>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1"/>
      <c r="F721" s="2"/>
      <c r="G721" s="2"/>
      <c r="H721" s="1"/>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1"/>
      <c r="F722" s="2"/>
      <c r="G722" s="2"/>
      <c r="H722" s="1"/>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1"/>
      <c r="F723" s="2"/>
      <c r="G723" s="2"/>
      <c r="H723" s="1"/>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1"/>
      <c r="F724" s="2"/>
      <c r="G724" s="2"/>
      <c r="H724" s="1"/>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1"/>
      <c r="F725" s="2"/>
      <c r="G725" s="2"/>
      <c r="H725" s="1"/>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1"/>
      <c r="F726" s="2"/>
      <c r="G726" s="2"/>
      <c r="H726" s="1"/>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1"/>
      <c r="F727" s="2"/>
      <c r="G727" s="2"/>
      <c r="H727" s="1"/>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1"/>
      <c r="F728" s="2"/>
      <c r="G728" s="2"/>
      <c r="H728" s="1"/>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1"/>
      <c r="F729" s="2"/>
      <c r="G729" s="2"/>
      <c r="H729" s="1"/>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1"/>
      <c r="F730" s="2"/>
      <c r="G730" s="2"/>
      <c r="H730" s="1"/>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1"/>
      <c r="F731" s="2"/>
      <c r="G731" s="2"/>
      <c r="H731" s="1"/>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1"/>
      <c r="F732" s="2"/>
      <c r="G732" s="2"/>
      <c r="H732" s="1"/>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1"/>
      <c r="F733" s="2"/>
      <c r="G733" s="2"/>
      <c r="H733" s="1"/>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1"/>
      <c r="F734" s="2"/>
      <c r="G734" s="2"/>
      <c r="H734" s="1"/>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1"/>
      <c r="F735" s="2"/>
      <c r="G735" s="2"/>
      <c r="H735" s="1"/>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1"/>
      <c r="F736" s="2"/>
      <c r="G736" s="2"/>
      <c r="H736" s="1"/>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1"/>
      <c r="F737" s="2"/>
      <c r="G737" s="2"/>
      <c r="H737" s="1"/>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1"/>
      <c r="F738" s="2"/>
      <c r="G738" s="2"/>
      <c r="H738" s="1"/>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1"/>
      <c r="F739" s="2"/>
      <c r="G739" s="2"/>
      <c r="H739" s="1"/>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1"/>
      <c r="F740" s="2"/>
      <c r="G740" s="2"/>
      <c r="H740" s="1"/>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1"/>
      <c r="F741" s="2"/>
      <c r="G741" s="2"/>
      <c r="H741" s="1"/>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1"/>
      <c r="F742" s="2"/>
      <c r="G742" s="2"/>
      <c r="H742" s="1"/>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1"/>
      <c r="F743" s="2"/>
      <c r="G743" s="2"/>
      <c r="H743" s="1"/>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1"/>
      <c r="F744" s="2"/>
      <c r="G744" s="2"/>
      <c r="H744" s="1"/>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1"/>
      <c r="F745" s="2"/>
      <c r="G745" s="2"/>
      <c r="H745" s="1"/>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1"/>
      <c r="F746" s="2"/>
      <c r="G746" s="2"/>
      <c r="H746" s="1"/>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1"/>
      <c r="F747" s="2"/>
      <c r="G747" s="2"/>
      <c r="H747" s="1"/>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1"/>
      <c r="F748" s="2"/>
      <c r="G748" s="2"/>
      <c r="H748" s="1"/>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1"/>
      <c r="F749" s="2"/>
      <c r="G749" s="2"/>
      <c r="H749" s="1"/>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1"/>
      <c r="F750" s="2"/>
      <c r="G750" s="2"/>
      <c r="H750" s="1"/>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1"/>
      <c r="F751" s="2"/>
      <c r="G751" s="2"/>
      <c r="H751" s="1"/>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1"/>
      <c r="F752" s="2"/>
      <c r="G752" s="2"/>
      <c r="H752" s="1"/>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1"/>
      <c r="F753" s="2"/>
      <c r="G753" s="2"/>
      <c r="H753" s="1"/>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1"/>
      <c r="F754" s="2"/>
      <c r="G754" s="2"/>
      <c r="H754" s="1"/>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1"/>
      <c r="F755" s="2"/>
      <c r="G755" s="2"/>
      <c r="H755" s="1"/>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1"/>
      <c r="F756" s="2"/>
      <c r="G756" s="2"/>
      <c r="H756" s="1"/>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1"/>
      <c r="F757" s="2"/>
      <c r="G757" s="2"/>
      <c r="H757" s="1"/>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1"/>
      <c r="F758" s="2"/>
      <c r="G758" s="2"/>
      <c r="H758" s="1"/>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1"/>
      <c r="F759" s="2"/>
      <c r="G759" s="2"/>
      <c r="H759" s="1"/>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1"/>
      <c r="F760" s="2"/>
      <c r="G760" s="2"/>
      <c r="H760" s="1"/>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1"/>
      <c r="F761" s="2"/>
      <c r="G761" s="2"/>
      <c r="H761" s="1"/>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1"/>
      <c r="F762" s="2"/>
      <c r="G762" s="2"/>
      <c r="H762" s="1"/>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1"/>
      <c r="F763" s="2"/>
      <c r="G763" s="2"/>
      <c r="H763" s="1"/>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1"/>
      <c r="F764" s="2"/>
      <c r="G764" s="2"/>
      <c r="H764" s="1"/>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1"/>
      <c r="F765" s="2"/>
      <c r="G765" s="2"/>
      <c r="H765" s="1"/>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1"/>
      <c r="F766" s="2"/>
      <c r="G766" s="2"/>
      <c r="H766" s="1"/>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1"/>
      <c r="F767" s="2"/>
      <c r="G767" s="2"/>
      <c r="H767" s="1"/>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1"/>
      <c r="F768" s="2"/>
      <c r="G768" s="2"/>
      <c r="H768" s="1"/>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1"/>
      <c r="F769" s="2"/>
      <c r="G769" s="2"/>
      <c r="H769" s="1"/>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1"/>
      <c r="F770" s="2"/>
      <c r="G770" s="2"/>
      <c r="H770" s="1"/>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1"/>
      <c r="F771" s="2"/>
      <c r="G771" s="2"/>
      <c r="H771" s="1"/>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1"/>
      <c r="F772" s="2"/>
      <c r="G772" s="2"/>
      <c r="H772" s="1"/>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1"/>
      <c r="F773" s="2"/>
      <c r="G773" s="2"/>
      <c r="H773" s="1"/>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1"/>
      <c r="F774" s="2"/>
      <c r="G774" s="2"/>
      <c r="H774" s="1"/>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1"/>
      <c r="F775" s="2"/>
      <c r="G775" s="2"/>
      <c r="H775" s="1"/>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1"/>
      <c r="F776" s="2"/>
      <c r="G776" s="2"/>
      <c r="H776" s="1"/>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1"/>
      <c r="F777" s="2"/>
      <c r="G777" s="2"/>
      <c r="H777" s="1"/>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1"/>
      <c r="F778" s="2"/>
      <c r="G778" s="2"/>
      <c r="H778" s="1"/>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1"/>
      <c r="F779" s="2"/>
      <c r="G779" s="2"/>
      <c r="H779" s="1"/>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1"/>
      <c r="F780" s="2"/>
      <c r="G780" s="2"/>
      <c r="H780" s="1"/>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1"/>
      <c r="F781" s="2"/>
      <c r="G781" s="2"/>
      <c r="H781" s="1"/>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1"/>
      <c r="F782" s="2"/>
      <c r="G782" s="2"/>
      <c r="H782" s="1"/>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1"/>
      <c r="F783" s="2"/>
      <c r="G783" s="2"/>
      <c r="H783" s="1"/>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1"/>
      <c r="F784" s="2"/>
      <c r="G784" s="2"/>
      <c r="H784" s="1"/>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1"/>
      <c r="F785" s="2"/>
      <c r="G785" s="2"/>
      <c r="H785" s="1"/>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1"/>
      <c r="F786" s="2"/>
      <c r="G786" s="2"/>
      <c r="H786" s="1"/>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1"/>
      <c r="F787" s="2"/>
      <c r="G787" s="2"/>
      <c r="H787" s="1"/>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1"/>
      <c r="F788" s="2"/>
      <c r="G788" s="2"/>
      <c r="H788" s="1"/>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1"/>
      <c r="F789" s="2"/>
      <c r="G789" s="2"/>
      <c r="H789" s="1"/>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1"/>
      <c r="F790" s="2"/>
      <c r="G790" s="2"/>
      <c r="H790" s="1"/>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1"/>
      <c r="F791" s="2"/>
      <c r="G791" s="2"/>
      <c r="H791" s="1"/>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1"/>
      <c r="F792" s="2"/>
      <c r="G792" s="2"/>
      <c r="H792" s="1"/>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1"/>
      <c r="F793" s="2"/>
      <c r="G793" s="2"/>
      <c r="H793" s="1"/>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1"/>
      <c r="F794" s="2"/>
      <c r="G794" s="2"/>
      <c r="H794" s="1"/>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1"/>
      <c r="F795" s="2"/>
      <c r="G795" s="2"/>
      <c r="H795" s="1"/>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1"/>
      <c r="F796" s="2"/>
      <c r="G796" s="2"/>
      <c r="H796" s="1"/>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1"/>
      <c r="F797" s="2"/>
      <c r="G797" s="2"/>
      <c r="H797" s="1"/>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1"/>
      <c r="F798" s="2"/>
      <c r="G798" s="2"/>
      <c r="H798" s="1"/>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1"/>
      <c r="F799" s="2"/>
      <c r="G799" s="2"/>
      <c r="H799" s="1"/>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1"/>
      <c r="F800" s="2"/>
      <c r="G800" s="2"/>
      <c r="H800" s="1"/>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1"/>
      <c r="F801" s="2"/>
      <c r="G801" s="2"/>
      <c r="H801" s="1"/>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1"/>
      <c r="F802" s="2"/>
      <c r="G802" s="2"/>
      <c r="H802" s="1"/>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1"/>
      <c r="F803" s="2"/>
      <c r="G803" s="2"/>
      <c r="H803" s="1"/>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1"/>
      <c r="F804" s="2"/>
      <c r="G804" s="2"/>
      <c r="H804" s="1"/>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1"/>
      <c r="F805" s="2"/>
      <c r="G805" s="2"/>
      <c r="H805" s="1"/>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1"/>
      <c r="F806" s="2"/>
      <c r="G806" s="2"/>
      <c r="H806" s="1"/>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1"/>
      <c r="F807" s="2"/>
      <c r="G807" s="2"/>
      <c r="H807" s="1"/>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1"/>
      <c r="F808" s="2"/>
      <c r="G808" s="2"/>
      <c r="H808" s="1"/>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1"/>
      <c r="F809" s="2"/>
      <c r="G809" s="2"/>
      <c r="H809" s="1"/>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1"/>
      <c r="F810" s="2"/>
      <c r="G810" s="2"/>
      <c r="H810" s="1"/>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1"/>
      <c r="F811" s="2"/>
      <c r="G811" s="2"/>
      <c r="H811" s="1"/>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1"/>
      <c r="F812" s="2"/>
      <c r="G812" s="2"/>
      <c r="H812" s="1"/>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1"/>
      <c r="F813" s="2"/>
      <c r="G813" s="2"/>
      <c r="H813" s="1"/>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1"/>
      <c r="F814" s="2"/>
      <c r="G814" s="2"/>
      <c r="H814" s="1"/>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1"/>
      <c r="F815" s="2"/>
      <c r="G815" s="2"/>
      <c r="H815" s="1"/>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1"/>
      <c r="F816" s="2"/>
      <c r="G816" s="2"/>
      <c r="H816" s="1"/>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1"/>
      <c r="F817" s="2"/>
      <c r="G817" s="2"/>
      <c r="H817" s="1"/>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1"/>
      <c r="F818" s="2"/>
      <c r="G818" s="2"/>
      <c r="H818" s="1"/>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1"/>
      <c r="F819" s="2"/>
      <c r="G819" s="2"/>
      <c r="H819" s="1"/>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1"/>
      <c r="F820" s="2"/>
      <c r="G820" s="2"/>
      <c r="H820" s="1"/>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1"/>
      <c r="F821" s="2"/>
      <c r="G821" s="2"/>
      <c r="H821" s="1"/>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1"/>
      <c r="F822" s="2"/>
      <c r="G822" s="2"/>
      <c r="H822" s="1"/>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1"/>
      <c r="F823" s="2"/>
      <c r="G823" s="2"/>
      <c r="H823" s="1"/>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1"/>
      <c r="F824" s="2"/>
      <c r="G824" s="2"/>
      <c r="H824" s="1"/>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1"/>
      <c r="F825" s="2"/>
      <c r="G825" s="2"/>
      <c r="H825" s="1"/>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1"/>
      <c r="F826" s="2"/>
      <c r="G826" s="2"/>
      <c r="H826" s="1"/>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1"/>
      <c r="F827" s="2"/>
      <c r="G827" s="2"/>
      <c r="H827" s="1"/>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1"/>
      <c r="F828" s="2"/>
      <c r="G828" s="2"/>
      <c r="H828" s="1"/>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1"/>
      <c r="F829" s="2"/>
      <c r="G829" s="2"/>
      <c r="H829" s="1"/>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1"/>
      <c r="F830" s="2"/>
      <c r="G830" s="2"/>
      <c r="H830" s="1"/>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1"/>
      <c r="F831" s="2"/>
      <c r="G831" s="2"/>
      <c r="H831" s="1"/>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1"/>
      <c r="F832" s="2"/>
      <c r="G832" s="2"/>
      <c r="H832" s="1"/>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1"/>
      <c r="F833" s="2"/>
      <c r="G833" s="2"/>
      <c r="H833" s="1"/>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1"/>
      <c r="F834" s="2"/>
      <c r="G834" s="2"/>
      <c r="H834" s="1"/>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1"/>
      <c r="F835" s="2"/>
      <c r="G835" s="2"/>
      <c r="H835" s="1"/>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1"/>
      <c r="F836" s="2"/>
      <c r="G836" s="2"/>
      <c r="H836" s="1"/>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1"/>
      <c r="F837" s="2"/>
      <c r="G837" s="2"/>
      <c r="H837" s="1"/>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1"/>
      <c r="F838" s="2"/>
      <c r="G838" s="2"/>
      <c r="H838" s="1"/>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1"/>
      <c r="F839" s="2"/>
      <c r="G839" s="2"/>
      <c r="H839" s="1"/>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1"/>
      <c r="F840" s="2"/>
      <c r="G840" s="2"/>
      <c r="H840" s="1"/>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1"/>
      <c r="F841" s="2"/>
      <c r="G841" s="2"/>
      <c r="H841" s="1"/>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1"/>
      <c r="F842" s="2"/>
      <c r="G842" s="2"/>
      <c r="H842" s="1"/>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1"/>
      <c r="F843" s="2"/>
      <c r="G843" s="2"/>
      <c r="H843" s="1"/>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1"/>
      <c r="F844" s="2"/>
      <c r="G844" s="2"/>
      <c r="H844" s="1"/>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1"/>
      <c r="F845" s="2"/>
      <c r="G845" s="2"/>
      <c r="H845" s="1"/>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1"/>
      <c r="F846" s="2"/>
      <c r="G846" s="2"/>
      <c r="H846" s="1"/>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1"/>
      <c r="F847" s="2"/>
      <c r="G847" s="2"/>
      <c r="H847" s="1"/>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1"/>
      <c r="F848" s="2"/>
      <c r="G848" s="2"/>
      <c r="H848" s="1"/>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1"/>
      <c r="F849" s="2"/>
      <c r="G849" s="2"/>
      <c r="H849" s="1"/>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1"/>
      <c r="F850" s="2"/>
      <c r="G850" s="2"/>
      <c r="H850" s="1"/>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1"/>
      <c r="F851" s="2"/>
      <c r="G851" s="2"/>
      <c r="H851" s="1"/>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1"/>
      <c r="F852" s="2"/>
      <c r="G852" s="2"/>
      <c r="H852" s="1"/>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1"/>
      <c r="F853" s="2"/>
      <c r="G853" s="2"/>
      <c r="H853" s="1"/>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1"/>
      <c r="F854" s="2"/>
      <c r="G854" s="2"/>
      <c r="H854" s="1"/>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1"/>
      <c r="F855" s="2"/>
      <c r="G855" s="2"/>
      <c r="H855" s="1"/>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1"/>
      <c r="F856" s="2"/>
      <c r="G856" s="2"/>
      <c r="H856" s="1"/>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1"/>
      <c r="F857" s="2"/>
      <c r="G857" s="2"/>
      <c r="H857" s="1"/>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1"/>
      <c r="F858" s="2"/>
      <c r="G858" s="2"/>
      <c r="H858" s="1"/>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1"/>
      <c r="F859" s="2"/>
      <c r="G859" s="2"/>
      <c r="H859" s="1"/>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1"/>
      <c r="F860" s="2"/>
      <c r="G860" s="2"/>
      <c r="H860" s="1"/>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1"/>
      <c r="F861" s="2"/>
      <c r="G861" s="2"/>
      <c r="H861" s="1"/>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1"/>
      <c r="F862" s="2"/>
      <c r="G862" s="2"/>
      <c r="H862" s="1"/>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1"/>
      <c r="F863" s="2"/>
      <c r="G863" s="2"/>
      <c r="H863" s="1"/>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1"/>
      <c r="F864" s="2"/>
      <c r="G864" s="2"/>
      <c r="H864" s="1"/>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1"/>
      <c r="F865" s="2"/>
      <c r="G865" s="2"/>
      <c r="H865" s="1"/>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1"/>
      <c r="F866" s="2"/>
      <c r="G866" s="2"/>
      <c r="H866" s="1"/>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1"/>
      <c r="F867" s="2"/>
      <c r="G867" s="2"/>
      <c r="H867" s="1"/>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1"/>
      <c r="F868" s="2"/>
      <c r="G868" s="2"/>
      <c r="H868" s="1"/>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1"/>
      <c r="F869" s="2"/>
      <c r="G869" s="2"/>
      <c r="H869" s="1"/>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1"/>
      <c r="F870" s="2"/>
      <c r="G870" s="2"/>
      <c r="H870" s="1"/>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1"/>
      <c r="F871" s="2"/>
      <c r="G871" s="2"/>
      <c r="H871" s="1"/>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1"/>
      <c r="F872" s="2"/>
      <c r="G872" s="2"/>
      <c r="H872" s="1"/>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1"/>
      <c r="F873" s="2"/>
      <c r="G873" s="2"/>
      <c r="H873" s="1"/>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1"/>
      <c r="F874" s="2"/>
      <c r="G874" s="2"/>
      <c r="H874" s="1"/>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1"/>
      <c r="F875" s="2"/>
      <c r="G875" s="2"/>
      <c r="H875" s="1"/>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1"/>
      <c r="F876" s="2"/>
      <c r="G876" s="2"/>
      <c r="H876" s="1"/>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1"/>
      <c r="F877" s="2"/>
      <c r="G877" s="2"/>
      <c r="H877" s="1"/>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1"/>
      <c r="F878" s="2"/>
      <c r="G878" s="2"/>
      <c r="H878" s="1"/>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1"/>
      <c r="F879" s="2"/>
      <c r="G879" s="2"/>
      <c r="H879" s="1"/>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1"/>
      <c r="F880" s="2"/>
      <c r="G880" s="2"/>
      <c r="H880" s="1"/>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1"/>
      <c r="F881" s="2"/>
      <c r="G881" s="2"/>
      <c r="H881" s="1"/>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1"/>
      <c r="F882" s="2"/>
      <c r="G882" s="2"/>
      <c r="H882" s="1"/>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1"/>
      <c r="F883" s="2"/>
      <c r="G883" s="2"/>
      <c r="H883" s="1"/>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1"/>
      <c r="F884" s="2"/>
      <c r="G884" s="2"/>
      <c r="H884" s="1"/>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1"/>
      <c r="F885" s="2"/>
      <c r="G885" s="2"/>
      <c r="H885" s="1"/>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1"/>
      <c r="F886" s="2"/>
      <c r="G886" s="2"/>
      <c r="H886" s="1"/>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1"/>
      <c r="F887" s="2"/>
      <c r="G887" s="2"/>
      <c r="H887" s="1"/>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1"/>
      <c r="F888" s="2"/>
      <c r="G888" s="2"/>
      <c r="H888" s="1"/>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1"/>
      <c r="F889" s="2"/>
      <c r="G889" s="2"/>
      <c r="H889" s="1"/>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1"/>
      <c r="F890" s="2"/>
      <c r="G890" s="2"/>
      <c r="H890" s="1"/>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1"/>
      <c r="F891" s="2"/>
      <c r="G891" s="2"/>
      <c r="H891" s="1"/>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1"/>
      <c r="F892" s="2"/>
      <c r="G892" s="2"/>
      <c r="H892" s="1"/>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1"/>
      <c r="F893" s="2"/>
      <c r="G893" s="2"/>
      <c r="H893" s="1"/>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1"/>
      <c r="F894" s="2"/>
      <c r="G894" s="2"/>
      <c r="H894" s="1"/>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1"/>
      <c r="F895" s="2"/>
      <c r="G895" s="2"/>
      <c r="H895" s="1"/>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1"/>
      <c r="F896" s="2"/>
      <c r="G896" s="2"/>
      <c r="H896" s="1"/>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1"/>
      <c r="F897" s="2"/>
      <c r="G897" s="2"/>
      <c r="H897" s="1"/>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1"/>
      <c r="F898" s="2"/>
      <c r="G898" s="2"/>
      <c r="H898" s="1"/>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1"/>
      <c r="F899" s="2"/>
      <c r="G899" s="2"/>
      <c r="H899" s="1"/>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1"/>
      <c r="F900" s="2"/>
      <c r="G900" s="2"/>
      <c r="H900" s="1"/>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1"/>
      <c r="F901" s="2"/>
      <c r="G901" s="2"/>
      <c r="H901" s="1"/>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1"/>
      <c r="F902" s="2"/>
      <c r="G902" s="2"/>
      <c r="H902" s="1"/>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1"/>
      <c r="F903" s="2"/>
      <c r="G903" s="2"/>
      <c r="H903" s="1"/>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1"/>
      <c r="F904" s="2"/>
      <c r="G904" s="2"/>
      <c r="H904" s="1"/>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1"/>
      <c r="F905" s="2"/>
      <c r="G905" s="2"/>
      <c r="H905" s="1"/>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1"/>
      <c r="F906" s="2"/>
      <c r="G906" s="2"/>
      <c r="H906" s="1"/>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1"/>
      <c r="F907" s="2"/>
      <c r="G907" s="2"/>
      <c r="H907" s="1"/>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1"/>
      <c r="F908" s="2"/>
      <c r="G908" s="2"/>
      <c r="H908" s="1"/>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1"/>
      <c r="F909" s="2"/>
      <c r="G909" s="2"/>
      <c r="H909" s="1"/>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1"/>
      <c r="F910" s="2"/>
      <c r="G910" s="2"/>
      <c r="H910" s="1"/>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1"/>
      <c r="F911" s="2"/>
      <c r="G911" s="2"/>
      <c r="H911" s="1"/>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1"/>
      <c r="F912" s="2"/>
      <c r="G912" s="2"/>
      <c r="H912" s="1"/>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1"/>
      <c r="F913" s="2"/>
      <c r="G913" s="2"/>
      <c r="H913" s="1"/>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1"/>
      <c r="F914" s="2"/>
      <c r="G914" s="2"/>
      <c r="H914" s="1"/>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1"/>
      <c r="F915" s="2"/>
      <c r="G915" s="2"/>
      <c r="H915" s="1"/>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1"/>
      <c r="F916" s="2"/>
      <c r="G916" s="2"/>
      <c r="H916" s="1"/>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1"/>
      <c r="F917" s="2"/>
      <c r="G917" s="2"/>
      <c r="H917" s="1"/>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1"/>
      <c r="F918" s="2"/>
      <c r="G918" s="2"/>
      <c r="H918" s="1"/>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1"/>
      <c r="F919" s="2"/>
      <c r="G919" s="2"/>
      <c r="H919" s="1"/>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1"/>
      <c r="F920" s="2"/>
      <c r="G920" s="2"/>
      <c r="H920" s="1"/>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1"/>
      <c r="F921" s="2"/>
      <c r="G921" s="2"/>
      <c r="H921" s="1"/>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1"/>
      <c r="F922" s="2"/>
      <c r="G922" s="2"/>
      <c r="H922" s="1"/>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1"/>
      <c r="F923" s="2"/>
      <c r="G923" s="2"/>
      <c r="H923" s="1"/>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1"/>
      <c r="F924" s="2"/>
      <c r="G924" s="2"/>
      <c r="H924" s="1"/>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1"/>
      <c r="F925" s="2"/>
      <c r="G925" s="2"/>
      <c r="H925" s="1"/>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1"/>
      <c r="F926" s="2"/>
      <c r="G926" s="2"/>
      <c r="H926" s="1"/>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1"/>
      <c r="F927" s="2"/>
      <c r="G927" s="2"/>
      <c r="H927" s="1"/>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1"/>
      <c r="F928" s="2"/>
      <c r="G928" s="2"/>
      <c r="H928" s="1"/>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1"/>
      <c r="F929" s="2"/>
      <c r="G929" s="2"/>
      <c r="H929" s="1"/>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1"/>
      <c r="F930" s="2"/>
      <c r="G930" s="2"/>
      <c r="H930" s="1"/>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1"/>
      <c r="F931" s="2"/>
      <c r="G931" s="2"/>
      <c r="H931" s="1"/>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1"/>
      <c r="F932" s="2"/>
      <c r="G932" s="2"/>
      <c r="H932" s="1"/>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1"/>
      <c r="F933" s="2"/>
      <c r="G933" s="2"/>
      <c r="H933" s="1"/>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1"/>
      <c r="F934" s="2"/>
      <c r="G934" s="2"/>
      <c r="H934" s="1"/>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1"/>
      <c r="F935" s="2"/>
      <c r="G935" s="2"/>
      <c r="H935" s="1"/>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1"/>
      <c r="F936" s="2"/>
      <c r="G936" s="2"/>
      <c r="H936" s="1"/>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1"/>
      <c r="F937" s="2"/>
      <c r="G937" s="2"/>
      <c r="H937" s="1"/>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1"/>
      <c r="F938" s="2"/>
      <c r="G938" s="2"/>
      <c r="H938" s="1"/>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1"/>
      <c r="F939" s="2"/>
      <c r="G939" s="2"/>
      <c r="H939" s="1"/>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1"/>
      <c r="F940" s="2"/>
      <c r="G940" s="2"/>
      <c r="H940" s="1"/>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1"/>
      <c r="F941" s="2"/>
      <c r="G941" s="2"/>
      <c r="H941" s="1"/>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1"/>
      <c r="F942" s="2"/>
      <c r="G942" s="2"/>
      <c r="H942" s="1"/>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1"/>
      <c r="F943" s="2"/>
      <c r="G943" s="2"/>
      <c r="H943" s="1"/>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1"/>
      <c r="F944" s="2"/>
      <c r="G944" s="2"/>
      <c r="H944" s="1"/>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1"/>
      <c r="F945" s="2"/>
      <c r="G945" s="2"/>
      <c r="H945" s="1"/>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1"/>
      <c r="F946" s="2"/>
      <c r="G946" s="2"/>
      <c r="H946" s="1"/>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1"/>
      <c r="F947" s="2"/>
      <c r="G947" s="2"/>
      <c r="H947" s="1"/>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1"/>
      <c r="F948" s="2"/>
      <c r="G948" s="2"/>
      <c r="H948" s="1"/>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1"/>
      <c r="F949" s="2"/>
      <c r="G949" s="2"/>
      <c r="H949" s="1"/>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1"/>
      <c r="F950" s="2"/>
      <c r="G950" s="2"/>
      <c r="H950" s="1"/>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1"/>
      <c r="F951" s="2"/>
      <c r="G951" s="2"/>
      <c r="H951" s="1"/>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1"/>
      <c r="F952" s="2"/>
      <c r="G952" s="2"/>
      <c r="H952" s="1"/>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1"/>
      <c r="F953" s="2"/>
      <c r="G953" s="2"/>
      <c r="H953" s="1"/>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1"/>
      <c r="F954" s="2"/>
      <c r="G954" s="2"/>
      <c r="H954" s="1"/>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1"/>
      <c r="F955" s="2"/>
      <c r="G955" s="2"/>
      <c r="H955" s="1"/>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1"/>
      <c r="F956" s="2"/>
      <c r="G956" s="2"/>
      <c r="H956" s="1"/>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1"/>
      <c r="F957" s="2"/>
      <c r="G957" s="2"/>
      <c r="H957" s="1"/>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1"/>
      <c r="F958" s="2"/>
      <c r="G958" s="2"/>
      <c r="H958" s="1"/>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1"/>
      <c r="F959" s="2"/>
      <c r="G959" s="2"/>
      <c r="H959" s="1"/>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1"/>
      <c r="F960" s="2"/>
      <c r="G960" s="2"/>
      <c r="H960" s="1"/>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1"/>
      <c r="F961" s="2"/>
      <c r="G961" s="2"/>
      <c r="H961" s="1"/>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1"/>
      <c r="F962" s="2"/>
      <c r="G962" s="2"/>
      <c r="H962" s="1"/>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1"/>
      <c r="F963" s="2"/>
      <c r="G963" s="2"/>
      <c r="H963" s="1"/>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1"/>
      <c r="F964" s="2"/>
      <c r="G964" s="2"/>
      <c r="H964" s="1"/>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1"/>
      <c r="F965" s="2"/>
      <c r="G965" s="2"/>
      <c r="H965" s="1"/>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1"/>
      <c r="F966" s="2"/>
      <c r="G966" s="2"/>
      <c r="H966" s="1"/>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1"/>
      <c r="F967" s="2"/>
      <c r="G967" s="2"/>
      <c r="H967" s="1"/>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1"/>
      <c r="F968" s="2"/>
      <c r="G968" s="2"/>
      <c r="H968" s="1"/>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1"/>
      <c r="F969" s="2"/>
      <c r="G969" s="2"/>
      <c r="H969" s="1"/>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1"/>
      <c r="F970" s="2"/>
      <c r="G970" s="2"/>
      <c r="H970" s="1"/>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1"/>
      <c r="F971" s="2"/>
      <c r="G971" s="2"/>
      <c r="H971" s="1"/>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1"/>
      <c r="F972" s="2"/>
      <c r="G972" s="2"/>
      <c r="H972" s="1"/>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1"/>
      <c r="F973" s="2"/>
      <c r="G973" s="2"/>
      <c r="H973" s="1"/>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1"/>
      <c r="F974" s="2"/>
      <c r="G974" s="2"/>
      <c r="H974" s="1"/>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1"/>
      <c r="F975" s="2"/>
      <c r="G975" s="2"/>
      <c r="H975" s="1"/>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1"/>
      <c r="F976" s="2"/>
      <c r="G976" s="2"/>
      <c r="H976" s="1"/>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1"/>
      <c r="F977" s="2"/>
      <c r="G977" s="2"/>
      <c r="H977" s="1"/>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1"/>
      <c r="F978" s="2"/>
      <c r="G978" s="2"/>
      <c r="H978" s="1"/>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1"/>
      <c r="F979" s="2"/>
      <c r="G979" s="2"/>
      <c r="H979" s="1"/>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1"/>
      <c r="F980" s="2"/>
      <c r="G980" s="2"/>
      <c r="H980" s="1"/>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1"/>
      <c r="F981" s="2"/>
      <c r="G981" s="2"/>
      <c r="H981" s="1"/>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1"/>
      <c r="F982" s="2"/>
      <c r="G982" s="2"/>
      <c r="H982" s="1"/>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1"/>
      <c r="F983" s="2"/>
      <c r="G983" s="2"/>
      <c r="H983" s="1"/>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1"/>
      <c r="F984" s="2"/>
      <c r="G984" s="2"/>
      <c r="H984" s="1"/>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1"/>
      <c r="F985" s="2"/>
      <c r="G985" s="2"/>
      <c r="H985" s="1"/>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1"/>
      <c r="F986" s="2"/>
      <c r="G986" s="2"/>
      <c r="H986" s="1"/>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1"/>
      <c r="F987" s="2"/>
      <c r="G987" s="2"/>
      <c r="H987" s="1"/>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1"/>
      <c r="F988" s="2"/>
      <c r="G988" s="2"/>
      <c r="H988" s="1"/>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1"/>
      <c r="F989" s="2"/>
      <c r="G989" s="2"/>
      <c r="H989" s="1"/>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1"/>
      <c r="F990" s="2"/>
      <c r="G990" s="2"/>
      <c r="H990" s="1"/>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1"/>
      <c r="F991" s="2"/>
      <c r="G991" s="2"/>
      <c r="H991" s="1"/>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1"/>
      <c r="F992" s="2"/>
      <c r="G992" s="2"/>
      <c r="H992" s="1"/>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1"/>
      <c r="F993" s="2"/>
      <c r="G993" s="2"/>
      <c r="H993" s="1"/>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1"/>
      <c r="F994" s="2"/>
      <c r="G994" s="2"/>
      <c r="H994" s="1"/>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1"/>
      <c r="F995" s="2"/>
      <c r="G995" s="2"/>
      <c r="H995" s="1"/>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1"/>
      <c r="F996" s="2"/>
      <c r="G996" s="2"/>
      <c r="H996" s="1"/>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1"/>
      <c r="F997" s="2"/>
      <c r="G997" s="2"/>
      <c r="H997" s="1"/>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1"/>
      <c r="F998" s="2"/>
      <c r="G998" s="2"/>
      <c r="H998" s="1"/>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1"/>
      <c r="F999" s="2"/>
      <c r="G999" s="2"/>
      <c r="H999" s="1"/>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1"/>
      <c r="F1000" s="2"/>
      <c r="G1000" s="2"/>
      <c r="H1000" s="1"/>
      <c r="I1000" s="2"/>
      <c r="J1000" s="2"/>
      <c r="K1000" s="2"/>
      <c r="L1000" s="2"/>
      <c r="M1000" s="2"/>
      <c r="N1000" s="2"/>
      <c r="O1000" s="2"/>
      <c r="P1000" s="2"/>
      <c r="Q1000" s="2"/>
      <c r="R1000" s="2"/>
      <c r="S1000" s="2"/>
      <c r="T1000" s="2"/>
      <c r="U1000" s="2"/>
      <c r="V1000" s="2"/>
      <c r="W1000" s="2"/>
      <c r="X1000" s="2"/>
      <c r="Y1000" s="2"/>
      <c r="Z1000" s="2"/>
    </row>
  </sheetData>
  <mergeCells count="1">
    <mergeCell ref="C5:C15"/>
  </mergeCells>
  <dataValidations count="1">
    <dataValidation type="list" allowBlank="1" showErrorMessage="1" sqref="E80:E92 E224 E238:E241 E246:E252" xr:uid="{00000000-0002-0000-0300-000000000000}">
      <formula1>$A$22:$A$27</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P2P</vt:lpstr>
      <vt:lpstr>Sourcing2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2019-02-04T21:09:10Z</dcterms:created>
  <dcterms:modified xsi:type="dcterms:W3CDTF">2019-07-11T19:27:40Z</dcterms:modified>
</cp:coreProperties>
</file>