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9D7DFD8B-DDD2-694E-A25C-632811FBA7D9}" xr6:coauthVersionLast="43" xr6:coauthVersionMax="43" xr10:uidLastSave="{00000000-0000-0000-0000-000000000000}"/>
  <workbookProtection workbookAlgorithmName="SHA-512" workbookHashValue="LKYvasMW4d5xO2Gv7565Z+8FwQwI0GqechUWry7gNg/NzVE7/pgngVm+iYfJ1oEkgXoOZoEw7ird+fLmp8koYg==" workbookSaltValue="vvrvQNbO4RzIc8MA89fARQ==" workbookSpinCount="100000" lockStructure="1"/>
  <bookViews>
    <workbookView xWindow="25600" yWindow="-3060" windowWidth="38400" windowHeight="21600" activeTab="2" xr2:uid="{00000000-000D-0000-FFFF-FFFF00000000}"/>
  </bookViews>
  <sheets>
    <sheet name="Instructions" sheetId="7" r:id="rId1"/>
    <sheet name="Index &amp; Average Scores" sheetId="6" r:id="rId2"/>
    <sheet name="RFI" sheetId="5" r:id="rId3"/>
    <sheet name="Company Information" sheetId="3" r:id="rId4"/>
    <sheet name="P2P" sheetId="2" state="hidden" r:id="rId5"/>
    <sheet name="Sourcing2" sheetId="4" state="hidden" r:id="rId6"/>
  </sheets>
  <definedNames>
    <definedName name="_xlnm._FilterDatabase" localSheetId="4" hidden="1">P2P!$H$26:$J$168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5" l="1"/>
  <c r="Z186" i="5"/>
  <c r="AA182" i="5"/>
  <c r="Z182" i="5"/>
  <c r="AA181" i="5"/>
  <c r="Z181" i="5"/>
  <c r="AA180" i="5"/>
  <c r="Z180" i="5"/>
  <c r="AA179" i="5"/>
  <c r="Z179" i="5"/>
  <c r="AA178" i="5"/>
  <c r="Z178" i="5"/>
  <c r="AA174" i="5"/>
  <c r="Z174" i="5"/>
  <c r="AA173" i="5"/>
  <c r="Z173" i="5"/>
  <c r="AA172" i="5"/>
  <c r="Z172" i="5"/>
  <c r="AA171" i="5"/>
  <c r="Z171" i="5"/>
  <c r="AA170" i="5"/>
  <c r="Z170" i="5"/>
  <c r="AA169" i="5"/>
  <c r="Z169" i="5"/>
  <c r="AA168" i="5"/>
  <c r="Z168" i="5"/>
  <c r="AA167" i="5"/>
  <c r="Z167" i="5"/>
  <c r="AA166" i="5"/>
  <c r="Z166" i="5"/>
  <c r="AA165" i="5"/>
  <c r="Z165" i="5"/>
  <c r="AA164" i="5"/>
  <c r="Z164" i="5"/>
  <c r="AA163" i="5"/>
  <c r="Z163" i="5"/>
  <c r="AA162" i="5"/>
  <c r="Z162" i="5"/>
  <c r="AA161" i="5"/>
  <c r="Z161" i="5"/>
  <c r="AA160" i="5"/>
  <c r="Z160" i="5"/>
  <c r="AA156" i="5"/>
  <c r="Z156" i="5"/>
  <c r="AA155" i="5"/>
  <c r="Z155" i="5"/>
  <c r="AA154" i="5"/>
  <c r="Z154" i="5"/>
  <c r="AA153" i="5"/>
  <c r="Z153" i="5"/>
  <c r="AA152" i="5"/>
  <c r="Z152" i="5"/>
  <c r="AA151" i="5"/>
  <c r="Z151" i="5"/>
  <c r="AA150" i="5"/>
  <c r="Z150" i="5"/>
  <c r="AA149" i="5"/>
  <c r="Z149" i="5"/>
  <c r="AA148" i="5"/>
  <c r="Z148" i="5"/>
  <c r="AA147" i="5"/>
  <c r="Z147" i="5"/>
  <c r="AA146" i="5"/>
  <c r="Z146" i="5"/>
  <c r="AA145" i="5"/>
  <c r="Z145" i="5"/>
  <c r="AA144" i="5"/>
  <c r="Z144" i="5"/>
  <c r="AA143" i="5"/>
  <c r="Z143" i="5"/>
  <c r="AA142" i="5"/>
  <c r="Z142" i="5"/>
  <c r="AA141" i="5"/>
  <c r="Z141" i="5"/>
  <c r="AA140" i="5"/>
  <c r="Z140" i="5"/>
  <c r="AA136" i="5"/>
  <c r="Z136" i="5"/>
  <c r="AA135" i="5"/>
  <c r="Z135" i="5"/>
  <c r="AA134" i="5"/>
  <c r="Z134" i="5"/>
  <c r="AA133" i="5"/>
  <c r="Z133" i="5"/>
  <c r="AA132" i="5"/>
  <c r="Z132" i="5"/>
  <c r="AA131" i="5"/>
  <c r="Z131" i="5"/>
  <c r="AA130" i="5"/>
  <c r="Z130" i="5"/>
  <c r="D25" i="6" l="1"/>
  <c r="E25" i="6"/>
  <c r="D24" i="6"/>
  <c r="E24" i="6"/>
  <c r="D23" i="6"/>
  <c r="E23" i="6"/>
  <c r="D22" i="6"/>
  <c r="E22" i="6"/>
  <c r="G167" i="6"/>
  <c r="G166" i="6"/>
  <c r="G165" i="6"/>
  <c r="J164" i="6"/>
  <c r="G164" i="6"/>
  <c r="G163" i="6"/>
  <c r="G162" i="6"/>
  <c r="G161" i="6"/>
  <c r="G160" i="6"/>
  <c r="G159" i="6"/>
  <c r="G158" i="6"/>
  <c r="J157" i="6"/>
  <c r="G157" i="6"/>
  <c r="G156" i="6"/>
  <c r="G155" i="6"/>
  <c r="G154" i="6"/>
  <c r="G153" i="6"/>
  <c r="G152" i="6"/>
  <c r="G151" i="6"/>
  <c r="G150" i="6"/>
  <c r="G149" i="6"/>
  <c r="G148" i="6"/>
  <c r="G147" i="6"/>
  <c r="J146" i="6"/>
  <c r="G146" i="6"/>
  <c r="G145" i="6"/>
  <c r="G144" i="6"/>
  <c r="G143" i="6"/>
  <c r="G142" i="6"/>
  <c r="G141" i="6"/>
  <c r="G140" i="6"/>
  <c r="G139" i="6"/>
  <c r="J138" i="6"/>
  <c r="G138" i="6"/>
  <c r="G137" i="6"/>
  <c r="G136" i="6"/>
  <c r="G135" i="6"/>
  <c r="G134" i="6"/>
  <c r="G133" i="6"/>
  <c r="G132" i="6"/>
  <c r="G131" i="6"/>
  <c r="G130" i="6"/>
  <c r="G129" i="6"/>
  <c r="G128" i="6"/>
  <c r="J127" i="6"/>
  <c r="G127" i="6"/>
  <c r="G126" i="6"/>
  <c r="G125" i="6"/>
  <c r="G124" i="6"/>
  <c r="G123" i="6"/>
  <c r="G122" i="6"/>
  <c r="G121" i="6"/>
  <c r="G120" i="6"/>
  <c r="G119" i="6"/>
  <c r="G118" i="6"/>
  <c r="G117" i="6"/>
  <c r="G116" i="6"/>
  <c r="G115" i="6"/>
  <c r="G114" i="6"/>
  <c r="G113" i="6"/>
  <c r="G112" i="6"/>
  <c r="G111" i="6"/>
  <c r="G110" i="6"/>
  <c r="J109" i="6"/>
  <c r="G109" i="6"/>
  <c r="G108" i="6"/>
  <c r="G107" i="6"/>
  <c r="G106" i="6"/>
  <c r="G105" i="6"/>
  <c r="G104" i="6"/>
  <c r="G103" i="6"/>
  <c r="G102" i="6"/>
  <c r="G101" i="6"/>
  <c r="G100" i="6"/>
  <c r="J99" i="6"/>
  <c r="G99" i="6"/>
  <c r="G98" i="6"/>
  <c r="G97" i="6"/>
  <c r="G96" i="6"/>
  <c r="J95" i="6"/>
  <c r="G95" i="6"/>
  <c r="G94" i="6"/>
  <c r="G93" i="6"/>
  <c r="G92" i="6"/>
  <c r="G91" i="6"/>
  <c r="J90" i="6"/>
  <c r="G90" i="6"/>
  <c r="G89" i="6"/>
  <c r="G88" i="6"/>
  <c r="J87" i="6"/>
  <c r="G87" i="6"/>
  <c r="G86" i="6"/>
  <c r="G85" i="6"/>
  <c r="G84" i="6"/>
  <c r="J83" i="6"/>
  <c r="K81" i="6" s="1"/>
  <c r="G83" i="6"/>
  <c r="G82" i="6"/>
  <c r="G81" i="6"/>
  <c r="G80" i="6"/>
  <c r="G79" i="6"/>
  <c r="G78" i="6"/>
  <c r="J77" i="6"/>
  <c r="K75" i="6" s="1"/>
  <c r="G77" i="6"/>
  <c r="G76" i="6"/>
  <c r="G75" i="6"/>
  <c r="G74" i="6"/>
  <c r="J73" i="6"/>
  <c r="G73" i="6"/>
  <c r="G72" i="6"/>
  <c r="J71" i="6"/>
  <c r="G71" i="6"/>
  <c r="G70" i="6"/>
  <c r="G69" i="6"/>
  <c r="G68" i="6"/>
  <c r="J67" i="6"/>
  <c r="G67" i="6"/>
  <c r="G66" i="6"/>
  <c r="G65" i="6"/>
  <c r="G64" i="6"/>
  <c r="G63" i="6"/>
  <c r="J62" i="6"/>
  <c r="G62" i="6"/>
  <c r="G61" i="6"/>
  <c r="G60" i="6"/>
  <c r="J59" i="6"/>
  <c r="G59" i="6"/>
  <c r="G58" i="6"/>
  <c r="G57" i="6"/>
  <c r="G56" i="6"/>
  <c r="G55" i="6"/>
  <c r="K54" i="6"/>
  <c r="G54" i="6"/>
  <c r="G53" i="6"/>
  <c r="G52" i="6"/>
  <c r="G51" i="6"/>
  <c r="G50" i="6"/>
  <c r="G49" i="6"/>
  <c r="J48" i="6"/>
  <c r="G48" i="6"/>
  <c r="G47" i="6"/>
  <c r="G46" i="6"/>
  <c r="G45" i="6"/>
  <c r="J44" i="6"/>
  <c r="G44" i="6"/>
  <c r="G43" i="6"/>
  <c r="G42" i="6"/>
  <c r="G41" i="6"/>
  <c r="G40" i="6"/>
  <c r="G39" i="6"/>
  <c r="G38" i="6"/>
  <c r="J37" i="6"/>
  <c r="G37" i="6"/>
  <c r="G36" i="6"/>
  <c r="G35" i="6"/>
  <c r="J34" i="6"/>
  <c r="G34" i="6"/>
  <c r="G33" i="6"/>
  <c r="J32" i="6"/>
  <c r="G32" i="6"/>
  <c r="G31" i="6"/>
  <c r="J30" i="6"/>
  <c r="G30" i="6"/>
  <c r="G29" i="6"/>
  <c r="G28" i="6"/>
  <c r="G27" i="6"/>
  <c r="G26" i="6"/>
  <c r="G25" i="6"/>
  <c r="G24" i="6"/>
  <c r="G23" i="6"/>
  <c r="G22" i="6"/>
  <c r="J21" i="6"/>
  <c r="G21" i="6"/>
  <c r="G20" i="6"/>
  <c r="G19" i="6"/>
  <c r="J18" i="6"/>
  <c r="G18" i="6"/>
  <c r="G17" i="6"/>
  <c r="G16" i="6"/>
  <c r="G15" i="6"/>
  <c r="J14" i="6"/>
  <c r="G14" i="6"/>
  <c r="G13" i="6"/>
  <c r="G12" i="6"/>
  <c r="G11" i="6"/>
  <c r="G10" i="6"/>
  <c r="G9" i="6"/>
  <c r="J8" i="6"/>
  <c r="G8" i="6"/>
  <c r="G7" i="6"/>
  <c r="G6" i="6"/>
  <c r="G5" i="6"/>
  <c r="G4" i="6"/>
  <c r="J3" i="6"/>
  <c r="G3" i="6"/>
  <c r="G2" i="6"/>
  <c r="K145" i="6" l="1"/>
  <c r="K2" i="6"/>
  <c r="K98" i="6"/>
  <c r="K58" i="6"/>
  <c r="K29" i="6"/>
  <c r="K86" i="6"/>
  <c r="AA1113" i="5"/>
  <c r="Z1113" i="5"/>
  <c r="AA1112" i="5"/>
  <c r="Z1112" i="5"/>
  <c r="AA1111" i="5"/>
  <c r="Z1111" i="5"/>
  <c r="AA1110" i="5"/>
  <c r="Z1110" i="5"/>
  <c r="AA1109" i="5"/>
  <c r="Z1109" i="5"/>
  <c r="AA1108" i="5"/>
  <c r="Z1108" i="5"/>
  <c r="AA1107" i="5"/>
  <c r="Z1107" i="5"/>
  <c r="AA1106" i="5"/>
  <c r="Z1106" i="5"/>
  <c r="AA1105" i="5"/>
  <c r="Z1105" i="5"/>
  <c r="AA1104" i="5"/>
  <c r="Z1104" i="5"/>
  <c r="AA1103" i="5"/>
  <c r="Z1103" i="5"/>
  <c r="AA1100" i="5"/>
  <c r="Z1100" i="5"/>
  <c r="AA1099" i="5"/>
  <c r="Z1099" i="5"/>
  <c r="AA1098" i="5"/>
  <c r="Z1098" i="5"/>
  <c r="AA1097" i="5"/>
  <c r="Z1097" i="5"/>
  <c r="AA1096" i="5"/>
  <c r="Z1096" i="5"/>
  <c r="AA1095" i="5"/>
  <c r="Z1095" i="5"/>
  <c r="AA1094" i="5"/>
  <c r="Z1094" i="5"/>
  <c r="AA1091" i="5"/>
  <c r="Z1091" i="5"/>
  <c r="AA1090" i="5"/>
  <c r="Z1090" i="5"/>
  <c r="AA1089" i="5"/>
  <c r="Z1089" i="5"/>
  <c r="AA1088" i="5"/>
  <c r="Z1088" i="5"/>
  <c r="AA1087" i="5"/>
  <c r="Z1087" i="5"/>
  <c r="AA1086" i="5"/>
  <c r="Z1086" i="5"/>
  <c r="AA1085" i="5"/>
  <c r="Z1085" i="5"/>
  <c r="AA1084" i="5"/>
  <c r="Z1084" i="5"/>
  <c r="AA1083" i="5"/>
  <c r="Z1083" i="5"/>
  <c r="AA1080" i="5"/>
  <c r="Z1080" i="5"/>
  <c r="D1080" i="5"/>
  <c r="AA1079" i="5"/>
  <c r="E163" i="6" s="1"/>
  <c r="Z1079" i="5"/>
  <c r="D1079" i="5"/>
  <c r="D1078" i="5"/>
  <c r="D1077" i="5"/>
  <c r="AA1076" i="5"/>
  <c r="Z1076" i="5"/>
  <c r="AA1075" i="5"/>
  <c r="E162" i="6" s="1"/>
  <c r="Z1075" i="5"/>
  <c r="D162" i="6" s="1"/>
  <c r="AA1072" i="5"/>
  <c r="Z1072" i="5"/>
  <c r="AA1071" i="5"/>
  <c r="Z1071" i="5"/>
  <c r="AA1070" i="5"/>
  <c r="Z1070" i="5"/>
  <c r="AA1069" i="5"/>
  <c r="Z1069" i="5"/>
  <c r="AA1068" i="5"/>
  <c r="Z1068" i="5"/>
  <c r="AA1067" i="5"/>
  <c r="Z1067" i="5"/>
  <c r="AA1066" i="5"/>
  <c r="Z1066" i="5"/>
  <c r="AA1065" i="5"/>
  <c r="Z1065" i="5"/>
  <c r="AA1064" i="5"/>
  <c r="Z1064" i="5"/>
  <c r="AA1063" i="5"/>
  <c r="Z1063" i="5"/>
  <c r="AA1062" i="5"/>
  <c r="Z1062" i="5"/>
  <c r="AA1061" i="5"/>
  <c r="Z1061" i="5"/>
  <c r="AA1060" i="5"/>
  <c r="Z1060" i="5"/>
  <c r="AA1059" i="5"/>
  <c r="Z1059" i="5"/>
  <c r="AA1058" i="5"/>
  <c r="Z1058" i="5"/>
  <c r="AA1057" i="5"/>
  <c r="Z1057" i="5"/>
  <c r="AA1056" i="5"/>
  <c r="Z1056" i="5"/>
  <c r="AA1053" i="5"/>
  <c r="Z1053" i="5"/>
  <c r="AA1052" i="5"/>
  <c r="Z1052" i="5"/>
  <c r="AA1051" i="5"/>
  <c r="Z1051" i="5"/>
  <c r="AA1050" i="5"/>
  <c r="Z1050" i="5"/>
  <c r="AA1049" i="5"/>
  <c r="Z1049" i="5"/>
  <c r="AA1046" i="5"/>
  <c r="Z1046" i="5"/>
  <c r="AA1045" i="5"/>
  <c r="Z1045" i="5"/>
  <c r="AA1044" i="5"/>
  <c r="Z1044" i="5"/>
  <c r="AA1043" i="5"/>
  <c r="Z1043" i="5"/>
  <c r="AA1042" i="5"/>
  <c r="Z1042" i="5"/>
  <c r="AA1041" i="5"/>
  <c r="Z1041" i="5"/>
  <c r="AA1040" i="5"/>
  <c r="Z1040" i="5"/>
  <c r="AA1037" i="5"/>
  <c r="Z1037" i="5"/>
  <c r="AA1036" i="5"/>
  <c r="Z1036" i="5"/>
  <c r="AA1035" i="5"/>
  <c r="Z1035" i="5"/>
  <c r="AA1034" i="5"/>
  <c r="Z1034" i="5"/>
  <c r="AA1033" i="5"/>
  <c r="Z1033" i="5"/>
  <c r="AA1030" i="5"/>
  <c r="Z1030" i="5"/>
  <c r="AA1029" i="5"/>
  <c r="Z1029" i="5"/>
  <c r="AA1026" i="5"/>
  <c r="Z1026" i="5"/>
  <c r="AA1025" i="5"/>
  <c r="Z1025" i="5"/>
  <c r="AA1022" i="5"/>
  <c r="Z1022" i="5"/>
  <c r="AA1021" i="5"/>
  <c r="E154" i="6" s="1"/>
  <c r="Z1021" i="5"/>
  <c r="D154" i="6" s="1"/>
  <c r="AA1018" i="5"/>
  <c r="Z1018" i="5"/>
  <c r="AA1017" i="5"/>
  <c r="Z1017" i="5"/>
  <c r="AA1016" i="5"/>
  <c r="Z1016" i="5"/>
  <c r="AA1015" i="5"/>
  <c r="Z1015" i="5"/>
  <c r="AA1014" i="5"/>
  <c r="Z1014" i="5"/>
  <c r="AA1013" i="5"/>
  <c r="Z1013" i="5"/>
  <c r="AA1012" i="5"/>
  <c r="Z1012" i="5"/>
  <c r="AA1009" i="5"/>
  <c r="Z1009" i="5"/>
  <c r="AA1008" i="5"/>
  <c r="Z1008" i="5"/>
  <c r="AA1007" i="5"/>
  <c r="Z1007" i="5"/>
  <c r="AA1006" i="5"/>
  <c r="Z1006" i="5"/>
  <c r="AA1005" i="5"/>
  <c r="Z1005" i="5"/>
  <c r="AA1002" i="5"/>
  <c r="Z1002" i="5"/>
  <c r="AA1001" i="5"/>
  <c r="Z1001" i="5"/>
  <c r="AA1000" i="5"/>
  <c r="Z1000" i="5"/>
  <c r="AA999" i="5"/>
  <c r="Z999" i="5"/>
  <c r="AA998" i="5"/>
  <c r="Z998" i="5"/>
  <c r="AA997" i="5"/>
  <c r="Z997" i="5"/>
  <c r="AA996" i="5"/>
  <c r="Z996" i="5"/>
  <c r="AA995" i="5"/>
  <c r="Z995" i="5"/>
  <c r="AA994" i="5"/>
  <c r="Z994" i="5"/>
  <c r="AA993" i="5"/>
  <c r="Z993" i="5"/>
  <c r="AA992" i="5"/>
  <c r="Z992" i="5"/>
  <c r="AA989" i="5"/>
  <c r="Z989" i="5"/>
  <c r="AA988" i="5"/>
  <c r="Z988" i="5"/>
  <c r="AA987" i="5"/>
  <c r="Z987" i="5"/>
  <c r="AA986" i="5"/>
  <c r="Z986" i="5"/>
  <c r="AA985" i="5"/>
  <c r="Z985" i="5"/>
  <c r="AA984" i="5"/>
  <c r="Z984" i="5"/>
  <c r="AA983" i="5"/>
  <c r="Z983" i="5"/>
  <c r="AA982" i="5"/>
  <c r="Z982" i="5"/>
  <c r="AA981" i="5"/>
  <c r="Z981" i="5"/>
  <c r="AA980" i="5"/>
  <c r="Z980" i="5"/>
  <c r="AA979" i="5"/>
  <c r="Z979" i="5"/>
  <c r="AA976" i="5"/>
  <c r="Z976" i="5"/>
  <c r="AA975" i="5"/>
  <c r="Z975" i="5"/>
  <c r="AA974" i="5"/>
  <c r="Z974" i="5"/>
  <c r="AA973" i="5"/>
  <c r="Z973" i="5"/>
  <c r="AA970" i="5"/>
  <c r="Z970" i="5"/>
  <c r="AA969" i="5"/>
  <c r="Z969" i="5"/>
  <c r="AA968" i="5"/>
  <c r="Z968" i="5"/>
  <c r="AA967" i="5"/>
  <c r="Z967" i="5"/>
  <c r="AA966" i="5"/>
  <c r="Z966" i="5"/>
  <c r="AA965" i="5"/>
  <c r="Z965" i="5"/>
  <c r="AA964" i="5"/>
  <c r="Z964" i="5"/>
  <c r="AA963" i="5"/>
  <c r="Z963" i="5"/>
  <c r="AA962" i="5"/>
  <c r="Z962" i="5"/>
  <c r="AA961" i="5"/>
  <c r="Z961" i="5"/>
  <c r="AA960" i="5"/>
  <c r="Z960" i="5"/>
  <c r="AA959" i="5"/>
  <c r="Z959" i="5"/>
  <c r="AA958" i="5"/>
  <c r="Z958" i="5"/>
  <c r="AA955" i="5"/>
  <c r="Z955" i="5"/>
  <c r="AA954" i="5"/>
  <c r="Z954" i="5"/>
  <c r="AA953" i="5"/>
  <c r="Z953" i="5"/>
  <c r="AA952" i="5"/>
  <c r="Z952" i="5"/>
  <c r="AA951" i="5"/>
  <c r="Z951" i="5"/>
  <c r="AA947" i="5"/>
  <c r="Z947" i="5"/>
  <c r="AA946" i="5"/>
  <c r="Z946" i="5"/>
  <c r="D144" i="6" s="1"/>
  <c r="AA943" i="5"/>
  <c r="Z943" i="5"/>
  <c r="AA942" i="5"/>
  <c r="E143" i="6" s="1"/>
  <c r="Z942" i="5"/>
  <c r="D143" i="6" s="1"/>
  <c r="AA939" i="5"/>
  <c r="Z939" i="5"/>
  <c r="AA938" i="5"/>
  <c r="Z938" i="5"/>
  <c r="D142" i="6" s="1"/>
  <c r="AA935" i="5"/>
  <c r="Z935" i="5"/>
  <c r="AA934" i="5"/>
  <c r="Z934" i="5"/>
  <c r="AA933" i="5"/>
  <c r="Z933" i="5"/>
  <c r="AA932" i="5"/>
  <c r="Z932" i="5"/>
  <c r="AA931" i="5"/>
  <c r="Z931" i="5"/>
  <c r="AA930" i="5"/>
  <c r="Z930" i="5"/>
  <c r="AA929" i="5"/>
  <c r="Z929" i="5"/>
  <c r="AA926" i="5"/>
  <c r="Z926" i="5"/>
  <c r="AA925" i="5"/>
  <c r="Z925" i="5"/>
  <c r="AA924" i="5"/>
  <c r="Z924" i="5"/>
  <c r="AA921" i="5"/>
  <c r="Z921" i="5"/>
  <c r="AA920" i="5"/>
  <c r="Z920" i="5"/>
  <c r="D139" i="6" s="1"/>
  <c r="AA919" i="5"/>
  <c r="Z919" i="5"/>
  <c r="AA916" i="5"/>
  <c r="Z916" i="5"/>
  <c r="AA915" i="5"/>
  <c r="Z915" i="5"/>
  <c r="AA912" i="5"/>
  <c r="Z912" i="5"/>
  <c r="AA911" i="5"/>
  <c r="Z911" i="5"/>
  <c r="AA908" i="5"/>
  <c r="Z908" i="5"/>
  <c r="AA907" i="5"/>
  <c r="Z907" i="5"/>
  <c r="AA904" i="5"/>
  <c r="Z904" i="5"/>
  <c r="AA903" i="5"/>
  <c r="Z903" i="5"/>
  <c r="AA902" i="5"/>
  <c r="Z902" i="5"/>
  <c r="AA901" i="5"/>
  <c r="Z901" i="5"/>
  <c r="AA898" i="5"/>
  <c r="Z898" i="5"/>
  <c r="AA897" i="5"/>
  <c r="Z897" i="5"/>
  <c r="AA894" i="5"/>
  <c r="Z894" i="5"/>
  <c r="AA893" i="5"/>
  <c r="Z893" i="5"/>
  <c r="AA890" i="5"/>
  <c r="Z890" i="5"/>
  <c r="AA889" i="5"/>
  <c r="Z889" i="5"/>
  <c r="AA888" i="5"/>
  <c r="Z888" i="5"/>
  <c r="AA887" i="5"/>
  <c r="Z887" i="5"/>
  <c r="AA886" i="5"/>
  <c r="Z886" i="5"/>
  <c r="AA885" i="5"/>
  <c r="Z885" i="5"/>
  <c r="AA882" i="5"/>
  <c r="Z882" i="5"/>
  <c r="AA881" i="5"/>
  <c r="Z881" i="5"/>
  <c r="AA878" i="5"/>
  <c r="Z878" i="5"/>
  <c r="AA877" i="5"/>
  <c r="Z877" i="5"/>
  <c r="AA876" i="5"/>
  <c r="Z876" i="5"/>
  <c r="AA875" i="5"/>
  <c r="Z875" i="5"/>
  <c r="AA874" i="5"/>
  <c r="Z874" i="5"/>
  <c r="AA873" i="5"/>
  <c r="Z873" i="5"/>
  <c r="AA872" i="5"/>
  <c r="Z872" i="5"/>
  <c r="AA871" i="5"/>
  <c r="Z871" i="5"/>
  <c r="AA870" i="5"/>
  <c r="Z870" i="5"/>
  <c r="AA867" i="5"/>
  <c r="Z867" i="5"/>
  <c r="AA866" i="5"/>
  <c r="Z866" i="5"/>
  <c r="AA865" i="5"/>
  <c r="Z865" i="5"/>
  <c r="AA864" i="5"/>
  <c r="Z864" i="5"/>
  <c r="AA861" i="5"/>
  <c r="Z861" i="5"/>
  <c r="AA860" i="5"/>
  <c r="Z860" i="5"/>
  <c r="D126" i="6" s="1"/>
  <c r="AA857" i="5"/>
  <c r="Z857" i="5"/>
  <c r="AA856" i="5"/>
  <c r="Z856" i="5"/>
  <c r="D125" i="6" s="1"/>
  <c r="AA853" i="5"/>
  <c r="Z853" i="5"/>
  <c r="AA852" i="5"/>
  <c r="Z852" i="5"/>
  <c r="D124" i="6" s="1"/>
  <c r="AA849" i="5"/>
  <c r="Z849" i="5"/>
  <c r="AA848" i="5"/>
  <c r="Z848" i="5"/>
  <c r="AA847" i="5"/>
  <c r="Z847" i="5"/>
  <c r="AA846" i="5"/>
  <c r="Z846" i="5"/>
  <c r="AA845" i="5"/>
  <c r="Z845" i="5"/>
  <c r="AA842" i="5"/>
  <c r="Z842" i="5"/>
  <c r="AA841" i="5"/>
  <c r="Z841" i="5"/>
  <c r="AA840" i="5"/>
  <c r="Z840" i="5"/>
  <c r="AA837" i="5"/>
  <c r="Z837" i="5"/>
  <c r="AA836" i="5"/>
  <c r="Z836" i="5"/>
  <c r="D121" i="6" s="1"/>
  <c r="AA833" i="5"/>
  <c r="Z833" i="5"/>
  <c r="AA832" i="5"/>
  <c r="Z832" i="5"/>
  <c r="AA831" i="5"/>
  <c r="Z831" i="5"/>
  <c r="AA830" i="5"/>
  <c r="Z830" i="5"/>
  <c r="AA829" i="5"/>
  <c r="Z829" i="5"/>
  <c r="AA828" i="5"/>
  <c r="Z828" i="5"/>
  <c r="AA827" i="5"/>
  <c r="Z827" i="5"/>
  <c r="AA826" i="5"/>
  <c r="Z826" i="5"/>
  <c r="AA825" i="5"/>
  <c r="Z825" i="5"/>
  <c r="AA822" i="5"/>
  <c r="Z822" i="5"/>
  <c r="AA821" i="5"/>
  <c r="Z821" i="5"/>
  <c r="AA820" i="5"/>
  <c r="Z820" i="5"/>
  <c r="AA819" i="5"/>
  <c r="Z819" i="5"/>
  <c r="AA816" i="5"/>
  <c r="Z816" i="5"/>
  <c r="AA815" i="5"/>
  <c r="Z815" i="5"/>
  <c r="AA814" i="5"/>
  <c r="Z814" i="5"/>
  <c r="AA813" i="5"/>
  <c r="Z813" i="5"/>
  <c r="AA812" i="5"/>
  <c r="Z812" i="5"/>
  <c r="AA811" i="5"/>
  <c r="Z811" i="5"/>
  <c r="AA810" i="5"/>
  <c r="Z810" i="5"/>
  <c r="AA809" i="5"/>
  <c r="Z809" i="5"/>
  <c r="AA808" i="5"/>
  <c r="Z808" i="5"/>
  <c r="AA807" i="5"/>
  <c r="Z807" i="5"/>
  <c r="AA804" i="5"/>
  <c r="Z804" i="5"/>
  <c r="AA803" i="5"/>
  <c r="Z803" i="5"/>
  <c r="AA802" i="5"/>
  <c r="Z802" i="5"/>
  <c r="AA801" i="5"/>
  <c r="Z801" i="5"/>
  <c r="AA800" i="5"/>
  <c r="Z800" i="5"/>
  <c r="AA799" i="5"/>
  <c r="Z799" i="5"/>
  <c r="AA796" i="5"/>
  <c r="Z796" i="5"/>
  <c r="AA795" i="5"/>
  <c r="Z795" i="5"/>
  <c r="AA794" i="5"/>
  <c r="Z794" i="5"/>
  <c r="AA793" i="5"/>
  <c r="Z793" i="5"/>
  <c r="AA790" i="5"/>
  <c r="Z790" i="5"/>
  <c r="AA789" i="5"/>
  <c r="Z789" i="5"/>
  <c r="AA788" i="5"/>
  <c r="Z788" i="5"/>
  <c r="AA787" i="5"/>
  <c r="Z787" i="5"/>
  <c r="AA786" i="5"/>
  <c r="Z786" i="5"/>
  <c r="AA785" i="5"/>
  <c r="Z785" i="5"/>
  <c r="AA784" i="5"/>
  <c r="Z784" i="5"/>
  <c r="AA783" i="5"/>
  <c r="Z783" i="5"/>
  <c r="AA782" i="5"/>
  <c r="Z782" i="5"/>
  <c r="AA781" i="5"/>
  <c r="Z781" i="5"/>
  <c r="AA780" i="5"/>
  <c r="Z780" i="5"/>
  <c r="AA779" i="5"/>
  <c r="Z779" i="5"/>
  <c r="AA778" i="5"/>
  <c r="Z778" i="5"/>
  <c r="AA775" i="5"/>
  <c r="Z775" i="5"/>
  <c r="AA774" i="5"/>
  <c r="Z774" i="5"/>
  <c r="AA773" i="5"/>
  <c r="Z773" i="5"/>
  <c r="AA772" i="5"/>
  <c r="Z772" i="5"/>
  <c r="AA771" i="5"/>
  <c r="Z771" i="5"/>
  <c r="AA768" i="5"/>
  <c r="Z768" i="5"/>
  <c r="AA767" i="5"/>
  <c r="Z767" i="5"/>
  <c r="AA766" i="5"/>
  <c r="Z766" i="5"/>
  <c r="AA765" i="5"/>
  <c r="Z765" i="5"/>
  <c r="AA764" i="5"/>
  <c r="Z764" i="5"/>
  <c r="AA763" i="5"/>
  <c r="Z763" i="5"/>
  <c r="AA762" i="5"/>
  <c r="Z762" i="5"/>
  <c r="AA761" i="5"/>
  <c r="Z761" i="5"/>
  <c r="AA758" i="5"/>
  <c r="Z758" i="5"/>
  <c r="AA757" i="5"/>
  <c r="Z757" i="5"/>
  <c r="AA756" i="5"/>
  <c r="Z756" i="5"/>
  <c r="AA755" i="5"/>
  <c r="Z755" i="5"/>
  <c r="AA752" i="5"/>
  <c r="Z752" i="5"/>
  <c r="AA751" i="5"/>
  <c r="Z751" i="5"/>
  <c r="AA750" i="5"/>
  <c r="Z750" i="5"/>
  <c r="AA747" i="5"/>
  <c r="Z747" i="5"/>
  <c r="AA746" i="5"/>
  <c r="Z746" i="5"/>
  <c r="AA745" i="5"/>
  <c r="Z745" i="5"/>
  <c r="AA744" i="5"/>
  <c r="Z744" i="5"/>
  <c r="AA743" i="5"/>
  <c r="Z743" i="5"/>
  <c r="AA742" i="5"/>
  <c r="Z742" i="5"/>
  <c r="AA739" i="5"/>
  <c r="Z739" i="5"/>
  <c r="AA738" i="5"/>
  <c r="Z738" i="5"/>
  <c r="D108" i="6" s="1"/>
  <c r="AA735" i="5"/>
  <c r="Z735" i="5"/>
  <c r="AA734" i="5"/>
  <c r="Z734" i="5"/>
  <c r="D107" i="6" s="1"/>
  <c r="AA731" i="5"/>
  <c r="Z731" i="5"/>
  <c r="AA730" i="5"/>
  <c r="Z730" i="5"/>
  <c r="D106" i="6" s="1"/>
  <c r="AA727" i="5"/>
  <c r="Z727" i="5"/>
  <c r="AA726" i="5"/>
  <c r="Z726" i="5"/>
  <c r="D105" i="6" s="1"/>
  <c r="AA723" i="5"/>
  <c r="Z723" i="5"/>
  <c r="AA722" i="5"/>
  <c r="Z722" i="5"/>
  <c r="D104" i="6" s="1"/>
  <c r="AA719" i="5"/>
  <c r="Z719" i="5"/>
  <c r="AA718" i="5"/>
  <c r="Z718" i="5"/>
  <c r="D103" i="6" s="1"/>
  <c r="AA715" i="5"/>
  <c r="Z715" i="5"/>
  <c r="AA714" i="5"/>
  <c r="Z714" i="5"/>
  <c r="AA713" i="5"/>
  <c r="Z713" i="5"/>
  <c r="AA712" i="5"/>
  <c r="Z712" i="5"/>
  <c r="AA711" i="5"/>
  <c r="Z711" i="5"/>
  <c r="AA710" i="5"/>
  <c r="Z710" i="5"/>
  <c r="AA709" i="5"/>
  <c r="Z709" i="5"/>
  <c r="AA706" i="5"/>
  <c r="Z706" i="5"/>
  <c r="AA705" i="5"/>
  <c r="Z705" i="5"/>
  <c r="AA704" i="5"/>
  <c r="Z704" i="5"/>
  <c r="AA703" i="5"/>
  <c r="Z703" i="5"/>
  <c r="AA700" i="5"/>
  <c r="Z700" i="5"/>
  <c r="AA699" i="5"/>
  <c r="Z699" i="5"/>
  <c r="AA698" i="5"/>
  <c r="Z698" i="5"/>
  <c r="AA697" i="5"/>
  <c r="Z697" i="5"/>
  <c r="AA696" i="5"/>
  <c r="Z696" i="5"/>
  <c r="AA695" i="5"/>
  <c r="Z695" i="5"/>
  <c r="AA694" i="5"/>
  <c r="Z694" i="5"/>
  <c r="AA693" i="5"/>
  <c r="Z693" i="5"/>
  <c r="AA692" i="5"/>
  <c r="Z692" i="5"/>
  <c r="AA691" i="5"/>
  <c r="Z691" i="5"/>
  <c r="AA690" i="5"/>
  <c r="Z690" i="5"/>
  <c r="AA685" i="5"/>
  <c r="Z685" i="5"/>
  <c r="AA684" i="5"/>
  <c r="Z684" i="5"/>
  <c r="AA683" i="5"/>
  <c r="Z683" i="5"/>
  <c r="AA682" i="5"/>
  <c r="Z682" i="5"/>
  <c r="AA679" i="5"/>
  <c r="Z679" i="5"/>
  <c r="AA678" i="5"/>
  <c r="Z678" i="5"/>
  <c r="AA677" i="5"/>
  <c r="Z677" i="5"/>
  <c r="AA673" i="5"/>
  <c r="Z673" i="5"/>
  <c r="AA672" i="5"/>
  <c r="Z672" i="5"/>
  <c r="AA671" i="5"/>
  <c r="Z671" i="5"/>
  <c r="AA670" i="5"/>
  <c r="Z670" i="5"/>
  <c r="AA667" i="5"/>
  <c r="Z667" i="5"/>
  <c r="AA665" i="5"/>
  <c r="Z665" i="5"/>
  <c r="AA664" i="5"/>
  <c r="Z664" i="5"/>
  <c r="AA663" i="5"/>
  <c r="Z663" i="5"/>
  <c r="AA662" i="5"/>
  <c r="Z662" i="5"/>
  <c r="AA659" i="5"/>
  <c r="Z659" i="5"/>
  <c r="AA658" i="5"/>
  <c r="Z658" i="5"/>
  <c r="AA657" i="5"/>
  <c r="Z657" i="5"/>
  <c r="AA655" i="5"/>
  <c r="Z655" i="5"/>
  <c r="AA654" i="5"/>
  <c r="Z654" i="5"/>
  <c r="AA653" i="5"/>
  <c r="Z653" i="5"/>
  <c r="AA652" i="5"/>
  <c r="Z652" i="5"/>
  <c r="AA649" i="5"/>
  <c r="Z649" i="5"/>
  <c r="AA648" i="5"/>
  <c r="Z648" i="5"/>
  <c r="AA647" i="5"/>
  <c r="Z647" i="5"/>
  <c r="AA646" i="5"/>
  <c r="Z646" i="5"/>
  <c r="AA642" i="5"/>
  <c r="Z642" i="5"/>
  <c r="AA641" i="5"/>
  <c r="Z641" i="5"/>
  <c r="AA640" i="5"/>
  <c r="Z640" i="5"/>
  <c r="AA639" i="5"/>
  <c r="Z639" i="5"/>
  <c r="AA638" i="5"/>
  <c r="Z638" i="5"/>
  <c r="AA637" i="5"/>
  <c r="Z637" i="5"/>
  <c r="AA636" i="5"/>
  <c r="Z636" i="5"/>
  <c r="AA635" i="5"/>
  <c r="Z635" i="5"/>
  <c r="AA634" i="5"/>
  <c r="Z634" i="5"/>
  <c r="AA633" i="5"/>
  <c r="Z633" i="5"/>
  <c r="AA630" i="5"/>
  <c r="Z630" i="5"/>
  <c r="AA629" i="5"/>
  <c r="Z629" i="5"/>
  <c r="AA628" i="5"/>
  <c r="Z628" i="5"/>
  <c r="AA627" i="5"/>
  <c r="Z627" i="5"/>
  <c r="AA626" i="5"/>
  <c r="Z626" i="5"/>
  <c r="AA624" i="5"/>
  <c r="Z624" i="5"/>
  <c r="AA623" i="5"/>
  <c r="Z623" i="5"/>
  <c r="AA621" i="5"/>
  <c r="Z621" i="5"/>
  <c r="AA620" i="5"/>
  <c r="Z620" i="5"/>
  <c r="AA614" i="5"/>
  <c r="Z614" i="5"/>
  <c r="AA613" i="5"/>
  <c r="Z613" i="5"/>
  <c r="AA612" i="5"/>
  <c r="Z612" i="5"/>
  <c r="AA611" i="5"/>
  <c r="Z611" i="5"/>
  <c r="AA610" i="5"/>
  <c r="Z610" i="5"/>
  <c r="AA609" i="5"/>
  <c r="Z609" i="5"/>
  <c r="AA608" i="5"/>
  <c r="Z608" i="5"/>
  <c r="AA607" i="5"/>
  <c r="Z607" i="5"/>
  <c r="AA606" i="5"/>
  <c r="Z606" i="5"/>
  <c r="AA605" i="5"/>
  <c r="Z605" i="5"/>
  <c r="AA604" i="5"/>
  <c r="Z604" i="5"/>
  <c r="AA600" i="5"/>
  <c r="Z600" i="5"/>
  <c r="AA599" i="5"/>
  <c r="Z599" i="5"/>
  <c r="AA598" i="5"/>
  <c r="Z598" i="5"/>
  <c r="AA597" i="5"/>
  <c r="Z597" i="5"/>
  <c r="AA596" i="5"/>
  <c r="Z596" i="5"/>
  <c r="AA595" i="5"/>
  <c r="Z595" i="5"/>
  <c r="AA594" i="5"/>
  <c r="Z594" i="5"/>
  <c r="AA593" i="5"/>
  <c r="Z593" i="5"/>
  <c r="G592" i="5"/>
  <c r="G591" i="5"/>
  <c r="AA587" i="5"/>
  <c r="Z587" i="5"/>
  <c r="AA586" i="5"/>
  <c r="Z586" i="5"/>
  <c r="AA585" i="5"/>
  <c r="Z585" i="5"/>
  <c r="AA584" i="5"/>
  <c r="Z584" i="5"/>
  <c r="AA583" i="5"/>
  <c r="Z583" i="5"/>
  <c r="AA582" i="5"/>
  <c r="Z582" i="5"/>
  <c r="AA581" i="5"/>
  <c r="Z581" i="5"/>
  <c r="AA580" i="5"/>
  <c r="Z580" i="5"/>
  <c r="AA579" i="5"/>
  <c r="Z579" i="5"/>
  <c r="AA578" i="5"/>
  <c r="Z578" i="5"/>
  <c r="AA577" i="5"/>
  <c r="Z577" i="5"/>
  <c r="AA576" i="5"/>
  <c r="Z576" i="5"/>
  <c r="AA575" i="5"/>
  <c r="Z575" i="5"/>
  <c r="AA574" i="5"/>
  <c r="Z574" i="5"/>
  <c r="AA573" i="5"/>
  <c r="Z573" i="5"/>
  <c r="AA572" i="5"/>
  <c r="Z572" i="5"/>
  <c r="AA571" i="5"/>
  <c r="Z571" i="5"/>
  <c r="AA570" i="5"/>
  <c r="Z570" i="5"/>
  <c r="AA565" i="5"/>
  <c r="Z565" i="5"/>
  <c r="AA564" i="5"/>
  <c r="Z564" i="5"/>
  <c r="AA563" i="5"/>
  <c r="Z563" i="5"/>
  <c r="AA562" i="5"/>
  <c r="Z562" i="5"/>
  <c r="AA558" i="5"/>
  <c r="Z558" i="5"/>
  <c r="AA557" i="5"/>
  <c r="Z557" i="5"/>
  <c r="AA556" i="5"/>
  <c r="Z556" i="5"/>
  <c r="AA555" i="5"/>
  <c r="Z555" i="5"/>
  <c r="AA554" i="5"/>
  <c r="Z554" i="5"/>
  <c r="AA550" i="5"/>
  <c r="Z550" i="5"/>
  <c r="AA549" i="5"/>
  <c r="Z549" i="5"/>
  <c r="AA548" i="5"/>
  <c r="Z548" i="5"/>
  <c r="AA547" i="5"/>
  <c r="Z547" i="5"/>
  <c r="AA546" i="5"/>
  <c r="Z546" i="5"/>
  <c r="AA541" i="5"/>
  <c r="Z541" i="5"/>
  <c r="AA540" i="5"/>
  <c r="Z540" i="5"/>
  <c r="AA539" i="5"/>
  <c r="Z539" i="5"/>
  <c r="AA538" i="5"/>
  <c r="Z538" i="5"/>
  <c r="AA537" i="5"/>
  <c r="Z537" i="5"/>
  <c r="AA536" i="5"/>
  <c r="Z536" i="5"/>
  <c r="AA535" i="5"/>
  <c r="Z535" i="5"/>
  <c r="AA534" i="5"/>
  <c r="Z534" i="5"/>
  <c r="AA533" i="5"/>
  <c r="Z533" i="5"/>
  <c r="AA532" i="5"/>
  <c r="Z532" i="5"/>
  <c r="AA531" i="5"/>
  <c r="Z531" i="5"/>
  <c r="AA530" i="5"/>
  <c r="Z530" i="5"/>
  <c r="AA529" i="5"/>
  <c r="Z529" i="5"/>
  <c r="AA528" i="5"/>
  <c r="Z528" i="5"/>
  <c r="AA527" i="5"/>
  <c r="Z527" i="5"/>
  <c r="AA526" i="5"/>
  <c r="Z526" i="5"/>
  <c r="AA525" i="5"/>
  <c r="Z525" i="5"/>
  <c r="AA524" i="5"/>
  <c r="Z524" i="5"/>
  <c r="AA523" i="5"/>
  <c r="Z523" i="5"/>
  <c r="AA522" i="5"/>
  <c r="Z522" i="5"/>
  <c r="AA521" i="5"/>
  <c r="Z521" i="5"/>
  <c r="AA516" i="5"/>
  <c r="Z516" i="5"/>
  <c r="AA515" i="5"/>
  <c r="Z515" i="5"/>
  <c r="AA514" i="5"/>
  <c r="Z514" i="5"/>
  <c r="AA513" i="5"/>
  <c r="Z513" i="5"/>
  <c r="AA512" i="5"/>
  <c r="Z512" i="5"/>
  <c r="AA511" i="5"/>
  <c r="Z511" i="5"/>
  <c r="AA506" i="5"/>
  <c r="Z506" i="5"/>
  <c r="AA505" i="5"/>
  <c r="Z505" i="5"/>
  <c r="AA504" i="5"/>
  <c r="Z504" i="5"/>
  <c r="AA503" i="5"/>
  <c r="Z503" i="5"/>
  <c r="AA502" i="5"/>
  <c r="Z502" i="5"/>
  <c r="AA501" i="5"/>
  <c r="Z501" i="5"/>
  <c r="AA500" i="5"/>
  <c r="Z500" i="5"/>
  <c r="AA499" i="5"/>
  <c r="Z499" i="5"/>
  <c r="AA494" i="5"/>
  <c r="Z494" i="5"/>
  <c r="AA493" i="5"/>
  <c r="Z493" i="5"/>
  <c r="AA492" i="5"/>
  <c r="Z492" i="5"/>
  <c r="AA491" i="5"/>
  <c r="Z491" i="5"/>
  <c r="AA490" i="5"/>
  <c r="Z490" i="5"/>
  <c r="AA486" i="5"/>
  <c r="Z486" i="5"/>
  <c r="AA485" i="5"/>
  <c r="Z485" i="5"/>
  <c r="AA484" i="5"/>
  <c r="Z484" i="5"/>
  <c r="AA483" i="5"/>
  <c r="Z483" i="5"/>
  <c r="AA482" i="5"/>
  <c r="Z482" i="5"/>
  <c r="AA481" i="5"/>
  <c r="Z481" i="5"/>
  <c r="AA480" i="5"/>
  <c r="Z480" i="5"/>
  <c r="AA479" i="5"/>
  <c r="Z479" i="5"/>
  <c r="AA475" i="5"/>
  <c r="Z475" i="5"/>
  <c r="AA474" i="5"/>
  <c r="Z474" i="5"/>
  <c r="AA473" i="5"/>
  <c r="Z473" i="5"/>
  <c r="AA472" i="5"/>
  <c r="Z472" i="5"/>
  <c r="AA471" i="5"/>
  <c r="Z471" i="5"/>
  <c r="AA470" i="5"/>
  <c r="Z470" i="5"/>
  <c r="AA469" i="5"/>
  <c r="Z469" i="5"/>
  <c r="AA468" i="5"/>
  <c r="Z468" i="5"/>
  <c r="AA467" i="5"/>
  <c r="Z467" i="5"/>
  <c r="AA462" i="5"/>
  <c r="Z462" i="5"/>
  <c r="AA461" i="5"/>
  <c r="Z461" i="5"/>
  <c r="AA460" i="5"/>
  <c r="Z460" i="5"/>
  <c r="AA459" i="5"/>
  <c r="Z459" i="5"/>
  <c r="AA458" i="5"/>
  <c r="Z458" i="5"/>
  <c r="AA457" i="5"/>
  <c r="Z457" i="5"/>
  <c r="AA456" i="5"/>
  <c r="Z456" i="5"/>
  <c r="AA455" i="5"/>
  <c r="Z455" i="5"/>
  <c r="AA454" i="5"/>
  <c r="Z454" i="5"/>
  <c r="AA453" i="5"/>
  <c r="Z453" i="5"/>
  <c r="AA452" i="5"/>
  <c r="Z452" i="5"/>
  <c r="AA448" i="5"/>
  <c r="Z448" i="5"/>
  <c r="AA447" i="5"/>
  <c r="Z447" i="5"/>
  <c r="AA446" i="5"/>
  <c r="Z446" i="5"/>
  <c r="AA445" i="5"/>
  <c r="Z445" i="5"/>
  <c r="AA444" i="5"/>
  <c r="Z444" i="5"/>
  <c r="AA443" i="5"/>
  <c r="Z443" i="5"/>
  <c r="AA439" i="5"/>
  <c r="Z439" i="5"/>
  <c r="AA438" i="5"/>
  <c r="Z438" i="5"/>
  <c r="AA437" i="5"/>
  <c r="Z437" i="5"/>
  <c r="AA436" i="5"/>
  <c r="Z436" i="5"/>
  <c r="AA432" i="5"/>
  <c r="Z432" i="5"/>
  <c r="AA431" i="5"/>
  <c r="Z431" i="5"/>
  <c r="AA430" i="5"/>
  <c r="Z430" i="5"/>
  <c r="AA429" i="5"/>
  <c r="Z429" i="5"/>
  <c r="AA428" i="5"/>
  <c r="Z428" i="5"/>
  <c r="AA427" i="5"/>
  <c r="Z427" i="5"/>
  <c r="AA426" i="5"/>
  <c r="Z426" i="5"/>
  <c r="AA425" i="5"/>
  <c r="Z425" i="5"/>
  <c r="AA424" i="5"/>
  <c r="Z424" i="5"/>
  <c r="AA423" i="5"/>
  <c r="Z423" i="5"/>
  <c r="AA422" i="5"/>
  <c r="Z422" i="5"/>
  <c r="AA421" i="5"/>
  <c r="Z421" i="5"/>
  <c r="AA420" i="5"/>
  <c r="Z420" i="5"/>
  <c r="AA419" i="5"/>
  <c r="Z419" i="5"/>
  <c r="AA418" i="5"/>
  <c r="Z418" i="5"/>
  <c r="AA417" i="5"/>
  <c r="Z417" i="5"/>
  <c r="AA416" i="5"/>
  <c r="Z416" i="5"/>
  <c r="AA415" i="5"/>
  <c r="Z415" i="5"/>
  <c r="AA414" i="5"/>
  <c r="Z414" i="5"/>
  <c r="AA413" i="5"/>
  <c r="Z413" i="5"/>
  <c r="AA412" i="5"/>
  <c r="Z412" i="5"/>
  <c r="AA407" i="5"/>
  <c r="Z407" i="5"/>
  <c r="AA406" i="5"/>
  <c r="Z406" i="5"/>
  <c r="AA405" i="5"/>
  <c r="Z405" i="5"/>
  <c r="AA404" i="5"/>
  <c r="Z404" i="5"/>
  <c r="AA403" i="5"/>
  <c r="Z403" i="5"/>
  <c r="AA402" i="5"/>
  <c r="Z402" i="5"/>
  <c r="AA401" i="5"/>
  <c r="Z401" i="5"/>
  <c r="AA397" i="5"/>
  <c r="Z397" i="5"/>
  <c r="AA396" i="5"/>
  <c r="Z396" i="5"/>
  <c r="AA395" i="5"/>
  <c r="Z395" i="5"/>
  <c r="AA394" i="5"/>
  <c r="Z394" i="5"/>
  <c r="AA393" i="5"/>
  <c r="Z393" i="5"/>
  <c r="AA392" i="5"/>
  <c r="Z392" i="5"/>
  <c r="AA391" i="5"/>
  <c r="Z391" i="5"/>
  <c r="AA390" i="5"/>
  <c r="Z390" i="5"/>
  <c r="AA389" i="5"/>
  <c r="Z389" i="5"/>
  <c r="AA388" i="5"/>
  <c r="Z388" i="5"/>
  <c r="AA387" i="5"/>
  <c r="Z387" i="5"/>
  <c r="AA386" i="5"/>
  <c r="Z386" i="5"/>
  <c r="AA385" i="5"/>
  <c r="Z385" i="5"/>
  <c r="AA384" i="5"/>
  <c r="Z384" i="5"/>
  <c r="AA378" i="5"/>
  <c r="Z378" i="5"/>
  <c r="AA377" i="5"/>
  <c r="Z377" i="5"/>
  <c r="AA376" i="5"/>
  <c r="Z376" i="5"/>
  <c r="AA372" i="5"/>
  <c r="E56" i="6" s="1"/>
  <c r="Z372" i="5"/>
  <c r="D56" i="6" s="1"/>
  <c r="AA368" i="5"/>
  <c r="Z368" i="5"/>
  <c r="AA367" i="5"/>
  <c r="Z367" i="5"/>
  <c r="AA366" i="5"/>
  <c r="Z366" i="5"/>
  <c r="AA365" i="5"/>
  <c r="Z365" i="5"/>
  <c r="AA364" i="5"/>
  <c r="Z364" i="5"/>
  <c r="AA363" i="5"/>
  <c r="Z363" i="5"/>
  <c r="AA362" i="5"/>
  <c r="Z362" i="5"/>
  <c r="AA361" i="5"/>
  <c r="Z361" i="5"/>
  <c r="AA360" i="5"/>
  <c r="Z360" i="5"/>
  <c r="AA359" i="5"/>
  <c r="Z359" i="5"/>
  <c r="AA358" i="5"/>
  <c r="Z358" i="5"/>
  <c r="AA357" i="5"/>
  <c r="Z357" i="5"/>
  <c r="AA356" i="5"/>
  <c r="Z356" i="5"/>
  <c r="AA355" i="5"/>
  <c r="Z355" i="5"/>
  <c r="AA354" i="5"/>
  <c r="Z354" i="5"/>
  <c r="AA353" i="5"/>
  <c r="Z353" i="5"/>
  <c r="AA352" i="5"/>
  <c r="Z352" i="5"/>
  <c r="AA351" i="5"/>
  <c r="Z351" i="5"/>
  <c r="AA350" i="5"/>
  <c r="Z350" i="5"/>
  <c r="AA345" i="5"/>
  <c r="E53" i="6" s="1"/>
  <c r="Z345" i="5"/>
  <c r="D53" i="6" s="1"/>
  <c r="AA341" i="5"/>
  <c r="Z341" i="5"/>
  <c r="AA340" i="5"/>
  <c r="Z340" i="5"/>
  <c r="AA339" i="5"/>
  <c r="Z339" i="5"/>
  <c r="AA335" i="5"/>
  <c r="E51" i="6" s="1"/>
  <c r="Z335" i="5"/>
  <c r="D51" i="6" s="1"/>
  <c r="AA331" i="5"/>
  <c r="Z331" i="5"/>
  <c r="AA330" i="5"/>
  <c r="E50" i="6" s="1"/>
  <c r="Z330" i="5"/>
  <c r="D50" i="6" s="1"/>
  <c r="AA326" i="5"/>
  <c r="Z326" i="5"/>
  <c r="AA321" i="5"/>
  <c r="Z321" i="5"/>
  <c r="AA320" i="5"/>
  <c r="Z320" i="5"/>
  <c r="AA316" i="5"/>
  <c r="Z316" i="5"/>
  <c r="AA315" i="5"/>
  <c r="Z315" i="5"/>
  <c r="AA311" i="5"/>
  <c r="Z311" i="5"/>
  <c r="AA310" i="5"/>
  <c r="Z310" i="5"/>
  <c r="AA309" i="5"/>
  <c r="Z309" i="5"/>
  <c r="AA308" i="5"/>
  <c r="Z308" i="5"/>
  <c r="AA307" i="5"/>
  <c r="Z307" i="5"/>
  <c r="AA302" i="5"/>
  <c r="E43" i="6" s="1"/>
  <c r="Z302" i="5"/>
  <c r="D43" i="6" s="1"/>
  <c r="AA298" i="5"/>
  <c r="Z298" i="5"/>
  <c r="AA297" i="5"/>
  <c r="Z297" i="5"/>
  <c r="AA296" i="5"/>
  <c r="Z296" i="5"/>
  <c r="AA295" i="5"/>
  <c r="Z295" i="5"/>
  <c r="AA294" i="5"/>
  <c r="Z294" i="5"/>
  <c r="AA293" i="5"/>
  <c r="Z293" i="5"/>
  <c r="AA292" i="5"/>
  <c r="Z292" i="5"/>
  <c r="AA291" i="5"/>
  <c r="Z291" i="5"/>
  <c r="AA287" i="5"/>
  <c r="Z287" i="5"/>
  <c r="AA286" i="5"/>
  <c r="Z286" i="5"/>
  <c r="AA285" i="5"/>
  <c r="Z285" i="5"/>
  <c r="AA284" i="5"/>
  <c r="Z284" i="5"/>
  <c r="AA283" i="5"/>
  <c r="Z283" i="5"/>
  <c r="AA282" i="5"/>
  <c r="Z282" i="5"/>
  <c r="AA281" i="5"/>
  <c r="Z281" i="5"/>
  <c r="AA280" i="5"/>
  <c r="Z280" i="5"/>
  <c r="AA279" i="5"/>
  <c r="Z279" i="5"/>
  <c r="AA278" i="5"/>
  <c r="Z278" i="5"/>
  <c r="AA274" i="5"/>
  <c r="Z274" i="5"/>
  <c r="AA273" i="5"/>
  <c r="Z273" i="5"/>
  <c r="AA272" i="5"/>
  <c r="Z272" i="5"/>
  <c r="AA271" i="5"/>
  <c r="Z271" i="5"/>
  <c r="AA267" i="5"/>
  <c r="Z267" i="5"/>
  <c r="AA266" i="5"/>
  <c r="Z266" i="5"/>
  <c r="AA265" i="5"/>
  <c r="Z265" i="5"/>
  <c r="AA264" i="5"/>
  <c r="Z264" i="5"/>
  <c r="AA260" i="5"/>
  <c r="Z260" i="5"/>
  <c r="AA259" i="5"/>
  <c r="Z259" i="5"/>
  <c r="AA258" i="5"/>
  <c r="Z258" i="5"/>
  <c r="AA253" i="5"/>
  <c r="Z253" i="5"/>
  <c r="AA252" i="5"/>
  <c r="Z252" i="5"/>
  <c r="AA251" i="5"/>
  <c r="Z251" i="5"/>
  <c r="AA250" i="5"/>
  <c r="Z250" i="5"/>
  <c r="AA249" i="5"/>
  <c r="Z249" i="5"/>
  <c r="AA248" i="5"/>
  <c r="Z248" i="5"/>
  <c r="AA247" i="5"/>
  <c r="Z247" i="5"/>
  <c r="AA246" i="5"/>
  <c r="Z246" i="5"/>
  <c r="AA242" i="5"/>
  <c r="Z242" i="5"/>
  <c r="AA241" i="5"/>
  <c r="Z241" i="5"/>
  <c r="AA240" i="5"/>
  <c r="Z240" i="5"/>
  <c r="AA239" i="5"/>
  <c r="Z239" i="5"/>
  <c r="AA238" i="5"/>
  <c r="Z238" i="5"/>
  <c r="AA233" i="5"/>
  <c r="Z233" i="5"/>
  <c r="AA232" i="5"/>
  <c r="Z232" i="5"/>
  <c r="AA227" i="5"/>
  <c r="Z227" i="5"/>
  <c r="AA226" i="5"/>
  <c r="Z226" i="5"/>
  <c r="AA225" i="5"/>
  <c r="Z225" i="5"/>
  <c r="AA219" i="5"/>
  <c r="Z219" i="5"/>
  <c r="AA218" i="5"/>
  <c r="Z218" i="5"/>
  <c r="AA217" i="5"/>
  <c r="Z217" i="5"/>
  <c r="AA216" i="5"/>
  <c r="Z216" i="5"/>
  <c r="AA215" i="5"/>
  <c r="Z215" i="5"/>
  <c r="AA214" i="5"/>
  <c r="Z214" i="5"/>
  <c r="AA213" i="5"/>
  <c r="Z213" i="5"/>
  <c r="AA209" i="5"/>
  <c r="Z209" i="5"/>
  <c r="AA208" i="5"/>
  <c r="Z208" i="5"/>
  <c r="AA207" i="5"/>
  <c r="Z207" i="5"/>
  <c r="AA206" i="5"/>
  <c r="Z206" i="5"/>
  <c r="AA205" i="5"/>
  <c r="Z205" i="5"/>
  <c r="AA204" i="5"/>
  <c r="Z204" i="5"/>
  <c r="AA203" i="5"/>
  <c r="Z203" i="5"/>
  <c r="AA202" i="5"/>
  <c r="Z202" i="5"/>
  <c r="AA201" i="5"/>
  <c r="Z201" i="5"/>
  <c r="AA200" i="5"/>
  <c r="Z200" i="5"/>
  <c r="AA199" i="5"/>
  <c r="Z199" i="5"/>
  <c r="AA198" i="5"/>
  <c r="Z198" i="5"/>
  <c r="AA197" i="5"/>
  <c r="Z197" i="5"/>
  <c r="AA193" i="5"/>
  <c r="Z193" i="5"/>
  <c r="AA192" i="5"/>
  <c r="Z192" i="5"/>
  <c r="AA191" i="5"/>
  <c r="Z191" i="5"/>
  <c r="AA190" i="5"/>
  <c r="Z190" i="5"/>
  <c r="AA189" i="5"/>
  <c r="Z189" i="5"/>
  <c r="AA188" i="5"/>
  <c r="Z188" i="5"/>
  <c r="AA187" i="5"/>
  <c r="Z187" i="5"/>
  <c r="AA125" i="5"/>
  <c r="Z125" i="5"/>
  <c r="AA124" i="5"/>
  <c r="Z124" i="5"/>
  <c r="AA123" i="5"/>
  <c r="Z123" i="5"/>
  <c r="AA119" i="5"/>
  <c r="Z119" i="5"/>
  <c r="AA118" i="5"/>
  <c r="Z118" i="5"/>
  <c r="AA117" i="5"/>
  <c r="Z117" i="5"/>
  <c r="AA116" i="5"/>
  <c r="Z116" i="5"/>
  <c r="AA115" i="5"/>
  <c r="Z115" i="5"/>
  <c r="AA114" i="5"/>
  <c r="Z114" i="5"/>
  <c r="AA113" i="5"/>
  <c r="Z113" i="5"/>
  <c r="AA108" i="5"/>
  <c r="Z108" i="5"/>
  <c r="AA107" i="5"/>
  <c r="Z107" i="5"/>
  <c r="AA106" i="5"/>
  <c r="Z106" i="5"/>
  <c r="AA102" i="5"/>
  <c r="Z102" i="5"/>
  <c r="AA101" i="5"/>
  <c r="Z101" i="5"/>
  <c r="AA97" i="5"/>
  <c r="Z97" i="5"/>
  <c r="AA96" i="5"/>
  <c r="Z96" i="5"/>
  <c r="AA95" i="5"/>
  <c r="Z95" i="5"/>
  <c r="AA94" i="5"/>
  <c r="Z94" i="5"/>
  <c r="AA93" i="5"/>
  <c r="Z93" i="5"/>
  <c r="AA88" i="5"/>
  <c r="Z88" i="5"/>
  <c r="AA87" i="5"/>
  <c r="Z87" i="5"/>
  <c r="AA86" i="5"/>
  <c r="Z86" i="5"/>
  <c r="AA85" i="5"/>
  <c r="Z85" i="5"/>
  <c r="AA84" i="5"/>
  <c r="Z84" i="5"/>
  <c r="AA83" i="5"/>
  <c r="Z83" i="5"/>
  <c r="AA82" i="5"/>
  <c r="Z82" i="5"/>
  <c r="AA78" i="5"/>
  <c r="Z78" i="5"/>
  <c r="AA77" i="5"/>
  <c r="Z77" i="5"/>
  <c r="AA76" i="5"/>
  <c r="Z76" i="5"/>
  <c r="AA75" i="5"/>
  <c r="Z75" i="5"/>
  <c r="AA74" i="5"/>
  <c r="Z74" i="5"/>
  <c r="AA70" i="5"/>
  <c r="Z70" i="5"/>
  <c r="AA69" i="5"/>
  <c r="Z69" i="5"/>
  <c r="AA68" i="5"/>
  <c r="Z68" i="5"/>
  <c r="AA67" i="5"/>
  <c r="Z67" i="5"/>
  <c r="AA66" i="5"/>
  <c r="Z66" i="5"/>
  <c r="AA62" i="5"/>
  <c r="Z62" i="5"/>
  <c r="AA61" i="5"/>
  <c r="Z61" i="5"/>
  <c r="AA60" i="5"/>
  <c r="Z60" i="5"/>
  <c r="AA59" i="5"/>
  <c r="Z59" i="5"/>
  <c r="AA58" i="5"/>
  <c r="Z58" i="5"/>
  <c r="AA57" i="5"/>
  <c r="Z57" i="5"/>
  <c r="AA53" i="5"/>
  <c r="Z53" i="5"/>
  <c r="AA52" i="5"/>
  <c r="Z52" i="5"/>
  <c r="AA51" i="5"/>
  <c r="Z51" i="5"/>
  <c r="AA50" i="5"/>
  <c r="Z50" i="5"/>
  <c r="AA49" i="5"/>
  <c r="Z49" i="5"/>
  <c r="AA48" i="5"/>
  <c r="Z48" i="5"/>
  <c r="AA47" i="5"/>
  <c r="Z47" i="5"/>
  <c r="AA42" i="5"/>
  <c r="Z42" i="5"/>
  <c r="AA41" i="5"/>
  <c r="Z41" i="5"/>
  <c r="AA40" i="5"/>
  <c r="Z40" i="5"/>
  <c r="AA39" i="5"/>
  <c r="Z39" i="5"/>
  <c r="AA38" i="5"/>
  <c r="Z38" i="5"/>
  <c r="AA37" i="5"/>
  <c r="Z37" i="5"/>
  <c r="AA36" i="5"/>
  <c r="Z36" i="5"/>
  <c r="AA35" i="5"/>
  <c r="Z35" i="5"/>
  <c r="AA34" i="5"/>
  <c r="Z34" i="5"/>
  <c r="AA33" i="5"/>
  <c r="Z33" i="5"/>
  <c r="AA32" i="5"/>
  <c r="Z32" i="5"/>
  <c r="AA28" i="5"/>
  <c r="Z28" i="5"/>
  <c r="AA27" i="5"/>
  <c r="Z27" i="5"/>
  <c r="AA26" i="5"/>
  <c r="Z26" i="5"/>
  <c r="AA25" i="5"/>
  <c r="Z25" i="5"/>
  <c r="AA24" i="5"/>
  <c r="Z24" i="5"/>
  <c r="AA20" i="5"/>
  <c r="Z20" i="5"/>
  <c r="AA19" i="5"/>
  <c r="Z19" i="5"/>
  <c r="AA18" i="5"/>
  <c r="Z18" i="5"/>
  <c r="AA17" i="5"/>
  <c r="Z17" i="5"/>
  <c r="AA16" i="5"/>
  <c r="Z16" i="5"/>
  <c r="AA12" i="5"/>
  <c r="Z12" i="5"/>
  <c r="AA11" i="5"/>
  <c r="Z11" i="5"/>
  <c r="AA10" i="5"/>
  <c r="Z10" i="5"/>
  <c r="AA9" i="5"/>
  <c r="Z9" i="5"/>
  <c r="AA8" i="5"/>
  <c r="Z8" i="5"/>
  <c r="AA7" i="5"/>
  <c r="Z7" i="5"/>
  <c r="E105" i="6" l="1"/>
  <c r="E155" i="6"/>
  <c r="E156" i="6"/>
  <c r="E152" i="6"/>
  <c r="E144" i="6"/>
  <c r="E142" i="6"/>
  <c r="E139" i="6"/>
  <c r="E125" i="6"/>
  <c r="E121" i="6"/>
  <c r="E108" i="6"/>
  <c r="E107" i="6"/>
  <c r="E106" i="6"/>
  <c r="E104" i="6"/>
  <c r="E103" i="6"/>
  <c r="D20" i="6"/>
  <c r="D64" i="6"/>
  <c r="D80" i="6"/>
  <c r="D93" i="6"/>
  <c r="D97" i="6"/>
  <c r="D111" i="6"/>
  <c r="D122" i="6"/>
  <c r="D140" i="6"/>
  <c r="D152" i="6"/>
  <c r="E5" i="6"/>
  <c r="E10" i="6"/>
  <c r="E80" i="6"/>
  <c r="E111" i="6"/>
  <c r="E115" i="6"/>
  <c r="E122" i="6"/>
  <c r="E124" i="6"/>
  <c r="E126" i="6"/>
  <c r="E140" i="6"/>
  <c r="D5" i="6"/>
  <c r="E13" i="6"/>
  <c r="E20" i="6"/>
  <c r="E133" i="6"/>
  <c r="E136" i="6"/>
  <c r="D133" i="6"/>
  <c r="D136" i="6"/>
  <c r="D115" i="6"/>
  <c r="D155" i="6"/>
  <c r="D156" i="6"/>
  <c r="D13" i="6"/>
  <c r="D10" i="6"/>
  <c r="D146" i="6"/>
  <c r="D145" i="6"/>
  <c r="D19" i="6"/>
  <c r="D18" i="6"/>
  <c r="D116" i="6"/>
  <c r="D131" i="6"/>
  <c r="D138" i="6"/>
  <c r="D153" i="6"/>
  <c r="E119" i="6"/>
  <c r="E153" i="6"/>
  <c r="D4" i="6"/>
  <c r="D3" i="6"/>
  <c r="E7" i="6"/>
  <c r="E11" i="6"/>
  <c r="E17" i="6"/>
  <c r="E12" i="6"/>
  <c r="E15" i="6"/>
  <c r="E21" i="6"/>
  <c r="E26" i="6"/>
  <c r="E28" i="6"/>
  <c r="E39" i="6"/>
  <c r="E40" i="6"/>
  <c r="E41" i="6"/>
  <c r="E55" i="6"/>
  <c r="E85" i="6"/>
  <c r="E89" i="6"/>
  <c r="E101" i="6"/>
  <c r="E102" i="6"/>
  <c r="E110" i="6"/>
  <c r="E112" i="6"/>
  <c r="E113" i="6"/>
  <c r="E114" i="6"/>
  <c r="E118" i="6"/>
  <c r="E123" i="6"/>
  <c r="E128" i="6"/>
  <c r="E130" i="6"/>
  <c r="E132" i="6"/>
  <c r="E134" i="6"/>
  <c r="E135" i="6"/>
  <c r="E137" i="6"/>
  <c r="E141" i="6"/>
  <c r="E158" i="6"/>
  <c r="E159" i="6"/>
  <c r="E161" i="6"/>
  <c r="D163" i="6"/>
  <c r="E165" i="6"/>
  <c r="E166" i="6"/>
  <c r="D6" i="6"/>
  <c r="D120" i="6"/>
  <c r="E19" i="6"/>
  <c r="E18" i="6"/>
  <c r="E92" i="6"/>
  <c r="E120" i="6"/>
  <c r="D117" i="6"/>
  <c r="D119" i="6"/>
  <c r="D147" i="6"/>
  <c r="E6" i="6"/>
  <c r="E94" i="6"/>
  <c r="E117" i="6"/>
  <c r="E131" i="6"/>
  <c r="E138" i="6"/>
  <c r="E147" i="6"/>
  <c r="E151" i="6"/>
  <c r="D11" i="6"/>
  <c r="D17" i="6"/>
  <c r="D27" i="6"/>
  <c r="D66" i="6"/>
  <c r="D70" i="6"/>
  <c r="D109" i="6"/>
  <c r="D127" i="6"/>
  <c r="D129" i="6"/>
  <c r="D149" i="6"/>
  <c r="D150" i="6"/>
  <c r="D157" i="6"/>
  <c r="D160" i="6"/>
  <c r="D164" i="6"/>
  <c r="D167" i="6"/>
  <c r="E145" i="6"/>
  <c r="E146" i="6"/>
  <c r="D9" i="6"/>
  <c r="D8" i="6"/>
  <c r="D148" i="6"/>
  <c r="D151" i="6"/>
  <c r="E9" i="6"/>
  <c r="E8" i="6"/>
  <c r="E42" i="6"/>
  <c r="E116" i="6"/>
  <c r="E148" i="6"/>
  <c r="D7" i="6"/>
  <c r="E3" i="6"/>
  <c r="E4" i="6"/>
  <c r="E109" i="6"/>
  <c r="E127" i="6"/>
  <c r="E129" i="6"/>
  <c r="E149" i="6"/>
  <c r="E150" i="6"/>
  <c r="E157" i="6"/>
  <c r="E160" i="6"/>
  <c r="E164" i="6"/>
  <c r="E167" i="6"/>
  <c r="D99" i="6"/>
  <c r="D98" i="6"/>
  <c r="D100" i="6"/>
  <c r="E99" i="6"/>
  <c r="E98" i="6"/>
  <c r="E100" i="6"/>
  <c r="D42" i="6"/>
  <c r="E27" i="6"/>
  <c r="D12" i="6"/>
  <c r="D15" i="6"/>
  <c r="D26" i="6"/>
  <c r="D21" i="6"/>
  <c r="D28" i="6"/>
  <c r="D39" i="6"/>
  <c r="D40" i="6"/>
  <c r="D41" i="6"/>
  <c r="D55" i="6"/>
  <c r="D101" i="6"/>
  <c r="D102" i="6"/>
  <c r="D110" i="6"/>
  <c r="D112" i="6"/>
  <c r="D113" i="6"/>
  <c r="D114" i="6"/>
  <c r="D118" i="6"/>
  <c r="D123" i="6"/>
  <c r="D128" i="6"/>
  <c r="D130" i="6"/>
  <c r="D132" i="6"/>
  <c r="D134" i="6"/>
  <c r="D135" i="6"/>
  <c r="D137" i="6"/>
  <c r="D141" i="6"/>
  <c r="D158" i="6"/>
  <c r="D159" i="6"/>
  <c r="D161" i="6"/>
  <c r="D165" i="6"/>
  <c r="D166" i="6"/>
  <c r="D2" i="6"/>
  <c r="D14" i="6"/>
  <c r="D16" i="6"/>
  <c r="E2" i="6"/>
  <c r="E14" i="6"/>
  <c r="E16" i="6"/>
  <c r="D87" i="6"/>
  <c r="D86" i="6"/>
  <c r="D88" i="6"/>
  <c r="E91" i="6"/>
  <c r="E90" i="6"/>
  <c r="E88" i="6"/>
  <c r="E87" i="6"/>
  <c r="E86" i="6"/>
  <c r="E93" i="6"/>
  <c r="E97" i="6"/>
  <c r="E95" i="6"/>
  <c r="E96" i="6"/>
  <c r="D89" i="6"/>
  <c r="D91" i="6"/>
  <c r="D90" i="6"/>
  <c r="D92" i="6"/>
  <c r="D94" i="6"/>
  <c r="D95" i="6"/>
  <c r="D96" i="6"/>
  <c r="D81" i="6"/>
  <c r="D82" i="6"/>
  <c r="E83" i="6"/>
  <c r="E84" i="6"/>
  <c r="E81" i="6"/>
  <c r="E82" i="6"/>
  <c r="D83" i="6"/>
  <c r="D84" i="6"/>
  <c r="D85" i="6"/>
  <c r="E54" i="6"/>
  <c r="E57" i="6"/>
  <c r="D54" i="6"/>
  <c r="D57" i="6"/>
  <c r="E34" i="6"/>
  <c r="E35" i="6"/>
  <c r="E46" i="6"/>
  <c r="E47" i="6"/>
  <c r="E48" i="6"/>
  <c r="E49" i="6"/>
  <c r="E52" i="6"/>
  <c r="E33" i="6"/>
  <c r="E32" i="6"/>
  <c r="D30" i="6"/>
  <c r="D31" i="6"/>
  <c r="D29" i="6"/>
  <c r="D36" i="6"/>
  <c r="D38" i="6"/>
  <c r="D37" i="6"/>
  <c r="D44" i="6"/>
  <c r="D45" i="6"/>
  <c r="E30" i="6"/>
  <c r="E31" i="6"/>
  <c r="E29" i="6"/>
  <c r="E36" i="6"/>
  <c r="E38" i="6"/>
  <c r="E37" i="6"/>
  <c r="E45" i="6"/>
  <c r="E44" i="6"/>
  <c r="D32" i="6"/>
  <c r="D33" i="6"/>
  <c r="D34" i="6"/>
  <c r="D35" i="6"/>
  <c r="D46" i="6"/>
  <c r="D47" i="6"/>
  <c r="D48" i="6"/>
  <c r="D49" i="6"/>
  <c r="D52" i="6"/>
  <c r="E75" i="6"/>
  <c r="E76" i="6"/>
  <c r="E79" i="6"/>
  <c r="D77" i="6"/>
  <c r="D78" i="6"/>
  <c r="E77" i="6"/>
  <c r="E78" i="6"/>
  <c r="D75" i="6"/>
  <c r="D76" i="6"/>
  <c r="D79" i="6"/>
  <c r="E63" i="6"/>
  <c r="E62" i="6"/>
  <c r="E67" i="6"/>
  <c r="E68" i="6"/>
  <c r="E71" i="6"/>
  <c r="E72" i="6"/>
  <c r="E73" i="6"/>
  <c r="E74" i="6"/>
  <c r="D59" i="6"/>
  <c r="D60" i="6"/>
  <c r="D58" i="6"/>
  <c r="D61" i="6"/>
  <c r="E61" i="6"/>
  <c r="E70" i="6"/>
  <c r="D65" i="6"/>
  <c r="D69" i="6"/>
  <c r="E59" i="6"/>
  <c r="E60" i="6"/>
  <c r="E58" i="6"/>
  <c r="E64" i="6"/>
  <c r="E65" i="6"/>
  <c r="E66" i="6"/>
  <c r="E69" i="6"/>
  <c r="D63" i="6"/>
  <c r="D62" i="6"/>
  <c r="D67" i="6"/>
  <c r="D68" i="6"/>
  <c r="D71" i="6"/>
  <c r="D72" i="6"/>
  <c r="D73" i="6"/>
  <c r="D74" i="6"/>
  <c r="W168" i="2"/>
  <c r="V168" i="2"/>
  <c r="W167" i="2"/>
  <c r="V167" i="2"/>
  <c r="W166" i="2"/>
  <c r="V166" i="2"/>
  <c r="W165" i="2"/>
  <c r="V165" i="2"/>
  <c r="W164" i="2"/>
  <c r="V164" i="2"/>
  <c r="W163" i="2"/>
  <c r="V163" i="2"/>
  <c r="W162" i="2"/>
  <c r="V162" i="2"/>
  <c r="W157" i="2"/>
  <c r="V157" i="2"/>
  <c r="W156" i="2"/>
  <c r="V156" i="2"/>
  <c r="W155" i="2"/>
  <c r="V155" i="2"/>
  <c r="W154" i="2"/>
  <c r="V154" i="2"/>
  <c r="W153" i="2"/>
  <c r="V153" i="2"/>
  <c r="W152" i="2"/>
  <c r="V152" i="2"/>
  <c r="W151" i="2"/>
  <c r="V151" i="2"/>
  <c r="W150" i="2"/>
  <c r="V150" i="2"/>
  <c r="W149" i="2"/>
  <c r="V149" i="2"/>
  <c r="W148" i="2"/>
  <c r="V148" i="2"/>
  <c r="W143" i="2"/>
  <c r="V143" i="2"/>
  <c r="W142" i="2"/>
  <c r="V142" i="2"/>
  <c r="W141" i="2"/>
  <c r="V141" i="2"/>
  <c r="W136" i="2"/>
  <c r="V136" i="2"/>
  <c r="W135" i="2"/>
  <c r="V135" i="2"/>
  <c r="W134" i="2"/>
  <c r="V134" i="2"/>
  <c r="W133" i="2"/>
  <c r="V133" i="2"/>
  <c r="W132" i="2"/>
  <c r="V132" i="2"/>
  <c r="W131" i="2"/>
  <c r="V131" i="2"/>
  <c r="W130" i="2"/>
  <c r="V130" i="2"/>
  <c r="W129" i="2"/>
  <c r="V129" i="2"/>
  <c r="W128" i="2"/>
  <c r="V128" i="2"/>
  <c r="W127" i="2"/>
  <c r="V127" i="2"/>
  <c r="W126" i="2"/>
  <c r="V126" i="2"/>
  <c r="W125" i="2"/>
  <c r="V125" i="2"/>
  <c r="W124" i="2"/>
  <c r="V124" i="2"/>
  <c r="W119" i="2"/>
  <c r="V119" i="2"/>
  <c r="W118" i="2"/>
  <c r="V118" i="2"/>
  <c r="W117" i="2"/>
  <c r="V117" i="2"/>
  <c r="W116" i="2"/>
  <c r="V116" i="2"/>
  <c r="W115" i="2"/>
  <c r="V115" i="2"/>
  <c r="W114" i="2"/>
  <c r="V114" i="2"/>
  <c r="W113" i="2"/>
  <c r="V113" i="2"/>
  <c r="W108" i="2"/>
  <c r="V108" i="2"/>
  <c r="W107" i="2"/>
  <c r="V107" i="2"/>
  <c r="W106" i="2"/>
  <c r="V106" i="2"/>
  <c r="W105" i="2"/>
  <c r="V105" i="2"/>
  <c r="W104" i="2"/>
  <c r="V104" i="2"/>
  <c r="W103" i="2"/>
  <c r="V103" i="2"/>
  <c r="W102" i="2"/>
  <c r="V102" i="2"/>
  <c r="W101" i="2"/>
  <c r="V101" i="2"/>
  <c r="W100" i="2"/>
  <c r="V100" i="2"/>
  <c r="W95" i="2"/>
  <c r="V95" i="2"/>
  <c r="W94" i="2"/>
  <c r="V94" i="2"/>
  <c r="W93" i="2"/>
  <c r="V93" i="2"/>
  <c r="W92" i="2"/>
  <c r="V92" i="2"/>
  <c r="W91" i="2"/>
  <c r="V91" i="2"/>
  <c r="W90" i="2"/>
  <c r="V90" i="2"/>
  <c r="W89" i="2"/>
  <c r="V89" i="2"/>
  <c r="W88" i="2"/>
  <c r="V88" i="2"/>
  <c r="W83" i="2"/>
  <c r="V83" i="2"/>
  <c r="W82" i="2"/>
  <c r="V82" i="2"/>
  <c r="W81" i="2"/>
  <c r="V81" i="2"/>
  <c r="W80" i="2"/>
  <c r="V80" i="2"/>
  <c r="W79" i="2"/>
  <c r="V79" i="2"/>
  <c r="W78" i="2"/>
  <c r="V78" i="2"/>
  <c r="W77" i="2"/>
  <c r="V77" i="2"/>
  <c r="W76" i="2"/>
  <c r="V76" i="2"/>
  <c r="W75" i="2"/>
  <c r="V75" i="2"/>
  <c r="W74" i="2"/>
  <c r="V74" i="2"/>
  <c r="W73" i="2"/>
  <c r="V73" i="2"/>
  <c r="W72" i="2"/>
  <c r="V72" i="2"/>
  <c r="W71" i="2"/>
  <c r="V71" i="2"/>
  <c r="W70" i="2"/>
  <c r="V70" i="2"/>
  <c r="W65" i="2"/>
  <c r="V65" i="2"/>
  <c r="W64" i="2"/>
  <c r="V64" i="2"/>
  <c r="W63" i="2"/>
  <c r="V63" i="2"/>
  <c r="W62" i="2"/>
  <c r="V62" i="2"/>
  <c r="W61" i="2"/>
  <c r="V61" i="2"/>
  <c r="W60" i="2"/>
  <c r="V60" i="2"/>
  <c r="W59" i="2"/>
  <c r="V59" i="2"/>
  <c r="W58" i="2"/>
  <c r="V58" i="2"/>
  <c r="W57" i="2"/>
  <c r="V57" i="2"/>
  <c r="W56" i="2"/>
  <c r="V56" i="2"/>
  <c r="W55" i="2"/>
  <c r="V55" i="2"/>
  <c r="W54" i="2"/>
  <c r="V54" i="2"/>
  <c r="W53" i="2"/>
  <c r="V53" i="2"/>
  <c r="W52" i="2"/>
  <c r="V52" i="2"/>
  <c r="W51" i="2"/>
  <c r="V51" i="2"/>
  <c r="W50" i="2"/>
  <c r="V50" i="2"/>
  <c r="W49" i="2"/>
  <c r="V49" i="2"/>
  <c r="W48" i="2"/>
  <c r="V48" i="2"/>
  <c r="W47" i="2"/>
  <c r="V47" i="2"/>
  <c r="W46" i="2"/>
  <c r="V46" i="2"/>
  <c r="W45" i="2"/>
  <c r="V45" i="2"/>
  <c r="W44" i="2"/>
  <c r="V44" i="2"/>
  <c r="W43" i="2"/>
  <c r="V43" i="2"/>
  <c r="W38" i="2"/>
  <c r="V38" i="2"/>
  <c r="W37" i="2"/>
  <c r="V37" i="2"/>
  <c r="W36" i="2"/>
  <c r="V36" i="2"/>
  <c r="W35" i="2"/>
  <c r="V35" i="2"/>
  <c r="W34" i="2"/>
  <c r="V34" i="2"/>
  <c r="W33" i="2"/>
  <c r="V33" i="2"/>
  <c r="W32" i="2"/>
  <c r="V32" i="2"/>
  <c r="W31" i="2"/>
  <c r="V31" i="2"/>
  <c r="W30" i="2"/>
  <c r="V30" i="2"/>
  <c r="W29" i="2"/>
  <c r="V29" i="2"/>
  <c r="W28" i="2"/>
  <c r="V28" i="2"/>
  <c r="W27" i="2"/>
  <c r="V27" i="2"/>
  <c r="F8" i="2" l="1"/>
  <c r="F9" i="2"/>
  <c r="F10" i="2"/>
  <c r="F12" i="2"/>
  <c r="G17" i="2"/>
  <c r="G16" i="2"/>
  <c r="F16" i="2"/>
  <c r="F7" i="2"/>
  <c r="F11" i="2"/>
  <c r="F13" i="2"/>
  <c r="F14" i="2"/>
  <c r="F15" i="2"/>
  <c r="F18" i="2"/>
  <c r="F6" i="2"/>
  <c r="F17" i="2"/>
  <c r="G18" i="2"/>
  <c r="G15" i="2"/>
  <c r="G12" i="2"/>
  <c r="G11" i="2"/>
  <c r="G10" i="2"/>
  <c r="G9" i="2"/>
  <c r="G8" i="2"/>
  <c r="G7" i="2"/>
  <c r="G6" i="2"/>
  <c r="G13" i="2"/>
  <c r="G14" i="2"/>
</calcChain>
</file>

<file path=xl/sharedStrings.xml><?xml version="1.0" encoding="utf-8"?>
<sst xmlns="http://schemas.openxmlformats.org/spreadsheetml/2006/main" count="5838" uniqueCount="3617">
  <si>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</si>
  <si>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</si>
  <si>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</si>
  <si>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</si>
  <si>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</si>
  <si>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</si>
  <si>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</si>
  <si>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</si>
  <si>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</si>
  <si>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</si>
  <si>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</si>
  <si>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</si>
  <si>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</si>
  <si>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</si>
  <si>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</si>
  <si>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</si>
  <si>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</si>
  <si>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</si>
  <si>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</si>
  <si>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</si>
  <si>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</si>
  <si>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</si>
  <si>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</si>
  <si>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</si>
  <si>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eProcurement</t>
  </si>
  <si>
    <t>Invoice to Pay</t>
  </si>
  <si>
    <t>Procure to Pay</t>
  </si>
  <si>
    <t>Sourcing</t>
  </si>
  <si>
    <t>Example Scoring</t>
  </si>
  <si>
    <t>Category</t>
  </si>
  <si>
    <t>I2P</t>
  </si>
  <si>
    <t>P2P</t>
  </si>
  <si>
    <t>Spend Analysis</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</si>
  <si>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</si>
  <si>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</si>
  <si>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</si>
  <si>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</si>
  <si>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</si>
  <si>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</si>
  <si>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</si>
  <si>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</si>
  <si>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</si>
  <si>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</si>
  <si>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</si>
  <si>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</si>
  <si>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</si>
  <si>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</si>
  <si>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</si>
  <si>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</si>
  <si>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</si>
  <si>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</si>
  <si>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</si>
  <si>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</si>
  <si>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</si>
  <si>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</si>
  <si>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</si>
  <si>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</si>
  <si>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</si>
  <si>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</si>
  <si>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</si>
  <si>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</si>
  <si>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</si>
  <si>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</si>
  <si>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</si>
  <si>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</si>
  <si>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</si>
  <si>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</si>
  <si>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</si>
  <si>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</si>
  <si>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</si>
  <si>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</si>
  <si>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</si>
  <si>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</si>
  <si>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</si>
  <si>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</si>
  <si>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</si>
  <si>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</si>
  <si>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</si>
  <si>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</si>
  <si>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</si>
  <si>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</si>
  <si>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</si>
  <si>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</si>
  <si>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</si>
  <si>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</si>
  <si>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</si>
  <si>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</si>
  <si>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</si>
  <si>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</si>
  <si>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</si>
  <si>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</si>
  <si>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</si>
  <si>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</si>
  <si>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</si>
  <si>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</si>
  <si>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</si>
  <si>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</si>
  <si>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</si>
  <si>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</si>
  <si>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</si>
  <si>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</si>
  <si>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</si>
  <si>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</si>
  <si>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</si>
  <si>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</si>
  <si>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</si>
  <si>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</si>
  <si>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</si>
  <si>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</si>
  <si>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</si>
  <si>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</si>
  <si>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</si>
  <si>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</si>
  <si>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</si>
  <si>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</si>
  <si>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</si>
  <si>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</si>
  <si>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</si>
  <si>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</si>
  <si>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</si>
  <si>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</si>
  <si>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</si>
  <si>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</si>
  <si>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</si>
  <si>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</si>
  <si>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</si>
  <si>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</si>
  <si>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</si>
  <si>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</si>
  <si>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</si>
  <si>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</si>
  <si>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</si>
  <si>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</si>
  <si>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</si>
  <si>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</si>
  <si>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</si>
  <si>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</si>
  <si>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</si>
  <si>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</si>
  <si>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</si>
  <si>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</si>
  <si>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</si>
  <si>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</si>
  <si>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</si>
  <si>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</si>
  <si>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</si>
  <si>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</si>
  <si>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</si>
  <si>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</si>
  <si>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</si>
  <si>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</si>
  <si>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</si>
  <si>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</si>
  <si>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</si>
  <si>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</si>
  <si>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</si>
  <si>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</si>
  <si>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</si>
  <si>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</si>
  <si>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</si>
  <si>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</si>
  <si>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</si>
  <si>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</si>
  <si>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</si>
  <si>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</si>
  <si>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</si>
  <si>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</si>
  <si>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</si>
  <si>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</si>
  <si>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</si>
  <si>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</si>
  <si>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</si>
  <si>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</si>
  <si>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</si>
  <si>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</si>
  <si>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</si>
  <si>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</si>
  <si>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</si>
  <si>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</si>
  <si>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</si>
  <si>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</si>
  <si>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</si>
  <si>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</si>
  <si>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</si>
  <si>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</si>
  <si>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</si>
  <si>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</si>
  <si>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</si>
  <si>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</si>
  <si>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</si>
  <si>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</si>
  <si>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</si>
  <si>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</si>
  <si>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</si>
  <si>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</si>
  <si>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</si>
  <si>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</si>
  <si>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</si>
  <si>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</si>
  <si>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</si>
  <si>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</si>
  <si>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</si>
  <si>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</si>
  <si>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</si>
  <si>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</si>
  <si>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</si>
  <si>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</si>
  <si>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</si>
  <si>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</si>
  <si>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</si>
  <si>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</si>
  <si>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</si>
  <si>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</si>
  <si>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</si>
  <si>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</si>
  <si>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</si>
  <si>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</si>
  <si>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</si>
  <si>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</si>
  <si>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</si>
  <si>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</si>
  <si>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</si>
  <si>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</si>
  <si>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</si>
  <si>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</si>
  <si>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</si>
  <si>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</si>
  <si>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</si>
  <si>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</si>
  <si>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</si>
  <si>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</si>
  <si>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</si>
  <si>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</si>
  <si>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</si>
  <si>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</si>
  <si>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</si>
  <si>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</si>
  <si>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</si>
  <si>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</si>
  <si>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</si>
  <si>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</si>
  <si>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</si>
  <si>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</si>
  <si>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</si>
  <si>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</si>
  <si>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</si>
  <si>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</si>
  <si>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</si>
  <si>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</si>
  <si>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</si>
  <si>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</si>
  <si>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</si>
  <si>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</si>
  <si>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</si>
  <si>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</si>
  <si>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</si>
  <si>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</si>
  <si>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</si>
  <si>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</si>
  <si>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</si>
  <si>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</si>
  <si>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</si>
  <si>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</si>
  <si>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</si>
  <si>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</si>
  <si>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</si>
  <si>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</si>
  <si>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</si>
  <si>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</si>
  <si>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</si>
  <si>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</si>
  <si>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</si>
  <si>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</si>
  <si>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</si>
  <si>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</si>
  <si>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</si>
  <si>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</si>
  <si>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</si>
  <si>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</si>
  <si>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</si>
  <si>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</si>
  <si>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</si>
  <si>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</si>
  <si>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</si>
  <si>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</si>
  <si>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</si>
  <si>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</si>
  <si>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</si>
  <si>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</si>
  <si>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</si>
  <si>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</si>
  <si>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</si>
  <si>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</si>
  <si>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</si>
  <si>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</si>
  <si>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</si>
  <si>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</si>
  <si>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</si>
  <si>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</si>
  <si>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</si>
  <si>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</si>
  <si>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</si>
  <si>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</si>
  <si>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</si>
  <si>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</si>
  <si>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</si>
  <si>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</si>
  <si>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</si>
  <si>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</si>
  <si>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</si>
  <si>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</si>
  <si>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</si>
  <si>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</si>
  <si>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</si>
  <si>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</si>
  <si>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</si>
  <si>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</si>
  <si>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</si>
  <si>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</si>
  <si>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</si>
  <si>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</si>
  <si>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</si>
  <si>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</si>
  <si>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</si>
  <si>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</si>
  <si>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</si>
  <si>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</si>
  <si>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</si>
  <si>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</si>
  <si>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</si>
  <si>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</si>
  <si>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</si>
  <si>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</si>
  <si>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</si>
  <si>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</si>
  <si>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</si>
  <si>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</si>
  <si>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</si>
  <si>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</si>
  <si>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</si>
  <si>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</si>
  <si>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</si>
  <si>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</si>
  <si>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</si>
  <si>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</si>
  <si>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</si>
  <si>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</si>
  <si>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</si>
  <si>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</si>
  <si>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</si>
  <si>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</si>
  <si>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</si>
  <si>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</si>
  <si>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</si>
  <si>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</si>
  <si>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</si>
  <si>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</si>
  <si>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</si>
  <si>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</si>
  <si>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</si>
  <si>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</si>
  <si>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</si>
  <si>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</si>
  <si>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</si>
  <si>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</si>
  <si>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</si>
  <si>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</si>
  <si>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</si>
  <si>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</si>
  <si>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</si>
  <si>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</si>
  <si>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</si>
  <si>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</si>
  <si>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</si>
  <si>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</si>
  <si>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</si>
  <si>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</si>
  <si>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</si>
  <si>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</si>
  <si>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</si>
  <si>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</si>
  <si>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</si>
  <si>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</si>
  <si>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</si>
  <si>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</si>
  <si>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</si>
  <si>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</si>
  <si>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</si>
  <si>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</si>
  <si>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</si>
  <si>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</si>
  <si>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</si>
  <si>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</si>
  <si>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</si>
  <si>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</si>
  <si>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</si>
  <si>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</si>
  <si>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</si>
  <si>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</si>
  <si>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</si>
  <si>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</si>
  <si>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</si>
  <si>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</si>
  <si>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</si>
  <si>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</si>
  <si>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</si>
  <si>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</si>
  <si>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</si>
  <si>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</si>
  <si>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</si>
  <si>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</si>
  <si>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</si>
  <si>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</si>
  <si>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</si>
  <si>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</si>
  <si>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</si>
  <si>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</si>
  <si>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</si>
  <si>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</si>
  <si>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</si>
  <si>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</si>
  <si>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</si>
  <si>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</si>
  <si>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</si>
  <si>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</si>
  <si>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</si>
  <si>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</si>
  <si>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</si>
  <si>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</si>
  <si>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</si>
  <si>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</si>
  <si>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</si>
  <si>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</si>
  <si>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</si>
  <si>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</si>
  <si>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</si>
  <si>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</si>
  <si>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</si>
  <si>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</si>
  <si>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</si>
  <si>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</si>
  <si>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</si>
  <si>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</si>
  <si>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</si>
  <si>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</si>
  <si>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</si>
  <si>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</si>
  <si>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</si>
  <si>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</si>
  <si>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</si>
  <si>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</si>
  <si>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</si>
  <si>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</si>
  <si>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</si>
  <si>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</si>
  <si>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</si>
  <si>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</si>
  <si>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</si>
  <si>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</si>
  <si>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</si>
  <si>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</si>
  <si>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</si>
  <si>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</si>
  <si>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</si>
  <si>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</si>
  <si>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</si>
  <si>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</si>
  <si>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</si>
  <si>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</si>
  <si>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</si>
  <si>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</si>
  <si>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</si>
  <si>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</si>
  <si>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</si>
  <si>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</si>
  <si>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</si>
  <si>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</si>
  <si>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</si>
  <si>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</si>
  <si>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</si>
  <si>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</si>
  <si>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</si>
  <si>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</si>
  <si>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</si>
  <si>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</si>
  <si>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</si>
  <si>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</si>
  <si>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</si>
  <si>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</si>
  <si>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</si>
  <si>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</si>
  <si>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</si>
  <si>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</si>
  <si>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</si>
  <si>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</si>
  <si>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</si>
  <si>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</si>
  <si>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</si>
  <si>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</si>
  <si>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</si>
  <si>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</si>
  <si>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</si>
  <si>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</si>
  <si>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</si>
  <si>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</si>
  <si>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</si>
  <si>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</si>
  <si>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</si>
  <si>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</si>
  <si>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</si>
  <si>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</si>
  <si>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</si>
  <si>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</si>
  <si>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</si>
  <si>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</si>
  <si>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</si>
  <si>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</si>
  <si>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</si>
  <si>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</si>
  <si>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</si>
  <si>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</si>
  <si>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</si>
  <si>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</si>
  <si>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</si>
  <si>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</si>
  <si>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</si>
  <si>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</si>
  <si>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</si>
  <si>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</si>
  <si>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</si>
  <si>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</si>
  <si>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</si>
  <si>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</si>
  <si>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</si>
  <si>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</si>
  <si>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</si>
  <si>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</si>
  <si>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</si>
  <si>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</si>
  <si>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</si>
  <si>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</si>
  <si>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</si>
  <si>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</si>
  <si>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</si>
  <si>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</si>
  <si>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</si>
  <si>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</si>
  <si>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</si>
  <si>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</si>
  <si>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</si>
  <si>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</si>
  <si>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</si>
  <si>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</si>
  <si>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</si>
  <si>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</si>
  <si>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</si>
  <si>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</si>
  <si>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</si>
  <si>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</si>
  <si>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</si>
  <si>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</si>
  <si>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</si>
  <si>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</si>
  <si>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</si>
  <si>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</si>
  <si>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</si>
  <si>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</si>
  <si>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</si>
  <si>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</si>
  <si>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</si>
  <si>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</si>
  <si>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</si>
  <si>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</si>
  <si>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</si>
  <si>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</si>
  <si>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</si>
  <si>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</si>
  <si>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</si>
  <si>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</si>
  <si>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</si>
  <si>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</si>
  <si>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</si>
  <si>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</si>
  <si>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</si>
  <si>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</si>
  <si>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</si>
  <si>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</si>
  <si>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</si>
  <si>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</si>
  <si>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</si>
  <si>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</si>
  <si>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</si>
  <si>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</si>
  <si>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</si>
  <si>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</si>
  <si>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</si>
  <si>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</si>
  <si>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</si>
  <si>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</si>
  <si>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</si>
  <si>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</si>
  <si>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</si>
  <si>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</si>
  <si>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</si>
  <si>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</si>
  <si>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</si>
  <si>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</si>
  <si>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</si>
  <si>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</si>
  <si>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</si>
  <si>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</si>
  <si>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</si>
  <si>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</si>
  <si>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</si>
  <si>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</si>
  <si>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</si>
  <si>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</si>
  <si>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</si>
  <si>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</si>
  <si>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</si>
  <si>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</si>
  <si>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</si>
  <si>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</si>
  <si>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</si>
  <si>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</si>
  <si>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</si>
  <si>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</si>
  <si>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</si>
  <si>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</si>
  <si>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</si>
  <si>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</si>
  <si>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</si>
  <si>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</si>
  <si>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</si>
  <si>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</si>
  <si>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</si>
  <si>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</si>
  <si>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</si>
  <si>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</si>
  <si>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</si>
  <si>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</si>
  <si>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</si>
  <si>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</si>
  <si>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</si>
  <si>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</si>
  <si>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</si>
  <si>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</si>
  <si>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</si>
  <si>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</si>
  <si>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</si>
  <si>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</si>
  <si>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</si>
  <si>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</si>
  <si>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</si>
  <si>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</si>
  <si>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</si>
  <si>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</si>
  <si>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</si>
  <si>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</si>
  <si>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</si>
  <si>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</si>
  <si>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</si>
  <si>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</si>
  <si>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</si>
  <si>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</si>
  <si>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</si>
  <si>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</si>
  <si>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</si>
  <si>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</si>
  <si>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</si>
  <si>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</si>
  <si>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</si>
  <si>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</si>
  <si>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</si>
  <si>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</si>
  <si>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</si>
  <si>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</si>
  <si>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</si>
  <si>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</si>
  <si>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</si>
  <si>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</si>
  <si>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</si>
  <si>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</si>
  <si>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</si>
  <si>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</si>
  <si>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</si>
  <si>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</si>
  <si>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</si>
  <si>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</si>
  <si>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</si>
  <si>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</si>
  <si>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</si>
  <si>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</si>
  <si>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</si>
  <si>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</si>
  <si>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</si>
  <si>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</si>
  <si>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</si>
  <si>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</si>
  <si>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</si>
  <si>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</si>
  <si>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</si>
  <si>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</si>
  <si>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</si>
  <si>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</si>
  <si>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</si>
  <si>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</si>
  <si>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</si>
  <si>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</si>
  <si>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</si>
  <si>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</si>
  <si>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</si>
  <si>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</si>
  <si>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</si>
  <si>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</si>
  <si>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</si>
  <si>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</si>
  <si>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</si>
  <si>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</si>
  <si>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</si>
  <si>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</si>
  <si>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Q3 18</t>
  </si>
  <si>
    <t>Analyst notes</t>
  </si>
  <si>
    <t>scseID</t>
  </si>
  <si>
    <t>-</t>
  </si>
  <si>
    <t>Common ePRO &amp; I2P Subcategories</t>
  </si>
  <si>
    <t>Invoice-to-Pay</t>
  </si>
  <si>
    <t>Average ePRO Score</t>
  </si>
  <si>
    <t>Average I2P Score</t>
  </si>
  <si>
    <t>Average P2P Score</t>
  </si>
  <si>
    <t>Current score</t>
  </si>
  <si>
    <t>SM score (2)</t>
  </si>
  <si>
    <t>Self-score</t>
  </si>
  <si>
    <t>Self-description</t>
  </si>
  <si>
    <t>Q1 18</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</si>
  <si>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</si>
  <si>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</si>
  <si>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</si>
  <si>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</si>
  <si>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Company:</t>
  </si>
  <si>
    <t>Contact:</t>
  </si>
  <si>
    <t>Reasoning</t>
  </si>
  <si>
    <t>Please scroll to the right to find the quarter pertaining to the current RFI. Only submit updates in the cells blue colored cells.</t>
  </si>
  <si>
    <t>Q2 17</t>
  </si>
  <si>
    <t>Catalog files can be uploaded in Excel and csv and supports supplier-managed content.  The catalog template is a single file/table that supports images, custom fields, and custom attributes.  Images can refer to a url or can be uploaded using a zip file with the collection of images.  Vroozi also supports the ability to direct users to internal policies via hyper links and document attachments such as PDF spec sheets.  Supplier codes can be mapped to customer specific codes using a general or supplier-specific category mapping.     Suppliers can be invited to the Vroozi Marketplace by the subscribing Buyer to register and upload catalog content.  In addition, Vroozi has worked with a few suppliers to engage in real time querying (background search) of Supplier PunchOut catalogs.   Vroozi supports hosted, Level 2 (store, aisle, and shelf) and PunchOut catalogs.   New items can be added in the catalog (ad hoc) in the Vroozi Catalog Manager.</t>
  </si>
  <si>
    <t>The incoming file maintains a supplier classification.  That classification can be mapped to a customer's schema using a category mapping.  The catalog content can be mapped to a content view.  Content groups can be assigned to one or more content views.  The views define authorization, language, pricing, categories and products that users can access.   Lastly, catalog content can be enriched with Vroozi-defined attributes or custom attributes that can be made filterable and searchable.    During the file upload process, the Vroozi Catalog Engine has over 80 validation checks during processing which outputs an error report on any anomalies or issues along with a description of the issue and row number.</t>
  </si>
  <si>
    <t>Catalog files can be complete catalog uploads or delta uploads.  For files that are uploaded to the content manager, the system will check the updated records against records that already exist in the system and will update only the records that have changed.  Company-defined rules can be configured to run changes through an approval workflow before catalog items are published.  Content can be supplier-managed and approved before published.</t>
  </si>
  <si>
    <t>Companies can set up rules to check for changes to required fields, material price changes (as defined by the company), and if new items are added.  Approvers can approve an entire catalog (or update) or approve individual items.  Catalogs can be published with some items pending approval.  The pending items would not be published until approved.</t>
  </si>
  <si>
    <t>Catalog items can be assigned to contracts, bundles, and quotes for quick access to related items.  Users can also create product associations in lists and saved searches.  URLs can be captured so that customers can access products and create their own bundles outside the system.  For instance, we have had customers create "quick order pads" and lists outside the system that bring a user to the products and services in the catalog based on a link.  Lastly, the template allows companies to create smart forms that capture information from a user. Form creation is part of the teamplate and does not need coding to create.    
In addition, the Vroozi Catalog Engine supports the ability to create Appoved Vendor Lists based on Product Category where employees can view all Approved Vendors for 'Marketing Services' as well as provide 'View Only' access to any user to view the catlaog data.</t>
  </si>
  <si>
    <t>Vroozi is a mobile-first platform that allows casual users to create purchase requests and shared shopping lists (Purchase Express) using mobile devices.  All catalog features such as search, filter, forms, lists, etc can be utilized from the mobile device.</t>
  </si>
  <si>
    <t>Spend per category, supplier and shopper.  Reporting also shows catalog-compliant spend.  Vroozi Advanced Analytics powered by Domo  supports more robust reporting with collaboration, dashboards, and enrichment with other data sources.</t>
  </si>
  <si>
    <t>Purchase Express enhancements (the ability for any employee in an organization to request product/services without having an ERP or eProcurement system license), improved mobile, marketplace, QuickRFx capabilities, and supplier portal (supplier-managed content)</t>
  </si>
  <si>
    <t>Vroozi today supports  pre-integration with Amazon Business and other leading punch-out ready suppliers such as Staples and Grainger.  Vroozi is also developing a marketplace where customers can discover new suppliers.  Vroozi is continuing to build relationships with GPOs to offer pre-negotiated pricing based on group purchasing.  In addition, Vroozi has it's own GPO with participating suppliers including Medline, Staples, and others.</t>
  </si>
  <si>
    <t>Vroozi is a 100% SaaS solution delivered from the Amazon Cloud.</t>
  </si>
  <si>
    <t>The ability to integrate any purchasing solution (purchasing system like ERP, plant maintenance, project systems, etc) to the customer's private marketplace for users to buy from approved and contracted suppliers.  Vroozi has very strong mobile capabilities for any user to create a purchase request on any device at any time.  Vroozi provides a 'code-free' content management tool which allows companies to create and enrich catalogs with custom fields, dynamic part number generations, complex and configurable bills of material as well as identifying suppliers as Diverse/SBE and specialty contract or preferred items.</t>
  </si>
  <si>
    <t>In a purchase request, the user can upload multiple lines from a spreadsheet, add multiple items from a catalog, assign to multiple shipping addresses and split orders among multiple account assignments (by quantity, by value, by percentage).  In addtion, Adminsitrators can designate optional fields in a Purchase Requistion, determine what items are subject to a receipt confirmation, which product types appear in the 'Item Type' (product, service, blanket, invoicing plan).</t>
  </si>
  <si>
    <t xml:space="preserve">Companies can restrict users to specific catalogs and items using content views and groups (eg: assign products to regions, purchasing organizations, restrict categories or dollar thresholds, etc).  Users can personalize their default entries.  Requests can be quickly generated using those defaults.  In the e-store, users can search, filter, compare, view bundles, filter on attributes to display the right products based on the context.  Users can create lists to get to e-store items that they use frequently or are associated with a specific context (eg: when they purchase, or where they purchase).  </t>
  </si>
  <si>
    <t>The e-store dashboard is the landing page enables the user to connect to content based on multiple use cases.  A user can search based on categories, keyword searches, and pre-defined lists.  Search is the most common use case.  The user can also get a quick status of their last few documents created to see if anything needs follow-up or additional information.  Users also have access to the suppliers in their content view.  For "browse catalog" or "known supplier" use cases, the user can go directly to the supplier content using a supplier card.  Lastly, the user will see the last few items they viewed as well as statistics on their purchases so the user knows if she is contributing to purchasing KPIs.</t>
  </si>
  <si>
    <t xml:space="preserve">Catalog groups and views can be used to define the catalog content that a user sees in their marketplace.  The view can be related to their location, purchasing org, category authorization, spend thresholds, etc.  Profiles can have default settings so that requests can be quickly assigned to accounting or purchasing data (eg: buyer groups, projects, ship-to addresses, etc).  </t>
  </si>
  <si>
    <t xml:space="preserve">
The Vroozi Search Engine is an enterprise search engine built using Apache’s Lucene/Solr as a base. The smartOCI Catalog Search Engine provides federated search capabilities across an organization’s supplier base including punch-out supplier websites, internal catalogs, sales quotes, and standard stock parts.
Vroozi Search enables search against the following catalog fields:
• Short description
• Long description
• Vendor material number
• Manufacturer material number
• Material master number (SAP)
• Vendor Quote ID
• Vendor name
• Manufacturer Code
• Material group
Parametric search
smartOCI’s default search is parametric.  Parametric search is a search mechanism that fits a number of simultaneous criteria (the parameters of the search)
For example: Search is for a Laptop of Brand Lenovo with 15.4 Screen.  The parameters used in this search would be, ‘+laptop +Lenovo +15.4’ 
Synonym search
smartOCI provides the capability for Sealed Air Corporation to customize the default synonym file provided in smartOCI to fit their business requirements.  A synonym file allows the smartOCI search engine to expand a given search term to any provided synonyms for that given term.  The default synonym file is loaded by default in smartOCI, then, if a synonym file is available for Sealed Air Corporation, it is loaded as well to augment the default file.  This synonym file addendum may be added at any time and is not subject to any design phase.
For example: ‘Operating System’ may have an entry in the synonym file as, ‘OS’
Boolean Operators
Most search engines provide Boolean operators so users can compose queries. Typical Boolean operators are AND, OR, and NOT.  smartOCI provides five Boolean operators: AND, OR, NOT, plus (+), and minus (-). I'll describe each of these operators.
• OR: If you want to search for documents that contain the words "A" or "B," use the OR operator. Keep in mind that if you don't put any Boolean operator between two search words, the OR operator will be added between them automatically. For example, "Java OR Lucene" and "Java Lucene" both search for the terms "Java" or "Lucene."
• AND: If you want to search for documents that contain more than one word, use the AND operator. For example, "Java AND Lucene" returns all documents that contain both "Java" and "Lucene."
• NOT: Documents that contain the search word immediately after the NOT operator won't be retrieved. For example, if you want to search for documents that contain "Java" but not "Lucene," you may use the query "Java NOT Lucene." You cannot use this operator with only one term. For example, the query "NOT Java" returns no results.
• +: The function of this operator is similar to the AND operator, but it only applies to the word immediately following it. For example, if you want to search documents that must contain "Java" and may contain "Lucene," you can use the query "+Java Lucene."
• -: The function of this operator is the same as the NOT operator. The query "Java -Lucene" returns all of the documents that contain "Java" but not "Lucene."
Wildcard search
smartOCI supports two wildcard symbols: the question mark (?) and the asterisk (*). You can use the ‘?’ to perform a single-character wildcard search, and you can use * to perform a multiple-character wildcard search. For example, if you want to search for "tiny" or "tony," you can use the query "t?ny," and if you want to search for "Teach," "Teacher," and "Teaching," you can use the query "Teach*." 
Fuzzy search
smartOCI provides a fuzzy search that's based on an edit distance algorithm. You can use the tilde character (~) at the end of a single search word to do a fuzzy search. For example, the query "think~" searches for the terms similar in spelling to the term "think.”
Special Operators that can be added into a search query string:
 Special operators include Boolean operators (AND, OR, NOT) and special search operators including +, -, *, ?, ””
– software AND adobe
– Highlighter yellow OR green
– Mouse +wireless NOT Targus
– john +smith
– teach*
– P?n
– “lenovo laptop” 
smartOCI provides the capability in the search engine user interface to filter search results by supplier catalog, by supplier attribute (minority, veteran owned, etc.), and by price and product rating.
</t>
  </si>
  <si>
    <t xml:space="preserve">Purchase requests can be made from any device.  Request items can come from catalog (internal and punch out catalogs) and non-catalog items.  For free-form items, Purchase Manager supports product, service, invoice plan, and blanket item types.  Items can also be loaded in bulk from a spreadsheet.  Purchase Manager runs two types of approvals: sourcing - to review the cart to ensure that non-catalog items are used appropriately and financial - to approve or reject the request based on dollar limits and approval authority.  In the financial approval, the cart can go through n-steps to ensure that everyone who needs to approve will approve based on their spend authorization.  For carts with multiple suppliers, multiple purchase orders will be created.  Instructions to vendors can be included under notes and attachments.  </t>
  </si>
  <si>
    <t>Catalalogs can be integrated with any system using OCI and cXML protocols.  Purchase Manager also supports purchasing document exchange with ERP (eg: requisitions, purchase orders, GR, and invoices) using web services.  In addition, Purchase Manager will integrate with ERP for master data objects, such as materials and user management.  Vroozi has also integrate with Quickbooks and Microsoft Dynamics for invoice creation.  Purchase Manager has also been integrated with VMS to create a requisition for temp labor in a VMS system.</t>
  </si>
  <si>
    <t xml:space="preserve">For non-catalog, Vroozi supports the functionality to create approved vendor lists.  Users can create free-form text items using catalog entries, but the approved vendors and categories are defined within the catalog entry.  A user would select the approved vendor for the free-form item.  In addition, a form can be created through the template (ie: no coding required) to guide users to the right data entry for free-form items (a process prone to user mistakes).  Alternative to a catalog form entry, users can create free-form text items in the requisition with the following item types: product, service, invoice plan, and blanket.  For VMS, Purchase Manager has integrated to the VMS solution to deliver an approved request for labor to the VMS system, where the VMS will identify, onboard, and track the employee.  </t>
  </si>
  <si>
    <t>Catalog items can be assigned to contracts, bundles, and quotes for quick access to related items.  Users can also create product associations in lists and saved searches.  URLs can be captured so that customers can access products and create their own bundles outside the system.  For instance, we've had customers create "quick order pads" and lists outside the system that bring a user to the products and services in the catalog based on a link.  Template allows companies to create smart forms that capture information from a user. Form creation is part of the teamplate and does not need coding to create.  Lastly, a user can copy a previous order and re-use the cart.</t>
  </si>
  <si>
    <t>Purchase Manager includes integration to Online Help powered by our third party customer service tool Zendesk.  Https://vroozi.zendesk.com - The help provides trouble ticket creation and updates, agent chat and a knowledge base of training guides and videos</t>
  </si>
  <si>
    <t>In the request, a user is able to: 
- update quantities 
- change delivery dates in the cart line items
- change shipping and any accounting (GL, cost center, order, project, etc) for one or more line items
- delete and copy items
- add attachments to individual items
- check the budget overview for any potential budget overruns
Vroozi also released Purchase Express for casual users to send purchase requests to power users.  Users can use any device to create a list of products and services.  That list can be sent to a power user who can create the purchase request on behalf of the user.</t>
  </si>
  <si>
    <t xml:space="preserve">The Vroozi Platform supports three types of approvals workflow chains all of which can be run in a specific sequence:  1.) sourcing - to review the cart to ensure that non-catalog items are used appropriately 2.) financial (delegation of authority) - to approve or reject the request based on dollar limits and approval authority.  In the financial approval, the cart can go through n-steps to ensure that everyone who needs to approve will approve based on their spend authorization and 3.) commodity - requests can be routed to a specific set of approver/s based on type of commodity purchased (IT equipment, consulting service, etc.)  An approver who needs to approve can approve or reject the cart from an email that they receive or view, approve, and reject the cart in the approver area of the application.  </t>
  </si>
  <si>
    <t xml:space="preserve">Vroozi supports:
-  policy items in the catalog where any instruction can be written into a catalog item to guide the user to the right product or process
- approved vendor lists in the catalog to guide the user to the right approved or contracted supplier for free-form text items.  
- forms to pre-define some data elements, such as product category, but give the user the ability to describe their requirements (hybrid between catalog item and free-form)
- attributes to guide the user to the right product and service that meets company objectives.  Attributes can be filterable
- custom fields that can be made searchable to help users find the right products and services based on their keyword searches.  </t>
  </si>
  <si>
    <t xml:space="preserve">Budgets can be created for cost centers or GLs.  In the request and the approval, the system will indicate the budget utilization with green, yellow, and red indicators depending on the utilization against the budget.   The customer can configure the action when a request exceeds budget: a hard stop and the request cannont be submitted or a warning that allows the request to be submitted for approval.  </t>
  </si>
  <si>
    <t>Catalog content can display the quanity on hand in the product details.  Customers have used attributes to indicate internal stock and have generated internal purchase orders to draw from the internal store based on real-time integration with IMS and WMS systems.</t>
  </si>
  <si>
    <t xml:space="preserve">Vroozi is a mobile first platform.  The same user experience is displayed on any device (phone, tablet, PC).  Users can search the catalog, create requests, approve requests, check status, manage orders, manage goods receipt, and manage invoices using mobile devices.  </t>
  </si>
  <si>
    <t xml:space="preserve">There are in-app analytics to track spend by supplier, by category, and by purchaser.  The reporting also tracks spend on/off catalog, including product trends, such as top products and allows for XLS/X file exports of documents.  For more robust analytics, Vroozi Analytics uses the Domo platform to present user-specific dashboards that include collaboration tools.  All Purchase Manager transactions can be reported in Domo.  Furthermore, the data can be enriched with other data sources.  </t>
  </si>
  <si>
    <t>Catalog content supports multiple currencies and languages.  The appropriate currency and language can be displayed to a user using the content view.  In 2017, Purchase Manager will support additional languages such as Swedish, Portuguese and others.  Conversion will be available from the catalog currency to the user's preferred currency.</t>
  </si>
  <si>
    <t xml:space="preserve">Mobile innovation
Service Entry
BuyRoute (Buyer role) enhancements
Guided Buying enhancements
Purchasing and related documents search by keyword, product name, supplier, description, etc
Personalization
Collaborative Scenarios
Integrated analytics – trends, purchasing history, right time to buy, benchmarking, etc
Purchase Express enhancements
Repetitive purchasing
Expand budgeting and workflow
“Project-like” purchasing
Marketplace opportunities for supplier discovery.
</t>
  </si>
  <si>
    <t>Order thresholds (eg: minimum and maximum order quantities) are enforced in the request.    In addtion, Vroozi has the capabilty to send specific purchase requests (i.e., non-catalog, off-contract items) to the BuyRoute utility where Buyers can review requests and source to a purchase order or to a RFQ event.  Vroozi also has a 'Change PO' process which allows a new request to be generated automatically for any quantitative changes which will be subject to financial approval absorbed into the existing PO.</t>
  </si>
  <si>
    <t>Requests can have multiple suppliers.  When requests are approved, they can generate one or more purchase orders. Purchase Manager contains the supplier information to route the order to the supplier per their preferred method (eg: email, XML).  In the requests order history, users can track the multiple POs that have been created from the request.  Contract pricing is based on the catalog content that was used to create the PO items.  Orders can be linked to contracts and therefore it is possible to capture the release history in the analytics.    
Vroozi also has received Purchase Orders from numerous systems such as Oracle and SAP which can be stored in Vroozi.</t>
  </si>
  <si>
    <t xml:space="preserve">POs can be submitted to suppliers using email or cXML, which is defined in the supplier record.  Attachments and supplier notes can be attached to the orders from the request.  Vroozi is currenttly developing a supplier portal for buyers to submit Pos with instructions, and for suppliers to send an acknowledgement with the PO. EDI orders would need to translate to/from cXML to send and receive EDI documents.  </t>
  </si>
  <si>
    <t xml:space="preserve">Pos can be submitted to suppliers using email or cXML, which is defined in the supplier record.  Attachments and supplier notes can be attached to the orders from the request.  Vroozi is currenttly developing a supplier portal for buyers to submit Pos with instructions, and for suppliers to send an acknowledgement with the PO. EDI orders would need to translate to/from cXML to send and receive EDI documents.  </t>
  </si>
  <si>
    <t>Vroozi is releasing the enhanced Vroozi Supplier Portal in Q1 2017 which handles a number of points including buyer/supplier chat,  order collaboration and PO Flip</t>
  </si>
  <si>
    <t>Suppliers can review and confirm purchase orders and send acknowledgments in the Vroozi Supplier Portal.  In our new release in Q1 2017, we will be providing the ability for Supplier to respond to Quote Requests and view Payment information against invoices as well as review adn confirm orders and propose changes to purchsae order item/s such as terms of service, delivery dates, qty requested, etc.</t>
  </si>
  <si>
    <t xml:space="preserve">Purchase Manager has been integrated with Agile One VMS to create a temporary labor request from an approved Purchase Manager Request.  </t>
  </si>
  <si>
    <t>In parntership dicussions with two logistics/shipping partners who can provide in-transit shipping information for orders as well as calculated freight costs for total landed cost of a purchase order item/s.</t>
  </si>
  <si>
    <t xml:space="preserve">All Purchase Manager processes can be performed on any device (phone, tablet, and PC).  The user has the same user experience regardless of device.   Buyers can create purchase orders from catalog and free text items using any device. </t>
  </si>
  <si>
    <t>There are  in-app analytics to track spend by supplier, by category, and by purchaser.  The reporting will also track spend on/off catalog, including product trends, such as top products.  For more robust analytics, Vroozi Analytics uses the Domo platform to present user-specific dashboards that include collaboration tools.  All Purchase Manager transactions can be reported in Domo.  Furthermore, the data can be enriched with other data sources.  Vroozi created purchasing KPIs for Domo such as spend by category,  spend by objective (diversity spend, contract spend, green spend, etc), spend by region, etc.  There are also performance KPIs that monitor the throughput of orders and document status to show what documents require attention.</t>
  </si>
  <si>
    <t>Catalog content supports multiple currencies and languages.  The appropriate currency and language can be displayed to a user using the content view.  In 2017, Purchase Manager will support multiple currencies and languages.  Conversion will be available from the catalog currency to the user's preferred currency.</t>
  </si>
  <si>
    <t xml:space="preserve">BuyRoute Enhancements
Source determination
Bidding
Contract Release
Purchase Order History
Supplier Evaluation
Multi-supplier awards
Integrated Analytics
Approved Vendor List (AVL) maintenance
Replace free-form text with catalog
Auto-categorize
Catalog content creation and administration
Demand aggregation
</t>
  </si>
  <si>
    <t>Goods receipt and service confirmations are suported as  a mobile and desktop process.  Purchase Manager supports full and partial receipts and goods return with customizable reason codes for return.   The receiving process also has an Express feature which can be completed with one click.   The system can be configured by supplier and/or item type to enforce 2-  vs  3-way match.</t>
  </si>
  <si>
    <t>Will be supported in the Vroozi Supplier Portal new release in Q1, 2017.</t>
  </si>
  <si>
    <t>Purchase Manager facilitates mobile desktop receiving with full and partial receipts.  In addtion, users can enter Bill of Lading, GR Slip, and Asset Tag information per line item/s and supporting attachments</t>
  </si>
  <si>
    <t>Invoices can be processed in Purchase Manager.  The system will enforce a 2- and 3-way match.  Also, in invoicing, the sytem will check for invoice exceptions, such as price mismatch or goods receipt not completed (where 3-way match is expected).  The system will run a workflow until the invoice exception is corrected.  Auto-generation of invoices based on a Receipt (ERS) is supported and will be enhanced in Q1, 2017 release.</t>
  </si>
  <si>
    <t>Desktop receiving can be done using any device (phone, laptop, tablet, PC, etc).</t>
  </si>
  <si>
    <t>Transactions and status can be tracked in Vroozi Analytics (on the Domo platform).  All document types and statuses can be tracked in a role-specific dashboard.  Furthermore, the dashboard includes collaboration capabilities.</t>
  </si>
  <si>
    <t xml:space="preserve">
Invoice Dynamic Discounting
Automated exception processing
Enhance workflows
Invoice against contract
Central invoicing
Catalog update
Payment Provider integration
Supplier evaluation
Globalization and Localization
Mobile invoice capture with OCR
Quick RFx</t>
  </si>
  <si>
    <t>Purchase Manager is currently being integrated with UPS and Fedex for real time shipping notifications and corresponding shipping notes.  In addtion, Vroozi will be announcing a release with Avalara for real-time tax calculation on the reuqest, PO, and invoice.</t>
  </si>
  <si>
    <t>Conducted by our Supplier Solutions Team - Separate document to be sent</t>
  </si>
  <si>
    <t xml:space="preserve">Separate document to be sent </t>
  </si>
  <si>
    <t>Vroozi tracks Catalog compliance numbers against Contracted Suppliers - Vroozi provides Supplier Risk Scorecards which can be customized with the Vroozi Advanced Analytics powered by DOMO</t>
  </si>
  <si>
    <t>All Catalog creation and maintenance capabilities available to the Vroozi Catalog Administrator is available to a Supplier</t>
  </si>
  <si>
    <t>PO confirmation, acknowledgement, change PO process, replaceable items, backorder</t>
  </si>
  <si>
    <t>Non-PO Invoice Generation
PO-based Invoice Generation via PO Flip
Invoice Exception
Q2, 2017  Release will allow Many to Many relationship capabilities where Suppliers can see data from multiple Buyer company accounts and vice versa.</t>
  </si>
  <si>
    <t>In presentation</t>
  </si>
  <si>
    <t>In Presentation</t>
  </si>
  <si>
    <t>Master Data setup is part of initial on boarding. This includes
Product Categories
UoMs
Currency Codes
Organizational Structure
Account Setup including Cost Objects &amp; GL Codes
Budgeting
User Account and Roles
Content Groups
Approval Workflow
Supplier Integration
Catalog Management
ERP configuration &amp; SSO
Invoice Management Configuration</t>
  </si>
  <si>
    <t>Vroozi provides a complete self-service platform for Administrators to activate functionality and configure the Vroozi system according to their business requirements.  Examples:  Companies can define their own document number ranges, tax codes, activate ready-made integrations with Quickbooks and DocuSign, enter and/or import complete accounting and GL structures, define custom product attributes and supplier designations (veteran owned, woman owned, etc.), upload their company logo, use in-platform messaging for announcements, and much more.</t>
  </si>
  <si>
    <t>Line items can be created in any currency, but currency conversions are not currently supported. However, we are actively working on real-time currency conversion with a third party provider who has built an Open API for this purpose.</t>
  </si>
  <si>
    <t>Vroozi provides a true, multi-tenant architecture - See attached presentation</t>
  </si>
  <si>
    <t>Vroozi is 100% deployed in the Cloud but can integrate with many third party applications which are in the Cloud or behind a Corporate Firewall (such as a Company's Financial ERP system such as Oracle, IBM, and SAP).   Vroozi's Integration Server is also run in the Cloud and can connect to middleware and/or third party systems directly.</t>
  </si>
  <si>
    <t>To be presented later</t>
  </si>
  <si>
    <t>Vroozi provides a mobile-first platform with both responsive and native app capabilities.</t>
  </si>
  <si>
    <t>Vroozi has partered with MicroBlink for OCR capabilities</t>
  </si>
  <si>
    <t>Vroozi has already prototyped integration with home and office automation devices such as Amazon Alexa as well as leveraging Lambda Architecture to fire off simple evetns and tasks to Cloud servers to process dynamically.</t>
  </si>
  <si>
    <t>Vroozi currently supports cXML &amp; OCI 4.0 for catalog integration. Additionally we support SAML 2.0 and OAUTH for Single Sign-On capabilities+.   Vroozi also supports EDI 850/852 and 830 standards as well as cXML capabilities for PunchOut, PO Transmission and Ack, and Invoice Receipt.   Vroozi provides an Open API REST-Ful web services framework.</t>
  </si>
  <si>
    <t>Vroozi supports the ISO standards for Units of Measure and Currency Codes and supports mutliple classification schemas including UNSPSC.</t>
  </si>
  <si>
    <t>Vroozi provides outsourced Content Management Services to onboard suppliers and catalogs on behalf of a company as a paid service.   Vroozi provides standard SLAs for content updates and integration services.</t>
  </si>
  <si>
    <t>Vroozi has a dedicated Client Services organization staffed with Solutions consultants from leading Big 4 firms such as Accenture and boutique consutling and IT firms.  We have nine (9) people currently in the Client Services organization who are certified in the Vroozi Methodology and implementation framework.  In addition, Vroozi has three partners who are certified in implementing the Vroozi solution.</t>
  </si>
  <si>
    <t>Vroozi, Inc.</t>
  </si>
  <si>
    <t>www.vroozi.com</t>
  </si>
  <si>
    <t>Shaz Khan - Chief Strategy Officer</t>
  </si>
  <si>
    <t>Los Angeles, CA (HQ), San Francisco (Regional Office), Lahore, Pakistan (Labs)</t>
  </si>
  <si>
    <t>North America (US, Canada, Mexico), Europe, Asia, Australia</t>
  </si>
  <si>
    <t>Media, Aersopace and Defense, Hi-Tech, Healthcare, Public Sector</t>
  </si>
  <si>
    <t>NBCUniversal, City of San Antonio, Dell-EMC, Sealed Air, Northrop Grumman, Pitney Bowes, Watermark Retirement Communities</t>
  </si>
  <si>
    <t xml:space="preserve">Vroozi is a cloud-based eProcurement platform that operates </t>
  </si>
  <si>
    <t>e-Catalog Management, Supplier Marketplace, Procure to Invoice process enablement</t>
  </si>
  <si>
    <t>Catalog Manager, Purchase Manager, Invoice Manager, Sourcing Manager, Spend Analytics, Supplier Portal, Purchase Express, Expense Manager</t>
  </si>
  <si>
    <t>QuickBooks Online, NetSuite, DocuSign, SAP, Oracle, IBM Maximo</t>
  </si>
  <si>
    <t>25,000+</t>
  </si>
  <si>
    <t>&gt; $3.5 billion</t>
  </si>
  <si>
    <t>1,000,000+</t>
  </si>
  <si>
    <t>Pre-integrated content management capabilities</t>
  </si>
  <si>
    <t>Both PO and Non PO invoice can be created. Non PO Invoice can be sent by the Supplier to a custom email address, which then appears directly into the system. Validate the Invoice against PO and/or Goods Receipt/Return. Custom Approval Workflow for invoicing can be configured, additionally Exception Handling and Coding can also be done against the invoices. Invoices can be posted to external accounting systems like Quickbooks online. Auto PO closeout capabilities is in the roadmap, notification is sent to respective assignee, price tolerance exceptions, receipt quantity exceptions, allow line item description edit, account allocations, enable invoice extract(question to Shaz), supplier portal (configuration) is in roadmap</t>
  </si>
  <si>
    <t>OCR is on the roadmap with a strategic partner</t>
  </si>
  <si>
    <t>Invoices can be created against a Service, Product and/or Blanket type PO. Exception Handling can be done for such invoices.</t>
  </si>
  <si>
    <t xml:space="preserve">Supplier communication is on the roadmap </t>
  </si>
  <si>
    <t>2-way and 3-way match is supported, this can be configured per Supplier alongwith a threshold. Custom Approval workflow can be configured.</t>
  </si>
  <si>
    <t>Invoicing system is deeply integrated with our Vroozi P2P platform. Account Payable Processor can create both PO and Non PO invoice. A PO Invoice can be based on 2-way or 3-way match, it can be sent to one of the following 1- Approval, 2-Coding, 3-Exception Handling. Custom Approval workflow can be configured, and different approvers can be configured in different workflows. Once the invoice is approved, it can be posted in an accounting software like Quickbooks or an FTP server. Business Intelligence reporting is on the roadmap. Vroozi can partner and integrate with external service providers.</t>
  </si>
  <si>
    <t xml:space="preserve">Vroozi Invoicing only supports US-based companies </t>
  </si>
  <si>
    <t>Vroozi platform is a responsive web procurement application. The invoicing module is currently on the roadmap.</t>
  </si>
  <si>
    <t>Supplier portal integration, Intellient cXML to Invoice Document conversion, OCR support, payment system integration, Business Intelligence and Reporting</t>
  </si>
  <si>
    <t>Vroozi integrates invoice data documents with core finanical systems such as Quickbooks Online, SAP, and Oracle for payment processing</t>
  </si>
  <si>
    <t>Vroozi provides payment information in the Vroozi invoice document such as ACH confirmation and check number</t>
  </si>
  <si>
    <t>On Roadmap with 2 clients</t>
  </si>
  <si>
    <t>Evaluating a partnership</t>
  </si>
  <si>
    <t>Q2 17 COMPANY INFORMATION</t>
  </si>
  <si>
    <t>Q4 17 NEW COMPANY INFORMATION</t>
  </si>
  <si>
    <t>Brad Hill</t>
  </si>
  <si>
    <t>60+</t>
  </si>
  <si>
    <t>Not Disclosed</t>
  </si>
  <si>
    <t>United States, Canada, Mexico, UK and Europe, Australia, South America, Japan, Southeast Asia</t>
  </si>
  <si>
    <t>Media &amp; Entertainment, Aerospace and Defense, Healthcare, Technology/ Software, CPG</t>
  </si>
  <si>
    <t>Vroozi is a mobile-first eProcurement and Invoicing platform that provides comprehensive purchasing, sourcing, and electronic invoicing capabilities for mid-market and enterprise customers</t>
  </si>
  <si>
    <t xml:space="preserve">Catalog Management
Marketplace
Procure to Invoice
Procure to Pay (with third party payables integration)
</t>
  </si>
  <si>
    <t>Vroozi Catalog, Vroozi Marketplace, Vroozi Purchase, Vroozi Expense, Vroozi Invoice, Vroozi Sourcing, Vroozi Integration, Vroozi Supplier Portal, Vroozi Analytics, Vroozi Express, Vroozi Discovery</t>
  </si>
  <si>
    <t>SAP, Oracle, IBM, NetSuite, QuickBooks, AvidXchange, ...</t>
  </si>
  <si>
    <t>Over $3B</t>
  </si>
  <si>
    <t>Number of Purchase Orders generated electronically &gt; 750K</t>
  </si>
  <si>
    <t>Vroozi provides the ability to tag suppliers with different attributes including preferred suppliers, minority/small business spend and others custom attributes</t>
  </si>
  <si>
    <t>Vroozi provides integration with the Vroozi Sourincg applciation which allows for low dollar value bidding scenarios (three bids and a buy)</t>
  </si>
  <si>
    <t xml:space="preserve">Catalog content can display the quanity on hand in the product details.  Customers have used attributes to indicate internal stock and have generated internal purchase orders to draw from the internal store based on real-time integration with IMS and WMS systems.
Q4 2017 - Vroozi can store valuated stock and inventory items in the Vroozi catalog and provide a function call to a third party ERP or Warehouse system and </t>
  </si>
  <si>
    <t xml:space="preserve">Vroozi has a contract management module to allow for releases against contract against multiple PO types. We also have the ability to store catalog contracted items in the catalog - in the Vroozi Catalog system. </t>
  </si>
  <si>
    <t>Vroozi is releasing the enhanced Vroozi Supplier Portal in Q1 2017 which handles a number of points including buyer/supplier chat,  order collaboration and PO Flip
Q4 2017 - Vroozi has released the Vroozi Supplier Portal which allows for PO Pickup, Confirmations, Acknoweldgements, Shipping Notifications, Price Updates/Change Requests</t>
  </si>
  <si>
    <t>Desktop receiving can be done using any device (phone, laptop, tablet, PC, etc).
Q4 2017 - One-click receiving and notifications</t>
  </si>
  <si>
    <t xml:space="preserve">Suppliers can receive orders and send invoices by email that will automatically appear in the invoice queue in the AP queue and do not need to be registered in advance to supply these invoices in the portal. </t>
  </si>
  <si>
    <t xml:space="preserve">Vroozi provides a complete self-service panel where users can configure the following data elements:
1.) Logo and themes
2.) Document number ranges
3.) Business rules and policies
4.) Business workflow and approvals
5.) Toleranaces and thresholds
</t>
  </si>
  <si>
    <t>Vroozi provides self-service capabilities for users to connect to third party financial ERP systems; enable SSO capabilities, invite and set up users - The only coding required for clients is if they would like to modify incoming messages and documents with a different field format or extensions</t>
  </si>
  <si>
    <t>Vroozi has a partner program with third party implementation providers to implement and train using the  Vroozi Platform</t>
  </si>
  <si>
    <t>All code customizations in the Vroozi platform are introduced as features in the platform that can be switched on or off by clients using the Vroozi Administration Panel.  Vroozi receives change requests and client-specific enhancements from clients and user groups and prioritizes these requests for delivery into quarterly feature packs.</t>
  </si>
  <si>
    <t>Clients have the ability to customize help text and tabs</t>
  </si>
  <si>
    <t>Vroozi currently supports cXML &amp; OCI 4.0/5.0 for catalog integration. Additionally we support SAML 2.0, OKTA, and OAUTH for Single Sign-On capabilities+.   Vroozi also supports EDI 850/852 and 830 standards as well as cXML capabilities for PunchOut, PO Transmission and Ack, and Invoice Receipt.   Vroozi provides an Open API REST-Ful web services framework.</t>
  </si>
  <si>
    <t>Vroozi is a SaaS, multi-instant code base. Every company utilizes the same code base, but can have access to different modules and features based on their subscription.  If a client has one or multiple ERP systems, Vroozi provides mapping tables built-in where clients can specify target ERP systems to send data to based on company codes, accounting elements, or other criteria.   As a Cloud proivder, Vroozi can also connect with on-premise and cloud-based ERP systems through virtual private networks, point to point, or other connectivity capabilities</t>
  </si>
  <si>
    <t>Vroozi supports the ISO standards for Units of Measure and Currency Codes and supports mutliple classification schemas including UNSPSC and NIGP.</t>
  </si>
  <si>
    <t>Vroozi has a dedicated Client Services organization staffed with Solutions consultants from leading Big 4 firms such as Accenture and boutique consutling and IT firms.  We have ten (10) people currently in the Client Services organization who are certified in the Vroozi Methodology and implementation framework.  In addition, Vroozi has three external service partners who are certified in implementing the Vroozi solution.</t>
  </si>
  <si>
    <t>Vroozi Invoicing only supports US-based companies 
Q4 2017 - Vroozi working with Avalara AvaTax API for tax integration</t>
  </si>
  <si>
    <t>Please complete in advance of your draft scoring review - if needed</t>
  </si>
  <si>
    <t>Analyst notes (2)</t>
  </si>
  <si>
    <t>Current Self-Score</t>
  </si>
  <si>
    <t>Current Provider Average</t>
  </si>
  <si>
    <t>Last Quarter Benchmark Average</t>
  </si>
  <si>
    <t>Last Quarter Provider Average</t>
  </si>
  <si>
    <t>Current Self-Score Average</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</si>
  <si>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</si>
  <si>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</si>
  <si>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</si>
  <si>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</si>
  <si>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</si>
  <si>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</si>
  <si>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</si>
  <si>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</si>
  <si>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</si>
  <si>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</si>
  <si>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</si>
  <si>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</si>
  <si>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</si>
  <si>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</si>
  <si>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</si>
  <si>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Q4 17</t>
  </si>
  <si>
    <t>Q2 18</t>
  </si>
  <si>
    <t>Q4 18</t>
  </si>
  <si>
    <t>Last Self-Score</t>
  </si>
  <si>
    <t>Last SM score</t>
  </si>
  <si>
    <t>Self-Description</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</si>
  <si>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</si>
  <si>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</si>
  <si>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</si>
  <si>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</si>
  <si>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</si>
  <si>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</si>
  <si>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</si>
  <si>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</si>
  <si>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</si>
  <si>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</si>
  <si>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</si>
  <si>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</si>
  <si>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</si>
  <si>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</si>
  <si>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</si>
  <si>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</si>
  <si>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</si>
  <si>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</si>
  <si>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</si>
  <si>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</si>
  <si>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</si>
  <si>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</si>
  <si>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</si>
  <si>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</si>
  <si>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</si>
  <si>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</si>
  <si>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</si>
  <si>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</si>
  <si>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</si>
  <si>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</si>
  <si>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</si>
  <si>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</si>
  <si>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</si>
  <si>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</si>
  <si>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</si>
  <si>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</si>
  <si>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</si>
  <si>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</si>
  <si>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</si>
  <si>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</si>
  <si>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</si>
  <si>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</si>
  <si>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</si>
  <si>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</si>
  <si>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</si>
  <si>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</si>
  <si>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</si>
  <si>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</si>
  <si>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</si>
  <si>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</si>
  <si>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</si>
  <si>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</si>
  <si>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</si>
  <si>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</si>
  <si>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</si>
  <si>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</si>
  <si>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</si>
  <si>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</si>
  <si>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</si>
  <si>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</si>
  <si>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</si>
  <si>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</si>
  <si>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</si>
  <si>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</si>
  <si>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</si>
  <si>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</si>
  <si>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</si>
  <si>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</si>
  <si>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</si>
  <si>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</si>
  <si>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</si>
  <si>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</si>
  <si>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</si>
  <si>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</si>
  <si>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</si>
  <si>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</si>
  <si>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</si>
  <si>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</si>
  <si>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</si>
  <si>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</si>
  <si>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</si>
  <si>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</si>
  <si>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</si>
  <si>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</si>
  <si>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</si>
  <si>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</si>
  <si>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</si>
  <si>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</si>
  <si>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</si>
  <si>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</si>
  <si>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</si>
  <si>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</si>
  <si>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</si>
  <si>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</si>
  <si>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</si>
  <si>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</si>
  <si>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</si>
  <si>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</si>
  <si>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</si>
  <si>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</si>
  <si>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</si>
  <si>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</si>
  <si>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</si>
  <si>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</si>
  <si>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</si>
  <si>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</si>
  <si>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</si>
  <si>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</si>
  <si>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</si>
  <si>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</si>
  <si>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</si>
  <si>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</si>
  <si>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</si>
  <si>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</si>
  <si>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</si>
  <si>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</si>
  <si>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</si>
  <si>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</si>
  <si>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</si>
  <si>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</si>
  <si>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</si>
  <si>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</si>
  <si>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</si>
  <si>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</si>
  <si>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</si>
  <si>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</si>
  <si>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</si>
  <si>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</si>
  <si>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</si>
  <si>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</si>
  <si>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</si>
  <si>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</si>
  <si>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</si>
  <si>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</si>
  <si>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</si>
  <si>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</si>
  <si>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</si>
  <si>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</si>
  <si>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</si>
  <si>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</si>
  <si>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</si>
  <si>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</si>
  <si>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</si>
  <si>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</si>
  <si>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</si>
  <si>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</si>
  <si>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</si>
  <si>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</si>
  <si>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</si>
  <si>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</si>
  <si>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</si>
  <si>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</si>
  <si>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</si>
  <si>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</si>
  <si>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</si>
  <si>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</si>
  <si>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</si>
  <si>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</si>
  <si>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</si>
  <si>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</si>
  <si>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</si>
  <si>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</si>
  <si>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</si>
  <si>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</si>
  <si>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</si>
  <si>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</si>
  <si>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</si>
  <si>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</si>
  <si>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</si>
  <si>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</si>
  <si>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</si>
  <si>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</si>
  <si>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</si>
  <si>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</si>
  <si>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</si>
  <si>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</si>
  <si>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</si>
  <si>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</si>
  <si>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</si>
  <si>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</si>
  <si>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</si>
  <si>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</si>
  <si>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</si>
  <si>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</si>
  <si>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</si>
  <si>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</si>
  <si>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</si>
  <si>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</si>
  <si>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SXM</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</si>
  <si>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</si>
  <si>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</si>
  <si>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</si>
  <si>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</si>
  <si>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</si>
  <si>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</si>
  <si>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</si>
  <si>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</si>
  <si>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</si>
  <si>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</si>
  <si>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</si>
  <si>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</si>
  <si>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</si>
  <si>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</si>
  <si>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</si>
  <si>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</si>
  <si>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</si>
  <si>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</si>
  <si>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</si>
  <si>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</si>
  <si>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</si>
  <si>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</si>
  <si>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</si>
  <si>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</si>
  <si>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</si>
  <si>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</si>
  <si>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</si>
  <si>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</si>
  <si>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</si>
  <si>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</si>
  <si>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</si>
  <si>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</si>
  <si>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</si>
  <si>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</si>
  <si>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</si>
  <si>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</si>
  <si>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</si>
  <si>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</si>
  <si>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</si>
  <si>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</si>
  <si>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</si>
  <si>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</si>
  <si>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</si>
  <si>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</si>
  <si>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</si>
  <si>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</si>
  <si>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</si>
  <si>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</si>
  <si>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</si>
  <si>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</si>
  <si>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</si>
  <si>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</si>
  <si>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</si>
  <si>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</si>
  <si>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</si>
  <si>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</si>
  <si>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</si>
  <si>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</si>
  <si>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</si>
  <si>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</si>
  <si>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</si>
  <si>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</si>
  <si>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</si>
  <si>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</si>
  <si>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</si>
  <si>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</si>
  <si>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</si>
  <si>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</si>
  <si>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</si>
  <si>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</si>
  <si>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</si>
  <si>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</si>
  <si>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</si>
  <si>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</si>
  <si>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</si>
  <si>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</si>
  <si>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</si>
  <si>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</si>
  <si>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</si>
  <si>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</si>
  <si>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</si>
  <si>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</si>
  <si>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</si>
  <si>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</si>
  <si>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</si>
  <si>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</si>
  <si>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</si>
  <si>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</si>
  <si>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</si>
  <si>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</si>
  <si>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</si>
  <si>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</si>
  <si>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</si>
  <si>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</si>
  <si>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</si>
  <si>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</si>
  <si>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</si>
  <si>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</si>
  <si>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</si>
  <si>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</si>
  <si>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</si>
  <si>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</si>
  <si>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</si>
  <si>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</si>
  <si>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</si>
  <si>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</si>
  <si>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</si>
  <si>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</si>
  <si>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</si>
  <si>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</si>
  <si>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</si>
  <si>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</si>
  <si>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</si>
  <si>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</si>
  <si>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</si>
  <si>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</si>
  <si>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</si>
  <si>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</si>
  <si>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</si>
  <si>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</si>
  <si>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</si>
  <si>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</si>
  <si>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</si>
  <si>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</si>
  <si>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</si>
  <si>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</si>
  <si>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</si>
  <si>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</si>
  <si>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</si>
  <si>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</si>
  <si>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</si>
  <si>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</si>
  <si>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</si>
  <si>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</si>
  <si>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</si>
  <si>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</si>
  <si>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</si>
  <si>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</si>
  <si>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</si>
  <si>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</si>
  <si>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</si>
  <si>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</si>
  <si>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</si>
  <si>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</si>
  <si>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</si>
  <si>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</si>
  <si>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</si>
  <si>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</si>
  <si>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</si>
  <si>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</si>
  <si>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</si>
  <si>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</si>
  <si>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</si>
  <si>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</si>
  <si>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</si>
  <si>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</si>
  <si>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</si>
  <si>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</si>
  <si>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</si>
  <si>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</si>
  <si>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</si>
  <si>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</si>
  <si>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</si>
  <si>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</si>
  <si>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</si>
  <si>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</si>
  <si>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</si>
  <si>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</si>
  <si>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</si>
  <si>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</si>
  <si>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</si>
  <si>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</si>
  <si>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</si>
  <si>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</si>
  <si>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</si>
  <si>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</si>
  <si>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</si>
  <si>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</si>
  <si>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</si>
  <si>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</si>
  <si>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</si>
  <si>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</si>
  <si>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</si>
  <si>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</si>
  <si>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</si>
  <si>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</si>
  <si>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</si>
  <si>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</si>
  <si>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</si>
  <si>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</si>
  <si>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</si>
  <si>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</si>
  <si>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</si>
  <si>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</si>
  <si>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</si>
  <si>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</si>
  <si>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</si>
  <si>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</si>
  <si>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</si>
  <si>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</si>
  <si>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</si>
  <si>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</si>
  <si>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</si>
  <si>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</si>
  <si>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</si>
  <si>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</si>
  <si>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</si>
  <si>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</si>
  <si>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</si>
  <si>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</si>
  <si>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</si>
  <si>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</si>
  <si>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</si>
  <si>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</si>
  <si>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</si>
  <si>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</si>
  <si>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</si>
  <si>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</si>
  <si>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</si>
  <si>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</si>
  <si>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</si>
  <si>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</si>
  <si>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</si>
  <si>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</si>
  <si>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</si>
  <si>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</si>
  <si>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</si>
  <si>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</si>
  <si>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</si>
  <si>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</si>
  <si>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</si>
  <si>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</si>
  <si>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</si>
  <si>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</si>
  <si>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</si>
  <si>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</si>
  <si>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</si>
  <si>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</si>
  <si>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</si>
  <si>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</si>
  <si>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</si>
  <si>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</si>
  <si>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</si>
  <si>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</si>
  <si>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</si>
  <si>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</si>
  <si>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</si>
  <si>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</si>
  <si>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</si>
  <si>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</si>
  <si>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</si>
  <si>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</si>
  <si>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</si>
  <si>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</si>
  <si>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</si>
  <si>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</si>
  <si>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</si>
  <si>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</si>
  <si>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</si>
  <si>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</si>
  <si>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</si>
  <si>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</si>
  <si>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</si>
  <si>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</si>
  <si>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</si>
  <si>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</si>
  <si>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</si>
  <si>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</si>
  <si>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</si>
  <si>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</si>
  <si>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</si>
  <si>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</si>
  <si>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</si>
  <si>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</si>
  <si>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</si>
  <si>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</si>
  <si>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</si>
  <si>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</si>
  <si>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</si>
  <si>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</si>
  <si>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</si>
  <si>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</si>
  <si>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</si>
  <si>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</si>
  <si>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</si>
  <si>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</si>
  <si>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</si>
  <si>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</si>
  <si>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</si>
  <si>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</si>
  <si>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</si>
  <si>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</si>
  <si>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</si>
  <si>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</si>
  <si>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</si>
  <si>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</si>
  <si>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</si>
  <si>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</si>
  <si>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</si>
  <si>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</si>
  <si>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</si>
  <si>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</si>
  <si>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</si>
  <si>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</si>
  <si>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</si>
  <si>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</si>
  <si>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</si>
  <si>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</si>
  <si>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</si>
  <si>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</si>
  <si>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</si>
  <si>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</si>
  <si>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</si>
  <si>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</si>
  <si>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</si>
  <si>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</si>
  <si>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</si>
  <si>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</si>
  <si>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</si>
  <si>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</si>
  <si>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</si>
  <si>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</si>
  <si>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</si>
  <si>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</si>
  <si>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</si>
  <si>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</si>
  <si>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</si>
  <si>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</si>
  <si>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</si>
  <si>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</si>
  <si>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</si>
  <si>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</si>
  <si>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</si>
  <si>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</si>
  <si>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</si>
  <si>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</si>
  <si>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</si>
  <si>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</si>
  <si>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</si>
  <si>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</si>
  <si>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</si>
  <si>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</si>
  <si>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</si>
  <si>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</si>
  <si>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</si>
  <si>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</si>
  <si>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</si>
  <si>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</si>
  <si>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</si>
  <si>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</si>
  <si>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</si>
  <si>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</si>
  <si>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</si>
  <si>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</si>
  <si>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</si>
  <si>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</si>
  <si>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</si>
  <si>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</si>
  <si>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</si>
  <si>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</si>
  <si>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</si>
  <si>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</si>
  <si>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</si>
  <si>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</si>
  <si>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</si>
  <si>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</si>
  <si>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</si>
  <si>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</si>
  <si>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</si>
  <si>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</si>
  <si>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</si>
  <si>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</si>
  <si>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</si>
  <si>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</si>
  <si>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</si>
  <si>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</si>
  <si>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</si>
  <si>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</si>
  <si>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</si>
  <si>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</si>
  <si>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</si>
  <si>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</si>
  <si>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</si>
  <si>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</si>
  <si>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</si>
  <si>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</si>
  <si>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</si>
  <si>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</si>
  <si>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</si>
  <si>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</si>
  <si>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</si>
  <si>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</si>
  <si>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</si>
  <si>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</si>
  <si>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</si>
  <si>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</si>
  <si>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</si>
  <si>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</si>
  <si>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</si>
  <si>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</si>
  <si>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</si>
  <si>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</si>
  <si>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</si>
  <si>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</si>
  <si>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</si>
  <si>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</si>
  <si>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</si>
  <si>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</si>
  <si>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</si>
  <si>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</si>
  <si>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</si>
  <si>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</si>
  <si>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</si>
  <si>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</si>
  <si>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</si>
  <si>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</si>
  <si>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</si>
  <si>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</si>
  <si>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</si>
  <si>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</si>
  <si>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</si>
  <si>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</si>
  <si>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</si>
  <si>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</si>
  <si>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</si>
  <si>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</si>
  <si>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</si>
  <si>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</si>
  <si>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</si>
  <si>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</si>
  <si>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</si>
  <si>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</si>
  <si>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</si>
  <si>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</si>
  <si>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</si>
  <si>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</si>
  <si>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</si>
  <si>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</si>
  <si>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</si>
  <si>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</si>
  <si>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</si>
  <si>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</si>
  <si>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</si>
  <si>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</si>
  <si>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</si>
  <si>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</si>
  <si>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</si>
  <si>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</si>
  <si>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</si>
  <si>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</si>
  <si>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</si>
  <si>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</si>
  <si>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</si>
  <si>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</si>
  <si>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</si>
  <si>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</si>
  <si>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</si>
  <si>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</si>
  <si>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</si>
  <si>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</si>
  <si>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</si>
  <si>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</si>
  <si>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</si>
  <si>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</si>
  <si>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</si>
  <si>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</si>
  <si>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</si>
  <si>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</si>
  <si>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</si>
  <si>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</si>
  <si>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</si>
  <si>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</si>
  <si>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</si>
  <si>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</si>
  <si>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</si>
  <si>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</si>
  <si>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</si>
  <si>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</si>
  <si>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</si>
  <si>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</si>
  <si>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</si>
  <si>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</si>
  <si>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</si>
  <si>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</si>
  <si>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</si>
  <si>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</si>
  <si>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</si>
  <si>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</si>
  <si>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</si>
  <si>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</si>
  <si>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</si>
  <si>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</si>
  <si>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</si>
  <si>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</si>
  <si>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</si>
  <si>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</si>
  <si>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</si>
  <si>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</si>
  <si>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</si>
  <si>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</si>
  <si>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</si>
  <si>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</si>
  <si>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</si>
  <si>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</si>
  <si>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</si>
  <si>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</si>
  <si>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</si>
  <si>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</si>
  <si>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</si>
  <si>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</si>
  <si>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</si>
  <si>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</si>
  <si>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</si>
  <si>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</si>
  <si>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</si>
  <si>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</si>
  <si>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</si>
  <si>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</si>
  <si>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</si>
  <si>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</si>
  <si>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</si>
  <si>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</si>
  <si>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</si>
  <si>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</si>
  <si>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</si>
  <si>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</si>
  <si>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</si>
  <si>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</si>
  <si>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</si>
  <si>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</si>
  <si>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</si>
  <si>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</si>
  <si>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</si>
  <si>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</si>
  <si>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</si>
  <si>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</si>
  <si>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</si>
  <si>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</si>
  <si>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</si>
  <si>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</si>
  <si>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</si>
  <si>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</si>
  <si>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</si>
  <si>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</si>
  <si>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</si>
  <si>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</si>
  <si>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</si>
  <si>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</si>
  <si>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</si>
  <si>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</si>
  <si>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</si>
  <si>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</si>
  <si>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</si>
  <si>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</si>
  <si>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</si>
  <si>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</si>
  <si>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</si>
  <si>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</si>
  <si>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</si>
  <si>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</si>
  <si>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</si>
  <si>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</si>
  <si>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</si>
  <si>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</si>
  <si>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</si>
  <si>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</si>
  <si>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</si>
  <si>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</si>
  <si>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</si>
  <si>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</si>
  <si>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</si>
  <si>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</si>
  <si>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</si>
  <si>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</si>
  <si>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</si>
  <si>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</si>
  <si>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</si>
  <si>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</si>
  <si>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</si>
  <si>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</si>
  <si>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</si>
  <si>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</si>
  <si>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</si>
  <si>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</si>
  <si>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</si>
  <si>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</si>
  <si>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</si>
  <si>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</si>
  <si>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</si>
  <si>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</si>
  <si>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</si>
  <si>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</si>
  <si>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</si>
  <si>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</si>
  <si>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</si>
  <si>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</si>
  <si>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</si>
  <si>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</si>
  <si>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</si>
  <si>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</si>
  <si>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</si>
  <si>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</si>
  <si>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</si>
  <si>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</si>
  <si>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</si>
  <si>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</si>
  <si>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</si>
  <si>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</si>
  <si>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</si>
  <si>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</si>
  <si>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</si>
  <si>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</si>
  <si>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</si>
  <si>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</si>
  <si>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</si>
  <si>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</si>
  <si>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</si>
  <si>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</si>
  <si>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</si>
  <si>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</si>
  <si>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</si>
  <si>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</si>
  <si>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</si>
  <si>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</si>
  <si>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</si>
  <si>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</si>
  <si>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</si>
  <si>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</si>
  <si>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</si>
  <si>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</si>
  <si>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</si>
  <si>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</si>
  <si>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</si>
  <si>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</si>
  <si>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</si>
  <si>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</si>
  <si>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</si>
  <si>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</si>
  <si>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</si>
  <si>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</si>
  <si>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</si>
  <si>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</si>
  <si>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</si>
  <si>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</si>
  <si>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</si>
  <si>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</si>
  <si>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</si>
  <si>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</si>
  <si>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</si>
  <si>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</si>
  <si>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</si>
  <si>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</si>
  <si>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</si>
  <si>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</si>
  <si>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</si>
  <si>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</si>
  <si>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</si>
  <si>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</si>
  <si>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</si>
  <si>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</si>
  <si>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</si>
  <si>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</si>
  <si>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</si>
  <si>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</si>
  <si>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</si>
  <si>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</si>
  <si>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</si>
  <si>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</si>
  <si>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</si>
  <si>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</si>
  <si>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</si>
  <si>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</si>
  <si>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</si>
  <si>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</si>
  <si>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</si>
  <si>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</si>
  <si>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</si>
  <si>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</si>
  <si>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</si>
  <si>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</si>
  <si>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</si>
  <si>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</si>
  <si>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</si>
  <si>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</si>
  <si>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</si>
  <si>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</si>
  <si>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</si>
  <si>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</si>
  <si>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</si>
  <si>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</si>
  <si>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</si>
  <si>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</si>
  <si>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</si>
  <si>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</si>
  <si>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</si>
  <si>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</si>
  <si>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</si>
  <si>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</si>
  <si>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</si>
  <si>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</si>
  <si>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</si>
  <si>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</si>
  <si>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</si>
  <si>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</si>
  <si>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</si>
  <si>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</si>
  <si>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</si>
  <si>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</si>
  <si>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</si>
  <si>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</si>
  <si>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</si>
  <si>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</si>
  <si>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</si>
  <si>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</si>
  <si>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</si>
  <si>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</si>
  <si>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</si>
  <si>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</si>
  <si>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</si>
  <si>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</si>
  <si>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</si>
  <si>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</si>
  <si>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</si>
  <si>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</si>
  <si>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</si>
  <si>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</si>
  <si>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</si>
  <si>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</si>
  <si>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</si>
  <si>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</si>
  <si>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</si>
  <si>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</si>
  <si>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</si>
  <si>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</si>
  <si>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</si>
  <si>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</si>
  <si>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</si>
  <si>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</si>
  <si>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</si>
  <si>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</si>
  <si>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</si>
  <si>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</si>
  <si>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</si>
  <si>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</si>
  <si>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</si>
  <si>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</si>
  <si>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</si>
  <si>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</si>
  <si>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</si>
  <si>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</si>
  <si>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</si>
  <si>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</si>
  <si>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</si>
  <si>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</si>
  <si>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</si>
  <si>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</si>
  <si>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</si>
  <si>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</si>
  <si>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</si>
  <si>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</si>
  <si>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</si>
  <si>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</si>
  <si>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</si>
  <si>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</si>
  <si>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</si>
  <si>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</si>
  <si>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</si>
  <si>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</si>
  <si>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</si>
  <si>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</si>
  <si>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</si>
  <si>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</si>
  <si>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</si>
  <si>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</si>
  <si>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</si>
  <si>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</si>
  <si>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</si>
  <si>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</si>
  <si>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</si>
  <si>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</si>
  <si>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</si>
  <si>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</si>
  <si>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</si>
  <si>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</si>
  <si>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</si>
  <si>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</si>
  <si>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</si>
  <si>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</si>
  <si>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</si>
  <si>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</si>
  <si>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</si>
  <si>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</si>
  <si>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</si>
  <si>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</si>
  <si>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</si>
  <si>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</si>
  <si>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</si>
  <si>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</si>
  <si>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</si>
  <si>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</si>
  <si>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</si>
  <si>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</si>
  <si>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</si>
  <si>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</si>
  <si>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</si>
  <si>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</si>
  <si>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</si>
  <si>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</si>
  <si>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</si>
  <si>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</si>
  <si>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</si>
  <si>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</si>
  <si>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</si>
  <si>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</si>
  <si>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</si>
  <si>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</si>
  <si>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</si>
  <si>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</si>
  <si>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</si>
  <si>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</si>
  <si>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</si>
  <si>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</si>
  <si>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</si>
  <si>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</si>
  <si>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</si>
  <si>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</si>
  <si>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</si>
  <si>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</si>
  <si>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</si>
  <si>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CLM</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</si>
  <si>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</si>
  <si>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</si>
  <si>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</si>
  <si>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</si>
  <si>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</si>
  <si>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</si>
  <si>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</si>
  <si>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</si>
  <si>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</si>
  <si>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</si>
  <si>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</si>
  <si>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</si>
  <si>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</si>
  <si>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</si>
  <si>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</si>
  <si>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</si>
  <si>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</si>
  <si>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</si>
  <si>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</si>
  <si>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</si>
  <si>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</si>
  <si>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</si>
  <si>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</si>
  <si>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</si>
  <si>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</si>
  <si>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</si>
  <si>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</si>
  <si>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</si>
  <si>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</si>
  <si>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</si>
  <si>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</si>
  <si>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</si>
  <si>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</si>
  <si>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</si>
  <si>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</si>
  <si>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</si>
  <si>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</si>
  <si>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</si>
  <si>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</si>
  <si>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</si>
  <si>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</si>
  <si>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</si>
  <si>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</si>
  <si>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</si>
  <si>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</si>
  <si>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</si>
  <si>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</si>
  <si>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</si>
  <si>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</si>
  <si>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</si>
  <si>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</si>
  <si>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</si>
  <si>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</si>
  <si>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</si>
  <si>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</si>
  <si>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</si>
  <si>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</si>
  <si>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</si>
  <si>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</si>
  <si>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</si>
  <si>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</si>
  <si>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</si>
  <si>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</si>
  <si>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</si>
  <si>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</si>
  <si>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</si>
  <si>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</si>
  <si>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</si>
  <si>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</si>
  <si>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</si>
  <si>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</si>
  <si>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</si>
  <si>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</si>
  <si>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</si>
  <si>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</si>
  <si>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</si>
  <si>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</si>
  <si>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</si>
  <si>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</si>
  <si>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</si>
  <si>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</si>
  <si>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</si>
  <si>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</si>
  <si>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</si>
  <si>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</si>
  <si>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</si>
  <si>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</si>
  <si>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</si>
  <si>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</si>
  <si>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</si>
  <si>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</si>
  <si>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</si>
  <si>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</si>
  <si>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</si>
  <si>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</si>
  <si>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</si>
  <si>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</si>
  <si>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</si>
  <si>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</si>
  <si>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</si>
  <si>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</si>
  <si>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</si>
  <si>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</si>
  <si>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</si>
  <si>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</si>
  <si>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</si>
  <si>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</si>
  <si>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</si>
  <si>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</si>
  <si>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</si>
  <si>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</si>
  <si>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</si>
  <si>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</si>
  <si>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</si>
  <si>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</si>
  <si>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</si>
  <si>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</si>
  <si>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</si>
  <si>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</si>
  <si>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</si>
  <si>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</si>
  <si>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</si>
  <si>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</si>
  <si>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</si>
  <si>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</si>
  <si>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</si>
  <si>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</si>
  <si>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</si>
  <si>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</si>
  <si>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</si>
  <si>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</si>
  <si>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</si>
  <si>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</si>
  <si>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</si>
  <si>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</si>
  <si>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</si>
  <si>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</si>
  <si>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</si>
  <si>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</si>
  <si>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</si>
  <si>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</si>
  <si>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</si>
  <si>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</si>
  <si>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</si>
  <si>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</si>
  <si>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</si>
  <si>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</si>
  <si>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</si>
  <si>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</si>
  <si>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</si>
  <si>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</si>
  <si>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</si>
  <si>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</si>
  <si>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</si>
  <si>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</si>
  <si>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</si>
  <si>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</si>
  <si>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</si>
  <si>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</si>
  <si>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</si>
  <si>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</si>
  <si>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</si>
  <si>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</si>
  <si>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</si>
  <si>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</si>
  <si>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</si>
  <si>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</si>
  <si>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</si>
  <si>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</si>
  <si>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</si>
  <si>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</si>
  <si>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</si>
  <si>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</si>
  <si>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</si>
  <si>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</si>
  <si>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</si>
  <si>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</si>
  <si>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</si>
  <si>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</si>
  <si>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</si>
  <si>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</si>
  <si>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</si>
  <si>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</si>
  <si>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</si>
  <si>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</si>
  <si>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</si>
  <si>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</si>
  <si>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</si>
  <si>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</si>
  <si>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</si>
  <si>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</si>
  <si>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</si>
  <si>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</si>
  <si>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</si>
  <si>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</si>
  <si>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</si>
  <si>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</si>
  <si>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</si>
  <si>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</si>
  <si>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</si>
  <si>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</si>
  <si>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</si>
  <si>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</si>
  <si>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</si>
  <si>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</si>
  <si>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</si>
  <si>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</si>
  <si>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</si>
  <si>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</si>
  <si>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</si>
  <si>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</si>
  <si>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</si>
  <si>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</si>
  <si>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</si>
  <si>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</si>
  <si>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</si>
  <si>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</si>
  <si>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</si>
  <si>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</si>
  <si>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</si>
  <si>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</si>
  <si>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</si>
  <si>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</si>
  <si>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</si>
  <si>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</si>
  <si>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</si>
  <si>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</si>
  <si>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</si>
  <si>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</si>
  <si>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</si>
  <si>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</si>
  <si>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</si>
  <si>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</si>
  <si>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</si>
  <si>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</si>
  <si>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</si>
  <si>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</si>
  <si>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</si>
  <si>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</si>
  <si>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</si>
  <si>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</si>
  <si>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</si>
  <si>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</si>
  <si>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</si>
  <si>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</si>
  <si>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</si>
  <si>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</si>
  <si>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</si>
  <si>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</si>
  <si>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</si>
  <si>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</si>
  <si>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</si>
  <si>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</si>
  <si>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</si>
  <si>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</si>
  <si>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</si>
  <si>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</si>
  <si>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</si>
  <si>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</si>
  <si>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</si>
  <si>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</si>
  <si>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</si>
  <si>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</si>
  <si>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</si>
  <si>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</si>
  <si>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</si>
  <si>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</si>
  <si>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</si>
  <si>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</si>
  <si>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</si>
  <si>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</si>
  <si>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</si>
  <si>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</si>
  <si>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</si>
  <si>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</si>
  <si>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</si>
  <si>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</si>
  <si>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</si>
  <si>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</si>
  <si>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</si>
  <si>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</si>
  <si>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</si>
  <si>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</si>
  <si>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</si>
  <si>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</si>
  <si>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</si>
  <si>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</si>
  <si>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</si>
  <si>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</si>
  <si>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</si>
  <si>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</si>
  <si>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</si>
  <si>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</si>
  <si>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</si>
  <si>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</si>
  <si>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</si>
  <si>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</si>
  <si>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</si>
  <si>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</si>
  <si>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</si>
  <si>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</si>
  <si>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</si>
  <si>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</si>
  <si>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</si>
  <si>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</si>
  <si>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</si>
  <si>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</si>
  <si>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</si>
  <si>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</si>
  <si>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</si>
  <si>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</si>
  <si>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</si>
  <si>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</si>
  <si>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</si>
  <si>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</si>
  <si>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</si>
  <si>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</si>
  <si>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</si>
  <si>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</si>
  <si>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</si>
  <si>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</si>
  <si>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</si>
  <si>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</si>
  <si>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</si>
  <si>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</si>
  <si>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</si>
  <si>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</si>
  <si>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</si>
  <si>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</si>
  <si>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</si>
  <si>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</si>
  <si>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</si>
  <si>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</si>
  <si>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</si>
  <si>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</si>
  <si>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</si>
  <si>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</si>
  <si>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</si>
  <si>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</si>
  <si>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</si>
  <si>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</si>
  <si>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</si>
  <si>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</si>
  <si>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</si>
  <si>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</si>
  <si>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</si>
  <si>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</si>
  <si>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</si>
  <si>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</si>
  <si>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</si>
  <si>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</si>
  <si>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</si>
  <si>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</si>
  <si>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</si>
  <si>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</si>
  <si>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</si>
  <si>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</si>
  <si>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</si>
  <si>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</si>
  <si>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</si>
  <si>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</si>
  <si>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</si>
  <si>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</si>
  <si>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</si>
  <si>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</si>
  <si>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</si>
  <si>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</si>
  <si>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</si>
  <si>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</si>
  <si>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</si>
  <si>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</si>
  <si>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</si>
  <si>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</si>
  <si>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</si>
  <si>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</si>
  <si>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</si>
  <si>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</si>
  <si>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</si>
  <si>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</si>
  <si>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</si>
  <si>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</si>
  <si>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</si>
  <si>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</si>
  <si>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</si>
  <si>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</si>
  <si>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</si>
  <si>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</si>
  <si>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</si>
  <si>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</si>
  <si>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</si>
  <si>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</si>
  <si>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</si>
  <si>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</si>
  <si>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</si>
  <si>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</si>
  <si>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</si>
  <si>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</si>
  <si>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</si>
  <si>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</si>
  <si>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</si>
  <si>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</si>
  <si>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</si>
  <si>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</si>
  <si>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</si>
  <si>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</si>
  <si>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</si>
  <si>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</si>
  <si>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</si>
  <si>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</si>
  <si>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</si>
  <si>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</si>
  <si>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</si>
  <si>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</si>
  <si>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</si>
  <si>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</si>
  <si>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</si>
  <si>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</si>
  <si>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</si>
  <si>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</si>
  <si>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</si>
  <si>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</si>
  <si>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</si>
  <si>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</si>
  <si>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</si>
  <si>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</si>
  <si>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</si>
  <si>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</si>
  <si>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</si>
  <si>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</si>
  <si>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</si>
  <si>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</si>
  <si>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</si>
  <si>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</si>
  <si>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</si>
  <si>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</si>
  <si>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</si>
  <si>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</si>
  <si>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</si>
  <si>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</si>
  <si>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</si>
  <si>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</si>
  <si>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</si>
  <si>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</si>
  <si>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</si>
  <si>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</si>
  <si>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</si>
  <si>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</si>
  <si>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</si>
  <si>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</si>
  <si>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</si>
  <si>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</si>
  <si>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</si>
  <si>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</si>
  <si>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</si>
  <si>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</si>
  <si>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</si>
  <si>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</si>
  <si>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</si>
  <si>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</si>
  <si>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</si>
  <si>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</si>
  <si>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</si>
  <si>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</si>
  <si>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</si>
  <si>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</si>
  <si>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</si>
  <si>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</si>
  <si>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</si>
  <si>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</si>
  <si>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</si>
  <si>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</si>
  <si>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</si>
  <si>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</si>
  <si>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</si>
  <si>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</si>
  <si>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</si>
  <si>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</si>
  <si>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</si>
  <si>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</si>
  <si>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</si>
  <si>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</si>
  <si>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</si>
  <si>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</si>
  <si>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</si>
  <si>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</si>
  <si>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</si>
  <si>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</si>
  <si>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</si>
  <si>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</si>
  <si>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</si>
  <si>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</si>
  <si>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</si>
  <si>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</si>
  <si>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</si>
  <si>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</si>
  <si>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</si>
  <si>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</si>
  <si>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</si>
  <si>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</si>
  <si>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</si>
  <si>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</si>
  <si>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</si>
  <si>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</si>
  <si>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</si>
  <si>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</si>
  <si>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</si>
  <si>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</si>
  <si>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</si>
  <si>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</si>
  <si>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</si>
  <si>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</si>
  <si>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</si>
  <si>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</si>
  <si>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</si>
  <si>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</si>
  <si>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</si>
  <si>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</si>
  <si>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</si>
  <si>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</si>
  <si>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</si>
  <si>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</si>
  <si>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</si>
  <si>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</si>
  <si>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</si>
  <si>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</si>
  <si>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</si>
  <si>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</si>
  <si>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</si>
  <si>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</si>
  <si>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</si>
  <si>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</si>
  <si>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</si>
  <si>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</si>
  <si>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</si>
  <si>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</si>
  <si>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</si>
  <si>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</si>
  <si>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</si>
  <si>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</si>
  <si>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</si>
  <si>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</si>
  <si>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</si>
  <si>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</si>
  <si>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</si>
  <si>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</si>
  <si>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</si>
  <si>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</si>
  <si>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</si>
  <si>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</si>
  <si>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</si>
  <si>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</si>
  <si>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</si>
  <si>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</si>
  <si>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</si>
  <si>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</si>
  <si>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</si>
  <si>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</si>
  <si>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</si>
  <si>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</si>
  <si>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</si>
  <si>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</si>
  <si>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</si>
  <si>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</si>
  <si>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</si>
  <si>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</si>
  <si>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</si>
  <si>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</si>
  <si>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</si>
  <si>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</si>
  <si>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</si>
  <si>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</si>
  <si>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</si>
  <si>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</si>
  <si>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</si>
  <si>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</si>
  <si>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</si>
  <si>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</si>
  <si>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</si>
  <si>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</si>
  <si>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</si>
  <si>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</si>
  <si>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</si>
  <si>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</si>
  <si>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</si>
  <si>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</si>
  <si>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</si>
  <si>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</si>
  <si>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</si>
  <si>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</si>
  <si>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</si>
  <si>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</si>
  <si>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</si>
  <si>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</si>
  <si>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</si>
  <si>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</si>
  <si>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</si>
  <si>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</si>
  <si>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</si>
  <si>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</si>
  <si>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</si>
  <si>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</si>
  <si>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</si>
  <si>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</si>
  <si>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</si>
  <si>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</si>
  <si>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</si>
  <si>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</si>
  <si>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</si>
  <si>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</si>
  <si>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</si>
  <si>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</si>
  <si>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</si>
  <si>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</si>
  <si>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</si>
  <si>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</si>
  <si>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</si>
  <si>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</si>
  <si>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</si>
  <si>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</si>
  <si>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</si>
  <si>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</si>
  <si>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</si>
  <si>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</si>
  <si>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</si>
  <si>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</si>
  <si>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</si>
  <si>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</si>
  <si>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</si>
  <si>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</si>
  <si>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</si>
  <si>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</si>
  <si>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</si>
  <si>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</si>
  <si>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</si>
  <si>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</si>
  <si>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</si>
  <si>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</si>
  <si>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</si>
  <si>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</si>
  <si>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</si>
  <si>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</si>
  <si>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</si>
  <si>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</si>
  <si>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</si>
  <si>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</si>
  <si>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</si>
  <si>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</si>
  <si>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</si>
  <si>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</si>
  <si>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</si>
  <si>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</si>
  <si>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</si>
  <si>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</si>
  <si>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</si>
  <si>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</si>
  <si>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</si>
  <si>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</si>
  <si>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</si>
  <si>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</si>
  <si>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</si>
  <si>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</si>
  <si>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</si>
  <si>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</si>
  <si>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</si>
  <si>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</si>
  <si>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</si>
  <si>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</si>
  <si>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</si>
  <si>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</si>
  <si>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</si>
  <si>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</si>
  <si>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</si>
  <si>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</si>
  <si>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</si>
  <si>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</si>
  <si>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</si>
  <si>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</si>
  <si>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</si>
  <si>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</si>
  <si>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</si>
  <si>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</si>
  <si>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</si>
  <si>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</si>
  <si>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</si>
  <si>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</si>
  <si>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</si>
  <si>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</si>
  <si>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</si>
  <si>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</si>
  <si>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</si>
  <si>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</si>
  <si>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</si>
  <si>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</si>
  <si>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</si>
  <si>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P2P - Catalog Analytics (Self-Description):
Spend per category, supplier and shopper.  Reporting also shows catalog-compliant spend.  Vroozi Advanced Analytics powered by Domo  supports more robust reporting with collaboration, dashboards, and enrichment with other data sources.
P2P - Analytics (Self-Description):
There are in-app analytics to track spend by supplier, by category, and by purchaser.  The reporting also tracks spend on/off catalog, including product trends, such as top products and allows for XLS/X file exports of documents.  For more robust analytics, Vroozi Analytics uses the Domo platform to present user-specific dashboards that include collaboration tools.  All Purchase Manager transactions can be reported in Domo.  Furthermore, the data can be enriched with other data sources.  
P2P - PO Analytics (Self-Description):
There are  in-app analytics to track spend by supplier, by category, and by purchaser.  The reporting will also track spend on/off catalog, including product trends, such as top products.  For more robust analytics, Vroozi Analytics uses the Domo platform to present user-specific dashboards that include collaboration tools.  All Purchase Manager transactions can be reported in Domo.  Furthermore, the data can be enriched with other data sources.  Vroozi created purchasing KPIs for Domo such as spend by category,  spend by objective (diversity spend, contract spend, green spend, etc), spend by region, etc.  There are also performance KPIs that monitor the throughput of orders and document status to show what documents require attention.
P2P - Receiving Analytics (Self-Description):
Transactions and status can be tracked in Vroozi Analytics (on the Domo platform).  All document types and statuses can be tracked in a role-specific dashboard.  Furthermore, the dashboard includes collaboration capabilities.
P2P - Catalog Mobility (Self-Description):
Vroozi is a mobile-first platform that allows casual users to create purchase requests and shared shopping lists (Purchase Express) using mobile devices.  All catalog features such as search, filter, forms, lists, etc can be utilized from the mobile device.</t>
  </si>
  <si>
    <t>Breadth
_x000D_(REVISED)</t>
  </si>
  <si>
    <t>Extensibility
_x000D_(REVISED)</t>
  </si>
  <si>
    <t>Multi-Schema Support
_x000D_(REVISED)</t>
  </si>
  <si>
    <t>Federated Schema Support Capability
_x000D_(REVISED)</t>
  </si>
  <si>
    <t>Multi-Taxonomy Support
_x000D_(REVISED)</t>
  </si>
  <si>
    <t>Graph Model Support
_x000D_(NEW)</t>
  </si>
  <si>
    <t>MDM Capability
_x000D_(REVISED)</t>
  </si>
  <si>
    <t>Data Archival and Auditability
_x000D_(REVISED)</t>
  </si>
  <si>
    <t>API
_x000D_(REVISED)</t>
  </si>
  <si>
    <t>3rd Party BI Support
_x000D_(REVISED)</t>
  </si>
  <si>
    <t>Classification / Clustering and Normalization
_x000D_(REVISED)</t>
  </si>
  <si>
    <t>P2P - Catalog Analytics (Self-Description):
Spend per category, supplier and shopper.  Reporting also shows catalog-compliant spend.  Vroozi Advanced Analytics powered by Domo  supports more robust reporting with collaboration, dashboards, and enrichment with other data sources.
P2P - Analytics (Self-Description):
There are in-app analytics to track spend by supplier, by category, and by purchaser.  The reporting also tracks spend on/off catalog, including product trends, such as top products and allows for XLS/X file exports of documents.  For more robust analytics, Vroozi Analytics uses the Domo platform to present user-specific dashboards that include collaboration tools.  All Purchase Manager transactions can be reported in Domo.  Furthermore, the data can be enriched with other data sources.  
P2P - PO Analytics (Self-Description):
There are  in-app analytics to track spend by supplier, by category, and by purchaser.  The reporting will also track spend on/off catalog, including product trends, such as top products.  For more robust analytics, Vroozi Analytics uses the Domo platform to present user-specific dashboards that include collaboration tools.  All Purchase Manager transactions can be reported in Domo.  Furthermore, the data can be enriched with other data sources.  Vroozi created purchasing KPIs for Domo such as spend by category,  spend by objective (diversity spend, contract spend, green spend, etc), spend by region, etc.  There are also performance KPIs that monitor the throughput of orders and document status to show what documents require attention.
P2P - Receiving Analytics (Self-Description):
Transactions and status can be tracked in Vroozi Analytics (on the Domo platform).  All document types and statuses can be tracked in a role-specific dashboard.  Furthermore, the dashboard includes collaboration capabilities.
P2P - Financing Analytics (Self-Description):
Evaluating a partnership</t>
  </si>
  <si>
    <t>KPI Modeling
_x000D_(REVISED)</t>
  </si>
  <si>
    <t>KPI Library
_x000D_(REVISED)</t>
  </si>
  <si>
    <t>Scorecard Support
_x000D_(REVISED)</t>
  </si>
  <si>
    <t>Scorecard Updates / Monitoring
_x000D_(REVISED)</t>
  </si>
  <si>
    <t>Benchmarking
_x000D_(REVISED)</t>
  </si>
  <si>
    <t>Report/Query Building
_x000D_(REVISED)</t>
  </si>
  <si>
    <t>Templates
_x000D_(REVISED)</t>
  </si>
  <si>
    <t>P2P - Catalog Analytics (Self-Description):
Spend per category, supplier and shopper.  Reporting also shows catalog-compliant spend.  Vroozi Advanced Analytics powered by Domo  supports more robust reporting with collaboration, dashboards, and enrichment with other data sources.
P2P - Analytics (Self-Description):
There are in-app analytics to track spend by supplier, by category, and by purchaser.  The reporting also tracks spend on/off catalog, including product trends, such as top products and allows for XLS/X file exports of documents.  For more robust analytics, Vroozi Analytics uses the Domo platform to present user-specific dashboards that include collaboration tools.  All Purchase Manager transactions can be reported in Domo.  Furthermore, the data can be enriched with other data sources.  
P2P - PO Analytics (Self-Description):
There are  in-app analytics to track spend by supplier, by category, and by purchaser.  The reporting will also track spend on/off catalog, including product trends, such as top products.  For more robust analytics, Vroozi Analytics uses the Domo platform to present user-specific dashboards that include collaboration tools.  All Purchase Manager transactions can be reported in Domo.  Furthermore, the data can be enriched with other data sources.  Vroozi created purchasing KPIs for Domo such as spend by category,  spend by objective (diversity spend, contract spend, green spend, etc), spend by region, etc.  There are also performance KPIs that monitor the throughput of orders and document status to show what documents require attention.
P2P - Receiving Analytics (Self-Description):
Transactions and status can be tracked in Vroozi Analytics (on the Domo platform).  All document types and statuses can be tracked in a role-specific dashboard.  Furthermore, the dashboard includes collaboration capabilities.
P2P - Financing Analytics (Self-Description):
Evaluating a partnership
P2P - Markeplace Dashboard (Self-Description):
The e-store dashboard is the landing page enables the user to connect to content based on multiple use cases.  A user can search based on categories, keyword searches, and pre-defined lists.  Search is the most common use case.  The user can also get a quick status of their last few documents created to see if anything needs follow-up or additional information.  Users also have access to the suppliers in their content view.  For "browse catalog" or "known supplier" use cases, the user can go directly to the supplier content using a supplier card.  Lastly, the user will see the last few items they viewed as well as statistics on their purchases so the user knows if she is contributing to purchasing KPIs.</t>
  </si>
  <si>
    <t>Dashboards / Widgets
_x000D_(REVISED)</t>
  </si>
  <si>
    <t>Charting / Graphing Capability
_x000D_(REVISED)</t>
  </si>
  <si>
    <t>Cross Tabs
_x000D_(REVISED)</t>
  </si>
  <si>
    <t>Filter Definition
_x000D_(REVISED)</t>
  </si>
  <si>
    <t>Filter Library
_x000D_(NEW)</t>
  </si>
  <si>
    <t>Formulas
_x000D_(REVISED)</t>
  </si>
  <si>
    <t>Trend Detection
_x000D_(REVISED)</t>
  </si>
  <si>
    <t>Subscriptions
_x000D_(NEW)</t>
  </si>
  <si>
    <t>Analytic Workflow
_x000D_(NEW)</t>
  </si>
  <si>
    <t>P2P - Multi-Currency / Languages (Self-Description):
Catalog content supports multiple currencies and languages.  The appropriate currency and language can be displayed to a user using the content view.  In 2017, Purchase Manager will support additional languages such as Swedish, Portuguese and others.  Conversion will be available from the catalog currency to the user's preferred currency.
P2P - Multi-Currency / Languages (Self-Description):
Catalog content supports multiple currencies and languages.  The appropriate currency and language can be displayed to a user using the content view.  In 2017, Purchase Manager will support multiple currencies and languages.  Conversion will be available from the catalog currency to the user's preferred currency.
P2P - Multi-Currency (Self-Description):
Line items can be created in any currency, but currency conversions are not currently supported. However, we are actively working on real-time currency conversion with a third party provider who has built an Open API for this purpose.</t>
  </si>
  <si>
    <t>Multi-Currency
_x000D_(REVISED)</t>
  </si>
  <si>
    <t>Multi-Lingual
_x000D_(REVISED)</t>
  </si>
  <si>
    <t xml:space="preserve">P2P - Invoice Compliance (Self-Description):
Vroozi Invoicing only supports US-based companies </t>
  </si>
  <si>
    <t>P2P - Invoice Compliance (Self-Description):
Vroozi Invoicing only supports US-based companies 
Q4 2017 - Vroozi working with Avalara AvaTax API for tax integration</t>
  </si>
  <si>
    <t>e-Document Regulatory Support
_x000D_(REVISED)</t>
  </si>
  <si>
    <t>P2P - Payment Processing (Self-Description):
Vroozi provides payment information in the Vroozi invoice document such as ACH confirmation and check number</t>
  </si>
  <si>
    <t>e-Payment Support
_x000D_(REVISED)</t>
  </si>
  <si>
    <t>GDPR / Privacy Standards
_x000D_(REVISED)</t>
  </si>
  <si>
    <t>P2P - Invoice Compliance (Self-Description):
Vroozi Invoicing only supports US-based companies 
P2P - Payment Processing (Self-Description):
Vroozi provides payment information in the Vroozi invoice document such as ACH confirmation and check number
P2P - Payment Cards (Self-Description):
On Roadmap with 2 clients</t>
  </si>
  <si>
    <t>P2P - Invoice Compliance (Self-Description):
Vroozi Invoicing only supports US-based companies 
Q4 2017 - Vroozi working with Avalara AvaTax API for tax integration
P2P - Payment Cards (Self-Description):
On Roadmap with 2 clients</t>
  </si>
  <si>
    <t>Other Globalization Support
_x000D_(REVISED)</t>
  </si>
  <si>
    <t>Roadmap
_x000D_(NEW)</t>
  </si>
  <si>
    <t xml:space="preserve">P2P - Catalog Approvals (Self-Description):
Companies can set up rules to check for changes to required fields, material price changes (as defined by the company), and if new items are added.  Approvers can approve an entire catalog (or update) or approve individual items.  Catalogs can be published with some items pending approval.  The pending items would not be published until approved.
P2P - Approval Process / Approval Engine (Self-Description):
The Vroozi Platform supports three types of approvals workflow chains all of which can be run in a specific sequence:  1.) sourcing - to review the cart to ensure that non-catalog items are used appropriately 2.) financial (delegation of authority) - to approve or reject the request based on dollar limits and approval authority.  In the financial approval, the cart can go through n-steps to ensure that everyone who needs to approve will approve based on their spend authorization and 3.) commodity - requests can be routed to a specific set of approver/s based on type of commodity purchased (IT equipment, consulting service, etc.)  An approver who needs to approve can approve or reject the cart from an email that they receive or view, approve, and reject the cart in the approver area of the application.  
P2P - P2P Configuration Set Up (Self-Description):
Master Data setup is part of initial on boarding. This includes
Product Categories
UoMs
Currency Codes
Organizational Structure
Account Setup including Cost Objects &amp; GL Codes
Budgeting
User Account and Roles
Content Groups
Approval Workflow
Supplier Integration
Catalog Management
ERP configuration &amp; SSO
Invoice Management Configuration
P2P - Business Rules / Workflow (Self-Description):
Vroozi provides a complete self-service platform for Administrators to activate functionality and configure the Vroozi system according to their business requirements.  Examples:  Companies can define their own document number ranges, tax codes, activate ready-made integrations with Quickbooks and DocuSign, enter and/or import complete accounting and GL structures, define custom product attributes and supplier designations (veteran owned, woman owned, etc.), upload their company logo, use in-platform messaging for announcements, and much more.
P2P - Invoice Validation / Approvals (Self-Description):
2-way and 3-way match is supported, this can be configured per Supplier alongwith a threshold. Custom Approval workflow can be configured.
P2P - Payment Processing (Self-Description):
Vroozi provides payment information in the Vroozi invoice document such as ACH confirmation and check number
P2P - Trade Financing (Receivables and Payables Financing) (Self-Description):
Evaluating a partnership
P2P - Profiles (Self-Description):
Catalog groups and views can be used to define the catalog content that a user sees in their marketplace.  The view can be related to their location, purchasing org, category authorization, spend thresholds, etc.  Profiles can have default settings so that requests can be quickly assigned to accounting or purchasing data (eg: buyer groups, projects, ship-to addresses, etc).  </t>
  </si>
  <si>
    <t>P2P - Invoice Validation / Approvals (Self-Description):
2-way and 3-way match is supported, this can be configured per Supplier alongwith a threshold. Custom Approval workflow can be configured.</t>
  </si>
  <si>
    <t>Organizational Hierarchy
_x000D_(REVISED)</t>
  </si>
  <si>
    <t>Account Structures 
_x000D_(REVISED)</t>
  </si>
  <si>
    <t xml:space="preserve">P2P - Catalog Approvals (Self-Description):
Companies can set up rules to check for changes to required fields, material price changes (as defined by the company), and if new items are added.  Approvers can approve an entire catalog (or update) or approve individual items.  Catalogs can be published with some items pending approval.  The pending items would not be published until approved.
P2P - Approval Process / Approval Engine (Self-Description):
The Vroozi Platform supports three types of approvals workflow chains all of which can be run in a specific sequence:  1.) sourcing - to review the cart to ensure that non-catalog items are used appropriately 2.) financial (delegation of authority) - to approve or reject the request based on dollar limits and approval authority.  In the financial approval, the cart can go through n-steps to ensure that everyone who needs to approve will approve based on their spend authorization and 3.) commodity - requests can be routed to a specific set of approver/s based on type of commodity purchased (IT equipment, consulting service, etc.)  An approver who needs to approve can approve or reject the cart from an email that they receive or view, approve, and reject the cart in the approver area of the application.  
P2P - P2P Configuration Set Up (Self-Description):
Master Data setup is part of initial on boarding. This includes
Product Categories
UoMs
Currency Codes
Organizational Structure
Account Setup including Cost Objects &amp; GL Codes
Budgeting
User Account and Roles
Content Groups
Approval Workflow
Supplier Integration
Catalog Management
ERP configuration &amp; SSO
Invoice Management Configuration
P2P - Business Rules / Workflow (Self-Description):
Vroozi provides a complete self-service platform for Administrators to activate functionality and configure the Vroozi system according to their business requirements.  Examples:  Companies can define their own document number ranges, tax codes, activate ready-made integrations with Quickbooks and DocuSign, enter and/or import complete accounting and GL structures, define custom product attributes and supplier designations (veteran owned, woman owned, etc.), upload their company logo, use in-platform messaging for announcements, and much more.
P2P - Invoice Validation / Approvals (Self-Description):
2-way and 3-way match is supported, this can be configured per Supplier alongwith a threshold. Custom Approval workflow can be configured.
P2P - Payment Processing (Self-Description):
Vroozi provides payment information in the Vroozi invoice document such as ACH confirmation and check number
P2P - Trade Financing (Receivables and Payables Financing) (Self-Description):
Evaluating a partnership
P2P - Profiles (Self-Description):
Catalog groups and views can be used to define the catalog content that a user sees in their marketplace.  The view can be related to their location, purchasing org, category authorization, spend thresholds, etc.  Profiles can have default settings so that requests can be quickly assigned to accounting or purchasing data (eg: buyer groups, projects, ship-to addresses, etc).  
P2P - Requisitioning Budget Checking Process (Self-Description):
Budgets can be created for cost centers or GLs.  In the request and the approval, the system will indicate the budget utilization with green, yellow, and red indicators depending on the utilization against the budget.   The customer can configure the action when a request exceeds budget: a hard stop and the request cannont be submitted or a warning that allows the request to be submitted for approval.  </t>
  </si>
  <si>
    <t>Budget Support
_x000D_(REVISED)</t>
  </si>
  <si>
    <t>Team Modelling &amp; Management
_x000D_(REVISED)</t>
  </si>
  <si>
    <t>Talent Management
_x000D_(NEW)</t>
  </si>
  <si>
    <t>P2P - P2P Configuration Set Up (Self-Description):
Master Data setup is part of initial on boarding. This includes
Product Categories
UoMs
Currency Codes
Organizational Structure
Account Setup including Cost Objects &amp; GL Codes
Budgeting
User Account and Roles
Content Groups
Approval Workflow
Supplier Integration
Catalog Management
ERP configuration &amp; SSO
Invoice Management Configuration
P2P - Business Rules / Workflow (Self-Description):
Vroozi provides a complete self-service platform for Administrators to activate functionality and configure the Vroozi system according to their business requirements.  Examples:  Companies can define their own document number ranges, tax codes, activate ready-made integrations with Quickbooks and DocuSign, enter and/or import complete accounting and GL structures, define custom product attributes and supplier designations (veteran owned, woman owned, etc.), upload their company logo, use in-platform messaging for announcements, and much more.
P2P - Requisitioning Process (Self-Description):
Purchase requests can be made from any device.  Request items can come from catalog (internal and punch out catalogs) and non-catalog items.  For free-form items, Purchase Manager supports product, service, invoice plan, and blanket item types.  Items can also be loaded in bulk from a spreadsheet.  Purchase Manager runs two types of approvals: sourcing - to review the cart to ensure that non-catalog items are used appropriately and financial - to approve or reject the request based on dollar limits and approval authority.  In the financial approval, the cart can go through n-steps to ensure that everyone who needs to approve will approve based on their spend authorization.  For carts with multiple suppliers, multiple purchase orders will be created.  Instructions to vendors can be included under notes and attachments.  
P2P - Receiving Process (Self-Description):
Purchase Manager facilitates mobile desktop receiving with full and partial receipts.  In addtion, users can enter Bill of Lading, GR Slip, and Asset Tag information per line item/s and supporting attachments</t>
  </si>
  <si>
    <t>Asset Management
_x000D_(REVISED)</t>
  </si>
  <si>
    <t>P2P - Personalization (Self-Description):
Clients have the ability to customize help text and tabs</t>
  </si>
  <si>
    <t>Language and Terminology
_x000D_(REVISED)</t>
  </si>
  <si>
    <t>Widgets / Portlets
_x000D_(REVISED)</t>
  </si>
  <si>
    <t>Private Workspaces
_x000D_(REVISED)</t>
  </si>
  <si>
    <t>3rd Party View Support
_x000D_(REVISED)</t>
  </si>
  <si>
    <t>UX
_x000D_(REVISED)</t>
  </si>
  <si>
    <t>P2P - P2P Configuration Set Up (Self-Description):
Master Data setup is part of initial on boarding. This includes
Product Categories
UoMs
Currency Codes
Organizational Structure
Account Setup including Cost Objects &amp; GL Codes
Budgeting
User Account and Roles
Content Groups
Approval Workflow
Supplier Integration
Catalog Management
ERP configuration &amp; SSO
Invoice Management Configuration
P2P - Business Rules / Workflow (Self-Description):
Vroozi provides a complete self-service platform for Administrators to activate functionality and configure the Vroozi system according to their business requirements.  Examples:  Companies can define their own document number ranges, tax codes, activate ready-made integrations with Quickbooks and DocuSign, enter and/or import complete accounting and GL structures, define custom product attributes and supplier designations (veteran owned, woman owned, etc.), upload their company logo, use in-platform messaging for announcements, and much more.</t>
  </si>
  <si>
    <t>Tasks and Milestones
_x000D_(REVISED)</t>
  </si>
  <si>
    <t>Extended Team Management
_x000D_(NEW)</t>
  </si>
  <si>
    <t>Sandboxes
_x000D_(NEW)</t>
  </si>
  <si>
    <t>Project Performance Management ("goal management")
_x000D_(NEW)</t>
  </si>
  <si>
    <t>Campaign Management
_x000D_(NEW)</t>
  </si>
  <si>
    <t>P2P - Catalog Approvals (Self-Description):
Companies can set up rules to check for changes to required fields, material price changes (as defined by the company), and if new items are added.  Approvers can approve an entire catalog (or update) or approve individual items.  Catalogs can be published with some items pending approval.  The pending items would not be published until approved.
P2P - Approval Process / Approval Engine (Self-Description):
The Vroozi Platform supports three types of approvals workflow chains all of which can be run in a specific sequence:  1.) sourcing - to review the cart to ensure that non-catalog items are used appropriately 2.) financial (delegation of authority) - to approve or reject the request based on dollar limits and approval authority.  In the financial approval, the cart can go through n-steps to ensure that everyone who needs to approve will approve based on their spend authorization and 3.) commodity - requests can be routed to a specific set of approver/s based on type of commodity purchased (IT equipment, consulting service, etc.)  An approver who needs to approve can approve or reject the cart from an email that they receive or view, approve, and reject the cart in the approver area of the application.  
P2P - Order Processing (buy-side) (Self-Description):
POs can be submitted to suppliers using email or cXML, which is defined in the supplier record.  Attachments and supplier notes can be attached to the orders from the request.  Vroozi is currenttly developing a supplier portal for buyers to submit Pos with instructions, and for suppliers to send an acknowledgement with the PO. EDI orders would need to translate to/from cXML to send and receive EDI documents.  
P2P - Order Delivery / Communication (Self-Description):
Pos can be submitted to suppliers using email or cXML, which is defined in the supplier record.  Attachments and supplier notes can be attached to the orders from the request.  Vroozi is currenttly developing a supplier portal for buyers to submit Pos with instructions, and for suppliers to send an acknowledgement with the PO. EDI orders would need to translate to/from cXML to send and receive EDI documents.  
P2P - Order Collaboration (buyer/supplier) (Self-Description):
Vroozi is releasing the enhanced Vroozi Supplier Portal in Q1 2017 which handles a number of points including buyer/supplier chat,  order collaboration and PO Flip
P2P - Order Processing (supply-side) (Self-Description):
Suppliers can review and confirm purchase orders and send acknowledgments in the Vroozi Supplier Portal.  In our new release in Q1 2017, we will be providing the ability for Supplier to respond to Quote Requests and view Payment information against invoices as well as review adn confirm orders and propose changes to purchsae order item/s such as terms of service, delivery dates, qty requested, etc.
P2P - P2P Configuration Set Up (Self-Description):
Master Data setup is part of initial on boarding. This includes
Product Categories
UoMs
Currency Codes
Organizational Structure
Account Setup including Cost Objects &amp; GL Codes
Budgeting
User Account and Roles
Content Groups
Approval Workflow
Supplier Integration
Catalog Management
ERP configuration &amp; SSO
Invoice Management Configuration
P2P - Business Rules / Workflow (Self-Description):
Vroozi provides a complete self-service platform for Administrators to activate functionality and configure the Vroozi system according to their business requirements.  Examples:  Companies can define their own document number ranges, tax codes, activate ready-made integrations with Quickbooks and DocuSign, enter and/or import complete accounting and GL structures, define custom product attributes and supplier designations (veteran owned, woman owned, etc.), upload their company logo, use in-platform messaging for announcements, and much more.
P2P - Invoice Validation / Approvals (Self-Description):
2-way and 3-way match is supported, this can be configured per Supplier alongwith a threshold. Custom Approval workflow can be configured.
P2P - Payment Processing (Self-Description):
Vroozi provides payment information in the Vroozi invoice document such as ACH confirmation and check number
P2P - Trade Financing (Receivables and Payables Financing) (Self-Description):
Evaluating a partnership</t>
  </si>
  <si>
    <t>P2P - Order Collaboration (buyer/supplier) (Self-Description):
Vroozi is releasing the enhanced Vroozi Supplier Portal in Q1 2017 which handles a number of points including buyer/supplier chat,  order collaboration and PO Flip
Q4 2017 - Vroozi has released the Vroozi Supplier Portal which allows for PO Pickup, Confirmations, Acknoweldgements, Shipping Notifications, Price Updates/Change Requests
P2P - Order Processing (supply-side) (Self-Description):
Suppliers can review and confirm purchase orders and send acknowledgments in the Vroozi Supplier Portal.  In our new release in Q1 2017, we will be providing the ability for Supplier to respond to Quote Requests and view Payment information against invoices as well as review adn confirm orders and propose changes to purchsae order item/s such as terms of service, delivery dates, qty requested, etc.
P2P - Invoice Validation / Approvals (Self-Description):
2-way and 3-way match is supported, this can be configured per Supplier alongwith a threshold. Custom Approval workflow can be configured.</t>
  </si>
  <si>
    <t>Native Workflow Support
_x000D_(REVISED)</t>
  </si>
  <si>
    <t>P2P - Catalog Approvals (Self-Description):
Companies can set up rules to check for changes to required fields, material price changes (as defined by the company), and if new items are added.  Approvers can approve an entire catalog (or update) or approve individual items.  Catalogs can be published with some items pending approval.  The pending items would not be published until approved.
P2P - Approval Process / Approval Engine (Self-Description):
The Vroozi Platform supports three types of approvals workflow chains all of which can be run in a specific sequence:  1.) sourcing - to review the cart to ensure that non-catalog items are used appropriately 2.) financial (delegation of authority) - to approve or reject the request based on dollar limits and approval authority.  In the financial approval, the cart can go through n-steps to ensure that everyone who needs to approve will approve based on their spend authorization and 3.) commodity - requests can be routed to a specific set of approver/s based on type of commodity purchased (IT equipment, consulting service, etc.)  An approver who needs to approve can approve or reject the cart from an email that they receive or view, approve, and reject the cart in the approver area of the application.  
P2P - Order Processing (buy-side) (Self-Description):
POs can be submitted to suppliers using email or cXML, which is defined in the supplier record.  Attachments and supplier notes can be attached to the orders from the request.  Vroozi is currenttly developing a supplier portal for buyers to submit Pos with instructions, and for suppliers to send an acknowledgement with the PO. EDI orders would need to translate to/from cXML to send and receive EDI documents.  
P2P - Order Collaboration (buyer/supplier) (Self-Description):
Vroozi is releasing the enhanced Vroozi Supplier Portal in Q1 2017 which handles a number of points including buyer/supplier chat,  order collaboration and PO Flip
P2P - Order Processing (supply-side) (Self-Description):
Suppliers can review and confirm purchase orders and send acknowledgments in the Vroozi Supplier Portal.  In our new release in Q1 2017, we will be providing the ability for Supplier to respond to Quote Requests and view Payment information against invoices as well as review adn confirm orders and propose changes to purchsae order item/s such as terms of service, delivery dates, qty requested, etc.
P2P - P2P Configuration Set Up (Self-Description):
Master Data setup is part of initial on boarding. This includes
Product Categories
UoMs
Currency Codes
Organizational Structure
Account Setup including Cost Objects &amp; GL Codes
Budgeting
User Account and Roles
Content Groups
Approval Workflow
Supplier Integration
Catalog Management
ERP configuration &amp; SSO
Invoice Management Configuration
P2P - Business Rules / Workflow (Self-Description):
Vroozi provides a complete self-service platform for Administrators to activate functionality and configure the Vroozi system according to their business requirements.  Examples:  Companies can define their own document number ranges, tax codes, activate ready-made integrations with Quickbooks and DocuSign, enter and/or import complete accounting and GL structures, define custom product attributes and supplier designations (veteran owned, woman owned, etc.), upload their company logo, use in-platform messaging for announcements, and much more.
P2P - Invoice Validation / Approvals (Self-Description):
2-way and 3-way match is supported, this can be configured per Supplier alongwith a threshold. Custom Approval workflow can be configured.
P2P - Payment Processing (Self-Description):
Vroozi provides payment information in the Vroozi invoice document such as ACH confirmation and check number
P2P - Trade Financing (Receivables and Payables Financing) (Self-Description):
Evaluating a partnership</t>
  </si>
  <si>
    <t>Customizable Business Rules
_x000D_(REVISED)</t>
  </si>
  <si>
    <t>Rule Sets / Groups
_x000D_(REVISED)</t>
  </si>
  <si>
    <t>Visual Workflow Management
_x000D_(REVISED)</t>
  </si>
  <si>
    <t>Approvals and Workflow
_x000D_(REVISED)</t>
  </si>
  <si>
    <t>Email Approvals
_x000D_(NEW)</t>
  </si>
  <si>
    <t>Workflow Cloning
_x000D_(NEW)</t>
  </si>
  <si>
    <t>Single Sign On
_x000D_(NEW)</t>
  </si>
  <si>
    <t>User Account Management
_x000D_(NEW)</t>
  </si>
  <si>
    <t>Fine Grained Role Based Security
_x000D_(NEW)</t>
  </si>
  <si>
    <t>View Filtering
_x000D_(NEW)</t>
  </si>
  <si>
    <t>Portal Configurability 
_x000D_(NEW)</t>
  </si>
  <si>
    <t xml:space="preserve">P2P - Supplier Information Management (Self-Description):
Separate document to be sent </t>
  </si>
  <si>
    <t>Certificate Management
_x000D_(REVISED)</t>
  </si>
  <si>
    <t>Insurance Certificate Management
_x000D_(NEW)</t>
  </si>
  <si>
    <t>Profile Maintenance
_x000D_(REVISED)</t>
  </si>
  <si>
    <t>Data Visibility
_x000D_(NEW)</t>
  </si>
  <si>
    <t>Document Management
_x000D_(REVISED)</t>
  </si>
  <si>
    <t>Template Cloning
_x000D_(NEW)</t>
  </si>
  <si>
    <t>Approvals
_x000D_(NEW)</t>
  </si>
  <si>
    <t>Independent Contractor Management
_x000D_(REVISED)</t>
  </si>
  <si>
    <t>P2P - Supplier Onboarding (Self-Description):
Conducted by our Supplier Solutions Team - Separate document to be sent</t>
  </si>
  <si>
    <t>Dynamic "Onboarding" Workflows
_x000D_(REVISED)</t>
  </si>
  <si>
    <t>Survey Support
_x000D_(REVISED)</t>
  </si>
  <si>
    <t>Template Library
_x000D_(REVISED)</t>
  </si>
  <si>
    <t>P2P - Supplier Performance and Risk Management (Self-Description):
Vroozi tracks Catalog compliance numbers against Contracted Suppliers - Vroozi provides Supplier Risk Scorecards which can be customized with the Vroozi Advanced Analytics powered by DOMO</t>
  </si>
  <si>
    <t>Qualification Support
_x000D_(REVISED)</t>
  </si>
  <si>
    <t>Best Practices Intelligence
_x000D_(NEW)</t>
  </si>
  <si>
    <t>Category Intelligence
_x000D_(NEW)</t>
  </si>
  <si>
    <t>Supplier Intelligence
_x000D_(NEW)</t>
  </si>
  <si>
    <t>P2P - Catalog Creation / Onboarding (Self-Description):
Catalog files can be uploaded in Excel and csv and supports supplier-managed content.  The catalog template is a single file/table that supports images, custom fields, and custom attributes.  Images can refer to a url or can be uploaded using a zip file with the collection of images.  Vroozi also supports the ability to direct users to internal policies via hyper links and document attachments such as PDF spec sheets.  Supplier codes can be mapped to customer specific codes using a general or supplier-specific category mapping.     Suppliers can be invited to the Vroozi Marketplace by the subscribing Buyer to register and upload catalog content.  In addition, Vroozi has worked with a few suppliers to engage in real time querying (background search) of Supplier PunchOut catalogs.   Vroozi supports hosted, Level 2 (store, aisle, and shelf) and PunchOut catalogs.   New items can be added in the catalog (ad hoc) in the Vroozi Catalog Manager.
P2P - Order Creation (Self-Description):
Requests can have multiple suppliers.  When requests are approved, they can generate one or more purchase orders. Purchase Manager contains the supplier information to route the order to the supplier per their preferred method (eg: email, XML).  In the requests order history, users can track the multiple POs that have been created from the request.  Contract pricing is based on the catalog content that was used to create the PO items.  Orders can be linked to contracts and therefore it is possible to capture the release history in the analytics.    
Vroozi also has received Purchase Orders from numerous systems such as Oracle and SAP which can be stored in Vroozi.
P2P - Fulfillment (Self-Description):
Will be supported in the Vroozi Supplier Portal new release in Q1, 2017.
P2P - Invoice Creation / Capturing / submission (Self-Description):
OCR is on the roadmap with a strategic partner</t>
  </si>
  <si>
    <t>Knowledge Management
_x000D_(REVISED)</t>
  </si>
  <si>
    <t>P2P - Catalog Creation / Onboarding (Self-Description):
Catalog files can be uploaded in Excel and csv and supports supplier-managed content.  The catalog template is a single file/table that supports images, custom fields, and custom attributes.  Images can refer to a url or can be uploaded using a zip file with the collection of images.  Vroozi also supports the ability to direct users to internal policies via hyper links and document attachments such as PDF spec sheets.  Supplier codes can be mapped to customer specific codes using a general or supplier-specific category mapping.     Suppliers can be invited to the Vroozi Marketplace by the subscribing Buyer to register and upload catalog content.  In addition, Vroozi has worked with a few suppliers to engage in real time querying (background search) of Supplier PunchOut catalogs.   Vroozi supports hosted, Level 2 (store, aisle, and shelf) and PunchOut catalogs.   New items can be added in the catalog (ad hoc) in the Vroozi Catalog Manager.
P2P - Catalog Data Quality Control (Self-Description):
The incoming file maintains a supplier classification.  That classification can be mapped to a customer's schema using a category mapping.  The catalog content can be mapped to a content view.  Content groups can be assigned to one or more content views.  The views define authorization, language, pricing, categories and products that users can access.   Lastly, catalog content can be enriched with Vroozi-defined attributes or custom attributes that can be made filterable and searchable.    During the file upload process, the Vroozi Catalog Engine has over 80 validation checks during processing which outputs an error report on any anomalies or issues along with a description of the issue and row number.
P2P - Catalog Objects (Self-Description):
Catalog items can be assigned to contracts, bundles, and quotes for quick access to related items.  Users can also create product associations in lists and saved searches.  URLs can be captured so that customers can access products and create their own bundles outside the system.  For instance, we have had customers create "quick order pads" and lists outside the system that bring a user to the products and services in the catalog based on a link.  Lastly, the template allows companies to create smart forms that capture information from a user. Form creation is part of the teamplate and does not need coding to create.    
In addition, the Vroozi Catalog Engine supports the ability to create Appoved Vendor Lists based on Product Category where employees can view all Approved Vendors for 'Marketing Services' as well as provide 'View Only' access to any user to view the catlaog data.
P2P - Search Engine (Self-Description):
The Vroozi Search Engine is an enterprise search engine built using Apache’s Lucene/Solr as a base. The smartOCI Catalog Search Engine provides federated search capabilities across an organization’s supplier base including punch-out supplier websites, internal catalogs, sales quotes, and standard stock parts.
Vroozi Search enables search against the following catalog fields:
• Short description
• Long description
• Vendor material number
• Manufacturer material number
• Material master number (SAP)
• Vendor Quote ID
• Vendor name
• Manufacturer Code
• Material group
Parametric search
smartOCI’s default search is parametric.  Parametric search is a search mechanism that fits a number of simultaneous criteria (the parameters of the search)
For example: Search is for a Laptop of Brand Lenovo with 15.4 Screen.  The parameters used in this search would be, ‘+laptop +Lenovo +15.4’ 
Synonym search
smartOCI provides the capability for Sealed Air Corporation to customize the default synonym file provided in smartOCI to fit their business requirements.  A synonym file allows the smartOCI search engine to expand a given search term to any provided synonyms for that given term.  The default synonym file is loaded by default in smartOCI, then, if a synonym file is available for Sealed Air Corporation, it is loaded as well to augment the default file.  This synonym file addendum may be added at any time and is not subject to any design phase.
For example: ‘Operating System’ may have an entry in the synonym file as, ‘OS’
Boolean Operators
Most search engines provide Boolean operators so users can compose queries. Typical Boolean operators are AND, OR, and NOT.  smartOCI provides five Boolean operators: AND, OR, NOT, plus (+), and minus (-). I'll describe each of these operators.
• OR: If you want to search for documents that contain the words "A" or "B," use the OR operator. Keep in mind that if you don't put any Boolean operator between two search words, the OR operator will be added between them automatically. For example, "Java OR Lucene" and "Java Lucene" both search for the terms "Java" or "Lucene."
• AND: If you want to search for documents that contain more than one word, use the AND operator. For example, "Java AND Lucene" returns all documents that contain both "Java" and "Lucene."
• NOT: Documents that contain the search word immediately after the NOT operator won't be retrieved. For example, if you want to search for documents that contain "Java" but not "Lucene," you may use the query "Java NOT Lucene." You cannot use this operator with only one term. For example, the query "NOT Java" returns no results.
• +: The function of this operator is similar to the AND operator, but it only applies to the word immediately following it. For example, if you want to search documents that must contain "Java" and may contain "Lucene," you can use the query "+Java Lucene."
• -: The function of this operator is the same as the NOT operator. The query "Java -Lucene" returns all of the documents that contain "Java" but not "Lucene."
Wildcard search
smartOCI supports two wildcard symbols: the question mark (?) and the asterisk (*). You can use the ‘?’ to perform a single-character wildcard search, and you can use * to perform a multiple-character wildcard search. For example, if you want to search for "tiny" or "tony," you can use the query "t?ny," and if you want to search for "Teach," "Teacher," and "Teaching," you can use the query "Teach*." 
Fuzzy search
smartOCI provides a fuzzy search that's based on an edit distance algorithm. You can use the tilde character (~) at the end of a single search word to do a fuzzy search. For example, the query "think~" searches for the terms similar in spelling to the term "think.”
Special Operators that can be added into a search query string:
 Special operators include Boolean operators (AND, OR, NOT) and special search operators including +, -, *, ?, ””
– software AND adobe
– Highlighter yellow OR green
– Mouse +wireless NOT Targus
– john +smith
– teach*
– P?n
– “lenovo laptop” 
smartOCI provides the capability in the search engine user interface to filter search results by supplier catalog, by supplier attribute (minority, veteran owned, etc.), and by price and product rating.
P2P - Requisitioning Process (Self-Description):
Purchase requests can be made from any device.  Request items can come from catalog (internal and punch out catalogs) and non-catalog items.  For free-form items, Purchase Manager supports product, service, invoice plan, and blanket item types.  Items can also be loaded in bulk from a spreadsheet.  Purchase Manager runs two types of approvals: sourcing - to review the cart to ensure that non-catalog items are used appropriately and financial - to approve or reject the request based on dollar limits and approval authority.  In the financial approval, the cart can go through n-steps to ensure that everyone who needs to approve will approve based on their spend authorization.  For carts with multiple suppliers, multiple purchase orders will be created.  Instructions to vendors can be included under notes and attachments.  
P2P - Shopping Cart / Checkout Process (Self-Description):
In the request, a user is able to: 
- update quantities 
- change delivery dates in the cart line items
- change shipping and any accounting (GL, cost center, order, project, etc) for one or more line items
- delete and copy items
- add attachments to individual items
- check the budget overview for any potential budget overruns
Vroozi also released Purchase Express for casual users to send purchase requests to power users.  Users can use any device to create a list of products and services.  That list can be sent to a power user who can create the purchase request on behalf of the user.
P2P - Guided Buying (Self-Description):
Vroozi supports:
-  policy items in the catalog where any instruction can be written into a catalog item to guide the user to the right product or process
- approved vendor lists in the catalog to guide the user to the right approved or contracted supplier for free-form text items.  
- forms to pre-define some data elements, such as product category, but give the user the ability to describe their requirements (hybrid between catalog item and free-form)
- attributes to guide the user to the right product and service that meets company objectives.  Attributes can be filterable
- custom fields that can be made searchable to help users find the right products and services based on their keyword searches.  
P2P - Robotics / AI / Machine Learning (Self-Description):
To be presented later
P2P - OCR / Scanners (Self-Description):
Vroozi has partered with MicroBlink for OCR capabilities
P2P - Invoice Validation / Approvals (Self-Description):
2-way and 3-way match is supported, this can be configured per Supplier alongwith a threshold. Custom Approval workflow can be configured.</t>
  </si>
  <si>
    <t>P2P - Personalization (Self-Description):
Clients have the ability to customize help text and tabs
P2P - Invoice Validation / Approvals (Self-Description):
2-way and 3-way match is supported, this can be configured per Supplier alongwith a threshold. Custom Approval workflow can be configured.</t>
  </si>
  <si>
    <t>Bots (for RPA)
_x000D_(REVISED)</t>
  </si>
  <si>
    <t>P2P - Catalog Creation / Onboarding (Self-Description):
Catalog files can be uploaded in Excel and csv and supports supplier-managed content.  The catalog template is a single file/table that supports images, custom fields, and custom attributes.  Images can refer to a url or can be uploaded using a zip file with the collection of images.  Vroozi also supports the ability to direct users to internal policies via hyper links and document attachments such as PDF spec sheets.  Supplier codes can be mapped to customer specific codes using a general or supplier-specific category mapping.     Suppliers can be invited to the Vroozi Marketplace by the subscribing Buyer to register and upload catalog content.  In addition, Vroozi has worked with a few suppliers to engage in real time querying (background search) of Supplier PunchOut catalogs.   Vroozi supports hosted, Level 2 (store, aisle, and shelf) and PunchOut catalogs.   New items can be added in the catalog (ad hoc) in the Vroozi Catalog Manager.
P2P - Catalog Data Quality Control (Self-Description):
The incoming file maintains a supplier classification.  That classification can be mapped to a customer's schema using a category mapping.  The catalog content can be mapped to a content view.  Content groups can be assigned to one or more content views.  The views define authorization, language, pricing, categories and products that users can access.   Lastly, catalog content can be enriched with Vroozi-defined attributes or custom attributes that can be made filterable and searchable.    During the file upload process, the Vroozi Catalog Engine has over 80 validation checks during processing which outputs an error report on any anomalies or issues along with a description of the issue and row number.
P2P - Catalog Objects (Self-Description):
Catalog items can be assigned to contracts, bundles, and quotes for quick access to related items.  Users can also create product associations in lists and saved searches.  URLs can be captured so that customers can access products and create their own bundles outside the system.  For instance, we have had customers create "quick order pads" and lists outside the system that bring a user to the products and services in the catalog based on a link.  Lastly, the template allows companies to create smart forms that capture information from a user. Form creation is part of the teamplate and does not need coding to create.    
In addition, the Vroozi Catalog Engine supports the ability to create Appoved Vendor Lists based on Product Category where employees can view all Approved Vendors for 'Marketing Services' as well as provide 'View Only' access to any user to view the catlaog data.
P2P - Search Engine (Self-Description):
The Vroozi Search Engine is an enterprise search engine built using Apache’s Lucene/Solr as a base. The smartOCI Catalog Search Engine provides federated search capabilities across an organization’s supplier base including punch-out supplier websites, internal catalogs, sales quotes, and standard stock parts.
Vroozi Search enables search against the following catalog fields:
• Short description
• Long description
• Vendor material number
• Manufacturer material number
• Material master number (SAP)
• Vendor Quote ID
• Vendor name
• Manufacturer Code
• Material group
Parametric search
smartOCI’s default search is parametric.  Parametric search is a search mechanism that fits a number of simultaneous criteria (the parameters of the search)
For example: Search is for a Laptop of Brand Lenovo with 15.4 Screen.  The parameters used in this search would be, ‘+laptop +Lenovo +15.4’ 
Synonym search
smartOCI provides the capability for Sealed Air Corporation to customize the default synonym file provided in smartOCI to fit their business requirements.  A synonym file allows the smartOCI search engine to expand a given search term to any provided synonyms for that given term.  The default synonym file is loaded by default in smartOCI, then, if a synonym file is available for Sealed Air Corporation, it is loaded as well to augment the default file.  This synonym file addendum may be added at any time and is not subject to any design phase.
For example: ‘Operating System’ may have an entry in the synonym file as, ‘OS’
Boolean Operators
Most search engines provide Boolean operators so users can compose queries. Typical Boolean operators are AND, OR, and NOT.  smartOCI provides five Boolean operators: AND, OR, NOT, plus (+), and minus (-). I'll describe each of these operators.
• OR: If you want to search for documents that contain the words "A" or "B," use the OR operator. Keep in mind that if you don't put any Boolean operator between two search words, the OR operator will be added between them automatically. For example, "Java OR Lucene" and "Java Lucene" both search for the terms "Java" or "Lucene."
• AND: If you want to search for documents that contain more than one word, use the AND operator. For example, "Java AND Lucene" returns all documents that contain both "Java" and "Lucene."
• NOT: Documents that contain the search word immediately after the NOT operator won't be retrieved. For example, if you want to search for documents that contain "Java" but not "Lucene," you may use the query "Java NOT Lucene." You cannot use this operator with only one term. For example, the query "NOT Java" returns no results.
• +: The function of this operator is similar to the AND operator, but it only applies to the word immediately following it. For example, if you want to search documents that must contain "Java" and may contain "Lucene," you can use the query "+Java Lucene."
• -: The function of this operator is the same as the NOT operator. The query "Java -Lucene" returns all of the documents that contain "Java" but not "Lucene."
Wildcard search
smartOCI supports two wildcard symbols: the question mark (?) and the asterisk (*). You can use the ‘?’ to perform a single-character wildcard search, and you can use * to perform a multiple-character wildcard search. For example, if you want to search for "tiny" or "tony," you can use the query "t?ny," and if you want to search for "Teach," "Teacher," and "Teaching," you can use the query "Teach*." 
Fuzzy search
smartOCI provides a fuzzy search that's based on an edit distance algorithm. You can use the tilde character (~) at the end of a single search word to do a fuzzy search. For example, the query "think~" searches for the terms similar in spelling to the term "think.”
Special Operators that can be added into a search query string:
 Special operators include Boolean operators (AND, OR, NOT) and special search operators including +, -, *, ?, ””
– software AND adobe
– Highlighter yellow OR green
– Mouse +wireless NOT Targus
– john +smith
– teach*
– P?n
– “lenovo laptop” 
smartOCI provides the capability in the search engine user interface to filter search results by supplier catalog, by supplier attribute (minority, veteran owned, etc.), and by price and product rating.
P2P - Requisitioning Process (Self-Description):
Purchase requests can be made from any device.  Request items can come from catalog (internal and punch out catalogs) and non-catalog items.  For free-form items, Purchase Manager supports product, service, invoice plan, and blanket item types.  Items can also be loaded in bulk from a spreadsheet.  Purchase Manager runs two types of approvals: sourcing - to review the cart to ensure that non-catalog items are used appropriately and financial - to approve or reject the request based on dollar limits and approval authority.  In the financial approval, the cart can go through n-steps to ensure that everyone who needs to approve will approve based on their spend authorization.  For carts with multiple suppliers, multiple purchase orders will be created.  Instructions to vendors can be included under notes and attachments.  
P2P - Shopping Cart / Checkout Process (Self-Description):
In the request, a user is able to: 
- update quantities 
- change delivery dates in the cart line items
- change shipping and any accounting (GL, cost center, order, project, etc) for one or more line items
- delete and copy items
- add attachments to individual items
- check the budget overview for any potential budget overruns
Vroozi also released Purchase Express for casual users to send purchase requests to power users.  Users can use any device to create a list of products and services.  That list can be sent to a power user who can create the purchase request on behalf of the user.
P2P - Guided Buying (Self-Description):
Vroozi supports:
-  policy items in the catalog where any instruction can be written into a catalog item to guide the user to the right product or process
- approved vendor lists in the catalog to guide the user to the right approved or contracted supplier for free-form text items.  
- forms to pre-define some data elements, such as product category, but give the user the ability to describe their requirements (hybrid between catalog item and free-form)
- attributes to guide the user to the right product and service that meets company objectives.  Attributes can be filterable
- custom fields that can be made searchable to help users find the right products and services based on their keyword searches.  
P2P - Intelligent Apps (Self-Description):
Vroozi has already prototyped integration with home and office automation devices such as Amazon Alexa as well as leveraging Lambda Architecture to fire off simple evetns and tasks to Cloud servers to process dynamically.
P2P - Trade Financing (Receivables and Payables Financing) (Self-Description):
Evaluating a partnership</t>
  </si>
  <si>
    <t>Bots ("Chat Bots" -  Conversational Systems)
_x000D_(REVISED)</t>
  </si>
  <si>
    <t>P2P - Catalog Creation / Onboarding (Self-Description):
Catalog files can be uploaded in Excel and csv and supports supplier-managed content.  The catalog template is a single file/table that supports images, custom fields, and custom attributes.  Images can refer to a url or can be uploaded using a zip file with the collection of images.  Vroozi also supports the ability to direct users to internal policies via hyper links and document attachments such as PDF spec sheets.  Supplier codes can be mapped to customer specific codes using a general or supplier-specific category mapping.     Suppliers can be invited to the Vroozi Marketplace by the subscribing Buyer to register and upload catalog content.  In addition, Vroozi has worked with a few suppliers to engage in real time querying (background search) of Supplier PunchOut catalogs.   Vroozi supports hosted, Level 2 (store, aisle, and shelf) and PunchOut catalogs.   New items can be added in the catalog (ad hoc) in the Vroozi Catalog Manager.
P2P - Catalog Data Quality Control (Self-Description):
The incoming file maintains a supplier classification.  That classification can be mapped to a customer's schema using a category mapping.  The catalog content can be mapped to a content view.  Content groups can be assigned to one or more content views.  The views define authorization, language, pricing, categories and products that users can access.   Lastly, catalog content can be enriched with Vroozi-defined attributes or custom attributes that can be made filterable and searchable.    During the file upload process, the Vroozi Catalog Engine has over 80 validation checks during processing which outputs an error report on any anomalies or issues along with a description of the issue and row number.
P2P - Catalog Objects (Self-Description):
Catalog items can be assigned to contracts, bundles, and quotes for quick access to related items.  Users can also create product associations in lists and saved searches.  URLs can be captured so that customers can access products and create their own bundles outside the system.  For instance, we have had customers create "quick order pads" and lists outside the system that bring a user to the products and services in the catalog based on a link.  Lastly, the template allows companies to create smart forms that capture information from a user. Form creation is part of the teamplate and does not need coding to create.    
In addition, the Vroozi Catalog Engine supports the ability to create Appoved Vendor Lists based on Product Category where employees can view all Approved Vendors for 'Marketing Services' as well as provide 'View Only' access to any user to view the catlaog data.
P2P - Search Engine (Self-Description):
The Vroozi Search Engine is an enterprise search engine built using Apache’s Lucene/Solr as a base. The smartOCI Catalog Search Engine provides federated search capabilities across an organization’s supplier base including punch-out supplier websites, internal catalogs, sales quotes, and standard stock parts.
Vroozi Search enables search against the following catalog fields:
• Short description
• Long description
• Vendor material number
• Manufacturer material number
• Material master number (SAP)
• Vendor Quote ID
• Vendor name
• Manufacturer Code
• Material group
Parametric search
smartOCI’s default search is parametric.  Parametric search is a search mechanism that fits a number of simultaneous criteria (the parameters of the search)
For example: Search is for a Laptop of Brand Lenovo with 15.4 Screen.  The parameters used in this search would be, ‘+laptop +Lenovo +15.4’ 
Synonym search
smartOCI provides the capability for Sealed Air Corporation to customize the default synonym file provided in smartOCI to fit their business requirements.  A synonym file allows the smartOCI search engine to expand a given search term to any provided synonyms for that given term.  The default synonym file is loaded by default in smartOCI, then, if a synonym file is available for Sealed Air Corporation, it is loaded as well to augment the default file.  This synonym file addendum may be added at any time and is not subject to any design phase.
For example: ‘Operating System’ may have an entry in the synonym file as, ‘OS’
Boolean Operators
Most search engines provide Boolean operators so users can compose queries. Typical Boolean operators are AND, OR, and NOT.  smartOCI provides five Boolean operators: AND, OR, NOT, plus (+), and minus (-). I'll describe each of these operators.
• OR: If you want to search for documents that contain the words "A" or "B," use the OR operator. Keep in mind that if you don't put any Boolean operator between two search words, the OR operator will be added between them automatically. For example, "Java OR Lucene" and "Java Lucene" both search for the terms "Java" or "Lucene."
• AND: If you want to search for documents that contain more than one word, use the AND operator. For example, "Java AND Lucene" returns all documents that contain both "Java" and "Lucene."
• NOT: Documents that contain the search word immediately after the NOT operator won't be retrieved. For example, if you want to search for documents that contain "Java" but not "Lucene," you may use the query "Java NOT Lucene." You cannot use this operator with only one term. For example, the query "NOT Java" returns no results.
• +: The function of this operator is similar to the AND operator, but it only applies to the word immediately following it. For example, if you want to search documents that must contain "Java" and may contain "Lucene," you can use the query "+Java Lucene."
• -: The function of this operator is the same as the NOT operator. The query "Java -Lucene" returns all of the documents that contain "Java" but not "Lucene."
Wildcard search
smartOCI supports two wildcard symbols: the question mark (?) and the asterisk (*). You can use the ‘?’ to perform a single-character wildcard search, and you can use * to perform a multiple-character wildcard search. For example, if you want to search for "tiny" or "tony," you can use the query "t?ny," and if you want to search for "Teach," "Teacher," and "Teaching," you can use the query "Teach*." 
Fuzzy search
smartOCI provides a fuzzy search that's based on an edit distance algorithm. You can use the tilde character (~) at the end of a single search word to do a fuzzy search. For example, the query "think~" searches for the terms similar in spelling to the term "think.”
Special Operators that can be added into a search query string:
 Special operators include Boolean operators (AND, OR, NOT) and special search operators including +, -, *, ?, ””
– software AND adobe
– Highlighter yellow OR green
– Mouse +wireless NOT Targus
– john +smith
– teach*
– P?n
– “lenovo laptop” 
smartOCI provides the capability in the search engine user interface to filter search results by supplier catalog, by supplier attribute (minority, veteran owned, etc.), and by price and product rating.
P2P - Requisitioning Process (Self-Description):
Purchase requests can be made from any device.  Request items can come from catalog (internal and punch out catalogs) and non-catalog items.  For free-form items, Purchase Manager supports product, service, invoice plan, and blanket item types.  Items can also be loaded in bulk from a spreadsheet.  Purchase Manager runs two types of approvals: sourcing - to review the cart to ensure that non-catalog items are used appropriately and financial - to approve or reject the request based on dollar limits and approval authority.  In the financial approval, the cart can go through n-steps to ensure that everyone who needs to approve will approve based on their spend authorization.  For carts with multiple suppliers, multiple purchase orders will be created.  Instructions to vendors can be included under notes and attachments.  
P2P - Shopping Cart / Checkout Process (Self-Description):
In the request, a user is able to: 
- update quantities 
- change delivery dates in the cart line items
- change shipping and any accounting (GL, cost center, order, project, etc) for one or more line items
- delete and copy items
- add attachments to individual items
- check the budget overview for any potential budget overruns
Vroozi also released Purchase Express for casual users to send purchase requests to power users.  Users can use any device to create a list of products and services.  That list can be sent to a power user who can create the purchase request on behalf of the user.
P2P - Guided Buying (Self-Description):
Vroozi supports:
-  policy items in the catalog where any instruction can be written into a catalog item to guide the user to the right product or process
- approved vendor lists in the catalog to guide the user to the right approved or contracted supplier for free-form text items.  
- forms to pre-define some data elements, such as product category, but give the user the ability to describe their requirements (hybrid between catalog item and free-form)
- attributes to guide the user to the right product and service that meets company objectives.  Attributes can be filterable
- custom fields that can be made searchable to help users find the right products and services based on their keyword searches.  
P2P - Robotics / AI / Machine Learning (Self-Description):
To be presented later
P2P - OCR / Scanners (Self-Description):
Vroozi has partered with MicroBlink for OCR capabilities
P2P - Invoice Validation / Approvals (Self-Description):
2-way and 3-way match is supported, this can be configured per Supplier alongwith a threshold. Custom Approval workflow can be configured.
P2P - Trade Financing (Receivables and Payables Financing) (Self-Description):
Evaluating a partnership</t>
  </si>
  <si>
    <t>Machine Learning (algorithms)
_x000D_(REVISED)</t>
  </si>
  <si>
    <t>External Library Support
_x000D_(NEW)</t>
  </si>
  <si>
    <t>AI
_x000D_(REVISED)</t>
  </si>
  <si>
    <t xml:space="preserve">P2P - Catalog Creation / Onboarding (Self-Description):
Catalog files can be uploaded in Excel and csv and supports supplier-managed content.  The catalog template is a single file/table that supports images, custom fields, and custom attributes.  Images can refer to a url or can be uploaded using a zip file with the collection of images.  Vroozi also supports the ability to direct users to internal policies via hyper links and document attachments such as PDF spec sheets.  Supplier codes can be mapped to customer specific codes using a general or supplier-specific category mapping.     Suppliers can be invited to the Vroozi Marketplace by the subscribing Buyer to register and upload catalog content.  In addition, Vroozi has worked with a few suppliers to engage in real time querying (background search) of Supplier PunchOut catalogs.   Vroozi supports hosted, Level 2 (store, aisle, and shelf) and PunchOut catalogs.   New items can be added in the catalog (ad hoc) in the Vroozi Catalog Manager.
P2P - Catalog Data Quality Control (Self-Description):
The incoming file maintains a supplier classification.  That classification can be mapped to a customer's schema using a category mapping.  The catalog content can be mapped to a content view.  Content groups can be assigned to one or more content views.  The views define authorization, language, pricing, categories and products that users can access.   Lastly, catalog content can be enriched with Vroozi-defined attributes or custom attributes that can be made filterable and searchable.    During the file upload process, the Vroozi Catalog Engine has over 80 validation checks during processing which outputs an error report on any anomalies or issues along with a description of the issue and row number.
P2P - Catalog Objects (Self-Description):
Catalog items can be assigned to contracts, bundles, and quotes for quick access to related items.  Users can also create product associations in lists and saved searches.  URLs can be captured so that customers can access products and create their own bundles outside the system.  For instance, we have had customers create "quick order pads" and lists outside the system that bring a user to the products and services in the catalog based on a link.  Lastly, the template allows companies to create smart forms that capture information from a user. Form creation is part of the teamplate and does not need coding to create.    
In addition, the Vroozi Catalog Engine supports the ability to create Appoved Vendor Lists based on Product Category where employees can view all Approved Vendors for 'Marketing Services' as well as provide 'View Only' access to any user to view the catlaog data.
P2P - Requisitioning Process (Self-Description):
Purchase requests can be made from any device.  Request items can come from catalog (internal and punch out catalogs) and non-catalog items.  For free-form items, Purchase Manager supports product, service, invoice plan, and blanket item types.  Items can also be loaded in bulk from a spreadsheet.  Purchase Manager runs two types of approvals: sourcing - to review the cart to ensure that non-catalog items are used appropriately and financial - to approve or reject the request based on dollar limits and approval authority.  In the financial approval, the cart can go through n-steps to ensure that everyone who needs to approve will approve based on their spend authorization.  For carts with multiple suppliers, multiple purchase orders will be created.  Instructions to vendors can be included under notes and attachments.  
P2P - Shopping Cart / Checkout Process (Self-Description):
In the request, a user is able to: 
- update quantities 
- change delivery dates in the cart line items
- change shipping and any accounting (GL, cost center, order, project, etc) for one or more line items
- delete and copy items
- add attachments to individual items
- check the budget overview for any potential budget overruns
Vroozi also released Purchase Express for casual users to send purchase requests to power users.  Users can use any device to create a list of products and services.  That list can be sent to a power user who can create the purchase request on behalf of the user.
P2P - Guided Buying (Self-Description):
Vroozi supports:
-  policy items in the catalog where any instruction can be written into a catalog item to guide the user to the right product or process
- approved vendor lists in the catalog to guide the user to the right approved or contracted supplier for free-form text items.  
- forms to pre-define some data elements, such as product category, but give the user the ability to describe their requirements (hybrid between catalog item and free-form)
- attributes to guide the user to the right product and service that meets company objectives.  Attributes can be filterable
- custom fields that can be made searchable to help users find the right products and services based on their keyword searches.  </t>
  </si>
  <si>
    <t>Machine Learning Use Cases (Cognitive Systems examples)
_x000D_(REVISED)</t>
  </si>
  <si>
    <t>Architecture
_x000D_(NEW)</t>
  </si>
  <si>
    <t>Software Stack
_x000D_(NEW)</t>
  </si>
  <si>
    <t>Scripting Language (PaaS)
_x000D_(NEW)</t>
  </si>
  <si>
    <t>Application Support (PaaS)
_x000D_(NEW)</t>
  </si>
  <si>
    <t>P2P - On-Premise Software Option (Self-Description):
Vroozi is a 100% SaaS solution delivered from the Amazon Cloud.
P2P - On-Premise Software Option (Self-Description):
Vroozi is a 100% SaaS solution delivered from the Amazon Cloud.
P2P - On-Premise Software Option (Self-Description):
Vroozi is 100% deployed in the Cloud but can integrate with many third party applications which are in the Cloud or behind a Corporate Firewall (such as a Company's Financial ERP system such as Oracle, IBM, and SAP).   Vroozi's Integration Server is also run in the Cloud and can connect to middleware and/or third party systems directly.</t>
  </si>
  <si>
    <t>On-Premise Software Option
_x000D_(REVISED)</t>
  </si>
  <si>
    <t>P2P - Cloud (Self-Description):
Vroozi provides a true, multi-tenant architecture - See attached presentation</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</si>
  <si>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</si>
  <si>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</si>
  <si>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</si>
  <si>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</si>
  <si>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</si>
  <si>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</si>
  <si>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</si>
  <si>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Dynamic Data Segmentation (IaaS) 
_x000D_(NEW)</t>
  </si>
  <si>
    <t>Data-as-a-Service (DaaS/IaaS)
_x000D_(NEW)</t>
  </si>
  <si>
    <t>Security (Standards)
_x000D_(NEW)</t>
  </si>
  <si>
    <t>e-Signatures
_x000D_(NEW)</t>
  </si>
  <si>
    <t xml:space="preserve">P2P - Profiles (Self-Description):
Catalog groups and views can be used to define the catalog content that a user sees in their marketplace.  The view can be related to their location, purchasing org, category authorization, spend thresholds, etc.  Profiles can have default settings so that requests can be quickly assigned to accounting or purchasing data (eg: buyer groups, projects, ship-to addresses, etc).  </t>
  </si>
  <si>
    <t>Fine Grained Role/Data/Action Based Security
_x000D_(REVISED)</t>
  </si>
  <si>
    <t>P2P - Big Data (Self-Description):
To be presented later</t>
  </si>
  <si>
    <t>Big Data Processing
_x000D_(REVISED)</t>
  </si>
  <si>
    <t>Data Models
_x000D_(NEW)</t>
  </si>
  <si>
    <t>Model Extensibility
_x000D_(NEW)</t>
  </si>
  <si>
    <t>Taxonomy Support
_x000D_(NEW)</t>
  </si>
  <si>
    <t>P2P - Catalog Creation / Onboarding (Self-Description):
Catalog files can be uploaded in Excel and csv and supports supplier-managed content.  The catalog template is a single file/table that supports images, custom fields, and custom attributes.  Images can refer to a url or can be uploaded using a zip file with the collection of images.  Vroozi also supports the ability to direct users to internal policies via hyper links and document attachments such as PDF spec sheets.  Supplier codes can be mapped to customer specific codes using a general or supplier-specific category mapping.     Suppliers can be invited to the Vroozi Marketplace by the subscribing Buyer to register and upload catalog content.  In addition, Vroozi has worked with a few suppliers to engage in real time querying (background search) of Supplier PunchOut catalogs.   Vroozi supports hosted, Level 2 (store, aisle, and shelf) and PunchOut catalogs.   New items can be added in the catalog (ad hoc) in the Vroozi Catalog Manager.
P2P - Invoice Creation / Capturing / submission (Self-Description):
OCR is on the roadmap with a strategic partner</t>
  </si>
  <si>
    <t>Data Loading
_x000D_(REVISED)</t>
  </si>
  <si>
    <t>MS-Excel Support
_x000D_(NEW)</t>
  </si>
  <si>
    <t>Data Cleansing
_x000D_(REVISED)</t>
  </si>
  <si>
    <t>Data Harmonization
_x000D_(REVISED)</t>
  </si>
  <si>
    <t>Data Enrichment
_x000D_(REVISED)</t>
  </si>
  <si>
    <t>Data Management
_x000D_(REVISED)</t>
  </si>
  <si>
    <t>Auto Data Verification 
_x000D_(REVISED)</t>
  </si>
  <si>
    <t>AR/Auto Detection of Missing / Needed / Erroneous Data
_x000D_(REVISED)</t>
  </si>
  <si>
    <t>MDM Capability
_x000D_(NEW)</t>
  </si>
  <si>
    <t>Message Logging
_x000D_(NEW)</t>
  </si>
  <si>
    <t>Sandboxing
_x000D_(NEW)</t>
  </si>
  <si>
    <t>Unstructured Data Management
_x000D_(REVISED)</t>
  </si>
  <si>
    <t>Metadata Extraction
_x000D_(NEW)</t>
  </si>
  <si>
    <t>Media Management
_x000D_(REVISED)</t>
  </si>
  <si>
    <t>Archival Management
_x000D_(REVISED)</t>
  </si>
  <si>
    <t>P2P - Catalog Mobility (Self-Description):
Vroozi is a mobile-first platform that allows casual users to create purchase requests and shared shopping lists (Purchase Express) using mobile devices.  All catalog features such as search, filter, forms, lists, etc can be utilized from the mobile device.
P2P - Mobility (Self-Description):
Vroozi is a mobile first platform.  The same user experience is displayed on any device (phone, tablet, PC).  Users can search the catalog, create requests, approve requests, check status, manage orders, manage goods receipt, and manage invoices using mobile devices.  
P2P - PO Mobility (Self-Description):
All Purchase Manager processes can be performed on any device (phone, tablet, and PC).  The user has the same user experience regardless of device.   Buyers can create purchase orders from catalog and free text items using any device. 
P2P - Receiving Mobility (Self-Description):
Desktop receiving can be done using any device (phone, laptop, tablet, PC, etc).
P2P - Mobile (Self-Description):
Vroozi provides a mobile-first platform with both responsive and native app capabilities.
P2P - Invoice Mobility (Self-Description):
Vroozi platform is a responsive web procurement application. The invoicing module is currently on the roadmap.</t>
  </si>
  <si>
    <t>P2P - Receiving Mobility (Self-Description):
Desktop receiving can be done using any device (phone, laptop, tablet, PC, etc).
Q4 2017 - One-click receiving and notifications</t>
  </si>
  <si>
    <t>Mobile Support
_x000D_(REVISED)</t>
  </si>
  <si>
    <t>Advanced Mobile Support
_x000D_(NEW)</t>
  </si>
  <si>
    <t>P2P - OCR / Scanners (Self-Description):
Vroozi has partered with MicroBlink for OCR capabilities
P2P - Invoice Creation / Capturing / submission (Self-Description):
OCR is on the roadmap with a strategic partner</t>
  </si>
  <si>
    <t>OCR
_x000D_(REVISED)</t>
  </si>
  <si>
    <t>Virtual Assistant / chatbot
_x000D_(NEW)</t>
  </si>
  <si>
    <t>P2P - Intelligent Apps (Self-Description):
Vroozi has already prototyped integration with home and office automation devices such as Amazon Alexa as well as leveraging Lambda Architecture to fire off simple evetns and tasks to Cloud servers to process dynamically.</t>
  </si>
  <si>
    <t>Intelligent Apps (i.e., use of AI techniques like machine learning within the native app or partner apps)
_x000D_(REVISED)</t>
  </si>
  <si>
    <t>P2P - Block chain (Self-Description):
To be presented later</t>
  </si>
  <si>
    <t>Block Chain
_x000D_(REVISED)</t>
  </si>
  <si>
    <t>P2P - Internet of Things (IoT) (Self-Description):
To be presented later</t>
  </si>
  <si>
    <t>IoT
_x000D_(REVISED)</t>
  </si>
  <si>
    <t>RoadMap
_x000D_(NEW)</t>
  </si>
  <si>
    <t>Integration Platform-as-a-Service (IPaaS)
_x000D_(NEW)</t>
  </si>
  <si>
    <t>P2P - Ability to Connect to Multiple Supplier/Business Networks (Self-Description):
In Presentation
P2P - Open Standards (Self-Description):
Vroozi currently supports cXML &amp; OCI 4.0 for catalog integration. Additionally we support SAML 2.0 and OAUTH for Single Sign-On capabilities+.   Vroozi also supports EDI 850/852 and 830 standards as well as cXML capabilities for PunchOut, PO Transmission and Ack, and Invoice Receipt.   Vroozi provides an Open API REST-Ful web services framework.
P2P - Invoice Creation / Capturing / submission (Self-Description):
OCR is on the roadmap with a strategic partner</t>
  </si>
  <si>
    <t>P2P - Open Standards (Self-Description):
Vroozi currently supports cXML &amp; OCI 4.0/5.0 for catalog integration. Additionally we support SAML 2.0, OKTA, and OAUTH for Single Sign-On capabilities+.   Vroozi also supports EDI 850/852 and 830 standards as well as cXML capabilities for PunchOut, PO Transmission and Ack, and Invoice Receipt.   Vroozi provides an Open API REST-Ful web services framework.</t>
  </si>
  <si>
    <t>Open Integration Standards Support
_x000D_(REVISED)</t>
  </si>
  <si>
    <t>P2P - Systems Integration (Self-Description):
Catalalogs can be integrated with any system using OCI and cXML protocols.  Purchase Manager also supports purchasing document exchange with ERP (eg: requisitions, purchase orders, GR, and invoices) using web services.  In addition, Purchase Manager will integrate with ERP for master data objects, such as materials and user management.  Vroozi has also integrate with Quickbooks and Microsoft Dynamics for invoice creation.  Purchase Manager has also been integrated with VMS to create a requisition for temp labor in a VMS system.
P2P - Services Procurement Integration (Self-Description):
Purchase Manager has been integrated with Agile One VMS to create a temporary labor request from an approved Purchase Manager Request.  
P2P - International Trade and Logistics (Self-Description):
In parntership dicussions with two logistics/shipping partners who can provide in-transit shipping information for orders as well as calculated freight costs for total landed cost of a purchase order item/s.
P2P - Fulfillment (Self-Description):
Will be supported in the Vroozi Supplier Portal new release in Q1, 2017.
P2P - Receiving Integration (Self-Description):
Invoices can be processed in Purchase Manager.  The system will enforce a 2- and 3-way match.  Also, in invoicing, the sytem will check for invoice exceptions, such as price mismatch or goods receipt not completed (where 3-way match is expected).  The system will run a workflow until the invoice exception is corrected.  Auto-generation of invoices based on a Receipt (ERS) is supported and will be enhanced in Q1, 2017 release.
P2P - International Trade and Logistics (Self-Description):
Purchase Manager is currently being integrated with UPS and Fedex for real time shipping notifications and corresponding shipping notes.  In addtion, Vroozi will be announcing a release with Avalara for real-time tax calculation on the reuqest, PO, and invoice.
P2P - Ability to Connect to Multiple Supplier/Business Networks (Self-Description):
In Presentation
P2P - Invoice Integrations (Self-Description):
Invoicing system is deeply integrated with our Vroozi P2P platform. Account Payable Processor can create both PO and Non PO invoice. A PO Invoice can be based on 2-way or 3-way match, it can be sent to one of the following 1- Approval, 2-Coding, 3-Exception Handling. Custom Approval workflow can be configured, and different approvers can be configured in different workflows. Once the invoice is approved, it can be posted in an accounting software like Quickbooks or an FTP server. Business Intelligence reporting is on the roadmap. Vroozi can partner and integrate with external service providers.
P2P - Payment Processing (Self-Description):
Vroozi provides payment information in the Vroozi invoice document such as ACH confirmation and check number</t>
  </si>
  <si>
    <t>P2P - Preferred Supplier Management (Self-Description):
Vroozi provides the ability to tag suppliers with different attributes including preferred suppliers, minority/small business spend and others custom attributes
P2P - Integrations (Self-Description):
Vroozi is a SaaS, multi-instant code base. Every company utilizes the same code base, but can have access to different modules and features based on their subscription.  If a client has one or multiple ERP systems, Vroozi provides mapping tables built-in where clients can specify target ERP systems to send data to based on company codes, accounting elements, or other criteria.   As a Cloud proivder, Vroozi can also connect with on-premise and cloud-based ERP systems through virtual private networks, point to point, or other connectivity capabilities</t>
  </si>
  <si>
    <t>APIs
_x000D_(REVISED)</t>
  </si>
  <si>
    <t>P2P - Systems Integration (Self-Description):
Catalalogs can be integrated with any system using OCI and cXML protocols.  Purchase Manager also supports purchasing document exchange with ERP (eg: requisitions, purchase orders, GR, and invoices) using web services.  In addition, Purchase Manager will integrate with ERP for master data objects, such as materials and user management.  Vroozi has also integrate with Quickbooks and Microsoft Dynamics for invoice creation.  Purchase Manager has also been integrated with VMS to create a requisition for temp labor in a VMS system.
P2P - Requisitioning Budget Checking Process (Self-Description):
Budgets can be created for cost centers or GLs.  In the request and the approval, the system will indicate the budget utilization with green, yellow, and red indicators depending on the utilization against the budget.   The customer can configure the action when a request exceeds budget: a hard stop and the request cannont be submitted or a warning that allows the request to be submitted for approval.  
P2P - Requisitioning Inventory Checking Process (Self-Description):
Catalog content can display the quanity on hand in the product details.  Customers have used attributes to indicate internal stock and have generated internal purchase orders to draw from the internal store based on real-time integration with IMS and WMS systems.
P2P - Services Procurement Integration (Self-Description):
Purchase Manager has been integrated with Agile One VMS to create a temporary labor request from an approved Purchase Manager Request.  
P2P - International Trade and Logistics (Self-Description):
In parntership dicussions with two logistics/shipping partners who can provide in-transit shipping information for orders as well as calculated freight costs for total landed cost of a purchase order item/s.
P2P - Receiving Integration (Self-Description):
Invoices can be processed in Purchase Manager.  The system will enforce a 2- and 3-way match.  Also, in invoicing, the sytem will check for invoice exceptions, such as price mismatch or goods receipt not completed (where 3-way match is expected).  The system will run a workflow until the invoice exception is corrected.  Auto-generation of invoices based on a Receipt (ERS) is supported and will be enhanced in Q1, 2017 release.
P2P - International Trade and Logistics (Self-Description):
Purchase Manager is currently being integrated with UPS and Fedex for real time shipping notifications and corresponding shipping notes.  In addtion, Vroozi will be announcing a release with Avalara for real-time tax calculation on the reuqest, PO, and invoice.
P2P - Supplier Information Management (Self-Description):
Separate document to be sent 
P2P - Supplier Performance and Risk Management (Self-Description):
Vroozi tracks Catalog compliance numbers against Contracted Suppliers - Vroozi provides Supplier Risk Scorecards which can be customized with the Vroozi Advanced Analytics powered by DOMO
P2P - Invoice Integrations (Self-Description):
Invoicing system is deeply integrated with our Vroozi P2P platform. Account Payable Processor can create both PO and Non PO invoice. A PO Invoice can be based on 2-way or 3-way match, it can be sent to one of the following 1- Approval, 2-Coding, 3-Exception Handling. Custom Approval workflow can be configured, and different approvers can be configured in different workflows. Once the invoice is approved, it can be posted in an accounting software like Quickbooks or an FTP server. Business Intelligence reporting is on the roadmap. Vroozi can partner and integrate with external service providers.</t>
  </si>
  <si>
    <t>P2P - Preferred Supplier Management (Self-Description):
Vroozi provides the ability to tag suppliers with different attributes including preferred suppliers, minority/small business spend and others custom attributes
P2P - Requisitioning Inventory Checking Process (Self-Description):
Catalog content can display the quanity on hand in the product details.  Customers have used attributes to indicate internal stock and have generated internal purchase orders to draw from the internal store based on real-time integration with IMS and WMS systems.
Q4 2017 - Vroozi can store valuated stock and inventory items in the Vroozi catalog and provide a function call to a third party ERP or Warehouse system and 
P2P - Integrations (Self-Description):
Vroozi is a SaaS, multi-instant code base. Every company utilizes the same code base, but can have access to different modules and features based on their subscription.  If a client has one or multiple ERP systems, Vroozi provides mapping tables built-in where clients can specify target ERP systems to send data to based on company codes, accounting elements, or other criteria.   As a Cloud proivder, Vroozi can also connect with on-premise and cloud-based ERP systems through virtual private networks, point to point, or other connectivity capabilities</t>
  </si>
  <si>
    <t>ERP/MRP
_x000D_(REVISED)</t>
  </si>
  <si>
    <t>P2P - Systems Integration (Self-Description):
Catalalogs can be integrated with any system using OCI and cXML protocols.  Purchase Manager also supports purchasing document exchange with ERP (eg: requisitions, purchase orders, GR, and invoices) using web services.  In addition, Purchase Manager will integrate with ERP for master data objects, such as materials and user management.  Vroozi has also integrate with Quickbooks and Microsoft Dynamics for invoice creation.  Purchase Manager has also been integrated with VMS to create a requisition for temp labor in a VMS system.
P2P - Services Procurement Integration (Self-Description):
Purchase Manager has been integrated with Agile One VMS to create a temporary labor request from an approved Purchase Manager Request.  
P2P - International Trade and Logistics (Self-Description):
In parntership dicussions with two logistics/shipping partners who can provide in-transit shipping information for orders as well as calculated freight costs for total landed cost of a purchase order item/s.
P2P - Receiving Integration (Self-Description):
Invoices can be processed in Purchase Manager.  The system will enforce a 2- and 3-way match.  Also, in invoicing, the sytem will check for invoice exceptions, such as price mismatch or goods receipt not completed (where 3-way match is expected).  The system will run a workflow until the invoice exception is corrected.  Auto-generation of invoices based on a Receipt (ERS) is supported and will be enhanced in Q1, 2017 release.
P2P - International Trade and Logistics (Self-Description):
Purchase Manager is currently being integrated with UPS and Fedex for real time shipping notifications and corresponding shipping notes.  In addtion, Vroozi will be announcing a release with Avalara for real-time tax calculation on the reuqest, PO, and invoice.
P2P - Supplier Information Management (Self-Description):
Separate document to be sent 
P2P - Supplier Performance and Risk Management (Self-Description):
Vroozi tracks Catalog compliance numbers against Contracted Suppliers - Vroozi provides Supplier Risk Scorecards which can be customized with the Vroozi Advanced Analytics powered by DOMO
P2P - Ability to Connect to Multiple Supplier/Business Networks (Self-Description):
In Presentation
P2P - Invoice Integrations (Self-Description):
Invoicing system is deeply integrated with our Vroozi P2P platform. Account Payable Processor can create both PO and Non PO invoice. A PO Invoice can be based on 2-way or 3-way match, it can be sent to one of the following 1- Approval, 2-Coding, 3-Exception Handling. Custom Approval workflow can be configured, and different approvers can be configured in different workflows. Once the invoice is approved, it can be posted in an accounting software like Quickbooks or an FTP server. Business Intelligence reporting is on the roadmap. Vroozi can partner and integrate with external service providers.
P2P - Payment Processing (Self-Description):
Vroozi provides payment information in the Vroozi invoice document such as ACH confirmation and check number</t>
  </si>
  <si>
    <t>S2P / P2P
_x000D_(REVISED)</t>
  </si>
  <si>
    <t>P2P - Integrations (Self-Description):
Vroozi is a SaaS, multi-instant code base. Every company utilizes the same code base, but can have access to different modules and features based on their subscription.  If a client has one or multiple ERP systems, Vroozi provides mapping tables built-in where clients can specify target ERP systems to send data to based on company codes, accounting elements, or other criteria.   As a Cloud proivder, Vroozi can also connect with on-premise and cloud-based ERP systems through virtual private networks, point to point, or other connectivity capabilities</t>
  </si>
  <si>
    <t>3rd Party BI Integrations
_x000D_(REVISED)</t>
  </si>
  <si>
    <t>P2P - Guided Buying (Self-Description):
Vroozi supports:
-  policy items in the catalog where any instruction can be written into a catalog item to guide the user to the right product or process
- approved vendor lists in the catalog to guide the user to the right approved or contracted supplier for free-form text items.  
- forms to pre-define some data elements, such as product category, but give the user the ability to describe their requirements (hybrid between catalog item and free-form)
- attributes to guide the user to the right product and service that meets company objectives.  Attributes can be filterable
- custom fields that can be made searchable to help users find the right products and services based on their keyword searches.  
P2P - Supplier Information Management (Self-Description):
Separate document to be sent 
P2P - Supplier Performance and Risk Management (Self-Description):
Vroozi tracks Catalog compliance numbers against Contracted Suppliers - Vroozi provides Supplier Risk Scorecards which can be customized with the Vroozi Advanced Analytics powered by DOMO
P2P - Ability to Connect to Multiple Supplier/Business Networks (Self-Description):
In Presentation</t>
  </si>
  <si>
    <t>Risk Management Integration Types
_x000D_(REVISED)</t>
  </si>
  <si>
    <t>Risk Management Integration Methods
_x000D_(NEW)</t>
  </si>
  <si>
    <t>P2P - Supplier Information Management (Self-Description):
Separate document to be sent 
P2P - Supplier Performance and Risk Management (Self-Description):
Vroozi tracks Catalog compliance numbers against Contracted Suppliers - Vroozi provides Supplier Risk Scorecards which can be customized with the Vroozi Advanced Analytics powered by DOMO
P2P - Invoice Integrations (Self-Description):
Invoicing system is deeply integrated with our Vroozi P2P platform. Account Payable Processor can create both PO and Non PO invoice. A PO Invoice can be based on 2-way or 3-way match, it can be sent to one of the following 1- Approval, 2-Coding, 3-Exception Handling. Custom Approval workflow can be configured, and different approvers can be configured in different workflows. Once the invoice is approved, it can be posted in an accounting software like Quickbooks or an FTP server. Business Intelligence reporting is on the roadmap. Vroozi can partner and integrate with external service providers.</t>
  </si>
  <si>
    <t>Supplier Verification Integrations
_x000D_(REVISED)</t>
  </si>
  <si>
    <t>P2P - Systems Integration (Self-Description):
Catalalogs can be integrated with any system using OCI and cXML protocols.  Purchase Manager also supports purchasing document exchange with ERP (eg: requisitions, purchase orders, GR, and invoices) using web services.  In addition, Purchase Manager will integrate with ERP for master data objects, such as materials and user management.  Vroozi has also integrate with Quickbooks and Microsoft Dynamics for invoice creation.  Purchase Manager has also been integrated with VMS to create a requisition for temp labor in a VMS system.
P2P - Services Procurement Integration (Self-Description):
Purchase Manager has been integrated with Agile One VMS to create a temporary labor request from an approved Purchase Manager Request.  
P2P - International Trade and Logistics (Self-Description):
In parntership dicussions with two logistics/shipping partners who can provide in-transit shipping information for orders as well as calculated freight costs for total landed cost of a purchase order item/s.
P2P - Fulfillment (Self-Description):
Will be supported in the Vroozi Supplier Portal new release in Q1, 2017.
P2P - Receiving Integration (Self-Description):
Invoices can be processed in Purchase Manager.  The system will enforce a 2- and 3-way match.  Also, in invoicing, the sytem will check for invoice exceptions, such as price mismatch or goods receipt not completed (where 3-way match is expected).  The system will run a workflow until the invoice exception is corrected.  Auto-generation of invoices based on a Receipt (ERS) is supported and will be enhanced in Q1, 2017 release.
P2P - International Trade and Logistics (Self-Description):
Purchase Manager is currently being integrated with UPS and Fedex for real time shipping notifications and corresponding shipping notes.  In addtion, Vroozi will be announcing a release with Avalara for real-time tax calculation on the reuqest, PO, and invoice.
P2P - Supplier Information Management (Self-Description):
Separate document to be sent 
P2P - Supplier Performance and Risk Management (Self-Description):
Vroozi tracks Catalog compliance numbers against Contracted Suppliers - Vroozi provides Supplier Risk Scorecards which can be customized with the Vroozi Advanced Analytics powered by DOMO
P2P - Ability to Connect to Multiple Supplier/Business Networks (Self-Description):
In Presentation
P2P - Invoice Creation / Capturing / submission (Self-Description):
OCR is on the roadmap with a strategic partner
P2P - Invoice Integrations (Self-Description):
Invoicing system is deeply integrated with our Vroozi P2P platform. Account Payable Processor can create both PO and Non PO invoice. A PO Invoice can be based on 2-way or 3-way match, it can be sent to one of the following 1- Approval, 2-Coding, 3-Exception Handling. Custom Approval workflow can be configured, and different approvers can be configured in different workflows. Once the invoice is approved, it can be posted in an accounting software like Quickbooks or an FTP server. Business Intelligence reporting is on the roadmap. Vroozi can partner and integrate with external service providers.
P2P - Payment Processing (Self-Description):
Vroozi provides payment information in the Vroozi invoice document such as ACH confirmation and check number</t>
  </si>
  <si>
    <t>P2P - Preferred Supplier Management (Self-Description):
Vroozi provides the ability to tag suppliers with different attributes including preferred suppliers, minority/small business spend and others custom attributes
P2P - Sourcing Integration (Self-Description):
Vroozi provides integration with the Vroozi Sourincg applciation which allows for low dollar value bidding scenarios (three bids and a buy)
P2P - Integrations (Self-Description):
Vroozi is a SaaS, multi-instant code base. Every company utilizes the same code base, but can have access to different modules and features based on their subscription.  If a client has one or multiple ERP systems, Vroozi provides mapping tables built-in where clients can specify target ERP systems to send data to based on company codes, accounting elements, or other criteria.   As a Cloud proivder, Vroozi can also connect with on-premise and cloud-based ERP systems through virtual private networks, point to point, or other connectivity capabilities</t>
  </si>
  <si>
    <t>Other Integrations
_x000D_(REVISED)</t>
  </si>
  <si>
    <t>Certified Integrations
_x000D_(NEW)</t>
  </si>
  <si>
    <t>(S)FTP
_x000D_(REVISED)</t>
  </si>
  <si>
    <t>Post-Deployment Integration Capability
_x000D_(NEW)</t>
  </si>
  <si>
    <t>P2P - Customizations (Self-Description):
All code customizations in the Vroozi platform are introduced as features in the platform that can be switched on or off by clients using the Vroozi Administration Panel.  Vroozi receives change requests and client-specific enhancements from clients and user groups and prioritizes these requests for delivery into quarterly feature packs.</t>
  </si>
  <si>
    <t>Customization
_x000D_(REVISED)</t>
  </si>
  <si>
    <t>P2P - Order Processing (buy-side) (Self-Description):
POs can be submitted to suppliers using email or cXML, which is defined in the supplier record.  Attachments and supplier notes can be attached to the orders from the request.  Vroozi is currenttly developing a supplier portal for buyers to submit Pos with instructions, and for suppliers to send an acknowledgement with the PO. EDI orders would need to translate to/from cXML to send and receive EDI documents.  
P2P - Order Delivery / Communication (Self-Description):
Pos can be submitted to suppliers using email or cXML, which is defined in the supplier record.  Attachments and supplier notes can be attached to the orders from the request.  Vroozi is currenttly developing a supplier portal for buyers to submit Pos with instructions, and for suppliers to send an acknowledgement with the PO. EDI orders would need to translate to/from cXML to send and receive EDI documents.  
P2P - Order Collaboration (buyer/supplier) (Self-Description):
Vroozi is releasing the enhanced Vroozi Supplier Portal in Q1 2017 which handles a number of points including buyer/supplier chat,  order collaboration and PO Flip
P2P - Order Processing (supply-side) (Self-Description):
Suppliers can review and confirm purchase orders and send acknowledgments in the Vroozi Supplier Portal.  In our new release in Q1 2017, we will be providing the ability for Supplier to respond to Quote Requests and view Payment information against invoices as well as review adn confirm orders and propose changes to purchsae order item/s such as terms of service, delivery dates, qty requested, etc.
P2P - Order Management (Self-Description):
PO confirmation, acknowledgement, change PO process, replaceable items, backorder
P2P - Invoice Collaboration (Self-Description):
Supplier communication is on the roadmap 
P2P - Payment Processing (Self-Description):
Vroozi provides payment information in the Vroozi invoice document such as ACH confirmation and check number
P2P - Payment Cards (Self-Description):
On Roadmap with 2 clients
P2P - Trade Financing (Receivables and Payables Financing) (Self-Description):
Evaluating a partnership
P2P - Collaboration (Self-Description):
Evaluating a partnership</t>
  </si>
  <si>
    <t>P2P - Order Collaboration (buyer/supplier) (Self-Description):
Vroozi is releasing the enhanced Vroozi Supplier Portal in Q1 2017 which handles a number of points including buyer/supplier chat,  order collaboration and PO Flip
Q4 2017 - Vroozi has released the Vroozi Supplier Portal which allows for PO Pickup, Confirmations, Acknoweldgements, Shipping Notifications, Price Updates/Change Requests
P2P - Order Processing (supply-side) (Self-Description):
Suppliers can review and confirm purchase orders and send acknowledgments in the Vroozi Supplier Portal.  In our new release in Q1 2017, we will be providing the ability for Supplier to respond to Quote Requests and view Payment information against invoices as well as review adn confirm orders and propose changes to purchsae order item/s such as terms of service, delivery dates, qty requested, etc.
P2P - Invoice Collaboration (Self-Description):
Supplier communication is on the roadmap 
P2P - Payment Cards (Self-Description):
On Roadmap with 2 clients
P2P - Collaboration (Self-Description):
Evaluating a partnership</t>
  </si>
  <si>
    <t>Collaboration (Basic)
_x000D_(REVISED)</t>
  </si>
  <si>
    <t>Collaboration (Advanced)
_x000D_(REVISED)</t>
  </si>
  <si>
    <t>Screen Sharing
_x000D_(NEW)</t>
  </si>
  <si>
    <t>P2P - Non-Catalog / Services Requisitions (Self-Description):
For non-catalog, Vroozi supports the functionality to create approved vendor lists.  Users can create free-form text items using catalog entries, but the approved vendors and categories are defined within the catalog entry.  A user would select the approved vendor for the free-form item.  In addition, a form can be created through the template (ie: no coding required) to guide users to the right data entry for free-form items (a process prone to user mistakes).  Alternative to a catalog form entry, users can create free-form text items in the requisition with the following item types: product, service, invoice plan, and blanket.  For VMS, Purchase Manager has integrated to the VMS solution to deliver an approved request for labor to the VMS system, where the VMS will identify, onboard, and track the employee.  
P2P - Repetitive Requisitions (Self-Description):
Catalog items can be assigned to contracts, bundles, and quotes for quick access to related items.  Users can also create product associations in lists and saved searches.  URLs can be captured so that customers can access products and create their own bundles outside the system.  For instance, we've had customers create "quick order pads" and lists outside the system that bring a user to the products and services in the catalog based on a link.  Template allows companies to create smart forms that capture information from a user. Form creation is part of the teamplate and does not need coding to create.  Lastly, a user can copy a previous order and re-use the cart.</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</si>
  <si>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</si>
  <si>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</si>
  <si>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</si>
  <si>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</si>
  <si>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</si>
  <si>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</si>
  <si>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</si>
  <si>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Internal Issue Identification
_x000D_(NEW)</t>
  </si>
  <si>
    <t>External Issue Identification
_x000D_(NEW)</t>
  </si>
  <si>
    <t>Potential Issue Monitoring - Internal
_x000D_(NEW)</t>
  </si>
  <si>
    <t>Potential Issue Monitoring - External
_x000D_(NEW)</t>
  </si>
  <si>
    <t>Dispute Identification
_x000D_(NEW)</t>
  </si>
  <si>
    <t>Plan Creation
_x000D_(NEW)</t>
  </si>
  <si>
    <t>Collaborative Plan Development
_x000D_(NEW)</t>
  </si>
  <si>
    <t>Template Support
_x000D_(NEW)</t>
  </si>
  <si>
    <t>Template Library
_x000D_(NEW)</t>
  </si>
  <si>
    <t>Monitoring
_x000D_(NEW)</t>
  </si>
  <si>
    <t>Post-Mortem Evaluation
_x000D_(NEW)</t>
  </si>
  <si>
    <t>Alerts and Status Updates
_x000D_(NEW)</t>
  </si>
  <si>
    <t>Resolution Mechanisms
_x000D_(NEW)</t>
  </si>
  <si>
    <t>Impact Assessment
_x000D_(NEW)</t>
  </si>
  <si>
    <t>Risk Prioritization
_x000D_(NEW)</t>
  </si>
  <si>
    <t>What-If Analysis
_x000D_(NEW)</t>
  </si>
  <si>
    <t>Custom Plan Creation
_x000D_(NEW)</t>
  </si>
  <si>
    <t>Execution Monitoring
_x000D_(NEW)</t>
  </si>
  <si>
    <t>Numeric Models
_x000D_(NEW)</t>
  </si>
  <si>
    <t>Semantic Models
_x000D_(NEW)</t>
  </si>
  <si>
    <t>Sentiment Models
_x000D_(NEW)</t>
  </si>
  <si>
    <t>Evolutionary Models
_x000D_(NEW)</t>
  </si>
  <si>
    <t>Internal KPI Monitoring
_x000D_(NEW)</t>
  </si>
  <si>
    <t>Financial Monitoring
_x000D_(NEW)</t>
  </si>
  <si>
    <t>Government Status Monitoring
_x000D_(NEW)</t>
  </si>
  <si>
    <t>Regulatory Monitoring
_x000D_(NEW)</t>
  </si>
  <si>
    <t>Tariff Monitoring
_x000D_(NEW)</t>
  </si>
  <si>
    <t>Legal / Civil Suit Monitoring
_x000D_(NEW)</t>
  </si>
  <si>
    <t>News Monitoring
_x000D_(NEW)</t>
  </si>
  <si>
    <t>Social Media Monitoring
_x000D_(NEW)</t>
  </si>
  <si>
    <t>Cyber Monitoring
_x000D_(NEW)</t>
  </si>
  <si>
    <t>Alerts / Notifications
_x000D_(NEW)</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</si>
  <si>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</si>
  <si>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</si>
  <si>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</si>
  <si>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</si>
  <si>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</si>
  <si>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</si>
  <si>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</si>
  <si>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</si>
  <si>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P2P - Supplier Information Management (Self-Description):
Separate document to be sent 
P2P - Supplier Performance and Risk Management (Self-Description):
Vroozi tracks Catalog compliance numbers against Contracted Suppliers - Vroozi provides Supplier Risk Scorecards which can be customized with the Vroozi Advanced Analytics powered by DOMO</t>
  </si>
  <si>
    <t>3rd Party Risk Feeds
_x000D_(REVISED)</t>
  </si>
  <si>
    <t>Depth of Supplier Search (internal supplier database only)
_x000D_(NEW)</t>
  </si>
  <si>
    <t>Depth of Supplier Search — internal + vendor supplier network
_x000D_(NEW)</t>
  </si>
  <si>
    <t>Depth of Supplier Search — third-party networks / marketplaces
_x000D_(NEW)</t>
  </si>
  <si>
    <t>Certification / Attribution Support
_x000D_(NEW)</t>
  </si>
  <si>
    <t>Categorization / Tagging
_x000D_(NEW)</t>
  </si>
  <si>
    <t>Invitation / Campaign Management
_x000D_(NEW)</t>
  </si>
  <si>
    <t>Registration Management
_x000D_(NEW)</t>
  </si>
  <si>
    <t>Supplier Profile Management
_x000D_(NEW)</t>
  </si>
  <si>
    <t>Supplier Profile Extensibility
_x000D_(NEW)</t>
  </si>
  <si>
    <t>Exposed Elements
_x000D_(NEW)</t>
  </si>
  <si>
    <t>Self Registration
_x000D_(NEW)</t>
  </si>
  <si>
    <t>Survey Management 
_x000D_(NEW)</t>
  </si>
  <si>
    <t>360-Degree Scorecards
_x000D_(NEW)</t>
  </si>
  <si>
    <t>Corrective Action Management
_x000D_(NEW)</t>
  </si>
  <si>
    <t>Supplier Initiated Issues
_x000D_(NEW)</t>
  </si>
  <si>
    <t>Negotiation Management
_x000D_(NEW)</t>
  </si>
  <si>
    <t>P2P - Consulting / Change Management (Self-Description):
Vroozi has a dedicated Client Services organization staffed with Solutions consultants from leading Big 4 firms such as Accenture and boutique consutling and IT firms.  We have nine (9) people currently in the Client Services organization who are certified in the Vroozi Methodology and implementation framework.  In addition, Vroozi has three partners who are certified in implementing the Vroozi solution.</t>
  </si>
  <si>
    <t>P2P - Consulting / Change Management (Self-Description):
Vroozi has a dedicated Client Services organization staffed with Solutions consultants from leading Big 4 firms such as Accenture and boutique consutling and IT firms.  We have ten (10) people currently in the Client Services organization who are certified in the Vroozi Methodology and implementation framework.  In addition, Vroozi has three external service partners who are certified in implementing the Vroozi solution.</t>
  </si>
  <si>
    <t>Breadth of Implementation Services
_x000D_(REVISED)</t>
  </si>
  <si>
    <t>Depth of Services Capabilities
_x000D_(REVISED)</t>
  </si>
  <si>
    <t>P2P - Data Management Services (Self-Description):
Vroozi supports the ISO standards for Units of Measure and Currency Codes and supports mutliple classification schemas including UNSPSC.
P2P - Consulting / Change Management (Self-Description):
Vroozi has a dedicated Client Services organization staffed with Solutions consultants from leading Big 4 firms such as Accenture and boutique consutling and IT firms.  We have nine (9) people currently in the Client Services organization who are certified in the Vroozi Methodology and implementation framework.  In addition, Vroozi has three partners who are certified in implementing the Vroozi solution.</t>
  </si>
  <si>
    <t>P2P - Data Management Services (Self-Description):
Vroozi supports the ISO standards for Units of Measure and Currency Codes and supports mutliple classification schemas including UNSPSC and NIGP.
P2P - Consulting / Change Management (Self-Description):
Vroozi has a dedicated Client Services organization staffed with Solutions consultants from leading Big 4 firms such as Accenture and boutique consutling and IT firms.  We have ten (10) people currently in the Client Services organization who are certified in the Vroozi Methodology and implementation framework.  In addition, Vroozi has three external service partners who are certified in implementing the Vroozi solution.</t>
  </si>
  <si>
    <t>Analytics Services
_x000D_(REVISED)</t>
  </si>
  <si>
    <t>P2P - Data Management Services (Self-Description):
Vroozi supports the ISO standards for Units of Measure and Currency Codes and supports mutliple classification schemas including UNSPSC.
P2P - Managed Services / Co-Sourcing / Outsourcing (Self-Description):
Vroozi provides outsourced Content Management Services to onboard suppliers and catalogs on behalf of a company as a paid service.   Vroozi provides standard SLAs for content updates and integration services.
P2P - Services Invoicing &amp; Contract Invoicing (Self-Description):
Invoices can be created against a Service, Product and/or Blanket type PO. Exception Handling can be done for such invoices.</t>
  </si>
  <si>
    <t>P2P - Data Management Services (Self-Description):
Vroozi supports the ISO standards for Units of Measure and Currency Codes and supports mutliple classification schemas including UNSPSC and NIGP.</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</si>
  <si>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</si>
  <si>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</si>
  <si>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</si>
  <si>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</si>
  <si>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</si>
  <si>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</si>
  <si>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P2P - Managed Services / Co-Sourcing / Outsourcing (Self-Description):
Vroozi provides outsourced Content Management Services to onboard suppliers and catalogs on behalf of a company as a paid service.   Vroozi provides standard SLAs for content updates and integration services.</t>
  </si>
  <si>
    <t>Outsourcing and Managed Services
_x000D_(REVISED)</t>
  </si>
  <si>
    <t>Co-Innovation Services
_x000D_(NEW)</t>
  </si>
  <si>
    <t>Service Delivery Innovation
_x000D_(NEW)</t>
  </si>
  <si>
    <t>Spend / Opportunity Analysis
_x000D_(REVISED)</t>
  </si>
  <si>
    <t>Spend ETL / Cleansing / Classification / Categorization
_x000D_(NEW)</t>
  </si>
  <si>
    <t>Spend Data Management Services
_x000D_(NEW)</t>
  </si>
  <si>
    <t>Supplier Development &amp; Innovation Management
_x000D_(NEW)</t>
  </si>
  <si>
    <t>P2P - Supplier Onboarding (Self-Description):
Conducted by our Supplier Solutions Team - Separate document to be sent
P2P - Managed Services / Co-Sourcing / Outsourcing (Self-Description):
Vroozi provides outsourced Content Management Services to onboard suppliers and catalogs on behalf of a company as a paid service.   Vroozi provides standard SLAs for content updates and integration services.</t>
  </si>
  <si>
    <t>Supplier Onboarding Services
_x000D_(REVISED)</t>
  </si>
  <si>
    <t>Supplier Management Services
_x000D_(REVISED)</t>
  </si>
  <si>
    <t>Supply Market Intelligence Services
_x000D_(NEW)</t>
  </si>
  <si>
    <t>Performance Based Contracting
_x000D_(NEW)</t>
  </si>
  <si>
    <t>Sourcing Events (managed RFX/Auction/Optimization)
_x000D_(NEW)</t>
  </si>
  <si>
    <t>Category Management Services (category-specific)
_x000D_(REVISED)</t>
  </si>
  <si>
    <t>Supply Risk Management
_x000D_(NEW)</t>
  </si>
  <si>
    <t>Arbitrary Categorization in Spend Analysis
_x000D_(NEW)</t>
  </si>
  <si>
    <t>Trend Analysis and Demand Forecasting
_x000D_(NEW)</t>
  </si>
  <si>
    <t>Category Benchmarks
_x000D_(NEW)</t>
  </si>
  <si>
    <t>Tracking / Scorecard Integration
_x000D_(NEW)</t>
  </si>
  <si>
    <t>Category Sourcing Plans/Templates
_x000D_(NEW)</t>
  </si>
  <si>
    <t>CATEGORY AUTOMATION
_x000D_(NEW)</t>
  </si>
  <si>
    <t>Prescriptive Analytics
_x000D_(NEW)</t>
  </si>
  <si>
    <t>Permissive Analytics
_x000D_(NEW)</t>
  </si>
  <si>
    <t>Sourcing Strategy Definition
_x000D_(NEW)</t>
  </si>
  <si>
    <t>Sourcing Process
_x000D_(NEW)</t>
  </si>
  <si>
    <t>SOURCING PROCESS AUTOMATION
_x000D_(NEW)</t>
  </si>
  <si>
    <t>Project Integration
_x000D_(NEW)</t>
  </si>
  <si>
    <t>System Assisted Opportunity Identification
_x000D_(NEW)</t>
  </si>
  <si>
    <t>Assisted Sourcing Roadmap
_x000D_(NEW)</t>
  </si>
  <si>
    <t>Basic Should Cost Modelling
_x000D_(NEW)</t>
  </si>
  <si>
    <t>Market Data Feeds
_x000D_(NEW)</t>
  </si>
  <si>
    <t>Bill of Material Support
_x000D_(NEW)</t>
  </si>
  <si>
    <t>Cost Driver Identification
_x000D_(NEW)</t>
  </si>
  <si>
    <t>Templates
_x000D_(NEW)</t>
  </si>
  <si>
    <t>Demand Support
_x000D_(NEW)</t>
  </si>
  <si>
    <t>UX
_x000D_(NEW)</t>
  </si>
  <si>
    <t>Creation Methodology
_x000D_(NEW)</t>
  </si>
  <si>
    <t>Category
_x000D_(NEW)</t>
  </si>
  <si>
    <t>Industry
_x000D_(NEW)</t>
  </si>
  <si>
    <t>Weighting
_x000D_(NEW)</t>
  </si>
  <si>
    <t>Optimization Backed
_x000D_(NEW)</t>
  </si>
  <si>
    <t>Multi-Party
_x000D_(NEW)</t>
  </si>
  <si>
    <t>Advanced Scoring
_x000D_(NEW)</t>
  </si>
  <si>
    <t>Bulk Upload and Association
_x000D_(NEW)</t>
  </si>
  <si>
    <t>CAD/CAM Visualization Support
_x000D_(NEW)</t>
  </si>
  <si>
    <t>ERP Integration (for Sourcing)
_x000D_(NEW)</t>
  </si>
  <si>
    <t>Multi-SKU Mapping
_x000D_(NEW)</t>
  </si>
  <si>
    <t>Automatic Supplier Identification
_x000D_(NEW)</t>
  </si>
  <si>
    <t>… from SIM
_x000D_(NEW)</t>
  </si>
  <si>
    <t>… from Supplier Network
_x000D_(NEW)</t>
  </si>
  <si>
    <t>Bidding
_x000D_(NEW)</t>
  </si>
  <si>
    <t>Open, Blind, or Closed
_x000D_(NEW)</t>
  </si>
  <si>
    <t>Multiple Offers Per Line
_x000D_(NEW)</t>
  </si>
  <si>
    <t>Rapid Execution
_x000D_(NEW)</t>
  </si>
  <si>
    <t>Alternate Offer Comparison Matrix
_x000D_(NEW)</t>
  </si>
  <si>
    <t>Multi-Party Support
_x000D_(NEW)</t>
  </si>
  <si>
    <t>Each Field Single or Multi-User Rank
_x000D_(NEW)</t>
  </si>
  <si>
    <t>Side-by-Side Comparison
_x000D_(NEW)</t>
  </si>
  <si>
    <t>Pause, Edit, Re-Issue
_x000D_(NEW)</t>
  </si>
  <si>
    <t>Multi-Round Support
_x000D_(NEW)</t>
  </si>
  <si>
    <t>Automation
_x000D_(NEW)</t>
  </si>
  <si>
    <t>Blending
_x000D_(NEW)</t>
  </si>
  <si>
    <t>Linking
_x000D_(NEW)</t>
  </si>
  <si>
    <t>Automation Roadmap
_x000D_(NEW)</t>
  </si>
  <si>
    <t>Out-of-the-Box Auction Formats
_x000D_(NEW)</t>
  </si>
  <si>
    <t>Configuration Options
_x000D_(NEW)</t>
  </si>
  <si>
    <t>Saved Market Baskets
_x000D_(NEW)</t>
  </si>
  <si>
    <t>RFX Integration
_x000D_(NEW)</t>
  </si>
  <si>
    <t>Real-Time Control Mechanisms
_x000D_(NEW)</t>
  </si>
  <si>
    <t>Proxy Support
_x000D_(NEW)</t>
  </si>
  <si>
    <t>Messaging
_x000D_(NEW)</t>
  </si>
  <si>
    <t>Real-Time Monitoring
_x000D_(NEW)</t>
  </si>
  <si>
    <t>Integrated Optimization Capability
_x000D_(NEW)</t>
  </si>
  <si>
    <t>Automatic Supplier Identification/Invitation
_x000D_(NEW)</t>
  </si>
  <si>
    <t>Auction Automation
_x000D_(NEW)</t>
  </si>
  <si>
    <t>Solid Mathematical Foundations
_x000D_(NEW)</t>
  </si>
  <si>
    <t>True Cost Modelling
_x000D_(NEW)</t>
  </si>
  <si>
    <t>What If? Capability
_x000D_(NEW)</t>
  </si>
  <si>
    <t>Out-of-the-Box
_x000D_(NEW)</t>
  </si>
  <si>
    <t>Scenario Comparison
_x000D_(NEW)</t>
  </si>
  <si>
    <t>Model Templates
_x000D_(NEW)</t>
  </si>
  <si>
    <t>RFX/Auction Integration
_x000D_(NEW)</t>
  </si>
  <si>
    <t>Scalability
_x000D_(NEW)</t>
  </si>
  <si>
    <t>Optimization UX
_x000D_(NEW)</t>
  </si>
  <si>
    <t>Capacity
_x000D_(NEW)</t>
  </si>
  <si>
    <t>Allocation
_x000D_(NEW)</t>
  </si>
  <si>
    <t>Risk Mitigation
_x000D_(NEW)</t>
  </si>
  <si>
    <t>Qualitative
_x000D_(NEW)</t>
  </si>
  <si>
    <t>Constraint Relaxation
_x000D_(NEW)</t>
  </si>
  <si>
    <t>Sensitivity Analysis
_x000D_(NEW)</t>
  </si>
  <si>
    <t>Hard Constraint Identification
_x000D_(NEW)</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</si>
  <si>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</si>
  <si>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</si>
  <si>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</si>
  <si>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</si>
  <si>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</si>
  <si>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</si>
  <si>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ETL for Key Metrics
_x000D_(NEW)</t>
  </si>
  <si>
    <t>RFX/Survey Integration
_x000D_(NEW)</t>
  </si>
  <si>
    <t>Scorecards
_x000D_(NEW)</t>
  </si>
  <si>
    <t>Out-of-the-Box Scorecards
_x000D_(NEW)</t>
  </si>
  <si>
    <t>Finance Integration
_x000D_(NEW)</t>
  </si>
  <si>
    <t>Demand Management
_x000D_(NEW)</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</si>
  <si>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</si>
  <si>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</si>
  <si>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</si>
  <si>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</si>
  <si>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</si>
  <si>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</si>
  <si>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</si>
  <si>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</si>
  <si>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Supplier (Pre) Registration
_x000D_(NEW)</t>
  </si>
  <si>
    <t>Self-Registration
_x000D_(NEW)</t>
  </si>
  <si>
    <t>On-Boarding Automation
_x000D_(NEW)</t>
  </si>
  <si>
    <t>Integrated Off-Line Reach Out (phone, fax)
_x000D_(NEW)</t>
  </si>
  <si>
    <t>Auto Document Identification &amp; Verification
_x000D_(NEW)</t>
  </si>
  <si>
    <t>Entity Core Data
_x000D_(NEW)</t>
  </si>
  <si>
    <t>Financial Data / ACH Integration
_x000D_(NEW)</t>
  </si>
  <si>
    <t>Certificates / Insurance
_x000D_(NEW)</t>
  </si>
  <si>
    <t>Ratings &amp; Preferred Suppliers
_x000D_(NEW)</t>
  </si>
  <si>
    <t>Supplier Information (industry codes)
_x000D_(NEW)</t>
  </si>
  <si>
    <t>Product / Service Information (e.g., UNSPSC)
_x000D_(NEW)</t>
  </si>
  <si>
    <t>Monitoring-Thresholds
_x000D_(NEW)</t>
  </si>
  <si>
    <t>Monitoring-Recency
_x000D_(NEW)</t>
  </si>
  <si>
    <t>Integrations
_x000D_(NEW)</t>
  </si>
  <si>
    <t>Network Data Model
_x000D_(NEW)</t>
  </si>
  <si>
    <t>Multi-Tier
_x000D_(NEW)</t>
  </si>
  <si>
    <t>SIM / SPM / SRM Configurability - Finance
_x000D_(NEW)</t>
  </si>
  <si>
    <t>SIM / SPM / SRM Configurability - Forms
_x000D_(NEW)</t>
  </si>
  <si>
    <t>SIM / SPM / SRM Configurability - Process Support
_x000D_(NEW)</t>
  </si>
  <si>
    <t>SPM / SRM UX
_x000D_(NEW)</t>
  </si>
  <si>
    <t>Challenge Definition
_x000D_(NEW)</t>
  </si>
  <si>
    <t>Challenge Management
_x000D_(NEW)</t>
  </si>
  <si>
    <t>Unsolicited Idea Management
_x000D_(NEW)</t>
  </si>
  <si>
    <t>Review and Decision Support
_x000D_(NEW)</t>
  </si>
  <si>
    <t>Supplier UX
_x000D_(NEW)</t>
  </si>
  <si>
    <t>Product Management
_x000D_(NEW)</t>
  </si>
  <si>
    <t>BoM Management
_x000D_(NEW)</t>
  </si>
  <si>
    <t>Innovation Integration
_x000D_(NEW)</t>
  </si>
  <si>
    <t>Process Management
_x000D_(NEW)</t>
  </si>
  <si>
    <t>Integration Capability
_x000D_(NEW)</t>
  </si>
  <si>
    <t>Out-of-the-Box Metric Reports
_x000D_(NEW)</t>
  </si>
  <si>
    <t>Out-of-the-Box Trend Reports
_x000D_(NEW)</t>
  </si>
  <si>
    <t>Out-of-the-Box Risk Reports
_x000D_(NEW)</t>
  </si>
  <si>
    <t>Arbitrary Dimensions in Rules
_x000D_(NEW)</t>
  </si>
  <si>
    <t>Rules Set Conflict Detection
_x000D_(NEW)</t>
  </si>
  <si>
    <t>Rule Re-Ordering
_x000D_(NEW)</t>
  </si>
  <si>
    <t>Rule/Knowledge Model Editor
_x000D_(NEW)</t>
  </si>
  <si>
    <t>Multi-Source Cross-Joins
_x000D_(NEW)</t>
  </si>
  <si>
    <t>Classification / Categorization - UX
_x000D_(NEW)</t>
  </si>
  <si>
    <t>Classification / Categorization - Manual Support
_x000D_(NEW)</t>
  </si>
  <si>
    <t>Query Capability
_x000D_(NEW)</t>
  </si>
  <si>
    <t>Classification / Categorization - AI Support
_x000D_(NEW)</t>
  </si>
  <si>
    <t>Classification / Categorization - Hybrid
_x000D_(NEW)</t>
  </si>
  <si>
    <t>Knowledge Models
_x000D_(NEW)</t>
  </si>
  <si>
    <t>Collaboration
_x000D_(NEW)</t>
  </si>
  <si>
    <t>Cube Capability
_x000D_(NEW)</t>
  </si>
  <si>
    <t>Formula / Derived Dimension Support
_x000D_(NEW)</t>
  </si>
  <si>
    <t>Outlier Identification
_x000D_(NEW)</t>
  </si>
  <si>
    <t>Statistical Analysis / Frequency Mapping
_x000D_(NEW)</t>
  </si>
  <si>
    <t>Sliding Time-Scale
_x000D_(NEW)</t>
  </si>
  <si>
    <t>Filter Support
_x000D_(NEW)</t>
  </si>
  <si>
    <t>Predictive Analytics
_x000D_(NEW)</t>
  </si>
  <si>
    <t>Semantic Capabilities
_x000D_(NEW)</t>
  </si>
  <si>
    <t>Benchmarks
_x000D_(NEW)</t>
  </si>
  <si>
    <t>Company/Function/Group Configuration
_x000D_(NEW)</t>
  </si>
  <si>
    <t>Cost Avoidance / Opportunity Program Management
_x000D_(NEW)</t>
  </si>
  <si>
    <t>Out-of-the-Box Sourcing Support
_x000D_(NEW)</t>
  </si>
  <si>
    <t>Out-of-the-Box Procurement Support
_x000D_(NEW)</t>
  </si>
  <si>
    <t>Out-of-the-Box Travel &amp; Expense Support
_x000D_(NEW)</t>
  </si>
  <si>
    <t>Out-of-the-Box Finance Support
_x000D_(NEW)</t>
  </si>
  <si>
    <t>Out-of-the-Box Product (Lifecycle) Support
_x000D_(NEW)</t>
  </si>
  <si>
    <t>Out-of-the-Box Services Support
_x000D_(NEW)</t>
  </si>
  <si>
    <t>Out-of-the-Box CWM Support
_x000D_(NEW)</t>
  </si>
  <si>
    <t>Out-of-the-Box Logistics Support
_x000D_(NEW)</t>
  </si>
  <si>
    <t>Out-of-the-Box Inventory/MRO Support
_x000D_(NEW)</t>
  </si>
  <si>
    <t>Out-of-the-Box Supplier Analysis Support
_x000D_(NEW)</t>
  </si>
  <si>
    <t>Out-of-the-Box Risk Management Support
_x000D_(NEW)</t>
  </si>
  <si>
    <t>Enterprise Contracts Support (beyond buy-side)
_x000D_(NEW)</t>
  </si>
  <si>
    <t>Richness of Contract Level Data Modeled
_x000D_(NEW)</t>
  </si>
  <si>
    <t>Templates (From Contracts, Sourcing)
_x000D_(NEW)</t>
  </si>
  <si>
    <t>Clauses (From Contracts, Sourcing)
_x000D_(NEW)</t>
  </si>
  <si>
    <t>Performance Specifications and Deliverables
_x000D_(NEW)</t>
  </si>
  <si>
    <t>Obligations
_x000D_(NEW)</t>
  </si>
  <si>
    <t>File Attachments
_x000D_(NEW)</t>
  </si>
  <si>
    <t>Document Linking and Integration
_x000D_(NEW)</t>
  </si>
  <si>
    <t>Version Control (From Contracts, Sourcing)
_x000D_(NEW)</t>
  </si>
  <si>
    <t>Pricing
_x000D_(NEW)</t>
  </si>
  <si>
    <t>Categories
_x000D_(NEW)</t>
  </si>
  <si>
    <t>General Risk
_x000D_(NEW)</t>
  </si>
  <si>
    <t>Commodity Risk
_x000D_(NEW)</t>
  </si>
  <si>
    <t>Supplier / Partner
_x000D_(NEW)</t>
  </si>
  <si>
    <t>Regulatory Compliance
_x000D_(NEW)</t>
  </si>
  <si>
    <t>Financials
_x000D_(NEW)</t>
  </si>
  <si>
    <t>Projects
_x000D_(NEW)</t>
  </si>
  <si>
    <t>Assets
_x000D_(NEW)</t>
  </si>
  <si>
    <t>Contract Action, Renewals
_x000D_(NEW)</t>
  </si>
  <si>
    <t>Contract Expiration (non-renewal)
_x000D_(NEW)</t>
  </si>
  <si>
    <t>Status Updates
_x000D_(NEW)</t>
  </si>
  <si>
    <t>Search / Discovery
_x000D_(NEW)</t>
  </si>
  <si>
    <t>Legacy Contract Upload / Conversion
_x000D_(NEW)</t>
  </si>
  <si>
    <t>Clause Extraction, Classification, and Harmonization
_x000D_(NEW)</t>
  </si>
  <si>
    <t>Contract Import from other systems (e.g., eSourcing, P2P, etc.)
_x000D_(NEW)</t>
  </si>
  <si>
    <t>Ability to Manage Counter-Party Originated Contracts
_x000D_(NEW)</t>
  </si>
  <si>
    <t>Amendments
_x000D_(NEW)</t>
  </si>
  <si>
    <t>Microsoft Word Integration and Interface
_x000D_(NEW)</t>
  </si>
  <si>
    <t>Sub-Contracting Support
_x000D_(NEW)</t>
  </si>
  <si>
    <t>"Guided Contracting" (e.g., user questionnaires)
_x000D_(NEW)</t>
  </si>
  <si>
    <t>Contract Implementation
_x000D_(NEW)</t>
  </si>
  <si>
    <t>Compliance Management
_x000D_(NEW)</t>
  </si>
  <si>
    <t>Financial Management
_x000D_(NEW)</t>
  </si>
  <si>
    <t>Corrective Action &amp; Conflict Resolution
_x000D_(NEW)</t>
  </si>
  <si>
    <t>Contracting Reports and Analytics
_x000D_(NEW)</t>
  </si>
  <si>
    <t>Contract / Commercial Performance Analysis
_x000D_(NEW)</t>
  </si>
  <si>
    <t>Knowledge Beyond Technology Applications
_x000D_(NEW)</t>
  </si>
  <si>
    <t>Community Knowledge and "Collective Intelligence"
_x000D_(NEW)</t>
  </si>
  <si>
    <t>Value Creation Methodology and Approach
_x000D_(NEW)</t>
  </si>
  <si>
    <t>P2P - Catalog Creation / Onboarding (Self-Description):
Catalog files can be uploaded in Excel and csv and supports supplier-managed content.  The catalog template is a single file/table that supports images, custom fields, and custom attributes.  Images can refer to a url or can be uploaded using a zip file with the collection of images.  Vroozi also supports the ability to direct users to internal policies via hyper links and document attachments such as PDF spec sheets.  Supplier codes can be mapped to customer specific codes using a general or supplier-specific category mapping.     Suppliers can be invited to the Vroozi Marketplace by the subscribing Buyer to register and upload catalog content.  In addition, Vroozi has worked with a few suppliers to engage in real time querying (background search) of Supplier PunchOut catalogs.   Vroozi supports hosted, Level 2 (store, aisle, and shelf) and PunchOut catalogs.   New items can be added in the catalog (ad hoc) in the Vroozi Catalog Manager.</t>
  </si>
  <si>
    <t>Supplier ePRO Invitation Support
_x000D_(REVISED)</t>
  </si>
  <si>
    <t>Supplier e-Catalog Registration Support
_x000D_(REVISED)</t>
  </si>
  <si>
    <t>Model Support
_x000D_(REVISED)</t>
  </si>
  <si>
    <t>Data Structure Support
_x000D_(REVISED)</t>
  </si>
  <si>
    <t>Item Profile Support
_x000D_(REVISED)</t>
  </si>
  <si>
    <t>Buying Policy Configuration
_x000D_(REVISED)</t>
  </si>
  <si>
    <t>External Catalog Support
_x000D_(REVISED)</t>
  </si>
  <si>
    <t>P2P - Catalog Contracts (Self-Description):
Vroozi today supports  pre-integration with Amazon Business and other leading punch-out ready suppliers such as Staples and Grainger.  Vroozi is also developing a marketplace where customers can discover new suppliers.  Vroozi is continuing to build relationships with GPOs to offer pre-negotiated pricing based on group purchasing.  In addition, Vroozi has it's own GPO with participating suppliers including Medline, Staples, and others.</t>
  </si>
  <si>
    <t>Access Configuration
_x000D_(REVISED)</t>
  </si>
  <si>
    <t>Process Uniqueness
_x000D_(REVISED)</t>
  </si>
  <si>
    <t>P2P - Catalog Objects (Self-Description):
Catalog items can be assigned to contracts, bundles, and quotes for quick access to related items.  Users can also create product associations in lists and saved searches.  URLs can be captured so that customers can access products and create their own bundles outside the system.  For instance, we have had customers create "quick order pads" and lists outside the system that bring a user to the products and services in the catalog based on a link.  Lastly, the template allows companies to create smart forms that capture information from a user. Form creation is part of the teamplate and does not need coding to create.    
In addition, the Vroozi Catalog Engine supports the ability to create Appoved Vendor Lists based on Product Category where employees can view all Approved Vendors for 'Marketing Services' as well as provide 'View Only' access to any user to view the catlaog data.</t>
  </si>
  <si>
    <t>Purchasing Model Support
_x000D_(REVISED)</t>
  </si>
  <si>
    <t>Linkage Support
_x000D_(REVISED)</t>
  </si>
  <si>
    <t>Object Model Uniqueness
_x000D_(REVISED)</t>
  </si>
  <si>
    <t>P2P - Catalog Data Quality Control (Self-Description):
The incoming file maintains a supplier classification.  That classification can be mapped to a customer's schema using a category mapping.  The catalog content can be mapped to a content view.  Content groups can be assigned to one or more content views.  The views define authorization, language, pricing, categories and products that users can access.   Lastly, catalog content can be enriched with Vroozi-defined attributes or custom attributes that can be made filterable and searchable.    During the file upload process, the Vroozi Catalog Engine has over 80 validation checks during processing which outputs an error report on any anomalies or issues along with a description of the issue and row number.</t>
  </si>
  <si>
    <t>Classification Capabilities
_x000D_(REVISED)</t>
  </si>
  <si>
    <t>Mapping Process
_x000D_(REVISED)</t>
  </si>
  <si>
    <t>Unit Conversion
_x000D_(REVISED)</t>
  </si>
  <si>
    <t>Real Time Price Support
_x000D_(REVISED)</t>
  </si>
  <si>
    <t>ML / AI Support
_x000D_(REVISED)</t>
  </si>
  <si>
    <t>Quality Control Process Uniqueness
_x000D_(REVISED)</t>
  </si>
  <si>
    <t>P2P - Catalog Approvals (Self-Description):
Companies can set up rules to check for changes to required fields, material price changes (as defined by the company), and if new items are added.  Approvers can approve an entire catalog (or update) or approve individual items.  Catalogs can be published with some items pending approval.  The pending items would not be published until approved.</t>
  </si>
  <si>
    <t>P2P - Catalog Maintenance (Self-Description):
Catalog files can be complete catalog uploads or delta uploads.  For files that are uploaded to the content manager, the system will check the updated records against records that already exist in the system and will update only the records that have changed.  Company-defined rules can be configured to run changes through an approval workflow before catalog items are published.  Content can be supplier-managed and approved before published.</t>
  </si>
  <si>
    <t>P2P - Catalog Mobility (Self-Description):
Vroozi is a mobile-first platform that allows casual users to create purchase requests and shared shopping lists (Purchase Express) using mobile devices.  All catalog features such as search, filter, forms, lists, etc can be utilized from the mobile device.</t>
  </si>
  <si>
    <t>P2P - Catalog Analytics (Self-Description):
Spend per category, supplier and shopper.  Reporting also shows catalog-compliant spend.  Vroozi Advanced Analytics powered by Domo  supports more robust reporting with collaboration, dashboards, and enrichment with other data sources.</t>
  </si>
  <si>
    <t>External Marketplace Support
_x000D_(NEW)</t>
  </si>
  <si>
    <t>P2P - Catalog Roadmap (Self-Description):
Purchase Express enhancements (the ability for any employee in an organization to request product/services without having an ERP or eProcurement system license), improved mobile, marketplace, QuickRFx capabilities, and supplier portal (supplier-managed content)</t>
  </si>
  <si>
    <t>P2P - Requisitioning Set Up (Self-Description):
In a purchase request, the user can upload multiple lines from a spreadsheet, add multiple items from a catalog, assign to multiple shipping addresses and split orders among multiple account assignments (by quantity, by value, by percentage).  In addtion, Adminsitrators can designate optional fields in a Purchase Requistion, determine what items are subject to a receipt confirmation, which product types appear in the 'Item Type' (product, service, blanket, invoicing plan).</t>
  </si>
  <si>
    <t>Default Configurations
_x000D_(REVISED)</t>
  </si>
  <si>
    <t>Implementation Support
_x000D_(REVISED)</t>
  </si>
  <si>
    <t>Unique Requisitioning Setup Capabilities
_x000D_(REVISED)</t>
  </si>
  <si>
    <t>Multi-Profile Support
_x000D_(REVISED)</t>
  </si>
  <si>
    <t>Profile Maintenance Capability
_x000D_(REVISED)</t>
  </si>
  <si>
    <t xml:space="preserve">P2P - Marketplace User Interface (Self-Description):
Companies can restrict users to specific catalogs and items using content views and groups (eg: assign products to regions, purchasing organizations, restrict categories or dollar thresholds, etc).  Users can personalize their default entries.  Requests can be quickly generated using those defaults.  In the e-store, users can search, filter, compare, view bundles, filter on attributes to display the right products based on the context.  Users can create lists to get to e-store items that they use frequently or are associated with a specific context (eg: when they purchase, or where they purchase).  </t>
  </si>
  <si>
    <t>Personalization Capability
_x000D_(REVISED)</t>
  </si>
  <si>
    <t>UI Optimization
_x000D_(REVISED)</t>
  </si>
  <si>
    <t>UI Uniqueness
_x000D_(REVISED)</t>
  </si>
  <si>
    <t xml:space="preserve">P2P - Search Engine (Self-Description):
The Vroozi Search Engine is an enterprise search engine built using Apache’s Lucene/Solr as a base. The smartOCI Catalog Search Engine provides federated search capabilities across an organization’s supplier base including punch-out supplier websites, internal catalogs, sales quotes, and standard stock parts.
Vroozi Search enables search against the following catalog fields:
• Short description
• Long description
• Vendor material number
• Manufacturer material number
• Material master number (SAP)
• Vendor Quote ID
• Vendor name
• Manufacturer Code
• Material group
Parametric search
smartOCI’s default search is parametric.  Parametric search is a search mechanism that fits a number of simultaneous criteria (the parameters of the search)
For example: Search is for a Laptop of Brand Lenovo with 15.4 Screen.  The parameters used in this search would be, ‘+laptop +Lenovo +15.4’ 
Synonym search
smartOCI provides the capability for Sealed Air Corporation to customize the default synonym file provided in smartOCI to fit their business requirements.  A synonym file allows the smartOCI search engine to expand a given search term to any provided synonyms for that given term.  The default synonym file is loaded by default in smartOCI, then, if a synonym file is available for Sealed Air Corporation, it is loaded as well to augment the default file.  This synonym file addendum may be added at any time and is not subject to any design phase.
For example: ‘Operating System’ may have an entry in the synonym file as, ‘OS’
Boolean Operators
Most search engines provide Boolean operators so users can compose queries. Typical Boolean operators are AND, OR, and NOT.  smartOCI provides five Boolean operators: AND, OR, NOT, plus (+), and minus (-). I'll describe each of these operators.
• OR: If you want to search for documents that contain the words "A" or "B," use the OR operator. Keep in mind that if you don't put any Boolean operator between two search words, the OR operator will be added between them automatically. For example, "Java OR Lucene" and "Java Lucene" both search for the terms "Java" or "Lucene."
• AND: If you want to search for documents that contain more than one word, use the AND operator. For example, "Java AND Lucene" returns all documents that contain both "Java" and "Lucene."
• NOT: Documents that contain the search word immediately after the NOT operator won't be retrieved. For example, if you want to search for documents that contain "Java" but not "Lucene," you may use the query "Java NOT Lucene." You cannot use this operator with only one term. For example, the query "NOT Java" returns no results.
• +: The function of this operator is similar to the AND operator, but it only applies to the word immediately following it. For example, if you want to search documents that must contain "Java" and may contain "Lucene," you can use the query "+Java Lucene."
• -: The function of this operator is the same as the NOT operator. The query "Java -Lucene" returns all of the documents that contain "Java" but not "Lucene."
Wildcard search
smartOCI supports two wildcard symbols: the question mark (?) and the asterisk (*). You can use the ‘?’ to perform a single-character wildcard search, and you can use * to perform a multiple-character wildcard search. For example, if you want to search for "tiny" or "tony," you can use the query "t?ny," and if you want to search for "Teach," "Teacher," and "Teaching," you can use the query "Teach*." 
Fuzzy search
smartOCI provides a fuzzy search that's based on an edit distance algorithm. You can use the tilde character (~) at the end of a single search word to do a fuzzy search. For example, the query "think~" searches for the terms similar in spelling to the term "think.”
Special Operators that can be added into a search query string:
 Special operators include Boolean operators (AND, OR, NOT) and special search operators including +, -, *, ?, ””
– software AND adobe
– Highlighter yellow OR green
– Mouse +wireless NOT Targus
– john +smith
– teach*
– P?n
– “lenovo laptop” 
smartOCI provides the capability in the search engine user interface to filter search results by supplier catalog, by supplier attribute (minority, veteran owned, etc.), and by price and product rating.
</t>
  </si>
  <si>
    <t>Advanced Search Capabilities
_x000D_(REVISED)</t>
  </si>
  <si>
    <t>Integrated Search Capability
_x000D_(REVISED)</t>
  </si>
  <si>
    <t>Form Search Support
_x000D_(REVISED)</t>
  </si>
  <si>
    <t>Faceted Search Support
_x000D_(REVISED)</t>
  </si>
  <si>
    <t>Null Result Handling
_x000D_(REVISED)</t>
  </si>
  <si>
    <t>ML / AI Capabilities
_x000D_(REVISED)</t>
  </si>
  <si>
    <t>Unique Search Capabilities
_x000D_(REVISED)</t>
  </si>
  <si>
    <t>Third-Party Content Support
_x000D_(NEW)</t>
  </si>
  <si>
    <t>Business Rule Support
_x000D_(NEW)</t>
  </si>
  <si>
    <t>User Profile Support
_x000D_(NEW)</t>
  </si>
  <si>
    <t>Content Support Uniqueness
_x000D_(NEW)</t>
  </si>
  <si>
    <t xml:space="preserve">P2P - Requisitioning Process (Self-Description):
Purchase requests can be made from any device.  Request items can come from catalog (internal and punch out catalogs) and non-catalog items.  For free-form items, Purchase Manager supports product, service, invoice plan, and blanket item types.  Items can also be loaded in bulk from a spreadsheet.  Purchase Manager runs two types of approvals: sourcing - to review the cart to ensure that non-catalog items are used appropriately and financial - to approve or reject the request based on dollar limits and approval authority.  In the financial approval, the cart can go through n-steps to ensure that everyone who needs to approve will approve based on their spend authorization.  For carts with multiple suppliers, multiple purchase orders will be created.  Instructions to vendors can be included under notes and attachments.  </t>
  </si>
  <si>
    <t>Cross-Application Requisition Support
_x000D_(REVISED)</t>
  </si>
  <si>
    <t>e-Form Requisition Support
_x000D_(REVISED)</t>
  </si>
  <si>
    <t>Bundle Requisition Support
_x000D_(REVISED)</t>
  </si>
  <si>
    <t>Shopping List Support
_x000D_(REVISED)</t>
  </si>
  <si>
    <t>Non-Catalog Item Support
_x000D_(REVISED)</t>
  </si>
  <si>
    <t>SOW/Contingent Labour Requisitioning Support
_x000D_(REVISED)</t>
  </si>
  <si>
    <t>Project-Based Requisitioning
_x000D_(REVISED)</t>
  </si>
  <si>
    <t>Recurring Requisition Support
_x000D_(REVISED)</t>
  </si>
  <si>
    <t>Asset Tracking and Tooling Requisition Support
_x000D_(REVISED)</t>
  </si>
  <si>
    <t>VMI Support
_x000D_(REVISED)</t>
  </si>
  <si>
    <t>Requisitioning Process Support Uniqueness
_x000D_(REVISED)</t>
  </si>
  <si>
    <t>P2P - Sourcing Integration (Self-Description):
Vroozi provides integration with the Vroozi Sourincg applciation which allows for low dollar value bidding scenarios (three bids and a buy)</t>
  </si>
  <si>
    <t>S2C Integration
_x000D_(REVISED)</t>
  </si>
  <si>
    <t>Event Instantiation from Requisition
_x000D_(REVISED)</t>
  </si>
  <si>
    <t>Sourcing Platform Integration
_x000D_(REVISED)</t>
  </si>
  <si>
    <t>Direct Material Requisition Support
_x000D_(NEW)</t>
  </si>
  <si>
    <t>Compliance Capabilities
_x000D_(NEW)</t>
  </si>
  <si>
    <t>Stakeholder Collaboration
_x000D_(NEW)</t>
  </si>
  <si>
    <t>Supplier Collaboration
_x000D_(NEW)</t>
  </si>
  <si>
    <t>Unique Process
_x000D_(NEW)</t>
  </si>
  <si>
    <t xml:space="preserve">P2P - Guided Buying (Self-Description):
Vroozi supports:
-  policy items in the catalog where any instruction can be written into a catalog item to guide the user to the right product or process
- approved vendor lists in the catalog to guide the user to the right approved or contracted supplier for free-form text items.  
- forms to pre-define some data elements, such as product category, but give the user the ability to describe their requirements (hybrid between catalog item and free-form)
- attributes to guide the user to the right product and service that meets company objectives.  Attributes can be filterable
- custom fields that can be made searchable to help users find the right products and services based on their keyword searches.  </t>
  </si>
  <si>
    <t>Guided Buying Philosophy
_x000D_(REVISED)</t>
  </si>
  <si>
    <t>Rule Configuration
_x000D_(REVISED)</t>
  </si>
  <si>
    <t>Policy Support
_x000D_(REVISED)</t>
  </si>
  <si>
    <t>Preferred Supplier Support
_x000D_(REVISED)</t>
  </si>
  <si>
    <t>Analytics Integration
_x000D_(REVISED)</t>
  </si>
  <si>
    <t>Real-time Collaboration
_x000D_(REVISED)</t>
  </si>
  <si>
    <t>Integrated Search Results
_x000D_(REVISED)</t>
  </si>
  <si>
    <t>Unique Guided Buying Process
_x000D_(REVISED)</t>
  </si>
  <si>
    <t>P2P - Help &amp; Support (Self-Description):
Purchase Manager includes integration to Online Help powered by our third party customer service tool Zendesk.  Https://vroozi.zendesk.com - The help provides trouble ticket creation and updates, agent chat and a knowledge base of training guides and videos</t>
  </si>
  <si>
    <t>Support Mechanisms
_x000D_(REVISED)</t>
  </si>
  <si>
    <t>User Community
_x000D_(REVISED)</t>
  </si>
  <si>
    <t>P2P - Shopping Cart / Checkout Process (Self-Description):
In the request, a user is able to: 
- update quantities 
- change delivery dates in the cart line items
- change shipping and any accounting (GL, cost center, order, project, etc) for one or more line items
- delete and copy items
- add attachments to individual items
- check the budget overview for any potential budget overruns
Vroozi also released Purchase Express for casual users to send purchase requests to power users.  Users can use any device to create a list of products and services.  That list can be sent to a power user who can create the purchase request on behalf of the user.</t>
  </si>
  <si>
    <t>Checkout Administration
_x000D_(REVISED)</t>
  </si>
  <si>
    <t>Cart Support in the Requisition Process
_x000D_(REVISED)</t>
  </si>
  <si>
    <t>Split Item Support
_x000D_(REVISED)</t>
  </si>
  <si>
    <t>Tax Rate Support
_x000D_(REVISED)</t>
  </si>
  <si>
    <t>Variable Stop Control
_x000D_(REVISED)</t>
  </si>
  <si>
    <t>Stakeholder Collaboration
_x000D_(REVISED)</t>
  </si>
  <si>
    <t>Shopping Cart Persistence
_x000D_(REVISED)</t>
  </si>
  <si>
    <t>Unique Cart Capabilities
_x000D_(REVISED)</t>
  </si>
  <si>
    <t xml:space="preserve">P2P - Requisitioning Budget Checking Process (Self-Description):
Budgets can be created for cost centers or GLs.  In the request and the approval, the system will indicate the budget utilization with green, yellow, and red indicators depending on the utilization against the budget.   The customer can configure the action when a request exceeds budget: a hard stop and the request cannont be submitted or a warning that allows the request to be submitted for approval.  </t>
  </si>
  <si>
    <t>P2P - Requisitioning Inventory Checking Process (Self-Description):
Catalog content can display the quanity on hand in the product details.  Customers have used attributes to indicate internal stock and have generated internal purchase orders to draw from the internal store based on real-time integration with IMS and WMS systems.</t>
  </si>
  <si>
    <t xml:space="preserve">P2P - Requisitioning Inventory Checking Process (Self-Description):
Catalog content can display the quanity on hand in the product details.  Customers have used attributes to indicate internal stock and have generated internal purchase orders to draw from the internal store based on real-time integration with IMS and WMS systems.
Q4 2017 - Vroozi can store valuated stock and inventory items in the Vroozi catalog and provide a function call to a third party ERP or Warehouse system and </t>
  </si>
  <si>
    <t>Inventory Check Support
_x000D_(REVISED)</t>
  </si>
  <si>
    <t>Inventory Management Support
_x000D_(REVISED)</t>
  </si>
  <si>
    <t xml:space="preserve">P2P - Approval Process / Approval Engine (Self-Description):
The Vroozi Platform supports three types of approvals workflow chains all of which can be run in a specific sequence:  1.) sourcing - to review the cart to ensure that non-catalog items are used appropriately 2.) financial (delegation of authority) - to approve or reject the request based on dollar limits and approval authority.  In the financial approval, the cart can go through n-steps to ensure that everyone who needs to approve will approve based on their spend authorization and 3.) commodity - requests can be routed to a specific set of approver/s based on type of commodity purchased (IT equipment, consulting service, etc.)  An approver who needs to approve can approve or reject the cart from an email that they receive or view, approve, and reject the cart in the approver area of the application.  </t>
  </si>
  <si>
    <t>Line Item Approval
_x000D_(REVISED)</t>
  </si>
  <si>
    <t>Executive Overrides
_x000D_(REVISED)</t>
  </si>
  <si>
    <t>Automatic Blocks
_x000D_(REVISED)</t>
  </si>
  <si>
    <t>Unique Approval Capabilities
_x000D_(REVISED)</t>
  </si>
  <si>
    <t xml:space="preserve">P2P - Mobility (Self-Description):
Vroozi is a mobile first platform.  The same user experience is displayed on any device (phone, tablet, PC).  Users can search the catalog, create requests, approve requests, check status, manage orders, manage goods receipt, and manage invoices using mobile devices.  </t>
  </si>
  <si>
    <t xml:space="preserve">P2P - Analytics (Self-Description):
There are in-app analytics to track spend by supplier, by category, and by purchaser.  The reporting also tracks spend on/off catalog, including product trends, such as top products and allows for XLS/X file exports of documents.  For more robust analytics, Vroozi Analytics uses the Domo platform to present user-specific dashboards that include collaboration tools.  All Purchase Manager transactions can be reported in Domo.  Furthermore, the data can be enriched with other data sources.  </t>
  </si>
  <si>
    <t xml:space="preserve">P2P - Requisition Roadmap (Self-Description):
Mobile innovation
Service Entry
BuyRoute (Buyer role) enhancements
Guided Buying enhancements
Purchasing and related documents search by keyword, product name, supplier, description, etc
Personalization
Collaborative Scenarios
Integrated analytics – trends, purchasing history, right time to buy, benchmarking, etc
Purchase Express enhancements
Repetitive purchasing
Expand budgeting and workflow
“Project-like” purchasing
Marketplace opportunities for supplier discovery.
</t>
  </si>
  <si>
    <t>P2P - Order Setup (Self-Description):
Order thresholds (eg: minimum and maximum order quantities) are enforced in the request.    In addtion, Vroozi has the capabilty to send specific purchase requests (i.e., non-catalog, off-contract items) to the BuyRoute utility where Buyers can review requests and source to a purchase order or to a RFQ event.  Vroozi also has a 'Change PO' process which allows a new request to be generated automatically for any quantitative changes which will be subject to financial approval absorbed into the existing PO.</t>
  </si>
  <si>
    <t>Unique Order Configurations
_x000D_(REVISED)</t>
  </si>
  <si>
    <t>P2P - Order Creation (Self-Description):
Requests can have multiple suppliers.  When requests are approved, they can generate one or more purchase orders. Purchase Manager contains the supplier information to route the order to the supplier per their preferred method (eg: email, XML).  In the requests order history, users can track the multiple POs that have been created from the request.  Contract pricing is based on the catalog content that was used to create the PO items.  Orders can be linked to contracts and therefore it is possible to capture the release history in the analytics.    
Vroozi also has received Purchase Orders from numerous systems such as Oracle and SAP which can be stored in Vroozi.</t>
  </si>
  <si>
    <t>Raw PO Creation
_x000D_(REVISED)</t>
  </si>
  <si>
    <t>Multi-Requisition Support
_x000D_(REVISED)</t>
  </si>
  <si>
    <t>Automatic PO Creation
_x000D_(REVISED)</t>
  </si>
  <si>
    <t>Reverse Flip Creation
_x000D_(REVISED)</t>
  </si>
  <si>
    <t>Validation Rules
_x000D_(REVISED)</t>
  </si>
  <si>
    <t>External PO Support
_x000D_(REVISED)</t>
  </si>
  <si>
    <t>Inventory Pick-List Support
_x000D_(REVISED)</t>
  </si>
  <si>
    <t>Unique Order Creation Support
_x000D_(REVISED)</t>
  </si>
  <si>
    <t xml:space="preserve">P2P - Contract Compliance (Self-Description):
Vroozi has a contract management module to allow for releases against contract against multiple PO types. We also have the ability to store catalog contracted items in the catalog - in the Vroozi Catalog system. </t>
  </si>
  <si>
    <t>Basic Compliance Capability
_x000D_(REVISED)</t>
  </si>
  <si>
    <t xml:space="preserve">P2P - Order Processing (buy-side) (Self-Description):
POs can be submitted to suppliers using email or cXML, which is defined in the supplier record.  Attachments and supplier notes can be attached to the orders from the request.  Vroozi is currenttly developing a supplier portal for buyers to submit Pos with instructions, and for suppliers to send an acknowledgement with the PO. EDI orders would need to translate to/from cXML to send and receive EDI documents.  </t>
  </si>
  <si>
    <t>Secure Attachments
_x000D_(REVISED)</t>
  </si>
  <si>
    <t>Electronic Receiving
_x000D_(REVISED)</t>
  </si>
  <si>
    <t>ERP/MRP Support
_x000D_(REVISED)</t>
  </si>
  <si>
    <t>Change Support
_x000D_(REVISED)</t>
  </si>
  <si>
    <t>Unique Processing Capability
_x000D_(REVISED)</t>
  </si>
  <si>
    <t xml:space="preserve">P2P - Order Delivery / Communication (Self-Description):
Pos can be submitted to suppliers using email or cXML, which is defined in the supplier record.  Attachments and supplier notes can be attached to the orders from the request.  Vroozi is currenttly developing a supplier portal for buyers to submit Pos with instructions, and for suppliers to send an acknowledgement with the PO. EDI orders would need to translate to/from cXML to send and receive EDI documents.  </t>
  </si>
  <si>
    <t>P2P - Order Collaboration (buyer/supplier) (Self-Description):
Vroozi is releasing the enhanced Vroozi Supplier Portal in Q1 2017 which handles a number of points including buyer/supplier chat,  order collaboration and PO Flip</t>
  </si>
  <si>
    <t>P2P - Order Collaboration (buyer/supplier) (Self-Description):
Vroozi is releasing the enhanced Vroozi Supplier Portal in Q1 2017 which handles a number of points including buyer/supplier chat,  order collaboration and PO Flip
Q4 2017 - Vroozi has released the Vroozi Supplier Portal which allows for PO Pickup, Confirmations, Acknoweldgements, Shipping Notifications, Price Updates/Change Requests</t>
  </si>
  <si>
    <t>P2P - Order Processing (supply-side) (Self-Description):
Suppliers can review and confirm purchase orders and send acknowledgments in the Vroozi Supplier Portal.  In our new release in Q1 2017, we will be providing the ability for Supplier to respond to Quote Requests and view Payment information against invoices as well as review adn confirm orders and propose changes to purchsae order item/s such as terms of service, delivery dates, qty requested, etc.</t>
  </si>
  <si>
    <t>PO Modification
_x000D_(REVISED)</t>
  </si>
  <si>
    <t>Line Item Processing
_x000D_(REVISED)</t>
  </si>
  <si>
    <t>PO Portal Support
_x000D_(REVISED)</t>
  </si>
  <si>
    <t xml:space="preserve">P2P - PO Mobility (Self-Description):
All Purchase Manager processes can be performed on any device (phone, tablet, and PC).  The user has the same user experience regardless of device.   Buyers can create purchase orders from catalog and free text items using any device. </t>
  </si>
  <si>
    <t>P2P - PO Analytics (Self-Description):
There are  in-app analytics to track spend by supplier, by category, and by purchaser.  The reporting will also track spend on/off catalog, including product trends, such as top products.  For more robust analytics, Vroozi Analytics uses the Domo platform to present user-specific dashboards that include collaboration tools.  All Purchase Manager transactions can be reported in Domo.  Furthermore, the data can be enriched with other data sources.  Vroozi created purchasing KPIs for Domo such as spend by category,  spend by objective (diversity spend, contract spend, green spend, etc), spend by region, etc.  There are also performance KPIs that monitor the throughput of orders and document status to show what documents require attention.</t>
  </si>
  <si>
    <t xml:space="preserve">P2P - PO Roadmap (Self-Description):
BuyRoute Enhancements
Source determination
Bidding
Contract Release
Purchase Order History
Supplier Evaluation
Multi-supplier awards
Integrated Analytics
Approved Vendor List (AVL) maintenance
Replace free-form text with catalog
Auto-categorize
Catalog content creation and administration
Demand aggregation
</t>
  </si>
  <si>
    <t>P2P - Receiving Setup (Self-Description):
Goods receipt and service confirmations are suported as  a mobile and desktop process.  Purchase Manager supports full and partial receipts and goods return with customizable reason codes for return.   The receiving process also has an Express feature which can be completed with one click.   The system can be configured by supplier and/or item type to enforce 2-  vs  3-way match.</t>
  </si>
  <si>
    <t>P2P - Fulfillment (Self-Description):
Will be supported in the Vroozi Supplier Portal new release in Q1, 2017.</t>
  </si>
  <si>
    <t>Bill of Lading Support
_x000D_(REVISED)</t>
  </si>
  <si>
    <t>P2P - Receiving Process (Self-Description):
Purchase Manager facilitates mobile desktop receiving with full and partial receipts.  In addtion, users can enter Bill of Lading, GR Slip, and Asset Tag information per line item/s and supporting attachments</t>
  </si>
  <si>
    <t>Receiving Process Configuration
_x000D_(REVISED)</t>
  </si>
  <si>
    <t>Matching Rules
_x000D_(REVISED)</t>
  </si>
  <si>
    <t>Receiving Models
_x000D_(REVISED)</t>
  </si>
  <si>
    <t>Scanning Technology Support
_x000D_(REVISED)</t>
  </si>
  <si>
    <t>Unique Receiving Capabilities
_x000D_(REVISED)</t>
  </si>
  <si>
    <t>P2P - Receiving Mobility (Self-Description):
Desktop receiving can be done using any device (phone, laptop, tablet, PC, etc).</t>
  </si>
  <si>
    <t>P2P - Receiving Analytics (Self-Description):
Transactions and status can be tracked in Vroozi Analytics (on the Domo platform).  All document types and statuses can be tracked in a role-specific dashboard.  Furthermore, the dashboard includes collaboration capabilities.</t>
  </si>
  <si>
    <t>P2P - Receiving Roadmap (Self-Description):
Invoice Dynamic Discounting
Automated exception processing
Enhance workflows
Invoice against contract
Central invoicing
Catalog update
Payment Provider integration
Supplier evaluation
Globalization and Localization
Mobile invoice capture with OCR
Quick RFx</t>
  </si>
  <si>
    <t>P2P - Invoicing Setup (Self-Description):
Both PO and Non PO invoice can be created. Non PO Invoice can be sent by the Supplier to a custom email address, which then appears directly into the system. Validate the Invoice against PO and/or Goods Receipt/Return. Custom Approval Workflow for invoicing can be configured, additionally Exception Handling and Coding can also be done against the invoices. Invoices can be posted to external accounting systems like Quickbooks online. Auto PO closeout capabilities is in the roadmap, notification is sent to respective assignee, price tolerance exceptions, receipt quantity exceptions, allow line item description edit, account allocations, enable invoice extract(question to Shaz), supplier portal (configuration) is in roadmap</t>
  </si>
  <si>
    <t>Unique Invoice Configuration Capabilities
_x000D_(REVISED)</t>
  </si>
  <si>
    <t>P2P - Invoice Creation / Capturing / submission (Self-Description):
OCR is on the roadmap with a strategic partner</t>
  </si>
  <si>
    <t>Supplier eInvoicing Invitation Support
_x000D_(REVISED)</t>
  </si>
  <si>
    <t>Supplier e-Invoicing Registration Support
_x000D_(REVISED)</t>
  </si>
  <si>
    <t>Breadth of Invoice Capture
_x000D_(REVISED)</t>
  </si>
  <si>
    <t>Paper Invoice Support
_x000D_(REVISED)</t>
  </si>
  <si>
    <t>Email Submission Support
_x000D_(REVISED)</t>
  </si>
  <si>
    <t>Invoice Creation Support
_x000D_(REVISED)</t>
  </si>
  <si>
    <t>Portal Support
_x000D_(REVISED)</t>
  </si>
  <si>
    <t>Third Party Management Support
_x000D_(REVISED)</t>
  </si>
  <si>
    <t>OCR Support
_x000D_(REVISED)</t>
  </si>
  <si>
    <t>Third Party Solution Support
_x000D_(REVISED)</t>
  </si>
  <si>
    <t>Unique Invoice Capture Capabilities
_x000D_(REVISED)</t>
  </si>
  <si>
    <t>P2P - Services Invoicing &amp; Contract Invoicing (Self-Description):
Invoices can be created against a Service, Product and/or Blanket type PO. Exception Handling can be done for such invoices.</t>
  </si>
  <si>
    <t>Recurring Invoice Support
_x000D_(REVISED)</t>
  </si>
  <si>
    <t>SOW Invoice Support
_x000D_(REVISED)</t>
  </si>
  <si>
    <t>Unique Service Invoice Support
_x000D_(REVISED)</t>
  </si>
  <si>
    <t>Post-Audit e-Invoicing Compliance
_x000D_(REVISED)</t>
  </si>
  <si>
    <t>Clearance e-Invoicing Compliance
_x000D_(REVISED)</t>
  </si>
  <si>
    <t>Full Global e-Invoicing Compliance
_x000D_(REVISED)</t>
  </si>
  <si>
    <t>e-Invoice Archival
_x000D_(REVISED)</t>
  </si>
  <si>
    <t>Tax Compliance Support
_x000D_(REVISED)</t>
  </si>
  <si>
    <t>Trade Regulation Support
_x000D_(REVISED)</t>
  </si>
  <si>
    <t>Specific Country Experience
_x000D_(REVISED)</t>
  </si>
  <si>
    <t>Invoicing Audit Support
_x000D_(REVISED)</t>
  </si>
  <si>
    <t>Unique Invoice Compliance Support
_x000D_(REVISED)</t>
  </si>
  <si>
    <t>Auto m-way Match
_x000D_(REVISED)</t>
  </si>
  <si>
    <t>Payment Plan Support
_x000D_(REVISED)</t>
  </si>
  <si>
    <t>Business Rule Validation 
_x000D_(REVISED)</t>
  </si>
  <si>
    <t>Tax Rule Validation
_x000D_(REVISED)</t>
  </si>
  <si>
    <t>Commercial Rule Validation
_x000D_(REVISED)</t>
  </si>
  <si>
    <t>Regulatory Rule Validation
_x000D_(REVISED)</t>
  </si>
  <si>
    <t>Automated Approval Capability
_x000D_(REVISED)</t>
  </si>
  <si>
    <t>Approval Archiving
_x000D_(REVISED)</t>
  </si>
  <si>
    <t>Unique Validation Capabilities
_x000D_(REVISED)</t>
  </si>
  <si>
    <t xml:space="preserve">P2P - Invoice Collaboration (Self-Description):
Supplier communication is on the roadmap </t>
  </si>
  <si>
    <t>Invoice Collaboration Capabilities
_x000D_(REVISED)</t>
  </si>
  <si>
    <t>Dispute Resolution Capabilities
_x000D_(REVISED)</t>
  </si>
  <si>
    <t>Asynchronous Messaging Support
_x000D_(REVISED)</t>
  </si>
  <si>
    <t>Communication Archival and Auditing
_x000D_(REVISED)</t>
  </si>
  <si>
    <t>P2P - Invoice Integrations (Self-Description):
Invoicing system is deeply integrated with our Vroozi P2P platform. Account Payable Processor can create both PO and Non PO invoice. A PO Invoice can be based on 2-way or 3-way match, it can be sent to one of the following 1- Approval, 2-Coding, 3-Exception Handling. Custom Approval workflow can be configured, and different approvers can be configured in different workflows. Once the invoice is approved, it can be posted in an accounting software like Quickbooks or an FTP server. Business Intelligence reporting is on the roadmap. Vroozi can partner and integrate with external service providers.</t>
  </si>
  <si>
    <t>Out-of-the-Box Third Party Order System Support
_x000D_(REVISED)</t>
  </si>
  <si>
    <t>AP Integration Support
_x000D_(REVISED)</t>
  </si>
  <si>
    <t>E-Invoicing &amp; Supplier Network Support
_x000D_(REVISED)</t>
  </si>
  <si>
    <t>Value Add Platform Integration Support
_x000D_(REVISED)</t>
  </si>
  <si>
    <t>AR Integration Support
_x000D_(REVISED)</t>
  </si>
  <si>
    <t>Unique Integration Capabilities
_x000D_(REVISED)</t>
  </si>
  <si>
    <t>P2P - Invoice Mobility (Self-Description):
Vroozi platform is a responsive web procurement application. The invoicing module is currently on the roadmap.</t>
  </si>
  <si>
    <t>Analytics Integration
_x000D_(NEW)</t>
  </si>
  <si>
    <t>P2P - Invoicing Roadmap (Self-Description):
Supplier portal integration, Intellient cXML to Invoice Document conversion, OCR support, payment system integration, Business Intelligence and Reporting</t>
  </si>
  <si>
    <t>P2P - Payment Methods (Self-Description):
Vroozi integrates invoice data documents with core finanical systems such as Quickbooks Online, SAP, and Oracle for payment processing</t>
  </si>
  <si>
    <t>Range of Payment System Integrations
_x000D_(REVISED)</t>
  </si>
  <si>
    <t>Payment Partnerships
_x000D_(REVISED)</t>
  </si>
  <si>
    <t>Payment Status Visibility
_x000D_(REVISED)</t>
  </si>
  <si>
    <t>Multi-Currency Support
_x000D_(REVISED)</t>
  </si>
  <si>
    <t>Payment Play Support
_x000D_(REVISED)</t>
  </si>
  <si>
    <t>Advance Payment Support
_x000D_(REVISED)</t>
  </si>
  <si>
    <t>AML/KYC Standard Support
_x000D_(REVISED)</t>
  </si>
  <si>
    <t>Unique Payment Capabilities
_x000D_(REVISED)</t>
  </si>
  <si>
    <t>P2P - Payment Cards (Self-Description):
On Roadmap with 2 clients</t>
  </si>
  <si>
    <t>P-Card Payment Support
_x000D_(REVISED)</t>
  </si>
  <si>
    <t>P-Card Program Support
_x000D_(REVISED)</t>
  </si>
  <si>
    <t>P-Card Reconciliation Capability
_x000D_(REVISED)</t>
  </si>
  <si>
    <t>Unique P-Card Capabilities
_x000D_(REVISED)</t>
  </si>
  <si>
    <t>P2P - Trade Financing (Receivables and Payables Financing) (Self-Description):
Evaluating a partnership</t>
  </si>
  <si>
    <t>On-Demand Financing Programs
_x000D_(REVISED)</t>
  </si>
  <si>
    <t>Dynamic Discounting Program
_x000D_(REVISED)</t>
  </si>
  <si>
    <t>Document Visibility
_x000D_(REVISED)</t>
  </si>
  <si>
    <t>Discount Schemes
_x000D_(REVISED)</t>
  </si>
  <si>
    <t>Payee Information
_x000D_(REVISED)</t>
  </si>
  <si>
    <t>Collaboration Capabilities
_x000D_(REVISED)</t>
  </si>
  <si>
    <t>Credit &amp; Debit Processes
_x000D_(REVISED)</t>
  </si>
  <si>
    <t>Geographic Coverage
_x000D_(REVISED)</t>
  </si>
  <si>
    <t>Information Collection
_x000D_(REVISED)</t>
  </si>
  <si>
    <t>Funding Partnerships
_x000D_(REVISED)</t>
  </si>
  <si>
    <t>Integrated VAT Support
_x000D_(REVISED)</t>
  </si>
  <si>
    <t>Third Party Technology
_x000D_(REVISED)</t>
  </si>
  <si>
    <t>Cash Planning Support
_x000D_(REVISED)</t>
  </si>
  <si>
    <t>Working Capital Support
_x000D_(REVISED)</t>
  </si>
  <si>
    <t>AI/ML Capabilities
_x000D_(REVISED)</t>
  </si>
  <si>
    <t>Unique Financing Capabilities
_x000D_(REVISED)</t>
  </si>
  <si>
    <t>P2P - Financing Analytics (Self-Description):
Evaluating a partnership</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</si>
  <si>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</si>
  <si>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</si>
  <si>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</si>
  <si>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</si>
  <si>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</si>
  <si>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</si>
  <si>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</si>
  <si>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</si>
  <si>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</si>
  <si>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</si>
  <si>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</si>
  <si>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</si>
  <si>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</si>
  <si>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</si>
  <si>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</si>
  <si>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</si>
  <si>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</si>
  <si>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</si>
  <si>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</si>
  <si>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</si>
  <si>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</si>
  <si>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</si>
  <si>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</si>
  <si>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</si>
  <si>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Susan Poer</t>
  </si>
  <si>
    <t>Vroozi</t>
  </si>
  <si>
    <t xml:space="preserve">Shaz Khan, Chief Strategy Officer, 818-922-8417, shaz.khan@vroozi.com </t>
  </si>
  <si>
    <r>
      <t>The Vroozi SpendTech</t>
    </r>
    <r>
      <rPr>
        <sz val="12"/>
        <color rgb="FF000000"/>
        <rFont val="Arial"/>
        <family val="2"/>
      </rPr>
      <t>®</t>
    </r>
    <r>
      <rPr>
        <sz val="12"/>
        <color rgb="FF000000"/>
        <rFont val="Calibri"/>
        <family val="2"/>
      </rPr>
      <t xml:space="preserve"> Platform is a Mobile-First Procure to Pay Suite that optimizes and automates business spend management and invoicing functions.  The suite is comprised of the following modules:
1.) Vroozi Catalog
2.) Vroozi Marketplace
3.) Vroozi Purchase
4.) Vroozi Invoice
5.) Vroozi Supplier Portal
6.) Vroozi Discovery
7.) Vroozi Expense
8.) Vroozi Sourcing
9.) Vroozi Express
10.) Vroozi Analytics
11.) Vroozi Integration</t>
    </r>
  </si>
  <si>
    <t>In addition to the items listed in Q4 2017, we also have Invoice to Pay</t>
  </si>
  <si>
    <t>SAP, PeopleSoft, Oracle, IBM, NetSuite, QuickBooks, MS Dynamics, Blackbaud, Sage/Intacct</t>
  </si>
  <si>
    <t>NBCU, Northrop Grumman, Dell/ EMC, Grupo Bimbo, Sealed Air, Pitney Bowes, Watermark Retirement Communities, Generations Healthcare, City of San Antonio, Fox Rent A Car, (Partial List)</t>
  </si>
  <si>
    <t>Analytics capability is provided by Looker and embedded into Vroozi Platform - Vroozi provides visual analytics and dashboards by persona with over 60 'out of the box' data visualizations with drill-down capabilties.   Vroozi also provides clients with the ability to execute 'ad hoc' reporting off any data element in the Vroozi Platform (I.e., Please show me the open purchase orders for the last 90 days for the UK region).  In additon, reports can be scheduled to be distributed to clients and stakeholders in many different file formats.</t>
  </si>
  <si>
    <t>Vroozi provides ad hoc reporting where any data field can be queried, multiple tables can be joined for deeper analysis.  In addition, Vroozi can ingest third party system data files for further analysis like vendor scorecarding, contract analysis and expiration, etc.</t>
  </si>
  <si>
    <t>Vroozi provides the capabiltity to add custom fields and mapping schemas that can relate to multiple taxonomies.  Most clients map their existing data schemas to UNSPSC coding structures</t>
  </si>
  <si>
    <t>Through the use of custom fields at the line item level and/ro catalog line item level</t>
  </si>
  <si>
    <t>Vroozi leverages MongoDB as it's NoSQL DB and provides dynamic schema support and has key-value stores function similarly to SQL databases, but have only two columns ('key' and 'value'), with more complex information sometimes stored as BLOBs.   Vroozi's DB is not curently constructed as a graph store like Giraph but does have relational join capabilites with data piped into Snowflake for data extraction and joining.</t>
  </si>
  <si>
    <t>Vroozi can cleanse, standardize, and distribute master data and serve as an ETL tool.  We can also push data back to third party systems.</t>
  </si>
  <si>
    <t>Vroozi is an 'auto audit trail' system.  There is no data archiving in Vroozi as all data is maintained and logged through a client's subscription tenure.   Even data that is deleted is never permanently deleted but 'flagged for deletion' in the Vroozi DB.   All actions are captured and ful audit trails and reporting is provided in the system.</t>
  </si>
  <si>
    <t>Vroozi has a complete API library with Master Data APIs at http://docs.api.vroozi.com - Supports JSON data messages and can both consume and produce data to third party systems</t>
  </si>
  <si>
    <t>Vroozi can plug in directly into third party BI tools leveraging standard APIs provided by the BI provider</t>
  </si>
  <si>
    <t xml:space="preserve">Hierarchy support is supported in Vroozi with items like Supplier Hierarchy and Mapping within the Looker Ad Hoc Reporting capability </t>
  </si>
  <si>
    <t>Localized supplier identification 
Dynamic custom flex field support for supplier master records
Tax reporting for Local Tax Authorities
Support for India GST Tax</t>
  </si>
  <si>
    <t xml:space="preserve">Vroozi supports over 15 langauges out of the box and is </t>
  </si>
  <si>
    <t xml:space="preserve">Complex tax tables and rate structures
Use and withholding tax support for countries in Asia and Asia Pacific
Enhanced integration with Tax Systems like Avalara and Vertex for Advanced Tax Calculation with VAT and other tax codes
</t>
  </si>
  <si>
    <t>Yes, Vroozi provides multi-account tier and reporting structures</t>
  </si>
  <si>
    <t>Vroozi allows companies and users to configure their own portlets and widgets to manage their most important Procure to Pay tasks based on role and responsibility.  In addition, Vroozi will be releasing an enhanced UI/UX which will provide one-click ordering, federated search, and dynamic task lists</t>
  </si>
  <si>
    <t>Vroozi provides rules-based approval schemes via sequential and staircase approval schemas</t>
  </si>
  <si>
    <t>Vroozi provides deadline monitoring for time-based escalation with alert/notification framework</t>
  </si>
  <si>
    <t>Parallel and Sequential workflows are supported within the Vroozi Platform - In addition, Vroozi can integrate with third party BPM and Workflow systems where the business workflow and agents can be read dynamically.</t>
  </si>
  <si>
    <t>Vroozi provides multiple methods for approvals: Email with pin code authentication and approvals; direct login into application; across any device - In addition, Vroozi can provide customizable and additional fields in the email notifications</t>
  </si>
  <si>
    <t>Vroozi provides SSO capabilities for Suppliers and any role-based user permission</t>
  </si>
  <si>
    <t>Supplier users who are granted the Supplier Admin can add their own employees and reps and have different permissions granted to these users</t>
  </si>
  <si>
    <t>Supplier admins can be assigned to defined roles and can also assign additonal privileges and permissions to users</t>
  </si>
  <si>
    <t>Distinct users roles in the Supplier Portal will have access ot different capabilities.  For example, a Supplier Admin can only make updates to their Supplier Profile</t>
  </si>
  <si>
    <t>A supplier can make changes to their dashboards, language sets, view selections</t>
  </si>
  <si>
    <t>Changes initiated by the supplier in regards to the profile have the option of being sent to the buyer for approval or automatically updated in the system without requiring approval</t>
  </si>
  <si>
    <t>Suppliers can see associated categories, sustainability notes, etc shared by the Buying company - Vroozi is also providing scorecarding capability and an ability for suppliers to receive direct feedback on performance</t>
  </si>
  <si>
    <t>Suppliers can store documents against any transactional document in the Portal as well as in specific folders</t>
  </si>
  <si>
    <t>Vroozi provides context-sensitive training repositories that can be accessed throughout the entire application and document flow - While Vroozi provides extensive traning courses on all modules, we feel that there are immediate onboarding opportunities for many users where they can log into the application and begin using the tool</t>
  </si>
  <si>
    <t xml:space="preserve">Vroozi does provide basic machine learning algorithms for </t>
  </si>
  <si>
    <t xml:space="preserve">Java Stack with MEAN components; true multi-tenant platform with sharding and backups, continuous automation and deployment cycles - Currently co-located and distributed in the Amazon EC2 Backbone but can be distributed to </t>
  </si>
  <si>
    <t>Leverages best of breed API libraries for tax calculation (Avalara, Vertex), address validation (LOB), OCR data and extraction (DocParser), search and sharding (SOLR Cloud) and others</t>
  </si>
  <si>
    <t>Vroozi provides best of breed tools pre-integrated into the application and any integration requirements are handled by APIs</t>
  </si>
  <si>
    <t>Vroozi has pre-integrations with NetSuite, Avalara, Quickbooks Online, and other third party tools  - In addition Vroozi provides an extensive API Library that allows customers to plug their apps into the Vroozi Platform</t>
  </si>
  <si>
    <t>Vroozi is delivered 100% in the Cloud as a Software as a Service</t>
  </si>
  <si>
    <t>In addition, Vroozi can activate Virtual Private Networks to connect securely with on-premise client software installations like SAP, Oracle, and other ERP and middlware platforms
Vroozi provides a true multi-tenant framework with each company owning their own org unit ID</t>
  </si>
  <si>
    <t>Clients currenlty cannot choose their deployment location but Vroozi will make the deployment recommendation based on geographic locale</t>
  </si>
  <si>
    <t>Vroozi leverages many components of the AWS EC2 Backbone and associated tools and is prototyping Machine Learning scenarios wth Amazon Machine Learning (AML) algorithsm and capabilities</t>
  </si>
  <si>
    <t>Vroozi does not currently deploy their platform on Azure but has successfully prototyped deployment on the Azure Cloud</t>
  </si>
  <si>
    <t>We have not attempted to deploy our software on the Google Cloud  but believe we can at scale</t>
  </si>
  <si>
    <t>Vroozi has the ability to auto-scale server capacity based on load and demand</t>
  </si>
  <si>
    <t>Data can be split today across databases in multiple data centers</t>
  </si>
  <si>
    <t>Vroozi can automate exports of flat files and submit via SFTP or Email</t>
  </si>
  <si>
    <t>Vroozi distributes the Vroozi SpendTech Platform through AWS which is ISO 27001 certified - All application and access transfer is secured through HTTPS connections and all private data is encrypted at rest</t>
  </si>
  <si>
    <t xml:space="preserve">Vroozi is pre-integrated with Docusign for secure electornic signatures on purchase orders and workflow approval documents </t>
  </si>
  <si>
    <t>Vroozi is deployed 100% in the Cloud and does not leverage bare metal server hosting providers.</t>
  </si>
  <si>
    <t>Customers can define flex fields at the document header/item level, and catalog line item) - Customers can also import mapping tables for material group mapping, units of measure, and supplier master data</t>
  </si>
  <si>
    <t>Dynamic Flex Fields.png</t>
  </si>
  <si>
    <t>Flex Field support with input capabilities and customizable help text</t>
  </si>
  <si>
    <t>Vroozi supports UNSPSC taxonomy and can map any incoming taxonomy to a client-specific taxonomy</t>
  </si>
  <si>
    <t>Vroozi can serve as a repository for master data from multiple ERP and S2P systems as each master data element is tagged with a source system</t>
  </si>
  <si>
    <t xml:space="preserve">Vroozi has a dedicated inbox for all users to see messages </t>
  </si>
  <si>
    <t>Vroozi provides data refresh capablities with sandbox environments</t>
  </si>
  <si>
    <t>Curently not supported</t>
  </si>
  <si>
    <t>Vroozi can also provide links to multi-media assets in third party repositories</t>
  </si>
  <si>
    <t>Although all data lives in Vroozi for the complete subsciption term of the client (and in many cases beyond), the Vroozi system will automatically deactivate users/suppliers over a period of time.</t>
  </si>
  <si>
    <t>Vroozi is a mobile-first platform where all aspects of ordering, receiving, sourcing, invoicing, and reporting are mobile-friendly across any device
In addition, Vroozi has released a mobile supplier information management directory called Vroozi Discovery that allows any employee to view supplier information in any geography, zone, and status (preferred, open)</t>
  </si>
  <si>
    <t>Vroozi is releasing a mobile app that allow for built in bar code scanning, voice ordering with digital assistants, and camera based ordering and identification (roadmap)</t>
  </si>
  <si>
    <t>Vrooiz has partnered with DocParser to provide OCR capababilites for documents and provides a confidence rating and algortihm against scanned documents which then can be corrected and fed into a rules-based engine for future image recognition</t>
  </si>
  <si>
    <t>Task-oriented dashboards to start evolving into virtual AI chatbots for guiding a user to action specific open tasks, recommend actions to take, and others</t>
  </si>
  <si>
    <t>Vroozi has prototyped voice-based ordering agents with Alexa and Siri to fire off procurement events like auto-requisition creation from a voice command</t>
  </si>
  <si>
    <t xml:space="preserve">Vroozi is making more investments in AI-based buying scenarios and recommendation engines.  In addition, Vroozi is looking to present more information on product meta-data from third party sources like sustainablity ratings, end of life, quality metrics, supplier risk
Intelligent Exception Handling for Invoicing - More advancements in auto reconciling exception invoices with increased supplier collaboration - (i.e., Supplier A, we have blocked your invoice for payment due to the following reasons, can you please review so we can release for payment")
</t>
  </si>
  <si>
    <t>Vroozi provides the ability to spin up vritual private servers for secure connetivity with specific clients</t>
  </si>
  <si>
    <t>Most Vroozi integrations use industry standard integration and data exchange message formats such as JSON, XML</t>
  </si>
  <si>
    <t xml:space="preserve">Vroozi provides an API Library and does not recommend Point to Point connectivity between Vroozi Cloud and On-Prem installation of SAP and Oracle
In addition, Vroozi has partnered with Dell Boomi to provide out of the box integrations with many third party systems </t>
  </si>
  <si>
    <t>Vroozi is currently partnered with GRMS to import supplier risk data into the platform.</t>
  </si>
  <si>
    <t>Vroozi has partnered with GRMS to provide risk data on suppliers and updated information on COI and other areas</t>
  </si>
  <si>
    <t xml:space="preserve">Vroozi provides an extensibve integration framework that supports JSON and XML messsage types to be transferred to and from third party systems.
Clients and partners can leverage our API Library to submit transactional and master data in the platform at http://docs.api.vroozi.com </t>
  </si>
  <si>
    <t>Certified with SAP, NetSuite, Quickbooks Online, IBM, and other systems</t>
  </si>
  <si>
    <t>Clients can control what is turned on or off from an integration standpoint through our API library</t>
  </si>
  <si>
    <t>Views to data can be limited to particular products using content view capabilities built into Vroozi</t>
  </si>
  <si>
    <t>Currently, Vroozi does not support advanced collaboration tool sets but is looking at tools like Gliffy for advanced flowcharting and collaboration capabilities</t>
  </si>
  <si>
    <t>Today, Vroozi does not provide screen sharing native within the application but does leverage third party tools for screen sharing for support tickets</t>
  </si>
  <si>
    <t>Data export in Excel that matches input form logic</t>
  </si>
  <si>
    <t>Today, Vroozi handles all project implementation services with qualified and certified Vroozi Personnel across all disciplines including implementation planning, project management, change management and training functions, technical integration, configuration analysts, and testing services - Vroozi also provides spend analytic services and business case  calculator and savings</t>
  </si>
  <si>
    <t>Vrozoi has  a dedicated team of twelve (12) intenral FTE in the Services Delivery area -  Currently, Vroozi has no certified third party implementation providers</t>
  </si>
  <si>
    <t>Vroozi does provide customized spend analytics services including building custom visualizations for specific clients</t>
  </si>
  <si>
    <t xml:space="preserve">Work with certain clients to do open PO conversions and vendor cleansing </t>
  </si>
  <si>
    <t>Vroozi provides system integration services with a dedicated Integration Team.   The team first establishes data connectivtiy and security assessments, determines mehtods of integration and file formats (asynchronous/synchrounous calls), and then works with the Client's corresponding IT and Integration team to begin the transfer of data
Vroozi takes the lead on all system integrations and defines a mutual set of SLAs for each client integration.  Often times, Vroozi has monitoring tools to monitor connectivity and uptime on the integration layer</t>
  </si>
  <si>
    <t>Vroozi typically provides training including documentation, videos, and knowledge base articles through a LMS system.   Vroozi also offers the ability to provide custom training material for clients complete with business process flows, screen shots, and policies/procedures that can be accessed via the LMS system and deployed/delivered through Intranet, Portals, or other distribution technologies</t>
  </si>
  <si>
    <t>Users can report on all open invoices with payment terms</t>
  </si>
  <si>
    <t>Vroozi is evaluating a partnership with  a payment and financing company that will allow for digital payments</t>
  </si>
  <si>
    <t>Vroozi does not have built-in reconciliation features in the invoicing module with P-Cards but is building this out in the Roadmap</t>
  </si>
  <si>
    <t xml:space="preserve">Vroozi has the ability to store P-Card information against a User Profile and have that card charged upon ordering </t>
  </si>
  <si>
    <t>Mastercard - Masterpass</t>
  </si>
  <si>
    <t>Ghost-Card and P-Card support at User Level</t>
  </si>
  <si>
    <t>Vroozi provides complete visibility to payments including ACH, Check Number and Check Image, and other Payment Transaction IDs</t>
  </si>
  <si>
    <t xml:space="preserve">Integrated exception handling with business intelligence ot auto-route blocked invoices for review and resolution (one-click review and exception handling of invoices to relesae blocks)
Configurable approval workflow for centralized and decentralized accounts payable departments
</t>
  </si>
  <si>
    <t>Complete visiualization dashboard with 20 out of the box views including invoice tracking by status, overdue invoices, blocked invoices, average cycle time, total invoice value by supplier, product category, product</t>
  </si>
  <si>
    <t>Vroozi supports check, electronic check, ACH, wire, credit card transaction IDs payment methods</t>
  </si>
  <si>
    <t xml:space="preserve">Vroozi has a partnership to integrate AvidXchange's AvidPay for digital payment integration </t>
  </si>
  <si>
    <t>Integration with AvidPay, integration with numerous AP/ERP systems including SAP, Oracle, and PeopleSoft</t>
  </si>
  <si>
    <t xml:space="preserve">Vroozi is evaluating a partnership and technical integration with a third party dynamic discounting tool and expects to complete integration by Q4 2019 </t>
  </si>
  <si>
    <t>Vroozi does provide complete credit and debit memos in the Vroozi Invoice module, both supplier and buyer initiatied.   If a credit memo is enetered in Vroozi, a corresponding financial entry is updated in the company's ERP system for accounting purposes</t>
  </si>
  <si>
    <t>Currently, do not support VAT calculation when invoice discounting is in play but this is an area we are looking to support by Q1 2020</t>
  </si>
  <si>
    <t>Vroozi is evaluating a partnership to offer cross border payment support for multiple currencies</t>
  </si>
  <si>
    <t>Vendor-initiated credit memos and advanced use tax integration, machine learning introduction for auto accoutning and GL classification for non-purchase order invoices</t>
  </si>
  <si>
    <t>Responsive Mobile: Invoice approvals for both non-PO and PO invoices; Coding for invoices; Exception Handling review and Approvals; Digital Confirmation of OCR invoices; Service Confirmation and Integrated Goods Receipt for Exceptions</t>
  </si>
  <si>
    <t>Vroozi provides a fully staffed Support and Customer Success Team with Level 1 (initial helpdesk), Level 2 (technical analyis) and Level 3 (technical or functional remediation) customer support levels
Vroozi provides 24/5 support for all customers and 24/7 for all P1 (highest priority) issues
For certain enterprise customers, Vroozi provides expanded support capabilities where our service desk personnel are trained on specific use cases, integrations, and business processes enabled by the customer in the Vroozi platform which is subject to a higher subscription fee package</t>
  </si>
  <si>
    <t>Vroozi does  provide formal benchmarking for our client's performance against industry peers or best in class statistics and KPIs on a case by case basis
Vroozi sponsors user  group forums (online and in person) and events quarterly where customers can share best practices, improvements, recommendations on items related to the Vroozi platform and business</t>
  </si>
  <si>
    <t xml:space="preserve">Vroozi handles all business consulting services internally with as-is and future business process flow designs, spend analysis maps and assessments, training/change management, project planning </t>
  </si>
  <si>
    <t>Vroozi does have a a separate business unit called Innovation Lab which is staffed with senior engineers, product owners, business process specialists, and cloud specialists (rotating team bi-annually)  
Vroozi does work with specific clients to Co-Innovate functionality (either industry specific or business process improvement) that focus on Procure to Pay optimization</t>
  </si>
  <si>
    <t>Vroozi does prepare business case assessments for clients both pre-implementation and post-implementation with outcomes focused on performance improvement, % spend category capture, contract compliance, cycle time improvement for month end and quarter end close</t>
  </si>
  <si>
    <t>Vroozi has complete support for Excel with column mappings and values for many items such as catalog upload and processing, BOM file generation, master data uploading, and more</t>
  </si>
  <si>
    <t>Vroozi has approval groups defined for end-users, team groups for certain purchasing teams</t>
  </si>
  <si>
    <t>Vroozi supports tree-based depiction of workflow elements</t>
  </si>
  <si>
    <t>Vroozi does provide supplier onboarding and offboarding services on behalf of certain clients and manages supplier profile creation, updates, insurance information, and catalog management services</t>
  </si>
  <si>
    <t>Personalized email invites to suppliers; different policies and acceptance criteria for suppliers</t>
  </si>
  <si>
    <t>Vroozi has a customized supplier registration form that buying organizations can configure with their customized required fields - Currently, the self-registration form is configured to be universal to each supplier by one buying organization</t>
  </si>
  <si>
    <t>In addition to catalog support for punch-out catalogs, hosted catalogs, level 2 catalogs, and inventory catalogs, Vroozi has the ability to take an awarded bid during a RFQ scenario and auto-convert that bid to a catalog (one-time use or recurring)</t>
  </si>
  <si>
    <t>Vroozi provides a dynamic schema for catalog creation where unlimited attributes against different data structures can be declared and automatically loaded into the Vroozi Catalog system</t>
  </si>
  <si>
    <t>Bundles, Kitting, Advanced Configurations for Products and Services (Rate cards, recurring services, project based services), dynamic forms</t>
  </si>
  <si>
    <t>Vroozi supports the creation of policies and procedures against suppliers and spend categories</t>
  </si>
  <si>
    <t>User KPIs, behavioral trends, leaderboards, expiring contracts</t>
  </si>
  <si>
    <t>Creation of catalogs through mobile devices with advanced error reporting and resolution; drag and drop catalogs for approval</t>
  </si>
  <si>
    <t>Out of the box native integrations with applications such as Quickbooks Online, NetSuite, and MS Dynamics and SAP</t>
  </si>
  <si>
    <t>Vroozi is working with specific suppliers such as Staples, CDW and others for advanced external catalog integration via JSON APIs
Vroozi already works with Staples on being able to query external punch-out catalog content via a syndicated background API search call</t>
  </si>
  <si>
    <t>No programming required to create feature-rich catalogs using Excel or CSV templates, dynamic field generationn and guided buying forms, advanced loading where a 1M records can be loaded and processed in under 8 minutes
Suppliers can load catalogs via Supplier Portal</t>
  </si>
  <si>
    <t>Vroozi has it's own GPO and can provide GPO pricing to buying companies based on participating GPO suppliers</t>
  </si>
  <si>
    <t>Inbound validation checks and mapping tables for material groups, units of measure, suppliers, currency codes</t>
  </si>
  <si>
    <t>Built-in validation checks into catalog upload process with over 80 checks and an advanced error reporting with catalog expiration dates</t>
  </si>
  <si>
    <t>Dynamic and flex field schema, required or optional fields, name your price catalog items with free-text entries, ability to support and store default GL accounts and tax codes with marketplace items</t>
  </si>
  <si>
    <t>External marketplace support for dynamic content ingestion</t>
  </si>
  <si>
    <t>Improved dynamic catalog generation from punch-out catalog data, additional filtering capability to create your own feature-rich marketplace, real-time inventory check and reservation process, faster processing times for catalog data over 500K records, external marketplace price comparison with contracted items</t>
  </si>
  <si>
    <t>Bill of Material Mass Item Upload Support
Dynamic Flex Fields with Required/Optional Designation at the Line Item Level by Supplier/Product Category (for example,, IT forms have these additonal fields to be filled out)
Flex Accounting Structures</t>
  </si>
  <si>
    <t>Supports user defaults at ship--to address, accounting objects, location, currency, language, catalog access and views which can be synchronized with HR system record and replicated from HR to Vroozi</t>
  </si>
  <si>
    <t xml:space="preserve">Vroozi in addition to guided buying with policies and procedures to intenral content and third party jump-offs has the ability to have requisitions dynamcially created from work order systems and </t>
  </si>
  <si>
    <t>Two-click requisition ordering
Real-time accounting validation and budget checks with ERP systems
Support for complex bill of materials and services upload with real-time checks for free-text and catalog 
Mobile marketplace ordering via Purchase Express and intelligent routing of requests to Corporate Buyers for Sourcing
Dynamic field generation at header and line item level that can flow through all P2P documents (i.e., Work Order Number)</t>
  </si>
  <si>
    <t>Language setting, users defaults for accoutning and associated budgets, spend limits, default delivery address, country specific rules set depending on location</t>
  </si>
  <si>
    <t>Advanced integration with HR systems, Active Directory, to synchronize users and their defaults</t>
  </si>
  <si>
    <t>Dynamic personalization of supplier cards for most frequently accessed catalogs</t>
  </si>
  <si>
    <t>Configurable widgets in user interface based on user profile
Consumer-like shopping experience with pre-integrated and federated search across catalogs
Voice-based ordering (app only)
Supplier ratings and employee ratings</t>
  </si>
  <si>
    <t>Pre-built widgets based on profiles; configurable order forms; task bar</t>
  </si>
  <si>
    <t>Faceted search, federated search, include bundles and e-forms, with boolean, synonym, and parametric search</t>
  </si>
  <si>
    <t>Over $6B</t>
  </si>
  <si>
    <t>Chemours, H-E-B Grocery Stores, Sotheby's Realty, ICE Group, Forest Lawn, Ashley Furniture</t>
  </si>
  <si>
    <t>Built in approval workflow for content and line item rejection capability for products and services</t>
  </si>
  <si>
    <t>Content views and content view group assignment to restrict suppliers, spend categories, items</t>
  </si>
  <si>
    <t>Advanced integration with APIs with specific suppliers; support for third party marketplace integration with specific marketplace suppliers</t>
  </si>
  <si>
    <t>Business rules for content access by category, region, items</t>
  </si>
  <si>
    <t>Custom characteristics with post-filterable attributes that are searchable and indexable</t>
  </si>
  <si>
    <t>Vroozi's search engine is based on the SOLR CLOUD Open Source Search Engine and supports advanced faceting and federated search</t>
  </si>
  <si>
    <t xml:space="preserve">Requisition API - Work order and MRP integration from third party systems with the ability to dynamically create requisitions in Vroozi
Service Desk integration with requisition creation in Vrozoi via API
Ability to generate purchase requisitions from a sourcing event within Vroozi
</t>
  </si>
  <si>
    <t>Pre-integration with Agile-1 for contingent staffing</t>
  </si>
  <si>
    <t>Assets can be tagged in Vroozi and during a Goods Receipt an Asset Tag can be entered an an Asset can be dynamically created in the ERP system through the API</t>
  </si>
  <si>
    <t>Vroozi supports Invoice Plan Requisitions for recurring requisition and scheduling support</t>
  </si>
  <si>
    <t>Vroozi currently supports basic Vendor Managed Inventory (VMI) functions and allows for stock levels to be dynamically checked by vendors in the Supplier Portal</t>
  </si>
  <si>
    <t xml:space="preserve">Vroozi has introduced recommended items in the requisitioning process based on previoulsy ordered items </t>
  </si>
  <si>
    <t>Vroozi supports different requisition types including product, service, project-based services, blankets, and invoice plans
Vroozi Requisition API allows for dynamic requisition creation against many different business scenarios including work orders, service desk tickets
Support for Dynamic BOM requisition creation using upload utility with catalog/non-catalog support</t>
  </si>
  <si>
    <t>P2P - Sourcing Integration (Self-Description):
Vroozi provides integration with the Vroozi Sourincg application which allows for low dollar value bidding scenarios (three bids and a buy)</t>
  </si>
  <si>
    <t>Vroozi provides the capability to create a purchase requisition or catalog directly from a winning bid</t>
  </si>
  <si>
    <t>Vroozi provides a QuickRFX module for three bids a buy scenarios for goods and services and can push winning quotes to differnet systems</t>
  </si>
  <si>
    <t>Requisition support for direct material orders using:
1.) Requisition API for Work Order conversion
2.) Bill of Materials (BOM) Upload</t>
  </si>
  <si>
    <t>Vroozi is beginning to build out support for direct materials requisitioning with supplier parts (consignment, subcontracing, and manufactured goods) - Requisitions</t>
  </si>
  <si>
    <t>Contracts can be linked to a source of supply that is assigned to a direct material - Once a direct material is requisitioned, the item value will be released against the contract</t>
  </si>
  <si>
    <t>One-click purchase order generation from a catalog/non-catalog request, purchase order visibility</t>
  </si>
  <si>
    <t>All analytics provided in Looker with standardized dashboards, visualizations, and reports which can be scheduled and submitted periodically</t>
  </si>
  <si>
    <t>Supplier Evaluation
Flexible Terms and Conditions based on PO Document Types
Auto-creation of PO from Invoice</t>
  </si>
  <si>
    <t>One-click goods receipt via email
Service confirmation for time and materials
Negative quantity receipts
Decimal formats</t>
  </si>
  <si>
    <t>ASN support including EDI and CXML transmissions
Supplier Initiated ASNs with Shipping Tracking Number</t>
  </si>
  <si>
    <t>Bill of Lading number can be entered upon Goods Receipt entry</t>
  </si>
  <si>
    <t>Complete receipt/return  functionality with auto-receipt capability after specified period of time</t>
  </si>
  <si>
    <t>Supports both desktop, departmental receipt, and centralized receipt scenarios</t>
  </si>
  <si>
    <t>Users can enter Asset Tag number during receipt process - When submitting a goods receipt indicator for an asset, the Vroozi API can also send a tag to create an asset in the corresponding ERP system.</t>
  </si>
  <si>
    <t>Bar code and scanning support for materials receiving will be introduced in Q3 2019.</t>
  </si>
  <si>
    <t>One-click goods receipt, partial/full receipt, goods return with reason codes, centralized receiving, decimal based receiving, service based confirmations</t>
  </si>
  <si>
    <t>Vroozi provides collaboration for order portal and processing with order confirmations, change orders, etc.</t>
  </si>
  <si>
    <t>One-click goods receipt, goods return with reason code, service confirmations</t>
  </si>
  <si>
    <t>Open Purchase Orders, Projected Delivery Time vs. Actuals, Number of Goods Receipts by Status, Number of Goods Return by Status, number of assumed receipts</t>
  </si>
  <si>
    <t>Rules-based receiving for orders based on supplier/product category ranges
Workflow engine for receiving based on business process
Barcode scanning for packing slips</t>
  </si>
  <si>
    <t xml:space="preserve">Default invoice receipt options:
1.) Email with PDF/DOC/DOCX into Invoice Hopper with auto OCR
2.) CXML 
3.) EDI to CXML conversion
4.) Direct Invoice Upload by Supplier
5.) Supplier Portal - PO Pick Up and Flip to Invoice
Tolerance configuration at invoice level/line item/tax level and more
Coding approval workflow built-in </t>
  </si>
  <si>
    <t xml:space="preserve">Administration panel and wizard for invoice module setup </t>
  </si>
  <si>
    <t>Auto-posting of electronic invoices and business rules
Tolerance levels set at all levels of the invoice
Intelligent OCR business configuration
Invoice document number ranges
Dynamic custom fields at header and/or line item level
Approval business rules framework for routing and payment approval</t>
  </si>
  <si>
    <t>Personalized email campaigns to onboard into platform</t>
  </si>
  <si>
    <t>Fixed registration form for suppliers that can be captured and sent for approval</t>
  </si>
  <si>
    <t>1.) Email with PDF/DOC/DOCX into Invoice Hopper with auto OCR
2.) CXML 
3.) EDI to CXML conversion
4.) Direct Invoice Upload by Supplier
5.) Supplier Portal - PO Pick Up and Flip to Invoice
For OCR: Configurable rules engine to learn invoice formats and data structures</t>
  </si>
  <si>
    <t xml:space="preserve">Paper invoices can be scanned, converted into a PDF, sent to a specific email address, loaded into the Invoice Hopper, and OCR can be applied to extract specific data fields for auto invoice posting </t>
  </si>
  <si>
    <t>Suppliers can log into Portal and collaborate with buyers on requirements required for direct material purchases</t>
  </si>
  <si>
    <t>Vroozi provides a preferred supplier tagging capability in the search engine and for free-text items based on category and also supports the generation of a preferred supplier directory via the Vroozi Discovery Module (a private buy-side Yelp for the Supplier population)</t>
  </si>
  <si>
    <t>Currently, Vroozi provides the capability for P2P stakholders in the document chain to leave comments and discussoin points for each document
Vroozi will be introducing Chat in the application through an Open Source platform</t>
  </si>
  <si>
    <t>Support for Policies and Procedures
Approved Vendor Lists
Jump Off Points to Ordering Platforms for Unique Spend Categories (i.e., Booking Travel)
Guided Buying Electronic Forms</t>
  </si>
  <si>
    <t>Context-sensitive help and integrated help desk with Zendesk</t>
  </si>
  <si>
    <t>Vroozi provides a user community and forum exchange powered by Zendesk</t>
  </si>
  <si>
    <t>Move items to an existing purchase requisition, create a new requisition, or route a shopping list to a corporate buyer for further processing</t>
  </si>
  <si>
    <t>Users can share shopping carts and/or shopping lists with additional team members or groups for collaboration or final processing</t>
  </si>
  <si>
    <t xml:space="preserve">Split item configuration based on unique delivery addresses </t>
  </si>
  <si>
    <t>Vroozi is integrated with Avalara and Vertex tax engines for real time tax calculation at the line item level based on various criteria - Tax rules are all managed within third party tax engine and include Sales Tax, Use Tax, VAT Tax, and GST Tax (coming in roadmap)</t>
  </si>
  <si>
    <t>Configurable hard/soft stops based on budget checks.  If budget check is issued, requisition can be routed for  financialcontroller  approval before being routed for finanical delegation of authority approval</t>
  </si>
  <si>
    <t>Vroozi provides shopping cart features analagous to a consumer e-commerce site complete with quantity updates, deletion flags, imagery, and also provides the ability to share shopping carts with team members</t>
  </si>
  <si>
    <t>Vroozi provides inventory check and quantity on hand information directly from a third party ERP system and can generate a material reservation in an ERP platform based on stock availability</t>
  </si>
  <si>
    <t>Users can message other users during the checkout process</t>
  </si>
  <si>
    <t xml:space="preserve">Real-time quantity on hand check for material master item (inventoried) with material reservation generation </t>
  </si>
  <si>
    <t>Vroozi does provide executive overrides and deadline monitoring to auto-escalate an approval requirement to the next approver in the approval chain</t>
  </si>
  <si>
    <t>Line item approvals, financial DOA, sourcing approval, and commodity approval workflows pre-integrated into system; substitute "out of office" approval settings, deadline monitoring and auto-escalation</t>
  </si>
  <si>
    <t xml:space="preserve">Text-based ordering with AI-based shopping engine - Text to 1-888-555-1212 "I would like a new Apple laptop" - Text will return "We have recommended two standard Apple laptops for your review.   Please click here to view and order"
Open API introduction for catalog item validation within Requisition </t>
  </si>
  <si>
    <t xml:space="preserve">Tax rates and tables based on country code
Terms and conditions configuration </t>
  </si>
  <si>
    <t>Designated users can create a direct purchase order in the Vroozi Platform - In addition, these purchase orders can be routed for workflow approval
Purchase orders can be automatically created from third party systems using the Vroozi API</t>
  </si>
  <si>
    <t>Core support for multiple PO's per requisition and multiple requisition lines across a single PO</t>
  </si>
  <si>
    <t>Auto-PO generation based on business rules (pricing completion, contract, supplier, etc.)</t>
  </si>
  <si>
    <t>Roadmap for Q4 2019</t>
  </si>
  <si>
    <t>Vroozi can serve as a single repository for any purchase order created in a third party system;  companies can leverage the Vroozi API to write purchase order data from system to Vroozi including MRP Orders</t>
  </si>
  <si>
    <t>Auto-PO generation rules
Configurable Terms and Conditions
Built-In Support for Auto-Transmission of Purchase Orders Electronically via CXML/EDI
Complete Document Flow and Custom Field Schema for Purchase Orders</t>
  </si>
  <si>
    <t>Secured attachments can be appeneded to a purchase order</t>
  </si>
  <si>
    <t xml:space="preserve">Vroozi provides all EDI and CXML data transmissions as it relates to the PO document and also provides the capability to confirm and dispute orders with a complete audit trail of activity </t>
  </si>
  <si>
    <t>Vroozi provides a comprehensive change PO request proces for both value changes to a PO and non-substantive changes to a PO (i.e., changing a payment term for a supplier, etc.)</t>
  </si>
  <si>
    <t>Integrated PO Change request process</t>
  </si>
  <si>
    <t>Vroozi provides the ability to create invoices from scratch (without an approved purchase order) and send the invoice for review and account coding as well as approval for payment</t>
  </si>
  <si>
    <t>Vroozi has partnered and integrated with DocParser for OCR extraction.  When an invoice (unstructured) arrives in the Vroozi Invoice Hopper, the DocParser OCR engine intelligently extracts data from the invoice and pre-populates this information into the Vroozi Invoice form.  The DocParser OCR tool has configurable business rules that can be customized based on invoice layouts and provides over 95% success rate on data extraction.</t>
  </si>
  <si>
    <t xml:space="preserve">Based on invoice exception, the invoice can be auto-routed for approval and exception processing before being routed and submitted for payment </t>
  </si>
  <si>
    <t>eInvoicing compliance for US, Canada, and Japan - Working to support invoicing requirements for Western Europe, India by Q4 2019</t>
  </si>
  <si>
    <t>Working with third party firms like ClearTax for GST tax calculation and GST reporting 
Working with Avalara for VAT tax calculation</t>
  </si>
  <si>
    <t>Certified integration with Quickbooks Online and NetSuite; Also supports integrations with SAP and Oracle, and Peoplesoft</t>
  </si>
  <si>
    <t>Certified integration with Avalara and Vertex O Series Tax Engines
Roadmap: GRMS for Risk Management</t>
  </si>
  <si>
    <t>Receive payment information and display payment information against the invoice doucment
Receive invoices/bills from third party systems for data retention and/or data processing</t>
  </si>
  <si>
    <t>Compliant with United States currenlty - Provides full audit trail of all invoice activity with timestamps and user actions</t>
  </si>
  <si>
    <t>Vroozi provides out of the box integration with Avalara and Vertex O Series for Sales and Use Tax.   Vroozi is also introducing VAT and GST tax calculation for Western Europe and India respectively.
In addition, Vroozi has begun development on withholding tax calculations during the invoice processing step for Japan market.</t>
  </si>
  <si>
    <t>United States (North America), Japan (Asia), New Zealand
Soon To Be: Norway, India, China</t>
  </si>
  <si>
    <t>Vroozi provides a standard security role called AP Auditor which allows for permission based access to any invoice entered in the system as well as a reporting dashboard of invoice history and payables</t>
  </si>
  <si>
    <t>Vroozi is providing compliance support for invoice processing  based on electronic documentation capture EIPP and complex tax calculation and validation through third party tax engines</t>
  </si>
  <si>
    <t xml:space="preserve">Vroozi provides 2 way, 3 way matching of PO to GR to Invoice
Vroozi also provides tolerance configuration </t>
  </si>
  <si>
    <t>Ability to enter SOW-based service invoices with or without rate card information
Ability to review purchase order information for outstanding balances against a SOW</t>
  </si>
  <si>
    <t>Vroozi is introducing 4 way match based on a configuration-based framework for the fourth item in the matching algorithm (ie.,quality inspection slip, ASN, contract)</t>
  </si>
  <si>
    <t>Vroozi Supplier Portal allows for suppliers to collaborate with buying organizations and submit invoices (direct upload), flip purchase orders to invoices, and receive and process invoice disputes where required</t>
  </si>
  <si>
    <t>Suppliers can enter notes in the invoice related to disputes against the invoice and process disputes with Buying companies Accounts Payable departments</t>
  </si>
  <si>
    <t>Vroozi provides the capability for users to manually define their benchmarks and data within the embedded Looker tool</t>
  </si>
  <si>
    <t>Users can set filters for any reporting requirement and save and reuse these filters</t>
  </si>
  <si>
    <t>Reports today are provided out of the box based on user role and persona.   Ad Hoc reports can be created and subscribed to and shared with other users</t>
  </si>
  <si>
    <t>Analytics is embedded in Vroozi based on the Looker application and can be called at any point in time of document execution.</t>
  </si>
  <si>
    <t>Workflow business rules can be imported into the Vroozi business rules engine or exported to a third party tool for consumption</t>
  </si>
  <si>
    <t>Vroozi Supplier Portal provides suppliers with the ability to dispute orders, make changes to the purchase order, add line items, change items based on not in stock, and other changes</t>
  </si>
  <si>
    <t>User-centric, consumer-like shopping, Full P2P capabiliites with marketplace, purchase, expense, and invoicing distributd in a true multi-tenant offering</t>
  </si>
  <si>
    <t>Over 2M documents</t>
  </si>
  <si>
    <t>45 with over 420 locations and/or unique company entities</t>
  </si>
  <si>
    <t>Please specify</t>
  </si>
  <si>
    <t>Please Specify</t>
  </si>
  <si>
    <t>Please be specifci on how/where AI/ML is used in search process</t>
  </si>
  <si>
    <t>Need demo</t>
  </si>
  <si>
    <t>Is it similar to indirect or specifci for Direct?. Need demo</t>
  </si>
  <si>
    <t>need demo of the full num 2</t>
  </si>
  <si>
    <t>Industry specific data exchange protocols?</t>
  </si>
  <si>
    <t>Please explain in detail</t>
  </si>
  <si>
    <t>Please describe in detail</t>
  </si>
  <si>
    <t>Certified?</t>
  </si>
  <si>
    <t>Keeping the score, although we are at the financing section, which seems that Vroozi still don`t have.</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</si>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</sst>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4"/>
      <color theme="1"/>
      <name val="Calibri"/>
      <family val="2"/>
    </font>
    <font>
      <b/>
      <sz val="16"/>
      <color rgb="FF000000"/>
      <name val="Calibri"/>
      <family val="2"/>
    </font>
    <font>
      <b/>
      <sz val="18"/>
      <color theme="1"/>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u/>
      <sz val="12"/>
      <color theme="10"/>
      <name val="Calibri"/>
      <family val="2"/>
      <scheme val="minor"/>
    </font>
    <font>
      <b/>
      <sz val="16"/>
      <color rgb="FFFF000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
      <sz val="12"/>
      <color rgb="FF000000"/>
      <name val="Arial"/>
      <family val="2"/>
    </font>
  </fonts>
  <fills count="28">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8" tint="0.79995117038483843"/>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4">
    <xf numFmtId="0" fontId="0" fillId="0" borderId="0"/>
    <xf numFmtId="0" fontId="13" fillId="0" borderId="0"/>
    <xf numFmtId="9" fontId="1" fillId="0" borderId="0" applyFont="0" applyFill="0" applyBorder="0" applyAlignment="0" applyProtection="0"/>
    <xf numFmtId="0" fontId="30" fillId="0" borderId="0" applyNumberFormat="0" applyFill="0" applyBorder="0" applyAlignment="0" applyProtection="0"/>
  </cellStyleXfs>
  <cellXfs count="149">
    <xf numFmtId="0" fontId="0" fillId="0" borderId="0" xfId="0"/>
    <xf numFmtId="0" fontId="0" fillId="0" borderId="0" xfId="0" applyAlignment="1">
      <alignment vertical="center"/>
    </xf>
    <xf numFmtId="0" fontId="6" fillId="5" borderId="1" xfId="0" applyFont="1" applyFill="1" applyBorder="1" applyAlignment="1">
      <alignment horizontal="left" vertical="center" wrapText="1"/>
    </xf>
    <xf numFmtId="0" fontId="6" fillId="5" borderId="0" xfId="0" applyFont="1" applyFill="1" applyAlignment="1">
      <alignment horizontal="left" vertical="center" wrapText="1"/>
    </xf>
    <xf numFmtId="0" fontId="0" fillId="0" borderId="0" xfId="0" applyAlignment="1">
      <alignment vertical="center" wrapText="1"/>
    </xf>
    <xf numFmtId="0" fontId="1" fillId="6" borderId="1" xfId="0" applyFont="1" applyFill="1" applyBorder="1" applyAlignment="1">
      <alignment horizontal="left" vertical="center" wrapText="1"/>
    </xf>
    <xf numFmtId="0" fontId="0" fillId="7" borderId="1" xfId="0" applyFill="1" applyBorder="1" applyAlignment="1">
      <alignment horizontal="left" vertical="center" wrapText="1"/>
    </xf>
    <xf numFmtId="0" fontId="1" fillId="7"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10" borderId="1" xfId="0" applyFill="1" applyBorder="1" applyAlignment="1">
      <alignment vertical="center" wrapText="1"/>
    </xf>
    <xf numFmtId="0" fontId="0" fillId="3" borderId="1" xfId="0" applyFill="1" applyBorder="1" applyAlignment="1">
      <alignment vertical="center" wrapText="1"/>
    </xf>
    <xf numFmtId="0" fontId="0" fillId="0" borderId="0" xfId="0" applyAlignment="1">
      <alignment wrapText="1"/>
    </xf>
    <xf numFmtId="0" fontId="2" fillId="0" borderId="1" xfId="0" applyFont="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wrapText="1"/>
    </xf>
    <xf numFmtId="0" fontId="8" fillId="9" borderId="0" xfId="0" applyFont="1" applyFill="1" applyAlignment="1">
      <alignment horizontal="left" vertical="center" wrapText="1"/>
    </xf>
    <xf numFmtId="0" fontId="5"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7" fillId="0" borderId="1" xfId="0" applyFont="1" applyBorder="1" applyAlignment="1">
      <alignment vertical="center" wrapText="1"/>
    </xf>
    <xf numFmtId="0" fontId="14" fillId="9"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17" fillId="0" borderId="0" xfId="0" applyFont="1" applyAlignment="1">
      <alignment vertical="center" wrapText="1"/>
    </xf>
    <xf numFmtId="0" fontId="2" fillId="0" borderId="1" xfId="0" applyFont="1" applyBorder="1" applyAlignment="1">
      <alignment vertical="center" wrapText="1"/>
    </xf>
    <xf numFmtId="0" fontId="0" fillId="0" borderId="1" xfId="0" applyBorder="1" applyAlignment="1">
      <alignment horizontal="left" vertical="center" wrapText="1"/>
    </xf>
    <xf numFmtId="0" fontId="9" fillId="9" borderId="1" xfId="0" applyFont="1" applyFill="1" applyBorder="1" applyAlignment="1">
      <alignment horizontal="left" vertical="center" wrapText="1"/>
    </xf>
    <xf numFmtId="0" fontId="8" fillId="9"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8"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20" fillId="2" borderId="0" xfId="0" applyFont="1" applyFill="1" applyAlignment="1">
      <alignment horizontal="center" vertical="center" wrapText="1"/>
    </xf>
    <xf numFmtId="164" fontId="0" fillId="0" borderId="1" xfId="0" applyNumberFormat="1" applyBorder="1" applyAlignment="1">
      <alignment horizontal="center" vertical="center" wrapText="1"/>
    </xf>
    <xf numFmtId="0" fontId="0" fillId="0" borderId="0" xfId="0" applyAlignment="1" applyProtection="1">
      <alignment vertical="center" wrapText="1"/>
      <protection locked="0"/>
    </xf>
    <xf numFmtId="0" fontId="9" fillId="2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21" fillId="6" borderId="1" xfId="0" applyFont="1" applyFill="1" applyBorder="1" applyAlignment="1">
      <alignment horizontal="center" vertical="center" wrapText="1"/>
    </xf>
    <xf numFmtId="0" fontId="21" fillId="7" borderId="1" xfId="0" applyFont="1" applyFill="1" applyBorder="1" applyAlignment="1">
      <alignment horizontal="center" vertical="center" wrapText="1"/>
    </xf>
    <xf numFmtId="0" fontId="21" fillId="8" borderId="1" xfId="0" applyFont="1" applyFill="1" applyBorder="1" applyAlignment="1">
      <alignment horizontal="center" vertical="center" wrapText="1"/>
    </xf>
    <xf numFmtId="9" fontId="3" fillId="0" borderId="1" xfId="2" applyFont="1" applyBorder="1" applyAlignment="1">
      <alignment horizontal="left" vertical="center" wrapText="1"/>
    </xf>
    <xf numFmtId="0" fontId="18" fillId="14" borderId="1" xfId="0" applyFont="1" applyFill="1" applyBorder="1" applyAlignment="1">
      <alignment horizontal="right" vertical="center" wrapText="1"/>
    </xf>
    <xf numFmtId="0" fontId="17" fillId="0" borderId="0" xfId="0" applyFont="1" applyAlignment="1">
      <alignment horizontal="center" vertical="center" wrapText="1"/>
    </xf>
    <xf numFmtId="0" fontId="17" fillId="0" borderId="1" xfId="0" applyFont="1" applyBorder="1" applyAlignment="1">
      <alignment horizontal="center" vertical="center" wrapText="1"/>
    </xf>
    <xf numFmtId="0" fontId="17" fillId="0" borderId="0" xfId="0" applyFont="1"/>
    <xf numFmtId="0" fontId="17" fillId="0" borderId="0" xfId="0" applyFont="1" applyAlignment="1" applyProtection="1">
      <alignment vertical="center" wrapText="1"/>
      <protection locked="0"/>
    </xf>
    <xf numFmtId="0" fontId="0" fillId="0" borderId="0" xfId="0" applyAlignment="1" applyProtection="1">
      <alignment wrapText="1"/>
      <protection locked="0"/>
    </xf>
    <xf numFmtId="0" fontId="15" fillId="17" borderId="1" xfId="0" applyFont="1" applyFill="1" applyBorder="1" applyAlignment="1" applyProtection="1">
      <alignment horizontal="center" vertical="center" wrapText="1"/>
      <protection locked="0"/>
    </xf>
    <xf numFmtId="0" fontId="16" fillId="17" borderId="1" xfId="0" applyFont="1" applyFill="1" applyBorder="1" applyAlignment="1" applyProtection="1">
      <alignment vertical="center" wrapText="1"/>
      <protection locked="0"/>
    </xf>
    <xf numFmtId="0" fontId="15" fillId="18"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left" vertical="center" wrapText="1"/>
      <protection locked="0"/>
    </xf>
    <xf numFmtId="0" fontId="0" fillId="3" borderId="1" xfId="0" applyFill="1" applyBorder="1" applyAlignment="1" applyProtection="1">
      <alignment vertical="center" wrapText="1"/>
      <protection locked="0"/>
    </xf>
    <xf numFmtId="0" fontId="17" fillId="0" borderId="1" xfId="0" applyFont="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8" fillId="9" borderId="1" xfId="0" applyFont="1" applyFill="1" applyBorder="1" applyAlignment="1" applyProtection="1">
      <alignment horizontal="center" vertical="center" wrapText="1"/>
      <protection locked="0"/>
    </xf>
    <xf numFmtId="0" fontId="0" fillId="0" borderId="4" xfId="0" applyBorder="1" applyAlignment="1">
      <alignment vertical="center" wrapText="1"/>
    </xf>
    <xf numFmtId="0" fontId="17" fillId="0" borderId="4" xfId="0" applyFont="1" applyBorder="1" applyAlignment="1">
      <alignment horizontal="center" vertical="center" wrapText="1"/>
    </xf>
    <xf numFmtId="0" fontId="0" fillId="3" borderId="4" xfId="0" applyFill="1" applyBorder="1" applyAlignment="1" applyProtection="1">
      <alignment horizontal="left" vertical="center" wrapText="1"/>
      <protection locked="0"/>
    </xf>
    <xf numFmtId="0" fontId="0" fillId="3" borderId="4" xfId="0" applyFill="1" applyBorder="1" applyAlignment="1" applyProtection="1">
      <alignment vertical="center" wrapText="1"/>
      <protection locked="0"/>
    </xf>
    <xf numFmtId="0" fontId="17" fillId="0" borderId="4" xfId="0" applyFon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19" borderId="4" xfId="0" applyFill="1" applyBorder="1" applyAlignment="1">
      <alignment horizontal="center" vertical="center" wrapText="1"/>
    </xf>
    <xf numFmtId="0" fontId="12" fillId="17" borderId="1"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15" fillId="18"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2" fillId="20" borderId="1" xfId="0" applyFont="1" applyFill="1" applyBorder="1" applyAlignment="1" applyProtection="1">
      <alignment horizontal="center" vertical="center" wrapText="1"/>
      <protection locked="0"/>
    </xf>
    <xf numFmtId="0" fontId="8" fillId="20" borderId="1" xfId="0" applyFont="1" applyFill="1" applyBorder="1" applyAlignment="1">
      <alignment horizontal="center" vertical="center" wrapText="1"/>
    </xf>
    <xf numFmtId="0" fontId="0" fillId="3" borderId="1" xfId="0" applyFill="1" applyBorder="1" applyAlignment="1" applyProtection="1">
      <alignment horizontal="center" vertical="center" wrapText="1"/>
      <protection locked="0"/>
    </xf>
    <xf numFmtId="0" fontId="0" fillId="0" borderId="4" xfId="0" applyBorder="1" applyAlignment="1">
      <alignment horizontal="center" vertical="center" wrapText="1"/>
    </xf>
    <xf numFmtId="0" fontId="8" fillId="10" borderId="1" xfId="0" applyFont="1" applyFill="1" applyBorder="1" applyAlignment="1">
      <alignment horizontal="center" vertical="center" wrapText="1"/>
    </xf>
    <xf numFmtId="0" fontId="0" fillId="21" borderId="1" xfId="0" applyFill="1" applyBorder="1" applyAlignment="1">
      <alignment horizontal="center" vertical="center" wrapText="1"/>
    </xf>
    <xf numFmtId="0" fontId="19" fillId="16" borderId="1" xfId="0" applyFont="1" applyFill="1" applyBorder="1" applyAlignment="1">
      <alignment horizontal="center" vertical="center" wrapText="1"/>
    </xf>
    <xf numFmtId="0" fontId="19" fillId="15" borderId="1" xfId="0" applyFont="1" applyFill="1" applyBorder="1" applyAlignment="1">
      <alignment horizontal="center" vertical="center" wrapText="1"/>
    </xf>
    <xf numFmtId="0" fontId="19" fillId="22" borderId="1" xfId="0" applyFont="1" applyFill="1" applyBorder="1" applyAlignment="1">
      <alignment horizontal="center" vertical="center" wrapText="1"/>
    </xf>
    <xf numFmtId="164" fontId="2" fillId="14" borderId="1" xfId="0" applyNumberFormat="1" applyFont="1" applyFill="1" applyBorder="1" applyAlignment="1">
      <alignment horizontal="center" vertical="center" wrapText="1"/>
    </xf>
    <xf numFmtId="0" fontId="15" fillId="23" borderId="1" xfId="0" applyFont="1" applyFill="1" applyBorder="1" applyAlignment="1">
      <alignment horizontal="center" vertical="center" wrapText="1"/>
    </xf>
    <xf numFmtId="0" fontId="6" fillId="24" borderId="1" xfId="0" applyFont="1" applyFill="1" applyBorder="1" applyAlignment="1">
      <alignment horizontal="center" vertical="center" wrapText="1"/>
    </xf>
    <xf numFmtId="0" fontId="15" fillId="17" borderId="1" xfId="0" applyFont="1" applyFill="1" applyBorder="1" applyAlignment="1">
      <alignment horizontal="center" vertical="center" wrapText="1"/>
    </xf>
    <xf numFmtId="0" fontId="22"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0" fillId="25" borderId="0" xfId="0" applyFill="1" applyAlignment="1">
      <alignment wrapText="1"/>
    </xf>
    <xf numFmtId="0" fontId="2" fillId="3" borderId="2" xfId="0" applyFont="1" applyFill="1" applyBorder="1" applyAlignment="1">
      <alignment vertical="center" wrapText="1"/>
    </xf>
    <xf numFmtId="0" fontId="0" fillId="26" borderId="1" xfId="0" applyFill="1" applyBorder="1" applyAlignment="1" applyProtection="1">
      <alignment horizontal="center" vertical="center" wrapText="1"/>
      <protection locked="0"/>
    </xf>
    <xf numFmtId="0" fontId="0" fillId="26" borderId="1" xfId="0" applyFill="1"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2" fillId="3" borderId="8" xfId="0" applyFont="1" applyFill="1" applyBorder="1" applyAlignment="1">
      <alignment vertical="center" wrapText="1"/>
    </xf>
    <xf numFmtId="0" fontId="0" fillId="0" borderId="7" xfId="0" applyBorder="1" applyAlignment="1">
      <alignment vertical="center" wrapText="1"/>
    </xf>
    <xf numFmtId="0" fontId="25" fillId="0" borderId="1" xfId="0" applyFont="1" applyBorder="1" applyAlignment="1">
      <alignment vertical="center" wrapText="1"/>
    </xf>
    <xf numFmtId="0" fontId="9" fillId="19" borderId="8" xfId="0" applyFont="1" applyFill="1" applyBorder="1" applyAlignment="1">
      <alignment horizontal="center" vertical="center"/>
    </xf>
    <xf numFmtId="0" fontId="2" fillId="16" borderId="8" xfId="0" applyFont="1" applyFill="1" applyBorder="1" applyAlignment="1">
      <alignment horizontal="center" vertical="center" wrapText="1"/>
    </xf>
    <xf numFmtId="0" fontId="2" fillId="15" borderId="8" xfId="0" applyFont="1" applyFill="1" applyBorder="1" applyAlignment="1">
      <alignment horizontal="center" vertical="center" wrapText="1"/>
    </xf>
    <xf numFmtId="0" fontId="2" fillId="22" borderId="8"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19" borderId="8" xfId="0" applyFont="1" applyFill="1" applyBorder="1" applyAlignment="1">
      <alignment horizontal="center" vertical="center" wrapText="1"/>
    </xf>
    <xf numFmtId="0" fontId="26" fillId="27" borderId="8" xfId="0" applyFont="1" applyFill="1" applyBorder="1" applyAlignment="1">
      <alignment horizontal="center" vertical="center" wrapText="1"/>
    </xf>
    <xf numFmtId="0" fontId="27" fillId="12" borderId="8" xfId="0" applyFont="1" applyFill="1" applyBorder="1" applyAlignment="1">
      <alignment horizontal="left" vertical="center"/>
    </xf>
    <xf numFmtId="2" fontId="21" fillId="12" borderId="8" xfId="0" applyNumberFormat="1" applyFont="1" applyFill="1" applyBorder="1" applyAlignment="1">
      <alignment horizontal="center" vertical="center"/>
    </xf>
    <xf numFmtId="0" fontId="28" fillId="20" borderId="8" xfId="0" applyFont="1" applyFill="1" applyBorder="1" applyAlignment="1">
      <alignment vertical="center" wrapText="1"/>
    </xf>
    <xf numFmtId="2" fontId="8" fillId="20" borderId="8" xfId="0" applyNumberFormat="1" applyFont="1" applyFill="1" applyBorder="1" applyAlignment="1">
      <alignment horizontal="center" vertical="center" wrapText="1"/>
    </xf>
    <xf numFmtId="0" fontId="29" fillId="3" borderId="8" xfId="0" applyFont="1" applyFill="1" applyBorder="1" applyAlignment="1">
      <alignment vertical="center" wrapText="1"/>
    </xf>
    <xf numFmtId="2" fontId="0" fillId="3" borderId="8" xfId="0" applyNumberFormat="1" applyFill="1" applyBorder="1" applyAlignment="1">
      <alignment horizontal="center" vertical="center" wrapText="1"/>
    </xf>
    <xf numFmtId="0" fontId="27" fillId="12" borderId="8" xfId="0" applyFont="1" applyFill="1" applyBorder="1" applyAlignment="1">
      <alignment vertical="center"/>
    </xf>
    <xf numFmtId="0" fontId="0" fillId="0" borderId="0" xfId="0" applyAlignment="1">
      <alignment horizontal="center"/>
    </xf>
    <xf numFmtId="0" fontId="2" fillId="0" borderId="0" xfId="0" applyFont="1" applyAlignment="1">
      <alignment vertical="center" wrapText="1"/>
    </xf>
    <xf numFmtId="0" fontId="31" fillId="9" borderId="9" xfId="0" applyFont="1" applyFill="1" applyBorder="1" applyAlignment="1">
      <alignment vertical="center" wrapText="1"/>
    </xf>
    <xf numFmtId="0" fontId="30" fillId="0" borderId="1" xfId="3" applyBorder="1" applyAlignment="1">
      <alignment vertical="center" wrapText="1"/>
    </xf>
    <xf numFmtId="0" fontId="10" fillId="0" borderId="0" xfId="0" applyFont="1" applyAlignment="1">
      <alignment vertical="center" wrapText="1"/>
    </xf>
    <xf numFmtId="0" fontId="5" fillId="11" borderId="2" xfId="0" applyFont="1" applyFill="1" applyBorder="1" applyAlignment="1">
      <alignment vertical="center" wrapText="1"/>
    </xf>
    <xf numFmtId="0" fontId="5" fillId="11" borderId="8" xfId="0" applyFont="1" applyFill="1" applyBorder="1" applyAlignment="1">
      <alignment vertical="center" wrapText="1"/>
    </xf>
    <xf numFmtId="0" fontId="0" fillId="0" borderId="8" xfId="0" applyBorder="1" applyAlignment="1">
      <alignment vertical="center" wrapText="1"/>
    </xf>
    <xf numFmtId="0" fontId="0" fillId="21" borderId="1" xfId="0" applyFill="1" applyBorder="1" applyAlignment="1" applyProtection="1">
      <alignment vertical="center" wrapText="1"/>
      <protection locked="0"/>
    </xf>
    <xf numFmtId="0" fontId="0" fillId="9" borderId="1" xfId="0" applyFill="1" applyBorder="1" applyAlignment="1">
      <alignment vertical="center" wrapText="1"/>
    </xf>
    <xf numFmtId="0" fontId="0" fillId="10" borderId="1" xfId="0" applyFill="1" applyBorder="1" applyAlignment="1">
      <alignment horizontal="center" vertical="center" wrapText="1"/>
    </xf>
    <xf numFmtId="0" fontId="0" fillId="25" borderId="0" xfId="0" applyFill="1" applyAlignment="1" applyProtection="1">
      <alignment wrapText="1"/>
      <protection locked="0"/>
    </xf>
    <xf numFmtId="0" fontId="0" fillId="0" borderId="8" xfId="0" applyBorder="1" applyAlignment="1">
      <alignment horizontal="left" vertical="center" wrapText="1"/>
    </xf>
    <xf numFmtId="0" fontId="5" fillId="11" borderId="8" xfId="0" applyFont="1" applyFill="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8" fillId="20" borderId="1" xfId="0" applyFont="1" applyFill="1" applyBorder="1" applyAlignment="1">
      <alignment horizontal="center" vertical="center" wrapText="1"/>
    </xf>
    <xf numFmtId="0" fontId="24" fillId="12" borderId="8" xfId="0" applyFont="1" applyFill="1" applyBorder="1" applyAlignment="1">
      <alignment horizontal="center" vertical="center" wrapText="1"/>
    </xf>
    <xf numFmtId="0" fontId="8" fillId="20" borderId="2"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8" fillId="20" borderId="4"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10" fillId="6" borderId="3"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8" borderId="4" xfId="0" applyFont="1" applyFill="1" applyBorder="1" applyAlignment="1">
      <alignment horizontal="center" vertical="center" wrapText="1"/>
    </xf>
    <xf numFmtId="49" fontId="5" fillId="0" borderId="0" xfId="0" applyNumberFormat="1" applyFont="1" applyAlignment="1">
      <alignment horizontal="left" vertical="center" wrapText="1"/>
    </xf>
  </cellXfs>
  <cellStyles count="4">
    <cellStyle name="Hyperlink" xfId="3" builtinId="8"/>
    <cellStyle name="Normal" xfId="0" builtinId="0"/>
    <cellStyle name="Normal 2" xfId="1"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E5B91DCB-E7F3-4A42-B6B0-3379BB8B81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2"/>
  <sheetViews>
    <sheetView topLeftCell="A8" workbookViewId="0">
      <selection activeCell="A23" sqref="A23"/>
    </sheetView>
  </sheetViews>
  <sheetFormatPr baseColWidth="10" defaultColWidth="10.83203125" defaultRowHeight="16"/>
  <cols>
    <col min="1" max="2" width="100.83203125" style="4" customWidth="1"/>
    <col min="3" max="16384" width="10.83203125" style="4"/>
  </cols>
  <sheetData>
    <row r="1" spans="1:15" ht="17">
      <c r="A1" s="32" t="s">
        <v>739</v>
      </c>
      <c r="B1" s="32" t="s">
        <v>3365</v>
      </c>
    </row>
    <row r="2" spans="1:15" ht="17">
      <c r="A2" s="32" t="s">
        <v>740</v>
      </c>
      <c r="B2" s="32" t="s">
        <v>3366</v>
      </c>
    </row>
    <row r="3" spans="1:15">
      <c r="A3" s="118"/>
      <c r="B3" s="118"/>
    </row>
    <row r="4" spans="1:15" s="121" customFormat="1" ht="22">
      <c r="A4" s="119" t="s">
        <v>2586</v>
      </c>
      <c r="B4" s="120" t="s">
        <v>2587</v>
      </c>
      <c r="C4" s="4"/>
      <c r="D4" s="4"/>
      <c r="E4" s="4"/>
      <c r="F4" s="4"/>
      <c r="G4" s="4"/>
      <c r="H4" s="4"/>
      <c r="I4" s="4"/>
      <c r="J4" s="4"/>
      <c r="K4" s="4"/>
      <c r="L4" s="4"/>
      <c r="M4" s="4"/>
      <c r="N4" s="4"/>
      <c r="O4" s="4"/>
    </row>
    <row r="6" spans="1:15" ht="17">
      <c r="A6" s="122" t="s">
        <v>2588</v>
      </c>
      <c r="B6" s="123" t="s">
        <v>2589</v>
      </c>
    </row>
    <row r="7" spans="1:15" ht="356">
      <c r="A7" s="124" t="s">
        <v>2590</v>
      </c>
      <c r="B7" s="124" t="s">
        <v>2591</v>
      </c>
    </row>
    <row r="8" spans="1:15" ht="85">
      <c r="A8" s="124" t="s">
        <v>2592</v>
      </c>
      <c r="B8" s="124" t="s">
        <v>2593</v>
      </c>
    </row>
    <row r="10" spans="1:15">
      <c r="A10" s="130" t="s">
        <v>2594</v>
      </c>
      <c r="B10" s="130"/>
    </row>
    <row r="11" spans="1:15" ht="78" customHeight="1">
      <c r="A11" s="131" t="s">
        <v>2595</v>
      </c>
      <c r="B11" s="132"/>
    </row>
    <row r="12" spans="1:15" ht="92" customHeight="1">
      <c r="A12" s="129" t="s">
        <v>2596</v>
      </c>
      <c r="B12" s="129"/>
    </row>
    <row r="13" spans="1:15">
      <c r="A13" s="129" t="s">
        <v>2597</v>
      </c>
      <c r="B13" s="129"/>
    </row>
    <row r="14" spans="1:15">
      <c r="A14" s="129" t="s">
        <v>2598</v>
      </c>
      <c r="B14" s="129"/>
    </row>
    <row r="15" spans="1:15">
      <c r="A15" s="129" t="s">
        <v>2599</v>
      </c>
      <c r="B15" s="129"/>
    </row>
    <row r="16" spans="1:15">
      <c r="A16" s="129" t="s">
        <v>2600</v>
      </c>
      <c r="B16" s="129"/>
    </row>
    <row r="17" spans="1:2">
      <c r="A17" s="129" t="s">
        <v>2601</v>
      </c>
      <c r="B17" s="129"/>
    </row>
    <row r="18" spans="1:2">
      <c r="A18" s="129" t="s">
        <v>2602</v>
      </c>
      <c r="B18" s="129"/>
    </row>
    <row r="19" spans="1:2">
      <c r="A19" s="129" t="s">
        <v>2603</v>
      </c>
      <c r="B19" s="129"/>
    </row>
    <row r="20" spans="1:2">
      <c r="A20" s="129" t="s">
        <v>2604</v>
      </c>
      <c r="B20" s="129"/>
    </row>
    <row r="22" spans="1:2" ht="17">
      <c r="A22" s="123" t="s">
        <v>2605</v>
      </c>
    </row>
    <row r="23" spans="1:2" ht="17">
      <c r="A23" s="124" t="s">
        <v>2606</v>
      </c>
    </row>
    <row r="24" spans="1:2" ht="17">
      <c r="A24" s="124" t="s">
        <v>2607</v>
      </c>
    </row>
    <row r="25" spans="1:2" ht="17">
      <c r="A25" s="124" t="s">
        <v>2608</v>
      </c>
    </row>
    <row r="26" spans="1:2" ht="17">
      <c r="A26" s="124" t="s">
        <v>2609</v>
      </c>
    </row>
    <row r="27" spans="1:2" ht="17">
      <c r="A27" s="124" t="s">
        <v>2610</v>
      </c>
    </row>
    <row r="28" spans="1:2" ht="34">
      <c r="A28" s="124" t="s">
        <v>2611</v>
      </c>
    </row>
    <row r="30" spans="1:2" ht="17">
      <c r="A30" s="123" t="s">
        <v>28</v>
      </c>
    </row>
    <row r="31" spans="1:2" ht="170">
      <c r="A31" s="124" t="s">
        <v>2612</v>
      </c>
    </row>
    <row r="32" spans="1:2" ht="153">
      <c r="A32" s="124" t="s">
        <v>2613</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484"/>
  <sheetViews>
    <sheetView workbookViewId="0">
      <pane ySplit="1" topLeftCell="A2" activePane="bottomLeft" state="frozenSplit"/>
      <selection pane="bottomLeft" activeCell="B1" sqref="B1"/>
    </sheetView>
  </sheetViews>
  <sheetFormatPr baseColWidth="10" defaultColWidth="11" defaultRowHeight="16"/>
  <cols>
    <col min="1" max="1" width="37.6640625" style="4" bestFit="1" customWidth="1"/>
    <col min="2" max="5" width="18.5" style="117" customWidth="1"/>
    <col min="6" max="8" width="0" hidden="1" customWidth="1"/>
  </cols>
  <sheetData>
    <row r="1" spans="1:11" ht="34">
      <c r="A1" s="103" t="s">
        <v>2579</v>
      </c>
      <c r="B1" s="104" t="s">
        <v>3614</v>
      </c>
      <c r="C1" s="105" t="s">
        <v>3616</v>
      </c>
      <c r="D1" s="106" t="s">
        <v>879</v>
      </c>
      <c r="E1" s="105" t="s">
        <v>876</v>
      </c>
      <c r="F1" s="1" t="s">
        <v>2580</v>
      </c>
      <c r="G1" s="1" t="s">
        <v>2581</v>
      </c>
      <c r="H1" s="1" t="s">
        <v>2582</v>
      </c>
      <c r="I1" s="107" t="s">
        <v>2583</v>
      </c>
      <c r="J1" s="108" t="s">
        <v>2584</v>
      </c>
      <c r="K1" s="109" t="s">
        <v>2585</v>
      </c>
    </row>
    <row r="2" spans="1:11" ht="24">
      <c r="A2" s="110" t="s">
        <v>901</v>
      </c>
      <c r="B2" s="111">
        <v>1.8593324645577296</v>
      </c>
      <c r="C2" s="111">
        <v>1.6124031007751938</v>
      </c>
      <c r="D2" s="111">
        <f>IF(ISNUMBER(AVERAGE(RFI!Z4:Z219)),AVERAGE(RFI!Z4:Z219),"-")</f>
        <v>1.7441860465116279</v>
      </c>
      <c r="E2" s="111">
        <f>IF(ISNUMBER(AVERAGE(RFI!AA4:AA219)),AVERAGE(RFI!AA4:AA219),"-")</f>
        <v>1.6124031007751938</v>
      </c>
      <c r="F2">
        <v>4</v>
      </c>
      <c r="G2">
        <f>F2</f>
        <v>4</v>
      </c>
      <c r="H2">
        <v>219</v>
      </c>
      <c r="K2">
        <f>SUM(J3:J21)</f>
        <v>149</v>
      </c>
    </row>
    <row r="3" spans="1:11" ht="20">
      <c r="A3" s="112" t="s">
        <v>67</v>
      </c>
      <c r="B3" s="113">
        <v>2.1548353909465021</v>
      </c>
      <c r="C3" s="113">
        <v>1.6666666666666667</v>
      </c>
      <c r="D3" s="113">
        <f>IF(ISNUMBER(AVERAGE(RFI!Z5:Z42)),AVERAGE(RFI!Z5:Z42),"-")</f>
        <v>1.7777777777777777</v>
      </c>
      <c r="E3" s="113">
        <f>IF(ISNUMBER(AVERAGE(RFI!AA5:AA42)),AVERAGE(RFI!AA5:AA42),"-")</f>
        <v>1.6666666666666667</v>
      </c>
      <c r="F3">
        <v>5</v>
      </c>
      <c r="G3">
        <f t="shared" ref="G3:G66" si="0">F3</f>
        <v>5</v>
      </c>
      <c r="H3">
        <v>42</v>
      </c>
      <c r="J3">
        <f>SUM(I4:I7)</f>
        <v>27</v>
      </c>
    </row>
    <row r="4" spans="1:11" ht="17">
      <c r="A4" s="114" t="s">
        <v>902</v>
      </c>
      <c r="B4" s="115">
        <v>2.414351851851853</v>
      </c>
      <c r="C4" s="115">
        <v>2.1666666666666665</v>
      </c>
      <c r="D4" s="115">
        <f>IF(ISNUMBER(AVERAGE(RFI!Z6:Z12)),AVERAGE(RFI!Z6:Z12),"-")</f>
        <v>2.3333333333333335</v>
      </c>
      <c r="E4" s="115">
        <f>IF(ISNUMBER(AVERAGE(RFI!AA6:AA12)),AVERAGE(RFI!AA6:AA12),"-")</f>
        <v>2.1666666666666665</v>
      </c>
      <c r="F4">
        <v>6</v>
      </c>
      <c r="G4">
        <f t="shared" si="0"/>
        <v>6</v>
      </c>
      <c r="H4">
        <v>12</v>
      </c>
      <c r="I4">
        <v>6</v>
      </c>
    </row>
    <row r="5" spans="1:11" ht="17">
      <c r="A5" s="114" t="s">
        <v>920</v>
      </c>
      <c r="B5" s="115">
        <v>2.3361111111111112</v>
      </c>
      <c r="C5" s="115">
        <v>2.2000000000000002</v>
      </c>
      <c r="D5" s="115">
        <f>IF(ISNUMBER(AVERAGE(RFI!Z15:Z20)),AVERAGE(RFI!Z15:Z20),"-")</f>
        <v>2.2000000000000002</v>
      </c>
      <c r="E5" s="115">
        <f>IF(ISNUMBER(AVERAGE(RFI!AA15:AA20)),AVERAGE(RFI!AA15:AA20),"-")</f>
        <v>2.2000000000000002</v>
      </c>
      <c r="F5">
        <v>15</v>
      </c>
      <c r="G5">
        <f t="shared" si="0"/>
        <v>15</v>
      </c>
      <c r="H5">
        <v>20</v>
      </c>
      <c r="I5">
        <v>5</v>
      </c>
    </row>
    <row r="6" spans="1:11" ht="17">
      <c r="A6" s="114" t="s">
        <v>935</v>
      </c>
      <c r="B6" s="115">
        <v>2.0472222222222221</v>
      </c>
      <c r="C6" s="115">
        <v>1</v>
      </c>
      <c r="D6" s="115">
        <f>IF(ISNUMBER(AVERAGE(RFI!Z23:Z28)),AVERAGE(RFI!Z23:Z28),"-")</f>
        <v>1</v>
      </c>
      <c r="E6" s="115">
        <f>IF(ISNUMBER(AVERAGE(RFI!AA23:AA28)),AVERAGE(RFI!AA23:AA28),"-")</f>
        <v>1</v>
      </c>
      <c r="F6">
        <v>23</v>
      </c>
      <c r="G6">
        <f t="shared" si="0"/>
        <v>23</v>
      </c>
      <c r="H6">
        <v>28</v>
      </c>
      <c r="I6">
        <v>5</v>
      </c>
    </row>
    <row r="7" spans="1:11" ht="17">
      <c r="A7" s="114" t="s">
        <v>951</v>
      </c>
      <c r="B7" s="115">
        <v>1.9797979797979797</v>
      </c>
      <c r="C7" s="115">
        <v>1.4545454545454546</v>
      </c>
      <c r="D7" s="115">
        <f>IF(ISNUMBER(AVERAGE(RFI!Z31:Z42)),AVERAGE(RFI!Z31:Z42),"-")</f>
        <v>1.6363636363636365</v>
      </c>
      <c r="E7" s="115">
        <f>IF(ISNUMBER(AVERAGE(RFI!AA31:AA42)),AVERAGE(RFI!AA31:AA42),"-")</f>
        <v>1.4545454545454546</v>
      </c>
      <c r="F7">
        <v>31</v>
      </c>
      <c r="G7">
        <f t="shared" si="0"/>
        <v>31</v>
      </c>
      <c r="H7">
        <v>42</v>
      </c>
      <c r="I7">
        <v>11</v>
      </c>
    </row>
    <row r="8" spans="1:11" ht="20">
      <c r="A8" s="112" t="s">
        <v>38</v>
      </c>
      <c r="B8" s="113">
        <v>1.9019439144064327</v>
      </c>
      <c r="C8" s="113">
        <v>1.75</v>
      </c>
      <c r="D8" s="113">
        <f>IF(ISNUMBER(AVERAGE(RFI!Z45:Z88)),AVERAGE(RFI!Z45:Z88),"-")</f>
        <v>2.0454545454545454</v>
      </c>
      <c r="E8" s="113">
        <f>IF(ISNUMBER(AVERAGE(RFI!AA45:AA88)),AVERAGE(RFI!AA45:AA88),"-")</f>
        <v>1.75</v>
      </c>
      <c r="F8">
        <v>45</v>
      </c>
      <c r="G8">
        <f t="shared" si="0"/>
        <v>45</v>
      </c>
      <c r="H8">
        <v>88</v>
      </c>
      <c r="J8">
        <f>SUM(I9:I13)</f>
        <v>30</v>
      </c>
    </row>
    <row r="9" spans="1:11" ht="17">
      <c r="A9" s="114" t="s">
        <v>401</v>
      </c>
      <c r="B9" s="115">
        <v>1.9325396825396832</v>
      </c>
      <c r="C9" s="115">
        <v>1.7142857142857142</v>
      </c>
      <c r="D9" s="115">
        <f>IF(ISNUMBER(AVERAGE(RFI!Z46:Z53)),AVERAGE(RFI!Z46:Z53),"-")</f>
        <v>2</v>
      </c>
      <c r="E9" s="115">
        <f>IF(ISNUMBER(AVERAGE(RFI!AA46:AA53)),AVERAGE(RFI!AA46:AA53),"-")</f>
        <v>1.7142857142857142</v>
      </c>
      <c r="F9">
        <v>46</v>
      </c>
      <c r="G9">
        <f t="shared" si="0"/>
        <v>46</v>
      </c>
      <c r="H9">
        <v>53</v>
      </c>
      <c r="I9">
        <v>7</v>
      </c>
    </row>
    <row r="10" spans="1:11" ht="17">
      <c r="A10" s="114" t="s">
        <v>999</v>
      </c>
      <c r="B10" s="115">
        <v>1.712037037037037</v>
      </c>
      <c r="C10" s="115">
        <v>1.6666666666666667</v>
      </c>
      <c r="D10" s="115">
        <f>IF(ISNUMBER(AVERAGE(RFI!Z56:Z62)),AVERAGE(RFI!Z56:Z62),"-")</f>
        <v>1.6666666666666667</v>
      </c>
      <c r="E10" s="115">
        <f>IF(ISNUMBER(AVERAGE(RFI!AA56:AA62)),AVERAGE(RFI!AA56:AA62),"-")</f>
        <v>1.6666666666666667</v>
      </c>
      <c r="F10">
        <v>56</v>
      </c>
      <c r="G10">
        <f t="shared" si="0"/>
        <v>56</v>
      </c>
      <c r="H10">
        <v>62</v>
      </c>
      <c r="I10">
        <v>6</v>
      </c>
    </row>
    <row r="11" spans="1:11" ht="17">
      <c r="A11" s="114" t="s">
        <v>103</v>
      </c>
      <c r="B11" s="115">
        <v>2.1138888888888889</v>
      </c>
      <c r="C11" s="115">
        <v>1.6</v>
      </c>
      <c r="D11" s="115">
        <f>IF(ISNUMBER(AVERAGE(RFI!Z65:Z70)),AVERAGE(RFI!Z65:Z70),"-")</f>
        <v>2</v>
      </c>
      <c r="E11" s="115">
        <f>IF(ISNUMBER(AVERAGE(RFI!AA65:AA70)),AVERAGE(RFI!AA65:AA70),"-")</f>
        <v>1.6</v>
      </c>
      <c r="F11">
        <v>65</v>
      </c>
      <c r="G11">
        <f t="shared" si="0"/>
        <v>65</v>
      </c>
      <c r="H11">
        <v>70</v>
      </c>
      <c r="I11">
        <v>5</v>
      </c>
    </row>
    <row r="12" spans="1:11" ht="17" hidden="1">
      <c r="A12" s="114" t="s">
        <v>254</v>
      </c>
      <c r="B12" s="115">
        <v>1.5999999999999999</v>
      </c>
      <c r="C12" s="115" t="s">
        <v>724</v>
      </c>
      <c r="D12" s="115" t="str">
        <f>IF(ISNUMBER(AVERAGE(RFI!Z73:Z78)),AVERAGE(RFI!Z73:Z78),"-")</f>
        <v>-</v>
      </c>
      <c r="E12" s="115" t="str">
        <f>IF(ISNUMBER(AVERAGE(RFI!AA73:AA78)),AVERAGE(RFI!AA73:AA78),"-")</f>
        <v>-</v>
      </c>
      <c r="F12">
        <v>73</v>
      </c>
      <c r="G12">
        <f t="shared" si="0"/>
        <v>73</v>
      </c>
      <c r="H12">
        <v>78</v>
      </c>
      <c r="I12">
        <v>5</v>
      </c>
    </row>
    <row r="13" spans="1:11" ht="17">
      <c r="A13" s="114" t="s">
        <v>397</v>
      </c>
      <c r="B13" s="115">
        <v>1.9953703703703702</v>
      </c>
      <c r="C13" s="115">
        <v>1.9285714285714286</v>
      </c>
      <c r="D13" s="115">
        <f>IF(ISNUMBER(AVERAGE(RFI!Z81:Z88)),AVERAGE(RFI!Z81:Z88),"-")</f>
        <v>2.2857142857142856</v>
      </c>
      <c r="E13" s="115">
        <f>IF(ISNUMBER(AVERAGE(RFI!AA81:AA88)),AVERAGE(RFI!AA81:AA88),"-")</f>
        <v>1.9285714285714286</v>
      </c>
      <c r="F13">
        <v>81</v>
      </c>
      <c r="G13">
        <f t="shared" si="0"/>
        <v>81</v>
      </c>
      <c r="H13">
        <v>88</v>
      </c>
      <c r="I13">
        <v>7</v>
      </c>
    </row>
    <row r="14" spans="1:11" ht="20">
      <c r="A14" s="112" t="s">
        <v>255</v>
      </c>
      <c r="B14" s="113">
        <v>1.6055555555555558</v>
      </c>
      <c r="C14" s="113">
        <v>1.6875</v>
      </c>
      <c r="D14" s="113">
        <f>IF(ISNUMBER(AVERAGE(RFI!Z91:Z108)),AVERAGE(RFI!Z91:Z108),"-")</f>
        <v>1.875</v>
      </c>
      <c r="E14" s="113">
        <f>IF(ISNUMBER(AVERAGE(RFI!AA91:AA108)),AVERAGE(RFI!AA91:AA108),"-")</f>
        <v>1.6875</v>
      </c>
      <c r="F14">
        <v>91</v>
      </c>
      <c r="G14">
        <f t="shared" si="0"/>
        <v>91</v>
      </c>
      <c r="H14">
        <v>108</v>
      </c>
      <c r="J14">
        <f>SUM(I15:I17)</f>
        <v>10</v>
      </c>
    </row>
    <row r="15" spans="1:11" ht="17">
      <c r="A15" s="114" t="s">
        <v>1059</v>
      </c>
      <c r="B15" s="115">
        <v>1.5781249999999998</v>
      </c>
      <c r="C15" s="115">
        <v>1.9</v>
      </c>
      <c r="D15" s="115">
        <f>IF(ISNUMBER(AVERAGE(RFI!Z92:Z97)),AVERAGE(RFI!Z92:Z97),"-")</f>
        <v>2</v>
      </c>
      <c r="E15" s="115">
        <f>IF(ISNUMBER(AVERAGE(RFI!AA92:AA97)),AVERAGE(RFI!AA92:AA97),"-")</f>
        <v>1.9</v>
      </c>
      <c r="F15">
        <v>92</v>
      </c>
      <c r="G15">
        <f t="shared" si="0"/>
        <v>92</v>
      </c>
      <c r="H15">
        <v>97</v>
      </c>
      <c r="I15">
        <v>5</v>
      </c>
    </row>
    <row r="16" spans="1:11" ht="17" hidden="1">
      <c r="A16" s="114" t="s">
        <v>1074</v>
      </c>
      <c r="B16" s="115">
        <v>1.3076923076923077</v>
      </c>
      <c r="C16" s="115" t="s">
        <v>724</v>
      </c>
      <c r="D16" s="115" t="str">
        <f>IF(ISNUMBER(AVERAGE(RFI!Z100:Z102)),AVERAGE(RFI!Z100:Z102),"-")</f>
        <v>-</v>
      </c>
      <c r="E16" s="115" t="str">
        <f>IF(ISNUMBER(AVERAGE(RFI!AA100:AA102)),AVERAGE(RFI!AA100:AA102),"-")</f>
        <v>-</v>
      </c>
      <c r="F16">
        <v>100</v>
      </c>
      <c r="G16">
        <f t="shared" si="0"/>
        <v>100</v>
      </c>
      <c r="H16">
        <v>102</v>
      </c>
      <c r="I16">
        <v>2</v>
      </c>
    </row>
    <row r="17" spans="1:11" ht="17">
      <c r="A17" s="114" t="s">
        <v>1080</v>
      </c>
      <c r="B17" s="115">
        <v>1.5885416666666663</v>
      </c>
      <c r="C17" s="115">
        <v>1.3333333333333333</v>
      </c>
      <c r="D17" s="115">
        <f>IF(ISNUMBER(AVERAGE(RFI!Z105:Z108)),AVERAGE(RFI!Z105:Z108),"-")</f>
        <v>1.6666666666666667</v>
      </c>
      <c r="E17" s="115">
        <f>IF(ISNUMBER(AVERAGE(RFI!AA105:AA108)),AVERAGE(RFI!AA105:AA108),"-")</f>
        <v>1.3333333333333333</v>
      </c>
      <c r="F17">
        <v>105</v>
      </c>
      <c r="G17">
        <f t="shared" si="0"/>
        <v>105</v>
      </c>
      <c r="H17">
        <v>108</v>
      </c>
      <c r="I17">
        <v>3</v>
      </c>
    </row>
    <row r="18" spans="1:11" ht="20" hidden="1">
      <c r="A18" s="112" t="s">
        <v>1089</v>
      </c>
      <c r="B18" s="113">
        <v>1.6431818181818185</v>
      </c>
      <c r="C18" s="113" t="s">
        <v>724</v>
      </c>
      <c r="D18" s="113" t="str">
        <f>IF(ISNUMBER(AVERAGE(RFI!Z111:Z125)),AVERAGE(RFI!Z111:Z125),"-")</f>
        <v>-</v>
      </c>
      <c r="E18" s="113" t="str">
        <f>IF(ISNUMBER(AVERAGE(RFI!AA111:AA125)),AVERAGE(RFI!AA111:AA125),"-")</f>
        <v>-</v>
      </c>
      <c r="F18">
        <v>111</v>
      </c>
      <c r="G18">
        <f t="shared" si="0"/>
        <v>111</v>
      </c>
      <c r="H18">
        <v>125</v>
      </c>
      <c r="J18">
        <f>SUM(I19:I20)</f>
        <v>10</v>
      </c>
    </row>
    <row r="19" spans="1:11" ht="17" hidden="1">
      <c r="A19" s="114" t="s">
        <v>87</v>
      </c>
      <c r="B19" s="115">
        <v>1.6461038961038961</v>
      </c>
      <c r="C19" s="115" t="s">
        <v>724</v>
      </c>
      <c r="D19" s="115" t="str">
        <f>IF(ISNUMBER(AVERAGE(RFI!Z112:Z119)),AVERAGE(RFI!Z112:Z119),"-")</f>
        <v>-</v>
      </c>
      <c r="E19" s="115" t="str">
        <f>IF(ISNUMBER(AVERAGE(RFI!AA112:AA119)),AVERAGE(RFI!AA112:AA119),"-")</f>
        <v>-</v>
      </c>
      <c r="F19">
        <v>112</v>
      </c>
      <c r="G19">
        <f t="shared" si="0"/>
        <v>112</v>
      </c>
      <c r="H19">
        <v>119</v>
      </c>
      <c r="I19">
        <v>7</v>
      </c>
    </row>
    <row r="20" spans="1:11" ht="17" hidden="1">
      <c r="A20" s="114" t="s">
        <v>1107</v>
      </c>
      <c r="B20" s="115">
        <v>1.6363636363636365</v>
      </c>
      <c r="C20" s="115" t="s">
        <v>724</v>
      </c>
      <c r="D20" s="115" t="str">
        <f>IF(ISNUMBER(AVERAGE(RFI!Z122:Z125)),AVERAGE(RFI!Z122:Z125),"-")</f>
        <v>-</v>
      </c>
      <c r="E20" s="115" t="str">
        <f>IF(ISNUMBER(AVERAGE(RFI!AA122:AA125)),AVERAGE(RFI!AA122:AA125),"-")</f>
        <v>-</v>
      </c>
      <c r="F20">
        <v>122</v>
      </c>
      <c r="G20">
        <f t="shared" si="0"/>
        <v>122</v>
      </c>
      <c r="H20">
        <v>125</v>
      </c>
      <c r="I20">
        <v>3</v>
      </c>
    </row>
    <row r="21" spans="1:11" ht="20">
      <c r="A21" s="112" t="s">
        <v>39</v>
      </c>
      <c r="B21" s="113">
        <v>1.7734873276157215</v>
      </c>
      <c r="C21" s="113">
        <v>1.5416666666666667</v>
      </c>
      <c r="D21" s="113">
        <f>IF(ISNUMBER(AVERAGE(RFI!Z128:Z219)),AVERAGE(RFI!Z128:Z219),"-")</f>
        <v>1.625</v>
      </c>
      <c r="E21" s="113">
        <f>IF(ISNUMBER(AVERAGE(RFI!AA128:AA219)),AVERAGE(RFI!AA128:AA219),"-")</f>
        <v>1.5416666666666667</v>
      </c>
      <c r="F21">
        <v>128</v>
      </c>
      <c r="G21">
        <f t="shared" si="0"/>
        <v>128</v>
      </c>
      <c r="H21">
        <v>219</v>
      </c>
      <c r="J21">
        <f>SUM(I22:I28)</f>
        <v>72</v>
      </c>
    </row>
    <row r="22" spans="1:11" ht="17">
      <c r="A22" s="114" t="s">
        <v>1114</v>
      </c>
      <c r="B22" s="115">
        <v>1.4292328042328046</v>
      </c>
      <c r="C22" s="115">
        <v>0.7142857142857143</v>
      </c>
      <c r="D22" s="115">
        <f>IF(ISNUMBER(AVERAGE(RFI!Z129:Z136)),AVERAGE(RFI!Z129:Z136),"-")</f>
        <v>0.8571428571428571</v>
      </c>
      <c r="E22" s="115">
        <f>IF(ISNUMBER(AVERAGE(RFI!AA129:AA136)),AVERAGE(RFI!AA129:AA136),"-")</f>
        <v>0.7142857142857143</v>
      </c>
      <c r="F22">
        <v>129</v>
      </c>
      <c r="G22">
        <f t="shared" si="0"/>
        <v>129</v>
      </c>
      <c r="H22">
        <v>136</v>
      </c>
      <c r="I22">
        <v>7</v>
      </c>
    </row>
    <row r="23" spans="1:11" ht="17">
      <c r="A23" s="114" t="s">
        <v>1135</v>
      </c>
      <c r="B23" s="115">
        <v>1.9750233426704011</v>
      </c>
      <c r="C23" s="115">
        <v>1.6470588235294117</v>
      </c>
      <c r="D23" s="115">
        <f>IF(ISNUMBER(AVERAGE(RFI!Z139:Z156)),AVERAGE(RFI!Z139:Z156),"-")</f>
        <v>1.7647058823529411</v>
      </c>
      <c r="E23" s="115">
        <f>IF(ISNUMBER(AVERAGE(RFI!AA139:AA156)),AVERAGE(RFI!AA139:AA156),"-")</f>
        <v>1.6470588235294117</v>
      </c>
      <c r="F23">
        <v>139</v>
      </c>
      <c r="G23">
        <f t="shared" si="0"/>
        <v>139</v>
      </c>
      <c r="H23">
        <v>156</v>
      </c>
      <c r="I23">
        <v>17</v>
      </c>
    </row>
    <row r="24" spans="1:11" ht="17">
      <c r="A24" s="114" t="s">
        <v>920</v>
      </c>
      <c r="B24" s="115">
        <v>1.9546296296296299</v>
      </c>
      <c r="C24" s="115">
        <v>1.8</v>
      </c>
      <c r="D24" s="115">
        <f>IF(ISNUMBER(AVERAGE(RFI!Z159:Z174)),AVERAGE(RFI!Z159:Z174),"-")</f>
        <v>1.8</v>
      </c>
      <c r="E24" s="115">
        <f>IF(ISNUMBER(AVERAGE(RFI!AA159:AA174)),AVERAGE(RFI!AA159:AA174),"-")</f>
        <v>1.8</v>
      </c>
      <c r="F24">
        <v>159</v>
      </c>
      <c r="G24">
        <f t="shared" si="0"/>
        <v>159</v>
      </c>
      <c r="H24">
        <v>174</v>
      </c>
      <c r="I24">
        <v>15</v>
      </c>
    </row>
    <row r="25" spans="1:11" ht="17">
      <c r="A25" s="114" t="s">
        <v>1074</v>
      </c>
      <c r="B25" s="115">
        <v>1.4583333333333333</v>
      </c>
      <c r="C25" s="115">
        <v>1.4</v>
      </c>
      <c r="D25" s="115">
        <f>IF(ISNUMBER(AVERAGE(RFI!Z177:Z182)),AVERAGE(RFI!Z177:Z182),"-")</f>
        <v>1.4</v>
      </c>
      <c r="E25" s="115">
        <f>IF(ISNUMBER(AVERAGE(RFI!AA177:AA182)),AVERAGE(RFI!AA177:AA182),"-")</f>
        <v>1.4</v>
      </c>
      <c r="F25">
        <v>177</v>
      </c>
      <c r="G25">
        <f t="shared" si="0"/>
        <v>177</v>
      </c>
      <c r="H25">
        <v>182</v>
      </c>
      <c r="I25">
        <v>5</v>
      </c>
    </row>
    <row r="26" spans="1:11" ht="17">
      <c r="A26" s="114" t="s">
        <v>1230</v>
      </c>
      <c r="B26" s="115">
        <v>1.3142361111111112</v>
      </c>
      <c r="C26" s="115">
        <v>1.375</v>
      </c>
      <c r="D26" s="115">
        <f>IF(ISNUMBER(AVERAGE(RFI!Z185:Z193)),AVERAGE(RFI!Z185:Z193),"-")</f>
        <v>1.5</v>
      </c>
      <c r="E26" s="115">
        <f>IF(ISNUMBER(AVERAGE(RFI!AA185:AA193)),AVERAGE(RFI!AA185:AA193),"-")</f>
        <v>1.375</v>
      </c>
      <c r="F26">
        <v>185</v>
      </c>
      <c r="G26">
        <f t="shared" si="0"/>
        <v>185</v>
      </c>
      <c r="H26">
        <v>193</v>
      </c>
      <c r="I26">
        <v>8</v>
      </c>
    </row>
    <row r="27" spans="1:11" ht="17">
      <c r="A27" s="114" t="s">
        <v>1251</v>
      </c>
      <c r="B27" s="115">
        <v>1.9109686609686609</v>
      </c>
      <c r="C27" s="115">
        <v>1.9230769230769231</v>
      </c>
      <c r="D27" s="115">
        <f>IF(ISNUMBER(AVERAGE(RFI!Z196:Z209)),AVERAGE(RFI!Z196:Z209),"-")</f>
        <v>2.0769230769230771</v>
      </c>
      <c r="E27" s="115">
        <f>IF(ISNUMBER(AVERAGE(RFI!AA196:AA209)),AVERAGE(RFI!AA196:AA209),"-")</f>
        <v>1.9230769230769231</v>
      </c>
      <c r="F27">
        <v>196</v>
      </c>
      <c r="G27">
        <f t="shared" si="0"/>
        <v>196</v>
      </c>
      <c r="H27">
        <v>209</v>
      </c>
      <c r="I27">
        <v>13</v>
      </c>
    </row>
    <row r="28" spans="1:11" ht="17">
      <c r="A28" s="114" t="s">
        <v>1286</v>
      </c>
      <c r="B28" s="115">
        <v>1.7361111111111112</v>
      </c>
      <c r="C28" s="115">
        <v>1.1428571428571428</v>
      </c>
      <c r="D28" s="115">
        <f>IF(ISNUMBER(AVERAGE(RFI!Z212:Z219)),AVERAGE(RFI!Z212:Z219),"-")</f>
        <v>1.1428571428571428</v>
      </c>
      <c r="E28" s="115">
        <f>IF(ISNUMBER(AVERAGE(RFI!AA212:AA219)),AVERAGE(RFI!AA212:AA219),"-")</f>
        <v>1.1428571428571428</v>
      </c>
      <c r="F28">
        <v>212</v>
      </c>
      <c r="G28">
        <f t="shared" si="0"/>
        <v>212</v>
      </c>
      <c r="H28">
        <v>219</v>
      </c>
      <c r="I28">
        <v>7</v>
      </c>
    </row>
    <row r="29" spans="1:11" ht="24" hidden="1">
      <c r="A29" s="116" t="s">
        <v>1306</v>
      </c>
      <c r="B29" s="111">
        <v>1.3635328825586182</v>
      </c>
      <c r="C29" s="111" t="s">
        <v>724</v>
      </c>
      <c r="D29" s="111" t="str">
        <f>IF(ISNUMBER(AVERAGE(RFI!Z222:Z345)),AVERAGE(RFI!Z222:Z345),"-")</f>
        <v>-</v>
      </c>
      <c r="E29" s="111" t="str">
        <f>IF(ISNUMBER(AVERAGE(RFI!AA222:AA345)),AVERAGE(RFI!AA222:AA345),"-")</f>
        <v>-</v>
      </c>
      <c r="F29">
        <v>222</v>
      </c>
      <c r="G29">
        <f t="shared" si="0"/>
        <v>222</v>
      </c>
      <c r="H29">
        <v>345</v>
      </c>
      <c r="K29">
        <f>SUM(J30:J48)</f>
        <v>65</v>
      </c>
    </row>
    <row r="30" spans="1:11" ht="40" hidden="1">
      <c r="A30" s="112" t="s">
        <v>1307</v>
      </c>
      <c r="B30" s="113">
        <v>1.3431372549019605</v>
      </c>
      <c r="C30" s="113" t="s">
        <v>724</v>
      </c>
      <c r="D30" s="113" t="str">
        <f>IF(ISNUMBER(AVERAGE(RFI!Z223:Z227)),AVERAGE(RFI!Z223:Z227),"-")</f>
        <v>-</v>
      </c>
      <c r="E30" s="113" t="str">
        <f>IF(ISNUMBER(AVERAGE(RFI!AA223:AA227)),AVERAGE(RFI!AA223:AA227),"-")</f>
        <v>-</v>
      </c>
      <c r="F30">
        <v>223</v>
      </c>
      <c r="G30">
        <f t="shared" si="0"/>
        <v>223</v>
      </c>
      <c r="H30">
        <v>227</v>
      </c>
      <c r="J30">
        <f>SUM(I31)</f>
        <v>3</v>
      </c>
    </row>
    <row r="31" spans="1:11" ht="17" hidden="1">
      <c r="A31" s="114" t="s">
        <v>1308</v>
      </c>
      <c r="B31" s="115">
        <v>1.3431372549019605</v>
      </c>
      <c r="C31" s="115" t="s">
        <v>724</v>
      </c>
      <c r="D31" s="115" t="str">
        <f>IF(ISNUMBER(AVERAGE(RFI!Z224:Z227)),AVERAGE(RFI!Z224:Z227),"-")</f>
        <v>-</v>
      </c>
      <c r="E31" s="115" t="str">
        <f>IF(ISNUMBER(AVERAGE(RFI!AA224:AA227)),AVERAGE(RFI!AA224:AA227),"-")</f>
        <v>-</v>
      </c>
      <c r="F31">
        <v>224</v>
      </c>
      <c r="G31">
        <f t="shared" si="0"/>
        <v>224</v>
      </c>
      <c r="H31">
        <v>227</v>
      </c>
      <c r="I31">
        <v>3</v>
      </c>
    </row>
    <row r="32" spans="1:11" ht="20" hidden="1">
      <c r="A32" s="112" t="s">
        <v>414</v>
      </c>
      <c r="B32" s="113">
        <v>2.1029411764705883</v>
      </c>
      <c r="C32" s="113" t="s">
        <v>724</v>
      </c>
      <c r="D32" s="113" t="str">
        <f>IF(ISNUMBER(AVERAGE(RFI!Z230:Z233)),AVERAGE(RFI!Z230:Z233),"-")</f>
        <v>-</v>
      </c>
      <c r="E32" s="113" t="str">
        <f>IF(ISNUMBER(AVERAGE(RFI!AA230:AA233)),AVERAGE(RFI!AA230:AA233),"-")</f>
        <v>-</v>
      </c>
      <c r="F32">
        <v>230</v>
      </c>
      <c r="G32">
        <f t="shared" si="0"/>
        <v>230</v>
      </c>
      <c r="H32">
        <v>233</v>
      </c>
      <c r="J32">
        <f>SUM(I33)</f>
        <v>2</v>
      </c>
    </row>
    <row r="33" spans="1:10" ht="17" hidden="1">
      <c r="A33" s="114" t="s">
        <v>1315</v>
      </c>
      <c r="B33" s="115">
        <v>2.1029411764705883</v>
      </c>
      <c r="C33" s="115" t="s">
        <v>724</v>
      </c>
      <c r="D33" s="115" t="str">
        <f>IF(ISNUMBER(AVERAGE(RFI!Z231:Z233)),AVERAGE(RFI!Z231:Z233),"-")</f>
        <v>-</v>
      </c>
      <c r="E33" s="115" t="str">
        <f>IF(ISNUMBER(AVERAGE(RFI!AA231:AA233)),AVERAGE(RFI!AA231:AA233),"-")</f>
        <v>-</v>
      </c>
      <c r="F33">
        <v>231</v>
      </c>
      <c r="G33">
        <f t="shared" si="0"/>
        <v>231</v>
      </c>
      <c r="H33">
        <v>233</v>
      </c>
      <c r="I33">
        <v>2</v>
      </c>
    </row>
    <row r="34" spans="1:10" ht="20" hidden="1">
      <c r="A34" s="112" t="s">
        <v>1320</v>
      </c>
      <c r="B34" s="113">
        <v>1.4355203619909498</v>
      </c>
      <c r="C34" s="113" t="s">
        <v>724</v>
      </c>
      <c r="D34" s="113" t="str">
        <f>IF(ISNUMBER(AVERAGE(RFI!Z236:Z253)),AVERAGE(RFI!Z236:Z253),"-")</f>
        <v>-</v>
      </c>
      <c r="E34" s="113" t="str">
        <f>IF(ISNUMBER(AVERAGE(RFI!AA236:AA253)),AVERAGE(RFI!AA236:AA253),"-")</f>
        <v>-</v>
      </c>
      <c r="F34">
        <v>236</v>
      </c>
      <c r="G34">
        <f t="shared" si="0"/>
        <v>236</v>
      </c>
      <c r="H34">
        <v>253</v>
      </c>
      <c r="J34">
        <f>SUM(I35:I36)</f>
        <v>13</v>
      </c>
    </row>
    <row r="35" spans="1:10" ht="17" hidden="1">
      <c r="A35" s="114" t="s">
        <v>1321</v>
      </c>
      <c r="B35" s="115">
        <v>1.5235294117647058</v>
      </c>
      <c r="C35" s="115" t="s">
        <v>724</v>
      </c>
      <c r="D35" s="115" t="str">
        <f>IF(ISNUMBER(AVERAGE(RFI!Z237:Z242)),AVERAGE(RFI!Z237:Z242),"-")</f>
        <v>-</v>
      </c>
      <c r="E35" s="115" t="str">
        <f>IF(ISNUMBER(AVERAGE(RFI!AA237:AA242)),AVERAGE(RFI!AA237:AA242),"-")</f>
        <v>-</v>
      </c>
      <c r="F35">
        <v>237</v>
      </c>
      <c r="G35">
        <f t="shared" si="0"/>
        <v>237</v>
      </c>
      <c r="H35">
        <v>242</v>
      </c>
      <c r="I35">
        <v>5</v>
      </c>
    </row>
    <row r="36" spans="1:10" ht="17" hidden="1">
      <c r="A36" s="114" t="s">
        <v>1335</v>
      </c>
      <c r="B36" s="115">
        <v>1.3786764705882355</v>
      </c>
      <c r="C36" s="115" t="s">
        <v>724</v>
      </c>
      <c r="D36" s="115" t="str">
        <f>IF(ISNUMBER(AVERAGE(RFI!Z245:Z253)),AVERAGE(RFI!Z245:Z253),"-")</f>
        <v>-</v>
      </c>
      <c r="E36" s="115" t="str">
        <f>IF(ISNUMBER(AVERAGE(RFI!AA245:AA253)),AVERAGE(RFI!AA245:AA253),"-")</f>
        <v>-</v>
      </c>
      <c r="F36">
        <v>245</v>
      </c>
      <c r="G36">
        <f t="shared" si="0"/>
        <v>245</v>
      </c>
      <c r="H36">
        <v>253</v>
      </c>
      <c r="I36">
        <v>8</v>
      </c>
    </row>
    <row r="37" spans="1:10" ht="20" hidden="1">
      <c r="A37" s="112" t="s">
        <v>420</v>
      </c>
      <c r="B37" s="113">
        <v>1.0603641456582633</v>
      </c>
      <c r="C37" s="113" t="s">
        <v>724</v>
      </c>
      <c r="D37" s="113" t="str">
        <f>IF(ISNUMBER(AVERAGE(RFI!Z256:Z302)),AVERAGE(RFI!Z256:Z302),"-")</f>
        <v>-</v>
      </c>
      <c r="E37" s="113" t="str">
        <f>IF(ISNUMBER(AVERAGE(RFI!AA256:AA302)),AVERAGE(RFI!AA256:AA302),"-")</f>
        <v>-</v>
      </c>
      <c r="F37">
        <v>256</v>
      </c>
      <c r="G37">
        <f t="shared" si="0"/>
        <v>256</v>
      </c>
      <c r="H37">
        <v>302</v>
      </c>
      <c r="J37">
        <f>SUM(I38:I43)</f>
        <v>30</v>
      </c>
    </row>
    <row r="38" spans="1:10" ht="17" hidden="1">
      <c r="A38" s="114" t="s">
        <v>1357</v>
      </c>
      <c r="B38" s="115">
        <v>1.0294117647058825</v>
      </c>
      <c r="C38" s="115" t="s">
        <v>724</v>
      </c>
      <c r="D38" s="115" t="str">
        <f>IF(ISNUMBER(AVERAGE(RFI!Z257:Z260)),AVERAGE(RFI!Z257:Z260),"-")</f>
        <v>-</v>
      </c>
      <c r="E38" s="115" t="str">
        <f>IF(ISNUMBER(AVERAGE(RFI!AA257:AA260)),AVERAGE(RFI!AA257:AA260),"-")</f>
        <v>-</v>
      </c>
      <c r="F38">
        <v>257</v>
      </c>
      <c r="G38">
        <f t="shared" si="0"/>
        <v>257</v>
      </c>
      <c r="H38">
        <v>260</v>
      </c>
      <c r="I38">
        <v>3</v>
      </c>
    </row>
    <row r="39" spans="1:10" ht="17" hidden="1">
      <c r="A39" s="114" t="s">
        <v>1364</v>
      </c>
      <c r="B39" s="115">
        <v>0.96323529411764708</v>
      </c>
      <c r="C39" s="115" t="s">
        <v>724</v>
      </c>
      <c r="D39" s="115" t="str">
        <f>IF(ISNUMBER(AVERAGE(RFI!Z263:Z267)),AVERAGE(RFI!Z263:Z267),"-")</f>
        <v>-</v>
      </c>
      <c r="E39" s="115" t="str">
        <f>IF(ISNUMBER(AVERAGE(RFI!AA263:AA267)),AVERAGE(RFI!AA263:AA267),"-")</f>
        <v>-</v>
      </c>
      <c r="F39">
        <v>263</v>
      </c>
      <c r="G39">
        <f t="shared" si="0"/>
        <v>263</v>
      </c>
      <c r="H39">
        <v>267</v>
      </c>
      <c r="I39">
        <v>4</v>
      </c>
    </row>
    <row r="40" spans="1:10" ht="17" hidden="1">
      <c r="A40" s="114" t="s">
        <v>1374</v>
      </c>
      <c r="B40" s="115">
        <v>0.80147058823529416</v>
      </c>
      <c r="C40" s="115" t="s">
        <v>724</v>
      </c>
      <c r="D40" s="115" t="str">
        <f>IF(ISNUMBER(AVERAGE(RFI!Z270:Z274)),AVERAGE(RFI!Z270:Z274),"-")</f>
        <v>-</v>
      </c>
      <c r="E40" s="115" t="str">
        <f>IF(ISNUMBER(AVERAGE(RFI!AA270:AA274)),AVERAGE(RFI!AA270:AA274),"-")</f>
        <v>-</v>
      </c>
      <c r="F40">
        <v>270</v>
      </c>
      <c r="G40">
        <f t="shared" si="0"/>
        <v>270</v>
      </c>
      <c r="H40">
        <v>274</v>
      </c>
      <c r="I40">
        <v>4</v>
      </c>
    </row>
    <row r="41" spans="1:10" ht="17" hidden="1">
      <c r="A41" s="114" t="s">
        <v>1384</v>
      </c>
      <c r="B41" s="115">
        <v>0.98529411764705888</v>
      </c>
      <c r="C41" s="115" t="s">
        <v>724</v>
      </c>
      <c r="D41" s="115" t="str">
        <f>IF(ISNUMBER(AVERAGE(RFI!Z277:Z287)),AVERAGE(RFI!Z277:Z287),"-")</f>
        <v>-</v>
      </c>
      <c r="E41" s="115" t="str">
        <f>IF(ISNUMBER(AVERAGE(RFI!AA277:AA287)),AVERAGE(RFI!AA277:AA287),"-")</f>
        <v>-</v>
      </c>
      <c r="F41">
        <v>277</v>
      </c>
      <c r="G41">
        <f t="shared" si="0"/>
        <v>277</v>
      </c>
      <c r="H41">
        <v>287</v>
      </c>
      <c r="I41">
        <v>10</v>
      </c>
    </row>
    <row r="42" spans="1:10" ht="17" hidden="1">
      <c r="A42" s="114" t="s">
        <v>1408</v>
      </c>
      <c r="B42" s="115">
        <v>1.3515625</v>
      </c>
      <c r="C42" s="115" t="s">
        <v>724</v>
      </c>
      <c r="D42" s="115" t="str">
        <f>IF(ISNUMBER(AVERAGE(RFI!Z290:Z298)),AVERAGE(RFI!Z290:Z298),"-")</f>
        <v>-</v>
      </c>
      <c r="E42" s="115" t="str">
        <f>IF(ISNUMBER(AVERAGE(RFI!AA290:AA298)),AVERAGE(RFI!AA290:AA298),"-")</f>
        <v>-</v>
      </c>
      <c r="F42">
        <v>290</v>
      </c>
      <c r="G42">
        <f t="shared" si="0"/>
        <v>290</v>
      </c>
      <c r="H42">
        <v>298</v>
      </c>
      <c r="I42">
        <v>8</v>
      </c>
    </row>
    <row r="43" spans="1:10" ht="17" hidden="1">
      <c r="A43" s="114" t="s">
        <v>1425</v>
      </c>
      <c r="B43" s="115">
        <v>1.65625</v>
      </c>
      <c r="C43" s="115" t="s">
        <v>724</v>
      </c>
      <c r="D43" s="115" t="str">
        <f>IF(ISNUMBER(AVERAGE(RFI!Z301:Z302)),AVERAGE(RFI!Z301:Z302),"-")</f>
        <v>-</v>
      </c>
      <c r="E43" s="115" t="str">
        <f>IF(ISNUMBER(AVERAGE(RFI!AA301:AA302)),AVERAGE(RFI!AA301:AA302),"-")</f>
        <v>-</v>
      </c>
      <c r="F43">
        <v>301</v>
      </c>
      <c r="G43">
        <f t="shared" si="0"/>
        <v>301</v>
      </c>
      <c r="H43">
        <v>302</v>
      </c>
      <c r="I43">
        <v>1</v>
      </c>
    </row>
    <row r="44" spans="1:10" ht="20" hidden="1">
      <c r="A44" s="112" t="s">
        <v>87</v>
      </c>
      <c r="B44" s="113">
        <v>1.8627450980392157</v>
      </c>
      <c r="C44" s="113" t="s">
        <v>724</v>
      </c>
      <c r="D44" s="113" t="str">
        <f>IF(ISNUMBER(AVERAGE(RFI!Z305:Z321)),AVERAGE(RFI!Z305:Z321),"-")</f>
        <v>-</v>
      </c>
      <c r="E44" s="113" t="str">
        <f>IF(ISNUMBER(AVERAGE(RFI!AA305:AA321)),AVERAGE(RFI!AA305:AA321),"-")</f>
        <v>-</v>
      </c>
      <c r="F44">
        <v>305</v>
      </c>
      <c r="G44">
        <f t="shared" si="0"/>
        <v>305</v>
      </c>
      <c r="H44">
        <v>321</v>
      </c>
      <c r="J44">
        <f>SUM(I45:I47)</f>
        <v>9</v>
      </c>
    </row>
    <row r="45" spans="1:10" ht="17" hidden="1">
      <c r="A45" s="114" t="s">
        <v>1429</v>
      </c>
      <c r="B45" s="115">
        <v>1.4823529411764707</v>
      </c>
      <c r="C45" s="115" t="s">
        <v>724</v>
      </c>
      <c r="D45" s="115" t="str">
        <f>IF(ISNUMBER(AVERAGE(RFI!Z306:Z311)),AVERAGE(RFI!Z306:Z311),"-")</f>
        <v>-</v>
      </c>
      <c r="E45" s="115" t="str">
        <f>IF(ISNUMBER(AVERAGE(RFI!AA306:AA311)),AVERAGE(RFI!AA306:AA311),"-")</f>
        <v>-</v>
      </c>
      <c r="F45">
        <v>306</v>
      </c>
      <c r="G45">
        <f t="shared" si="0"/>
        <v>306</v>
      </c>
      <c r="H45">
        <v>311</v>
      </c>
      <c r="I45">
        <v>5</v>
      </c>
    </row>
    <row r="46" spans="1:10" ht="17" hidden="1">
      <c r="A46" s="114" t="s">
        <v>1442</v>
      </c>
      <c r="B46" s="115">
        <v>2.2205882352941178</v>
      </c>
      <c r="C46" s="115" t="s">
        <v>724</v>
      </c>
      <c r="D46" s="115" t="str">
        <f>IF(ISNUMBER(AVERAGE(RFI!Z314:Z316)),AVERAGE(RFI!Z314:Z316),"-")</f>
        <v>-</v>
      </c>
      <c r="E46" s="115" t="str">
        <f>IF(ISNUMBER(AVERAGE(RFI!AA314:AA316)),AVERAGE(RFI!AA314:AA316),"-")</f>
        <v>-</v>
      </c>
      <c r="F46">
        <v>314</v>
      </c>
      <c r="G46">
        <f t="shared" si="0"/>
        <v>314</v>
      </c>
      <c r="H46">
        <v>316</v>
      </c>
      <c r="I46">
        <v>2</v>
      </c>
    </row>
    <row r="47" spans="1:10" ht="17" hidden="1">
      <c r="A47" s="114" t="s">
        <v>1449</v>
      </c>
      <c r="B47" s="115">
        <v>2.4558823529411766</v>
      </c>
      <c r="C47" s="115" t="s">
        <v>724</v>
      </c>
      <c r="D47" s="115" t="str">
        <f>IF(ISNUMBER(AVERAGE(RFI!Z319:Z321)),AVERAGE(RFI!Z319:Z321),"-")</f>
        <v>-</v>
      </c>
      <c r="E47" s="115" t="str">
        <f>IF(ISNUMBER(AVERAGE(RFI!AA319:AA321)),AVERAGE(RFI!AA319:AA321),"-")</f>
        <v>-</v>
      </c>
      <c r="F47">
        <v>319</v>
      </c>
      <c r="G47">
        <f t="shared" si="0"/>
        <v>319</v>
      </c>
      <c r="H47">
        <v>321</v>
      </c>
      <c r="I47">
        <v>2</v>
      </c>
    </row>
    <row r="48" spans="1:10" ht="20" hidden="1">
      <c r="A48" s="112" t="s">
        <v>255</v>
      </c>
      <c r="B48" s="113">
        <v>1.5919117647058822</v>
      </c>
      <c r="C48" s="113" t="s">
        <v>724</v>
      </c>
      <c r="D48" s="113" t="str">
        <f>IF(ISNUMBER(AVERAGE(RFI!Z324:Z345)),AVERAGE(RFI!Z324:Z345),"-")</f>
        <v>-</v>
      </c>
      <c r="E48" s="113" t="str">
        <f>IF(ISNUMBER(AVERAGE(RFI!AA324:AA345)),AVERAGE(RFI!AA324:AA345),"-")</f>
        <v>-</v>
      </c>
      <c r="F48">
        <v>324</v>
      </c>
      <c r="G48">
        <f t="shared" si="0"/>
        <v>324</v>
      </c>
      <c r="H48">
        <v>345</v>
      </c>
      <c r="J48">
        <f>SUM(I49:I53)</f>
        <v>8</v>
      </c>
    </row>
    <row r="49" spans="1:11" ht="17" hidden="1">
      <c r="A49" s="114" t="s">
        <v>120</v>
      </c>
      <c r="B49" s="115">
        <v>1.9705882352941178</v>
      </c>
      <c r="C49" s="115" t="s">
        <v>724</v>
      </c>
      <c r="D49" s="115" t="str">
        <f>IF(ISNUMBER(AVERAGE(RFI!Z325:Z326)),AVERAGE(RFI!Z325:Z326),"-")</f>
        <v>-</v>
      </c>
      <c r="E49" s="115" t="str">
        <f>IF(ISNUMBER(AVERAGE(RFI!AA325:AA326)),AVERAGE(RFI!AA325:AA326),"-")</f>
        <v>-</v>
      </c>
      <c r="F49">
        <v>325</v>
      </c>
      <c r="G49">
        <f t="shared" si="0"/>
        <v>325</v>
      </c>
      <c r="H49">
        <v>326</v>
      </c>
      <c r="I49">
        <v>1</v>
      </c>
    </row>
    <row r="50" spans="1:11" ht="17" hidden="1">
      <c r="A50" s="114" t="s">
        <v>1080</v>
      </c>
      <c r="B50" s="115">
        <v>2.0147058823529411</v>
      </c>
      <c r="C50" s="115" t="s">
        <v>724</v>
      </c>
      <c r="D50" s="115" t="str">
        <f>IF(ISNUMBER(AVERAGE(RFI!Z329:Z331)),AVERAGE(RFI!Z329:Z331),"-")</f>
        <v>-</v>
      </c>
      <c r="E50" s="115" t="str">
        <f>IF(ISNUMBER(AVERAGE(RFI!AA329:AA331)),AVERAGE(RFI!AA329:AA331),"-")</f>
        <v>-</v>
      </c>
      <c r="F50">
        <v>329</v>
      </c>
      <c r="G50">
        <f t="shared" si="0"/>
        <v>329</v>
      </c>
      <c r="H50">
        <v>331</v>
      </c>
      <c r="I50">
        <v>2</v>
      </c>
    </row>
    <row r="51" spans="1:11" ht="17" hidden="1">
      <c r="A51" s="114" t="s">
        <v>414</v>
      </c>
      <c r="B51" s="115">
        <v>0.94117647058823528</v>
      </c>
      <c r="C51" s="115" t="s">
        <v>724</v>
      </c>
      <c r="D51" s="115" t="str">
        <f>IF(ISNUMBER(AVERAGE(RFI!Z334:Z335)),AVERAGE(RFI!Z334:Z335),"-")</f>
        <v>-</v>
      </c>
      <c r="E51" s="115" t="str">
        <f>IF(ISNUMBER(AVERAGE(RFI!AA334:AA335)),AVERAGE(RFI!AA334:AA335),"-")</f>
        <v>-</v>
      </c>
      <c r="F51">
        <v>334</v>
      </c>
      <c r="G51">
        <f t="shared" si="0"/>
        <v>334</v>
      </c>
      <c r="H51">
        <v>335</v>
      </c>
      <c r="I51">
        <v>1</v>
      </c>
    </row>
    <row r="52" spans="1:11" ht="17" hidden="1">
      <c r="A52" s="114" t="s">
        <v>1320</v>
      </c>
      <c r="B52" s="115">
        <v>1.4215686274509807</v>
      </c>
      <c r="C52" s="115" t="s">
        <v>724</v>
      </c>
      <c r="D52" s="115" t="str">
        <f>IF(ISNUMBER(AVERAGE(RFI!Z338:Z341)),AVERAGE(RFI!Z338:Z341),"-")</f>
        <v>-</v>
      </c>
      <c r="E52" s="115" t="str">
        <f>IF(ISNUMBER(AVERAGE(RFI!AA338:AA341)),AVERAGE(RFI!AA338:AA341),"-")</f>
        <v>-</v>
      </c>
      <c r="F52">
        <v>338</v>
      </c>
      <c r="G52">
        <f t="shared" si="0"/>
        <v>338</v>
      </c>
      <c r="H52">
        <v>341</v>
      </c>
      <c r="I52">
        <v>3</v>
      </c>
    </row>
    <row r="53" spans="1:11" ht="17" hidden="1">
      <c r="A53" s="114" t="s">
        <v>255</v>
      </c>
      <c r="B53" s="115">
        <v>1.5294117647058822</v>
      </c>
      <c r="C53" s="115" t="s">
        <v>724</v>
      </c>
      <c r="D53" s="115" t="str">
        <f>IF(ISNUMBER(AVERAGE(RFI!Z344:Z345)),AVERAGE(RFI!Z344:Z345),"-")</f>
        <v>-</v>
      </c>
      <c r="E53" s="115" t="str">
        <f>IF(ISNUMBER(AVERAGE(RFI!AA344:AA345)),AVERAGE(RFI!AA344:AA345),"-")</f>
        <v>-</v>
      </c>
      <c r="F53">
        <v>344</v>
      </c>
      <c r="G53">
        <f t="shared" si="0"/>
        <v>344</v>
      </c>
      <c r="H53">
        <v>345</v>
      </c>
      <c r="I53">
        <v>1</v>
      </c>
    </row>
    <row r="54" spans="1:11" ht="24">
      <c r="A54" s="116" t="s">
        <v>1475</v>
      </c>
      <c r="B54" s="111">
        <v>2.2579125450502264</v>
      </c>
      <c r="C54" s="111">
        <v>2.0714285714285716</v>
      </c>
      <c r="D54" s="111">
        <f>IF(ISNUMBER(AVERAGE(RFI!Z348:Z380)),AVERAGE(RFI!Z348:Z380),"-")</f>
        <v>2.2142857142857144</v>
      </c>
      <c r="E54" s="111">
        <f>IF(ISNUMBER(AVERAGE(RFI!AA348:AA380)),AVERAGE(RFI!AA348:AA380),"-")</f>
        <v>2.0714285714285716</v>
      </c>
      <c r="F54">
        <v>348</v>
      </c>
      <c r="G54">
        <f t="shared" si="0"/>
        <v>348</v>
      </c>
      <c r="H54">
        <v>380</v>
      </c>
      <c r="K54">
        <f>SUM(J55:J57)</f>
        <v>23</v>
      </c>
    </row>
    <row r="55" spans="1:11" ht="20">
      <c r="A55" s="112" t="s">
        <v>1476</v>
      </c>
      <c r="B55" s="113">
        <v>2.2895218816271448</v>
      </c>
      <c r="C55" s="113">
        <v>2.0714285714285716</v>
      </c>
      <c r="D55" s="113">
        <f>IF(ISNUMBER(AVERAGE(RFI!Z349:Z368)),AVERAGE(RFI!Z349:Z368),"-")</f>
        <v>2.2142857142857144</v>
      </c>
      <c r="E55" s="113">
        <f>IF(ISNUMBER(AVERAGE(RFI!AA349:AA368)),AVERAGE(RFI!AA349:AA368),"-")</f>
        <v>2.0714285714285716</v>
      </c>
      <c r="F55">
        <v>349</v>
      </c>
      <c r="G55">
        <f t="shared" si="0"/>
        <v>349</v>
      </c>
      <c r="H55">
        <v>368</v>
      </c>
      <c r="J55">
        <v>19</v>
      </c>
    </row>
    <row r="56" spans="1:11" ht="20" hidden="1">
      <c r="A56" s="112" t="s">
        <v>1504</v>
      </c>
      <c r="B56" s="113">
        <v>1.5961538461538463</v>
      </c>
      <c r="C56" s="113" t="s">
        <v>724</v>
      </c>
      <c r="D56" s="113" t="str">
        <f>IF(ISNUMBER(AVERAGE(RFI!Z371:Z372)),AVERAGE(RFI!Z371:Z372),"-")</f>
        <v>-</v>
      </c>
      <c r="E56" s="113" t="str">
        <f>IF(ISNUMBER(AVERAGE(RFI!AA371:AA372)),AVERAGE(RFI!AA371:AA372),"-")</f>
        <v>-</v>
      </c>
      <c r="F56">
        <v>371</v>
      </c>
      <c r="G56">
        <f t="shared" si="0"/>
        <v>371</v>
      </c>
      <c r="H56">
        <v>372</v>
      </c>
      <c r="J56">
        <v>1</v>
      </c>
    </row>
    <row r="57" spans="1:11" ht="20" hidden="1">
      <c r="A57" s="112" t="s">
        <v>1506</v>
      </c>
      <c r="B57" s="113">
        <v>1.7941176470588238</v>
      </c>
      <c r="C57" s="113" t="s">
        <v>724</v>
      </c>
      <c r="D57" s="113" t="str">
        <f>IF(ISNUMBER(AVERAGE(RFI!Z375:Z378)),AVERAGE(RFI!Z375:Z378),"-")</f>
        <v>-</v>
      </c>
      <c r="E57" s="113" t="str">
        <f>IF(ISNUMBER(AVERAGE(RFI!AA375:AA378)),AVERAGE(RFI!AA375:AA378),"-")</f>
        <v>-</v>
      </c>
      <c r="F57">
        <v>375</v>
      </c>
      <c r="G57">
        <f t="shared" si="0"/>
        <v>375</v>
      </c>
      <c r="H57">
        <v>378</v>
      </c>
      <c r="J57">
        <v>3</v>
      </c>
    </row>
    <row r="58" spans="1:11" ht="24" hidden="1">
      <c r="A58" s="116" t="s">
        <v>1512</v>
      </c>
      <c r="B58" s="111">
        <v>1.8357155681375863</v>
      </c>
      <c r="C58" s="111" t="s">
        <v>724</v>
      </c>
      <c r="D58" s="111" t="str">
        <f>IF(ISNUMBER(AVERAGE(RFI!Z381:Z516)),AVERAGE(RFI!Z381:Z516),"-")</f>
        <v>-</v>
      </c>
      <c r="E58" s="111" t="str">
        <f>IF(ISNUMBER(AVERAGE(RFI!AA381:AA516)),AVERAGE(RFI!AA381:AA516),"-")</f>
        <v>-</v>
      </c>
      <c r="F58">
        <v>381</v>
      </c>
      <c r="G58">
        <f t="shared" si="0"/>
        <v>381</v>
      </c>
      <c r="H58">
        <v>516</v>
      </c>
      <c r="K58">
        <f>SUM(J59:J73)</f>
        <v>99</v>
      </c>
    </row>
    <row r="59" spans="1:11" ht="20" hidden="1">
      <c r="A59" s="112" t="s">
        <v>253</v>
      </c>
      <c r="B59" s="113">
        <v>1.8637390387390389</v>
      </c>
      <c r="C59" s="113" t="s">
        <v>724</v>
      </c>
      <c r="D59" s="113" t="str">
        <f>IF(ISNUMBER(AVERAGE(RFI!Z382:Z407)),AVERAGE(RFI!Z382:Z407),"-")</f>
        <v>-</v>
      </c>
      <c r="E59" s="113" t="str">
        <f>IF(ISNUMBER(AVERAGE(RFI!AA382:AA407)),AVERAGE(RFI!AA382:AA407),"-")</f>
        <v>-</v>
      </c>
      <c r="F59">
        <v>382</v>
      </c>
      <c r="G59">
        <f t="shared" si="0"/>
        <v>382</v>
      </c>
      <c r="H59">
        <v>407</v>
      </c>
      <c r="J59">
        <f>SUM(I60:I61)</f>
        <v>21</v>
      </c>
    </row>
    <row r="60" spans="1:11" ht="17" hidden="1">
      <c r="A60" s="114" t="s">
        <v>415</v>
      </c>
      <c r="B60" s="115">
        <v>1.9130036630036631</v>
      </c>
      <c r="C60" s="115" t="s">
        <v>724</v>
      </c>
      <c r="D60" s="115" t="str">
        <f>IF(ISNUMBER(AVERAGE(RFI!Z383:Z397)),AVERAGE(RFI!Z383:Z397),"-")</f>
        <v>-</v>
      </c>
      <c r="E60" s="115" t="str">
        <f>IF(ISNUMBER(AVERAGE(RFI!AA383:AA397)),AVERAGE(RFI!AA383:AA397),"-")</f>
        <v>-</v>
      </c>
      <c r="F60">
        <v>383</v>
      </c>
      <c r="G60">
        <f t="shared" si="0"/>
        <v>383</v>
      </c>
      <c r="H60">
        <v>397</v>
      </c>
      <c r="I60">
        <v>14</v>
      </c>
    </row>
    <row r="61" spans="1:11" ht="17" hidden="1">
      <c r="A61" s="114" t="s">
        <v>416</v>
      </c>
      <c r="B61" s="115">
        <v>1.7445054945054943</v>
      </c>
      <c r="C61" s="115" t="s">
        <v>724</v>
      </c>
      <c r="D61" s="115" t="str">
        <f>IF(ISNUMBER(AVERAGE(RFI!Z400:Z407)),AVERAGE(RFI!Z400:Z407),"-")</f>
        <v>-</v>
      </c>
      <c r="E61" s="115" t="str">
        <f>IF(ISNUMBER(AVERAGE(RFI!AA400:AA407)),AVERAGE(RFI!AA400:AA407),"-")</f>
        <v>-</v>
      </c>
      <c r="F61">
        <v>400</v>
      </c>
      <c r="G61">
        <f t="shared" si="0"/>
        <v>400</v>
      </c>
      <c r="H61">
        <v>407</v>
      </c>
      <c r="I61">
        <v>7</v>
      </c>
    </row>
    <row r="62" spans="1:11" ht="20" hidden="1">
      <c r="A62" s="112" t="s">
        <v>417</v>
      </c>
      <c r="B62" s="113">
        <v>2.2376698644781063</v>
      </c>
      <c r="C62" s="113" t="s">
        <v>724</v>
      </c>
      <c r="D62" s="113" t="str">
        <f>IF(ISNUMBER(AVERAGE(RFI!Z410:Z462)),AVERAGE(RFI!Z410:Z462),"-")</f>
        <v>-</v>
      </c>
      <c r="E62" s="113" t="str">
        <f>IF(ISNUMBER(AVERAGE(RFI!AA410:AA462)),AVERAGE(RFI!AA410:AA462),"-")</f>
        <v>-</v>
      </c>
      <c r="F62">
        <v>410</v>
      </c>
      <c r="G62">
        <f t="shared" si="0"/>
        <v>410</v>
      </c>
      <c r="H62">
        <v>462</v>
      </c>
      <c r="J62">
        <f>SUM(I63:I66)</f>
        <v>42</v>
      </c>
    </row>
    <row r="63" spans="1:11" ht="17" hidden="1">
      <c r="A63" s="114" t="s">
        <v>1558</v>
      </c>
      <c r="B63" s="115">
        <v>2.3528083028083029</v>
      </c>
      <c r="C63" s="115" t="s">
        <v>724</v>
      </c>
      <c r="D63" s="115" t="str">
        <f>IF(ISNUMBER(AVERAGE(RFI!Z411:Z432)),AVERAGE(RFI!Z411:Z432),"-")</f>
        <v>-</v>
      </c>
      <c r="E63" s="115" t="str">
        <f>IF(ISNUMBER(AVERAGE(RFI!AA411:AA432)),AVERAGE(RFI!AA411:AA432),"-")</f>
        <v>-</v>
      </c>
      <c r="F63">
        <v>411</v>
      </c>
      <c r="G63">
        <f t="shared" si="0"/>
        <v>411</v>
      </c>
      <c r="H63">
        <v>432</v>
      </c>
      <c r="I63">
        <v>21</v>
      </c>
    </row>
    <row r="64" spans="1:11" ht="17" hidden="1">
      <c r="A64" s="114" t="s">
        <v>409</v>
      </c>
      <c r="B64" s="115">
        <v>2.4487179487179485</v>
      </c>
      <c r="C64" s="115" t="s">
        <v>724</v>
      </c>
      <c r="D64" s="115" t="str">
        <f>IF(ISNUMBER(AVERAGE(RFI!Z435:Z439)),AVERAGE(RFI!Z435:Z439),"-")</f>
        <v>-</v>
      </c>
      <c r="E64" s="115" t="str">
        <f>IF(ISNUMBER(AVERAGE(RFI!AA435:AA439)),AVERAGE(RFI!AA435:AA439),"-")</f>
        <v>-</v>
      </c>
      <c r="F64">
        <v>435</v>
      </c>
      <c r="G64">
        <f t="shared" si="0"/>
        <v>435</v>
      </c>
      <c r="H64">
        <v>439</v>
      </c>
      <c r="I64">
        <v>4</v>
      </c>
    </row>
    <row r="65" spans="1:11" ht="17" hidden="1">
      <c r="A65" s="114" t="s">
        <v>410</v>
      </c>
      <c r="B65" s="115">
        <v>2.0410256410256413</v>
      </c>
      <c r="C65" s="115" t="s">
        <v>724</v>
      </c>
      <c r="D65" s="115" t="str">
        <f>IF(ISNUMBER(AVERAGE(RFI!Z442:Z448)),AVERAGE(RFI!Z442:Z448),"-")</f>
        <v>-</v>
      </c>
      <c r="E65" s="115" t="str">
        <f>IF(ISNUMBER(AVERAGE(RFI!AA442:AA448)),AVERAGE(RFI!AA442:AA448),"-")</f>
        <v>-</v>
      </c>
      <c r="F65">
        <v>442</v>
      </c>
      <c r="G65">
        <f t="shared" si="0"/>
        <v>442</v>
      </c>
      <c r="H65">
        <v>448</v>
      </c>
      <c r="I65">
        <v>6</v>
      </c>
    </row>
    <row r="66" spans="1:11" ht="17" hidden="1">
      <c r="A66" s="114" t="s">
        <v>418</v>
      </c>
      <c r="B66" s="115">
        <v>2.0192307692307692</v>
      </c>
      <c r="C66" s="115" t="s">
        <v>724</v>
      </c>
      <c r="D66" s="115" t="str">
        <f>IF(ISNUMBER(AVERAGE(RFI!Z451:Z462)),AVERAGE(RFI!Z451:Z462),"-")</f>
        <v>-</v>
      </c>
      <c r="E66" s="115" t="str">
        <f>IF(ISNUMBER(AVERAGE(RFI!AA451:AA462)),AVERAGE(RFI!AA451:AA462),"-")</f>
        <v>-</v>
      </c>
      <c r="F66">
        <v>451</v>
      </c>
      <c r="G66">
        <f t="shared" si="0"/>
        <v>451</v>
      </c>
      <c r="H66">
        <v>462</v>
      </c>
      <c r="I66">
        <v>11</v>
      </c>
    </row>
    <row r="67" spans="1:11" ht="20" hidden="1">
      <c r="A67" s="112" t="s">
        <v>257</v>
      </c>
      <c r="B67" s="113">
        <v>1.0642690642690644</v>
      </c>
      <c r="C67" s="113" t="s">
        <v>724</v>
      </c>
      <c r="D67" s="113" t="str">
        <f>IF(ISNUMBER(AVERAGE(RFI!Z465:Z494)),AVERAGE(RFI!Z465:Z494),"-")</f>
        <v>-</v>
      </c>
      <c r="E67" s="113" t="str">
        <f>IF(ISNUMBER(AVERAGE(RFI!AA465:AA494)),AVERAGE(RFI!AA465:AA494),"-")</f>
        <v>-</v>
      </c>
      <c r="F67">
        <v>465</v>
      </c>
      <c r="G67">
        <f t="shared" ref="G67:G167" si="1">F67</f>
        <v>465</v>
      </c>
      <c r="H67">
        <v>494</v>
      </c>
      <c r="J67">
        <f>SUM(I68:I70)</f>
        <v>22</v>
      </c>
    </row>
    <row r="68" spans="1:11" ht="17" hidden="1">
      <c r="A68" s="114" t="s">
        <v>1643</v>
      </c>
      <c r="B68" s="115">
        <v>1.3685897435897434</v>
      </c>
      <c r="C68" s="115" t="s">
        <v>724</v>
      </c>
      <c r="D68" s="115" t="str">
        <f>IF(ISNUMBER(AVERAGE(RFI!Z466:Z475)),AVERAGE(RFI!Z466:Z475),"-")</f>
        <v>-</v>
      </c>
      <c r="E68" s="115" t="str">
        <f>IF(ISNUMBER(AVERAGE(RFI!AA466:AA475)),AVERAGE(RFI!AA466:AA475),"-")</f>
        <v>-</v>
      </c>
      <c r="F68">
        <v>466</v>
      </c>
      <c r="G68">
        <f t="shared" si="1"/>
        <v>466</v>
      </c>
      <c r="H68">
        <v>475</v>
      </c>
      <c r="I68">
        <v>9</v>
      </c>
    </row>
    <row r="69" spans="1:11" ht="17" hidden="1">
      <c r="A69" s="114" t="s">
        <v>419</v>
      </c>
      <c r="B69" s="115">
        <v>0.88782051282051277</v>
      </c>
      <c r="C69" s="115" t="s">
        <v>724</v>
      </c>
      <c r="D69" s="115" t="str">
        <f>IF(ISNUMBER(AVERAGE(RFI!Z478:Z486)),AVERAGE(RFI!Z478:Z486),"-")</f>
        <v>-</v>
      </c>
      <c r="E69" s="115" t="str">
        <f>IF(ISNUMBER(AVERAGE(RFI!AA478:AA486)),AVERAGE(RFI!AA478:AA486),"-")</f>
        <v>-</v>
      </c>
      <c r="F69">
        <v>478</v>
      </c>
      <c r="G69">
        <f t="shared" si="1"/>
        <v>478</v>
      </c>
      <c r="H69">
        <v>486</v>
      </c>
      <c r="I69">
        <v>8</v>
      </c>
    </row>
    <row r="70" spans="1:11" ht="17" hidden="1">
      <c r="A70" s="114" t="s">
        <v>1679</v>
      </c>
      <c r="B70" s="115">
        <v>0.76666666666666661</v>
      </c>
      <c r="C70" s="115" t="s">
        <v>724</v>
      </c>
      <c r="D70" s="115" t="str">
        <f>IF(ISNUMBER(AVERAGE(RFI!Z489:Z494)),AVERAGE(RFI!Z489:Z494),"-")</f>
        <v>-</v>
      </c>
      <c r="E70" s="115" t="str">
        <f>IF(ISNUMBER(AVERAGE(RFI!AA489:AA494)),AVERAGE(RFI!AA489:AA494),"-")</f>
        <v>-</v>
      </c>
      <c r="F70">
        <v>489</v>
      </c>
      <c r="G70">
        <f t="shared" si="1"/>
        <v>489</v>
      </c>
      <c r="H70">
        <v>494</v>
      </c>
      <c r="I70">
        <v>5</v>
      </c>
    </row>
    <row r="71" spans="1:11" ht="20" hidden="1">
      <c r="A71" s="112" t="s">
        <v>414</v>
      </c>
      <c r="B71" s="113">
        <v>1.7811813186813186</v>
      </c>
      <c r="C71" s="113" t="s">
        <v>724</v>
      </c>
      <c r="D71" s="113" t="str">
        <f>IF(ISNUMBER(AVERAGE(RFI!Z497:Z506)),AVERAGE(RFI!Z497:Z506),"-")</f>
        <v>-</v>
      </c>
      <c r="E71" s="113" t="str">
        <f>IF(ISNUMBER(AVERAGE(RFI!AA497:AA506)),AVERAGE(RFI!AA497:AA506),"-")</f>
        <v>-</v>
      </c>
      <c r="F71">
        <v>497</v>
      </c>
      <c r="G71">
        <f t="shared" si="1"/>
        <v>497</v>
      </c>
      <c r="H71">
        <v>506</v>
      </c>
      <c r="J71">
        <f>SUM(I72)</f>
        <v>8</v>
      </c>
    </row>
    <row r="72" spans="1:11" ht="17" hidden="1">
      <c r="A72" s="114" t="s">
        <v>1691</v>
      </c>
      <c r="B72" s="115">
        <v>1.7811813186813186</v>
      </c>
      <c r="C72" s="115" t="s">
        <v>724</v>
      </c>
      <c r="D72" s="115" t="str">
        <f>IF(ISNUMBER(AVERAGE(RFI!Z498:Z506)),AVERAGE(RFI!Z498:Z506),"-")</f>
        <v>-</v>
      </c>
      <c r="E72" s="115" t="str">
        <f>IF(ISNUMBER(AVERAGE(RFI!AA498:AA506)),AVERAGE(RFI!AA498:AA506),"-")</f>
        <v>-</v>
      </c>
      <c r="F72">
        <v>498</v>
      </c>
      <c r="G72">
        <f t="shared" si="1"/>
        <v>498</v>
      </c>
      <c r="H72">
        <v>506</v>
      </c>
      <c r="I72">
        <v>8</v>
      </c>
    </row>
    <row r="73" spans="1:11" ht="20" hidden="1">
      <c r="A73" s="112" t="s">
        <v>1707</v>
      </c>
      <c r="B73" s="113">
        <v>1.5972222222222223</v>
      </c>
      <c r="C73" s="113" t="s">
        <v>724</v>
      </c>
      <c r="D73" s="113" t="str">
        <f>IF(ISNUMBER(AVERAGE(RFI!Z509:Z516)),AVERAGE(RFI!Z509:Z516),"-")</f>
        <v>-</v>
      </c>
      <c r="E73" s="113" t="str">
        <f>IF(ISNUMBER(AVERAGE(RFI!AA509:AA516)),AVERAGE(RFI!AA509:AA516),"-")</f>
        <v>-</v>
      </c>
      <c r="F73">
        <v>509</v>
      </c>
      <c r="G73">
        <f t="shared" si="1"/>
        <v>509</v>
      </c>
      <c r="H73">
        <v>516</v>
      </c>
      <c r="J73">
        <f>SUM(I74)</f>
        <v>6</v>
      </c>
    </row>
    <row r="74" spans="1:11" ht="17" hidden="1">
      <c r="A74" s="114" t="s">
        <v>1691</v>
      </c>
      <c r="B74" s="115">
        <v>1.5972222222222223</v>
      </c>
      <c r="C74" s="115" t="s">
        <v>724</v>
      </c>
      <c r="D74" s="115" t="str">
        <f>IF(ISNUMBER(AVERAGE(RFI!Z510:Z516)),AVERAGE(RFI!Z510:Z516),"-")</f>
        <v>-</v>
      </c>
      <c r="E74" s="115" t="str">
        <f>IF(ISNUMBER(AVERAGE(RFI!AA510:AA516)),AVERAGE(RFI!AA510:AA516),"-")</f>
        <v>-</v>
      </c>
      <c r="F74">
        <v>510</v>
      </c>
      <c r="G74">
        <f t="shared" si="1"/>
        <v>510</v>
      </c>
      <c r="H74">
        <v>516</v>
      </c>
      <c r="I74">
        <v>6</v>
      </c>
    </row>
    <row r="75" spans="1:11" ht="24" hidden="1">
      <c r="A75" s="116" t="s">
        <v>1089</v>
      </c>
      <c r="B75" s="111">
        <v>2.035889355742297</v>
      </c>
      <c r="C75" s="111" t="s">
        <v>724</v>
      </c>
      <c r="D75" s="111" t="str">
        <f>IF(ISNUMBER(AVERAGE(RFI!Z519:Z565)),AVERAGE(RFI!Z519:Z565),"-")</f>
        <v>-</v>
      </c>
      <c r="E75" s="111" t="str">
        <f>IF(ISNUMBER(AVERAGE(RFI!AA519:AA565)),AVERAGE(RFI!AA519:AA565),"-")</f>
        <v>-</v>
      </c>
      <c r="F75">
        <v>519</v>
      </c>
      <c r="G75">
        <f t="shared" si="1"/>
        <v>519</v>
      </c>
      <c r="H75">
        <v>565</v>
      </c>
      <c r="K75">
        <f>SUM(J76:J77)</f>
        <v>35</v>
      </c>
    </row>
    <row r="76" spans="1:11" ht="20" hidden="1">
      <c r="A76" s="112" t="s">
        <v>1719</v>
      </c>
      <c r="B76" s="113">
        <v>2.0324675324675323</v>
      </c>
      <c r="C76" s="113" t="s">
        <v>724</v>
      </c>
      <c r="D76" s="113" t="str">
        <f>IF(ISNUMBER(AVERAGE(RFI!Z520:Z541)),AVERAGE(RFI!Z520:Z541),"-")</f>
        <v>-</v>
      </c>
      <c r="E76" s="113" t="str">
        <f>IF(ISNUMBER(AVERAGE(RFI!AA520:AA541)),AVERAGE(RFI!AA520:AA541),"-")</f>
        <v>-</v>
      </c>
      <c r="F76">
        <v>520</v>
      </c>
      <c r="G76">
        <f t="shared" si="1"/>
        <v>520</v>
      </c>
      <c r="H76">
        <v>541</v>
      </c>
      <c r="J76">
        <v>21</v>
      </c>
    </row>
    <row r="77" spans="1:11" ht="20" hidden="1">
      <c r="A77" s="112" t="s">
        <v>1089</v>
      </c>
      <c r="B77" s="113">
        <v>1.9159798534798533</v>
      </c>
      <c r="C77" s="113" t="s">
        <v>724</v>
      </c>
      <c r="D77" s="113" t="str">
        <f>IF(ISNUMBER(AVERAGE(RFI!Z544:Z565)),AVERAGE(RFI!Z544:Z565),"-")</f>
        <v>-</v>
      </c>
      <c r="E77" s="113" t="str">
        <f>IF(ISNUMBER(AVERAGE(RFI!AA544:AA565)),AVERAGE(RFI!AA544:AA565),"-")</f>
        <v>-</v>
      </c>
      <c r="F77">
        <v>544</v>
      </c>
      <c r="G77">
        <f t="shared" si="1"/>
        <v>544</v>
      </c>
      <c r="H77">
        <v>565</v>
      </c>
      <c r="J77">
        <f>SUM(I78:I80)</f>
        <v>14</v>
      </c>
    </row>
    <row r="78" spans="1:11" ht="17" hidden="1">
      <c r="A78" s="114" t="s">
        <v>1774</v>
      </c>
      <c r="B78" s="115">
        <v>1.8909090909090907</v>
      </c>
      <c r="C78" s="115" t="s">
        <v>724</v>
      </c>
      <c r="D78" s="115" t="str">
        <f>IF(ISNUMBER(AVERAGE(RFI!Z545:Z550)),AVERAGE(RFI!Z545:Z550),"-")</f>
        <v>-</v>
      </c>
      <c r="E78" s="115" t="str">
        <f>IF(ISNUMBER(AVERAGE(RFI!AA545:AA550)),AVERAGE(RFI!AA545:AA550),"-")</f>
        <v>-</v>
      </c>
      <c r="F78">
        <v>545</v>
      </c>
      <c r="G78">
        <f t="shared" si="1"/>
        <v>545</v>
      </c>
      <c r="H78">
        <v>550</v>
      </c>
      <c r="I78">
        <v>5</v>
      </c>
    </row>
    <row r="79" spans="1:11" ht="17" hidden="1">
      <c r="A79" s="114" t="s">
        <v>1788</v>
      </c>
      <c r="B79" s="115">
        <v>1.8250000000000002</v>
      </c>
      <c r="C79" s="115" t="s">
        <v>724</v>
      </c>
      <c r="D79" s="115" t="str">
        <f>IF(ISNUMBER(AVERAGE(RFI!Z553:Z558)),AVERAGE(RFI!Z553:Z558),"-")</f>
        <v>-</v>
      </c>
      <c r="E79" s="115" t="str">
        <f>IF(ISNUMBER(AVERAGE(RFI!AA553:AA558)),AVERAGE(RFI!AA553:AA558),"-")</f>
        <v>-</v>
      </c>
      <c r="F79">
        <v>553</v>
      </c>
      <c r="G79">
        <f t="shared" si="1"/>
        <v>553</v>
      </c>
      <c r="H79">
        <v>558</v>
      </c>
      <c r="I79">
        <v>5</v>
      </c>
    </row>
    <row r="80" spans="1:11" ht="17" hidden="1">
      <c r="A80" s="114" t="s">
        <v>1803</v>
      </c>
      <c r="B80" s="115">
        <v>1.8409090909090908</v>
      </c>
      <c r="C80" s="115" t="s">
        <v>724</v>
      </c>
      <c r="D80" s="115" t="str">
        <f>IF(ISNUMBER(AVERAGE(RFI!Z561:Z565)),AVERAGE(RFI!Z561:Z565),"-")</f>
        <v>-</v>
      </c>
      <c r="E80" s="115" t="str">
        <f>IF(ISNUMBER(AVERAGE(RFI!AA561:AA565)),AVERAGE(RFI!AA561:AA565),"-")</f>
        <v>-</v>
      </c>
      <c r="F80">
        <v>561</v>
      </c>
      <c r="G80">
        <f t="shared" si="1"/>
        <v>561</v>
      </c>
      <c r="H80">
        <v>565</v>
      </c>
      <c r="I80">
        <v>4</v>
      </c>
    </row>
    <row r="81" spans="1:11" ht="24" hidden="1">
      <c r="A81" s="116" t="s">
        <v>1813</v>
      </c>
      <c r="B81" s="111">
        <v>1.8836221369643831</v>
      </c>
      <c r="C81" s="111" t="s">
        <v>724</v>
      </c>
      <c r="D81" s="111" t="str">
        <f>IF(ISNUMBER(AVERAGE(RFI!Z568:Z614)),AVERAGE(RFI!Z568:Z614),"-")</f>
        <v>-</v>
      </c>
      <c r="E81" s="111" t="str">
        <f>IF(ISNUMBER(AVERAGE(RFI!AA568:AA614)),AVERAGE(RFI!AA568:AA614),"-")</f>
        <v>-</v>
      </c>
      <c r="F81">
        <v>568</v>
      </c>
      <c r="G81">
        <f t="shared" si="1"/>
        <v>568</v>
      </c>
      <c r="H81">
        <v>614</v>
      </c>
      <c r="K81">
        <f>SUM(J82:J83)</f>
        <v>36</v>
      </c>
    </row>
    <row r="82" spans="1:11" ht="20" hidden="1">
      <c r="A82" s="112" t="s">
        <v>1814</v>
      </c>
      <c r="B82" s="113">
        <v>2.0252525252525251</v>
      </c>
      <c r="C82" s="113" t="s">
        <v>724</v>
      </c>
      <c r="D82" s="113" t="str">
        <f>IF(ISNUMBER(AVERAGE(RFI!Z569:Z587)),AVERAGE(RFI!Z569:Z587),"-")</f>
        <v>-</v>
      </c>
      <c r="E82" s="113" t="str">
        <f>IF(ISNUMBER(AVERAGE(RFI!AA569:AA587)),AVERAGE(RFI!AA569:AA587),"-")</f>
        <v>-</v>
      </c>
      <c r="F82">
        <v>569</v>
      </c>
      <c r="G82">
        <f t="shared" si="1"/>
        <v>569</v>
      </c>
      <c r="H82">
        <v>587</v>
      </c>
      <c r="J82">
        <v>18</v>
      </c>
    </row>
    <row r="83" spans="1:11" ht="20" hidden="1">
      <c r="A83" s="112" t="s">
        <v>1865</v>
      </c>
      <c r="B83" s="113">
        <v>1.7388755980861248</v>
      </c>
      <c r="C83" s="113" t="s">
        <v>724</v>
      </c>
      <c r="D83" s="113" t="str">
        <f>IF(ISNUMBER(AVERAGE(RFI!Z590:Z614)),AVERAGE(RFI!Z590:Z614),"-")</f>
        <v>-</v>
      </c>
      <c r="E83" s="113" t="str">
        <f>IF(ISNUMBER(AVERAGE(RFI!AA590:AA614)),AVERAGE(RFI!AA590:AA614),"-")</f>
        <v>-</v>
      </c>
      <c r="F83">
        <v>590</v>
      </c>
      <c r="G83">
        <f t="shared" si="1"/>
        <v>590</v>
      </c>
      <c r="H83">
        <v>614</v>
      </c>
      <c r="J83">
        <f>SUM(I84:I85)</f>
        <v>18</v>
      </c>
    </row>
    <row r="84" spans="1:11" ht="17" hidden="1">
      <c r="A84" s="114" t="s">
        <v>1866</v>
      </c>
      <c r="B84" s="115">
        <v>1.8715909090909093</v>
      </c>
      <c r="C84" s="115" t="s">
        <v>724</v>
      </c>
      <c r="D84" s="115" t="str">
        <f>IF(ISNUMBER(AVERAGE(RFI!Z591:Z600)),AVERAGE(RFI!Z591:Z600),"-")</f>
        <v>-</v>
      </c>
      <c r="E84" s="115" t="str">
        <f>IF(ISNUMBER(AVERAGE(RFI!AA591:AA600)),AVERAGE(RFI!AA591:AA600),"-")</f>
        <v>-</v>
      </c>
      <c r="F84">
        <v>591</v>
      </c>
      <c r="G84">
        <f t="shared" si="1"/>
        <v>591</v>
      </c>
      <c r="H84">
        <v>600</v>
      </c>
      <c r="I84">
        <v>7</v>
      </c>
    </row>
    <row r="85" spans="1:11" ht="17" hidden="1">
      <c r="A85" s="114" t="s">
        <v>1885</v>
      </c>
      <c r="B85" s="115">
        <v>1.6818181818181819</v>
      </c>
      <c r="C85" s="115" t="s">
        <v>724</v>
      </c>
      <c r="D85" s="115" t="str">
        <f>IF(ISNUMBER(AVERAGE(RFI!Z603:Z614)),AVERAGE(RFI!Z603:Z614),"-")</f>
        <v>-</v>
      </c>
      <c r="E85" s="115" t="str">
        <f>IF(ISNUMBER(AVERAGE(RFI!AA603:AA614)),AVERAGE(RFI!AA603:AA614),"-")</f>
        <v>-</v>
      </c>
      <c r="F85">
        <v>603</v>
      </c>
      <c r="G85">
        <f t="shared" si="1"/>
        <v>603</v>
      </c>
      <c r="H85">
        <v>614</v>
      </c>
      <c r="I85">
        <v>11</v>
      </c>
    </row>
    <row r="86" spans="1:11" ht="24" hidden="1">
      <c r="A86" s="116" t="s">
        <v>1919</v>
      </c>
      <c r="B86" s="111">
        <v>2.684498834498835</v>
      </c>
      <c r="C86" s="111" t="s">
        <v>724</v>
      </c>
      <c r="D86" s="111" t="str">
        <f>IF(ISNUMBER(AVERAGE(RFI!Z617:Z685)),AVERAGE(RFI!Z617:Z685),"-")</f>
        <v>-</v>
      </c>
      <c r="E86" s="111" t="str">
        <f>IF(ISNUMBER(AVERAGE(RFI!AA617:AA685)),AVERAGE(RFI!AA617:AA685),"-")</f>
        <v>-</v>
      </c>
      <c r="F86">
        <v>617</v>
      </c>
      <c r="G86">
        <f t="shared" si="1"/>
        <v>617</v>
      </c>
      <c r="H86">
        <v>685</v>
      </c>
      <c r="K86">
        <f>SUM(J87:J95)</f>
        <v>39</v>
      </c>
    </row>
    <row r="87" spans="1:11" ht="20" hidden="1">
      <c r="A87" s="112" t="s">
        <v>1920</v>
      </c>
      <c r="B87" s="113">
        <v>2.8236111111111106</v>
      </c>
      <c r="C87" s="113" t="s">
        <v>724</v>
      </c>
      <c r="D87" s="113" t="str">
        <f>IF(ISNUMBER(AVERAGE(RFI!Z618:Z642)),AVERAGE(RFI!Z618:Z642),"-")</f>
        <v>-</v>
      </c>
      <c r="E87" s="113" t="str">
        <f>IF(ISNUMBER(AVERAGE(RFI!AA618:AA642)),AVERAGE(RFI!AA618:AA642),"-")</f>
        <v>-</v>
      </c>
      <c r="F87">
        <v>618</v>
      </c>
      <c r="G87">
        <f t="shared" si="1"/>
        <v>618</v>
      </c>
      <c r="H87">
        <v>642</v>
      </c>
      <c r="J87">
        <f>SUM(I88:I89)</f>
        <v>18</v>
      </c>
    </row>
    <row r="88" spans="1:11" ht="17" hidden="1">
      <c r="A88" s="114" t="s">
        <v>1921</v>
      </c>
      <c r="B88" s="115">
        <v>2.9750000000000001</v>
      </c>
      <c r="C88" s="115" t="s">
        <v>724</v>
      </c>
      <c r="D88" s="115" t="str">
        <f>IF(ISNUMBER(AVERAGE(RFI!Z619:Z630)),AVERAGE(RFI!Z619:Z630),"-")</f>
        <v>-</v>
      </c>
      <c r="E88" s="115" t="str">
        <f>IF(ISNUMBER(AVERAGE(RFI!AA619:AA630)),AVERAGE(RFI!AA619:AA630),"-")</f>
        <v>-</v>
      </c>
      <c r="F88">
        <v>619</v>
      </c>
      <c r="G88">
        <f t="shared" si="1"/>
        <v>619</v>
      </c>
      <c r="H88">
        <v>630</v>
      </c>
      <c r="I88">
        <v>9</v>
      </c>
    </row>
    <row r="89" spans="1:11" ht="17" hidden="1">
      <c r="A89" s="114" t="s">
        <v>1949</v>
      </c>
      <c r="B89" s="115">
        <v>2.6722222222222221</v>
      </c>
      <c r="C89" s="115" t="s">
        <v>724</v>
      </c>
      <c r="D89" s="115" t="str">
        <f>IF(ISNUMBER(AVERAGE(RFI!Z633:Z642)),AVERAGE(RFI!Z633:Z642),"-")</f>
        <v>-</v>
      </c>
      <c r="E89" s="115" t="str">
        <f>IF(ISNUMBER(AVERAGE(RFI!AA633:AA642)),AVERAGE(RFI!AA633:AA642),"-")</f>
        <v>-</v>
      </c>
      <c r="F89">
        <v>633</v>
      </c>
      <c r="G89">
        <f t="shared" si="1"/>
        <v>633</v>
      </c>
      <c r="H89">
        <v>642</v>
      </c>
      <c r="I89">
        <v>9</v>
      </c>
    </row>
    <row r="90" spans="1:11" ht="20" hidden="1">
      <c r="A90" s="112" t="s">
        <v>1977</v>
      </c>
      <c r="B90" s="113">
        <v>2.6812499999999999</v>
      </c>
      <c r="C90" s="113" t="s">
        <v>724</v>
      </c>
      <c r="D90" s="113" t="str">
        <f>IF(ISNUMBER(AVERAGE(RFI!Z645:Z673)),AVERAGE(RFI!Z645:Z673),"-")</f>
        <v>-</v>
      </c>
      <c r="E90" s="113" t="str">
        <f>IF(ISNUMBER(AVERAGE(RFI!AA645:AA673)),AVERAGE(RFI!AA645:AA673),"-")</f>
        <v>-</v>
      </c>
      <c r="F90">
        <v>645</v>
      </c>
      <c r="G90">
        <f t="shared" si="1"/>
        <v>645</v>
      </c>
      <c r="H90">
        <v>673</v>
      </c>
      <c r="J90">
        <f>SUM(I91:I94)</f>
        <v>16</v>
      </c>
    </row>
    <row r="91" spans="1:11" ht="17" hidden="1">
      <c r="A91" s="114" t="s">
        <v>1978</v>
      </c>
      <c r="B91" s="115">
        <v>2.8703703703703707</v>
      </c>
      <c r="C91" s="115" t="s">
        <v>724</v>
      </c>
      <c r="D91" s="115" t="str">
        <f>IF(ISNUMBER(AVERAGE(RFI!Z646:Z649)),AVERAGE(RFI!Z646:Z649),"-")</f>
        <v>-</v>
      </c>
      <c r="E91" s="115" t="str">
        <f>IF(ISNUMBER(AVERAGE(RFI!AA646:AA649)),AVERAGE(RFI!AA646:AA649),"-")</f>
        <v>-</v>
      </c>
      <c r="F91">
        <v>646</v>
      </c>
      <c r="G91">
        <f t="shared" si="1"/>
        <v>646</v>
      </c>
      <c r="H91">
        <v>649</v>
      </c>
      <c r="I91">
        <v>3</v>
      </c>
    </row>
    <row r="92" spans="1:11" ht="17" hidden="1">
      <c r="A92" s="114" t="s">
        <v>1988</v>
      </c>
      <c r="B92" s="115">
        <v>2.4444444444444446</v>
      </c>
      <c r="C92" s="115" t="s">
        <v>724</v>
      </c>
      <c r="D92" s="115" t="str">
        <f>IF(ISNUMBER(AVERAGE(RFI!Z652:Z659)),AVERAGE(RFI!Z652:Z659),"-")</f>
        <v>-</v>
      </c>
      <c r="E92" s="115" t="str">
        <f>IF(ISNUMBER(AVERAGE(RFI!AA652:AA659)),AVERAGE(RFI!AA652:AA659),"-")</f>
        <v>-</v>
      </c>
      <c r="F92">
        <v>652</v>
      </c>
      <c r="G92">
        <f t="shared" si="1"/>
        <v>652</v>
      </c>
      <c r="H92">
        <v>659</v>
      </c>
      <c r="I92">
        <v>6</v>
      </c>
    </row>
    <row r="93" spans="1:11" ht="17" hidden="1">
      <c r="A93" s="114" t="s">
        <v>2007</v>
      </c>
      <c r="B93" s="115">
        <v>2.8583333333333334</v>
      </c>
      <c r="C93" s="115" t="s">
        <v>724</v>
      </c>
      <c r="D93" s="115" t="str">
        <f>IF(ISNUMBER(AVERAGE(RFI!Z662:Z667)),AVERAGE(RFI!Z662:Z667),"-")</f>
        <v>-</v>
      </c>
      <c r="E93" s="115" t="str">
        <f>IF(ISNUMBER(AVERAGE(RFI!AA662:AA667)),AVERAGE(RFI!AA662:AA667),"-")</f>
        <v>-</v>
      </c>
      <c r="F93">
        <v>662</v>
      </c>
      <c r="G93">
        <f t="shared" si="1"/>
        <v>662</v>
      </c>
      <c r="H93">
        <v>667</v>
      </c>
      <c r="I93">
        <v>4</v>
      </c>
    </row>
    <row r="94" spans="1:11" ht="17" hidden="1">
      <c r="A94" s="114" t="s">
        <v>2020</v>
      </c>
      <c r="B94" s="115">
        <v>2.7666666666666666</v>
      </c>
      <c r="C94" s="115" t="s">
        <v>724</v>
      </c>
      <c r="D94" s="115" t="str">
        <f>IF(ISNUMBER(AVERAGE(RFI!Z670:Z673)),AVERAGE(RFI!Z670:Z673),"-")</f>
        <v>-</v>
      </c>
      <c r="E94" s="115" t="str">
        <f>IF(ISNUMBER(AVERAGE(RFI!AA670:AA673)),AVERAGE(RFI!AA670:AA673),"-")</f>
        <v>-</v>
      </c>
      <c r="F94">
        <v>670</v>
      </c>
      <c r="G94">
        <f t="shared" si="1"/>
        <v>670</v>
      </c>
      <c r="H94">
        <v>673</v>
      </c>
      <c r="I94">
        <v>3</v>
      </c>
    </row>
    <row r="95" spans="1:11" ht="20" hidden="1">
      <c r="A95" s="112" t="s">
        <v>67</v>
      </c>
      <c r="B95" s="113">
        <v>2.3400000000000003</v>
      </c>
      <c r="C95" s="113" t="s">
        <v>724</v>
      </c>
      <c r="D95" s="113" t="str">
        <f>IF(ISNUMBER(AVERAGE(RFI!Z676:Z685)),AVERAGE(RFI!Z676:Z685),"-")</f>
        <v>-</v>
      </c>
      <c r="E95" s="113" t="str">
        <f>IF(ISNUMBER(AVERAGE(RFI!AA676:AA685)),AVERAGE(RFI!AA676:AA685),"-")</f>
        <v>-</v>
      </c>
      <c r="F95">
        <v>676</v>
      </c>
      <c r="G95">
        <f t="shared" si="1"/>
        <v>676</v>
      </c>
      <c r="H95">
        <v>685</v>
      </c>
      <c r="J95">
        <f>SUM(I96:I97)</f>
        <v>5</v>
      </c>
    </row>
    <row r="96" spans="1:11" ht="17" hidden="1">
      <c r="A96" s="114" t="s">
        <v>2029</v>
      </c>
      <c r="B96" s="115">
        <v>3.0750000000000002</v>
      </c>
      <c r="C96" s="115" t="s">
        <v>724</v>
      </c>
      <c r="D96" s="115" t="str">
        <f>IF(ISNUMBER(AVERAGE(RFI!Z677:Z679)),AVERAGE(RFI!Z677:Z679),"-")</f>
        <v>-</v>
      </c>
      <c r="E96" s="115" t="str">
        <f>IF(ISNUMBER(AVERAGE(RFI!AA677:AA679)),AVERAGE(RFI!AA677:AA679),"-")</f>
        <v>-</v>
      </c>
      <c r="F96">
        <v>677</v>
      </c>
      <c r="G96">
        <f t="shared" si="1"/>
        <v>677</v>
      </c>
      <c r="H96">
        <v>679</v>
      </c>
      <c r="I96">
        <v>2</v>
      </c>
    </row>
    <row r="97" spans="1:11" ht="17" hidden="1">
      <c r="A97" s="114" t="s">
        <v>2035</v>
      </c>
      <c r="B97" s="115">
        <v>1.75</v>
      </c>
      <c r="C97" s="115" t="s">
        <v>724</v>
      </c>
      <c r="D97" s="115" t="str">
        <f>IF(ISNUMBER(AVERAGE(RFI!Z682:Z685)),AVERAGE(RFI!Z682:Z685),"-")</f>
        <v>-</v>
      </c>
      <c r="E97" s="115" t="str">
        <f>IF(ISNUMBER(AVERAGE(RFI!AA682:AA685)),AVERAGE(RFI!AA682:AA685),"-")</f>
        <v>-</v>
      </c>
      <c r="F97">
        <v>682</v>
      </c>
      <c r="G97">
        <f t="shared" si="1"/>
        <v>682</v>
      </c>
      <c r="H97">
        <v>685</v>
      </c>
      <c r="I97">
        <v>3</v>
      </c>
    </row>
    <row r="98" spans="1:11" ht="24">
      <c r="A98" s="116" t="s">
        <v>24</v>
      </c>
      <c r="B98" s="111">
        <v>2.1696496378939125</v>
      </c>
      <c r="C98" s="111">
        <v>1.9503816793893129</v>
      </c>
      <c r="D98" s="111">
        <f>IF(ISNUMBER(AVERAGE(RFI!Z688:Z947)),AVERAGE(RFI!Z688:Z947),"-")</f>
        <v>2.4274809160305342</v>
      </c>
      <c r="E98" s="111">
        <f>IF(ISNUMBER(AVERAGE(RFI!AA688:AA947)),AVERAGE(RFI!AA688:AA947),"-")</f>
        <v>1.9503816793893129</v>
      </c>
      <c r="F98">
        <v>688</v>
      </c>
      <c r="G98">
        <f t="shared" si="1"/>
        <v>688</v>
      </c>
      <c r="H98">
        <v>947</v>
      </c>
      <c r="K98">
        <f>SUM(J99:J138)</f>
        <v>131</v>
      </c>
    </row>
    <row r="99" spans="1:11" ht="20">
      <c r="A99" s="112" t="s">
        <v>2043</v>
      </c>
      <c r="B99" s="113">
        <v>2.2680000000000002</v>
      </c>
      <c r="C99" s="113">
        <v>2.1</v>
      </c>
      <c r="D99" s="113">
        <f>IF(ISNUMBER(AVERAGE(RFI!Z689:Z739)),AVERAGE(RFI!Z689:Z739),"-")</f>
        <v>2.8</v>
      </c>
      <c r="E99" s="113">
        <f>IF(ISNUMBER(AVERAGE(RFI!AA689:AA739)),AVERAGE(RFI!AA689:AA739),"-")</f>
        <v>2.1</v>
      </c>
      <c r="F99">
        <v>689</v>
      </c>
      <c r="G99">
        <f t="shared" si="1"/>
        <v>689</v>
      </c>
      <c r="H99">
        <v>739</v>
      </c>
      <c r="J99">
        <f>SUM(I100:I108)</f>
        <v>25</v>
      </c>
    </row>
    <row r="100" spans="1:11" ht="17">
      <c r="A100" s="114" t="s">
        <v>231</v>
      </c>
      <c r="B100" s="115">
        <v>2.3566666666666665</v>
      </c>
      <c r="C100" s="115">
        <v>2</v>
      </c>
      <c r="D100" s="115">
        <f>IF(ISNUMBER(AVERAGE(RFI!Z690:Z700)),AVERAGE(RFI!Z690:Z700),"-")</f>
        <v>2.8</v>
      </c>
      <c r="E100" s="115">
        <f>IF(ISNUMBER(AVERAGE(RFI!AA690:AA700)),AVERAGE(RFI!AA690:AA700),"-")</f>
        <v>2</v>
      </c>
      <c r="F100">
        <v>690</v>
      </c>
      <c r="G100">
        <f t="shared" si="1"/>
        <v>690</v>
      </c>
      <c r="H100">
        <v>700</v>
      </c>
      <c r="I100">
        <v>10</v>
      </c>
    </row>
    <row r="101" spans="1:11" ht="17">
      <c r="A101" s="114" t="s">
        <v>232</v>
      </c>
      <c r="B101" s="115">
        <v>2.3333333333333335</v>
      </c>
      <c r="C101" s="115">
        <v>2.3333333333333335</v>
      </c>
      <c r="D101" s="115">
        <f>IF(ISNUMBER(AVERAGE(RFI!Z703:Z706)),AVERAGE(RFI!Z703:Z706),"-")</f>
        <v>2.6666666666666665</v>
      </c>
      <c r="E101" s="115">
        <f>IF(ISNUMBER(AVERAGE(RFI!AA703:AA706)),AVERAGE(RFI!AA703:AA706),"-")</f>
        <v>2.3333333333333335</v>
      </c>
      <c r="F101">
        <v>703</v>
      </c>
      <c r="G101">
        <f t="shared" si="1"/>
        <v>703</v>
      </c>
      <c r="H101">
        <v>706</v>
      </c>
      <c r="I101">
        <v>3</v>
      </c>
    </row>
    <row r="102" spans="1:11" ht="17">
      <c r="A102" s="114" t="s">
        <v>43</v>
      </c>
      <c r="B102" s="115">
        <v>2.1944444444444442</v>
      </c>
      <c r="C102" s="115">
        <v>1.9166666666666667</v>
      </c>
      <c r="D102" s="115">
        <f>IF(ISNUMBER(AVERAGE(RFI!Z709:Z715)),AVERAGE(RFI!Z709:Z715),"-")</f>
        <v>2.6666666666666665</v>
      </c>
      <c r="E102" s="115">
        <f>IF(ISNUMBER(AVERAGE(RFI!AA709:AA715)),AVERAGE(RFI!AA709:AA715),"-")</f>
        <v>1.9166666666666667</v>
      </c>
      <c r="F102">
        <v>709</v>
      </c>
      <c r="G102">
        <f t="shared" si="1"/>
        <v>709</v>
      </c>
      <c r="H102">
        <v>715</v>
      </c>
      <c r="I102">
        <v>6</v>
      </c>
    </row>
    <row r="103" spans="1:11" ht="17">
      <c r="A103" s="114" t="s">
        <v>2085</v>
      </c>
      <c r="B103" s="115">
        <v>2.5</v>
      </c>
      <c r="C103" s="115">
        <v>2.5</v>
      </c>
      <c r="D103" s="115">
        <f>IF(ISNUMBER(AVERAGE(RFI!Z718:Z719)),AVERAGE(RFI!Z718:Z719),"-")</f>
        <v>3</v>
      </c>
      <c r="E103" s="115">
        <f>IF(ISNUMBER(AVERAGE(RFI!AA718:AA719)),AVERAGE(RFI!AA718:AA719),"-")</f>
        <v>2.5</v>
      </c>
      <c r="F103">
        <v>718</v>
      </c>
      <c r="G103">
        <f t="shared" si="1"/>
        <v>718</v>
      </c>
      <c r="H103">
        <v>719</v>
      </c>
      <c r="I103">
        <v>1</v>
      </c>
    </row>
    <row r="104" spans="1:11" ht="17">
      <c r="A104" s="114" t="s">
        <v>233</v>
      </c>
      <c r="B104" s="115">
        <v>2.3333333333333335</v>
      </c>
      <c r="C104" s="115">
        <v>2</v>
      </c>
      <c r="D104" s="115">
        <f>IF(ISNUMBER(AVERAGE(RFI!Z722:Z723)),AVERAGE(RFI!Z722:Z723),"-")</f>
        <v>3</v>
      </c>
      <c r="E104" s="115">
        <f>IF(ISNUMBER(AVERAGE(RFI!AA722:AA723)),AVERAGE(RFI!AA722:AA723),"-")</f>
        <v>2</v>
      </c>
      <c r="F104">
        <v>722</v>
      </c>
      <c r="G104">
        <f t="shared" si="1"/>
        <v>722</v>
      </c>
      <c r="H104">
        <v>723</v>
      </c>
      <c r="I104">
        <v>1</v>
      </c>
    </row>
    <row r="105" spans="1:11" ht="17">
      <c r="A105" s="114" t="s">
        <v>45</v>
      </c>
      <c r="B105" s="115">
        <v>2.5666666666666669</v>
      </c>
      <c r="C105" s="115">
        <v>3</v>
      </c>
      <c r="D105" s="115">
        <f>IF(ISNUMBER(AVERAGE(RFI!Z726:Z727)),AVERAGE(RFI!Z726:Z727),"-")</f>
        <v>3</v>
      </c>
      <c r="E105" s="115">
        <f>IF(ISNUMBER(AVERAGE(RFI!AA726:AA727)),AVERAGE(RFI!AA726:AA727),"-")</f>
        <v>3</v>
      </c>
      <c r="F105">
        <v>726</v>
      </c>
      <c r="G105">
        <f t="shared" si="1"/>
        <v>726</v>
      </c>
      <c r="H105">
        <v>727</v>
      </c>
      <c r="I105">
        <v>1</v>
      </c>
    </row>
    <row r="106" spans="1:11" ht="17">
      <c r="A106" s="114" t="s">
        <v>46</v>
      </c>
      <c r="B106" s="115">
        <v>2.2999999999999998</v>
      </c>
      <c r="C106" s="115">
        <v>2.5</v>
      </c>
      <c r="D106" s="115">
        <f>IF(ISNUMBER(AVERAGE(RFI!Z730:Z731)),AVERAGE(RFI!Z730:Z731),"-")</f>
        <v>3</v>
      </c>
      <c r="E106" s="115">
        <f>IF(ISNUMBER(AVERAGE(RFI!AA730:AA731)),AVERAGE(RFI!AA730:AA731),"-")</f>
        <v>2.5</v>
      </c>
      <c r="F106">
        <v>730</v>
      </c>
      <c r="G106">
        <f t="shared" si="1"/>
        <v>730</v>
      </c>
      <c r="H106">
        <v>731</v>
      </c>
      <c r="I106">
        <v>1</v>
      </c>
    </row>
    <row r="107" spans="1:11" ht="17">
      <c r="A107" s="114" t="s">
        <v>2102</v>
      </c>
      <c r="B107" s="115">
        <v>1.2</v>
      </c>
      <c r="C107" s="115">
        <v>2</v>
      </c>
      <c r="D107" s="115">
        <f>IF(ISNUMBER(AVERAGE(RFI!Z734:Z735)),AVERAGE(RFI!Z734:Z735),"-")</f>
        <v>2</v>
      </c>
      <c r="E107" s="115">
        <f>IF(ISNUMBER(AVERAGE(RFI!AA734:AA735)),AVERAGE(RFI!AA734:AA735),"-")</f>
        <v>2</v>
      </c>
      <c r="F107">
        <v>734</v>
      </c>
      <c r="G107">
        <f t="shared" si="1"/>
        <v>734</v>
      </c>
      <c r="H107">
        <v>735</v>
      </c>
      <c r="I107">
        <v>1</v>
      </c>
    </row>
    <row r="108" spans="1:11" ht="17">
      <c r="A108" s="114" t="s">
        <v>47</v>
      </c>
      <c r="B108" s="115">
        <v>2.0666666666666669</v>
      </c>
      <c r="C108" s="115">
        <v>2</v>
      </c>
      <c r="D108" s="115">
        <f>IF(ISNUMBER(AVERAGE(RFI!Z738:Z739)),AVERAGE(RFI!Z738:Z739),"-")</f>
        <v>4</v>
      </c>
      <c r="E108" s="115">
        <f>IF(ISNUMBER(AVERAGE(RFI!AA738:AA739)),AVERAGE(RFI!AA738:AA739),"-")</f>
        <v>2</v>
      </c>
      <c r="F108">
        <v>738</v>
      </c>
      <c r="G108">
        <f t="shared" si="1"/>
        <v>738</v>
      </c>
      <c r="H108">
        <v>739</v>
      </c>
      <c r="I108">
        <v>1</v>
      </c>
    </row>
    <row r="109" spans="1:11" ht="20">
      <c r="A109" s="112" t="s">
        <v>2109</v>
      </c>
      <c r="B109" s="113">
        <v>2.1350172532781224</v>
      </c>
      <c r="C109" s="113">
        <v>1.9285714285714286</v>
      </c>
      <c r="D109" s="113">
        <f>IF(ISNUMBER(AVERAGE(RFI!Z742:Z861)),AVERAGE(RFI!Z742:Z861),"-")</f>
        <v>2.2714285714285714</v>
      </c>
      <c r="E109" s="113">
        <f>IF(ISNUMBER(AVERAGE(RFI!AA742:AA861)),AVERAGE(RFI!AA742:AA861),"-")</f>
        <v>1.9285714285714286</v>
      </c>
      <c r="F109">
        <v>742</v>
      </c>
      <c r="G109">
        <f t="shared" si="1"/>
        <v>742</v>
      </c>
      <c r="H109">
        <v>861</v>
      </c>
      <c r="J109">
        <f>SUM(I110:I126)</f>
        <v>70</v>
      </c>
    </row>
    <row r="110" spans="1:11" ht="17">
      <c r="A110" s="114" t="s">
        <v>2110</v>
      </c>
      <c r="B110" s="115">
        <v>2.5166666666666666</v>
      </c>
      <c r="C110" s="115">
        <v>2.5</v>
      </c>
      <c r="D110" s="115">
        <f>IF(ISNUMBER(AVERAGE(RFI!Z743:Z747)),AVERAGE(RFI!Z743:Z747),"-")</f>
        <v>3</v>
      </c>
      <c r="E110" s="115">
        <f>IF(ISNUMBER(AVERAGE(RFI!AA743:AA747)),AVERAGE(RFI!AA743:AA747),"-")</f>
        <v>2.5</v>
      </c>
      <c r="F110">
        <v>743</v>
      </c>
      <c r="G110">
        <f t="shared" si="1"/>
        <v>743</v>
      </c>
      <c r="H110">
        <v>747</v>
      </c>
      <c r="I110">
        <v>4</v>
      </c>
    </row>
    <row r="111" spans="1:11" ht="17">
      <c r="A111" s="114" t="s">
        <v>2120</v>
      </c>
      <c r="B111" s="115">
        <v>2.6333333333333333</v>
      </c>
      <c r="C111" s="115">
        <v>3</v>
      </c>
      <c r="D111" s="115">
        <f>IF(ISNUMBER(AVERAGE(RFI!Z750:Z752)),AVERAGE(RFI!Z750:Z752),"-")</f>
        <v>3</v>
      </c>
      <c r="E111" s="115">
        <f>IF(ISNUMBER(AVERAGE(RFI!AA750:AA752)),AVERAGE(RFI!AA750:AA752),"-")</f>
        <v>3</v>
      </c>
      <c r="F111">
        <v>750</v>
      </c>
      <c r="G111">
        <f t="shared" si="1"/>
        <v>750</v>
      </c>
      <c r="H111">
        <v>752</v>
      </c>
      <c r="I111">
        <v>2</v>
      </c>
    </row>
    <row r="112" spans="1:11" ht="17">
      <c r="A112" s="114" t="s">
        <v>52</v>
      </c>
      <c r="B112" s="115">
        <v>1.9999999999999998</v>
      </c>
      <c r="C112" s="115">
        <v>1.8333333333333333</v>
      </c>
      <c r="D112" s="115">
        <f>IF(ISNUMBER(AVERAGE(RFI!Z755:Z758)),AVERAGE(RFI!Z755:Z758),"-")</f>
        <v>2.6666666666666665</v>
      </c>
      <c r="E112" s="115">
        <f>IF(ISNUMBER(AVERAGE(RFI!AA755:AA758)),AVERAGE(RFI!AA755:AA758),"-")</f>
        <v>1.8333333333333333</v>
      </c>
      <c r="F112">
        <v>755</v>
      </c>
      <c r="G112">
        <f t="shared" si="1"/>
        <v>755</v>
      </c>
      <c r="H112">
        <v>758</v>
      </c>
      <c r="I112">
        <v>3</v>
      </c>
    </row>
    <row r="113" spans="1:10" ht="17">
      <c r="A113" s="114" t="s">
        <v>54</v>
      </c>
      <c r="B113" s="115">
        <v>2.2142857142857144</v>
      </c>
      <c r="C113" s="115">
        <v>2.4285714285714284</v>
      </c>
      <c r="D113" s="115">
        <f>IF(ISNUMBER(AVERAGE(RFI!Z761:Z768)),AVERAGE(RFI!Z761:Z768),"-")</f>
        <v>2.7142857142857144</v>
      </c>
      <c r="E113" s="115">
        <f>IF(ISNUMBER(AVERAGE(RFI!AA761:AA768)),AVERAGE(RFI!AA761:AA768),"-")</f>
        <v>2.4285714285714284</v>
      </c>
      <c r="F113">
        <v>761</v>
      </c>
      <c r="G113">
        <f t="shared" si="1"/>
        <v>761</v>
      </c>
      <c r="H113">
        <v>768</v>
      </c>
      <c r="I113">
        <v>7</v>
      </c>
    </row>
    <row r="114" spans="1:10" ht="17">
      <c r="A114" s="114" t="s">
        <v>55</v>
      </c>
      <c r="B114" s="115">
        <v>2.1944444444444446</v>
      </c>
      <c r="C114" s="115">
        <v>2</v>
      </c>
      <c r="D114" s="115">
        <f>IF(ISNUMBER(AVERAGE(RFI!Z771:Z775)),AVERAGE(RFI!Z771:Z775),"-")</f>
        <v>2.25</v>
      </c>
      <c r="E114" s="115">
        <f>IF(ISNUMBER(AVERAGE(RFI!AA771:AA775)),AVERAGE(RFI!AA771:AA775),"-")</f>
        <v>2</v>
      </c>
      <c r="F114">
        <v>771</v>
      </c>
      <c r="G114">
        <f t="shared" si="1"/>
        <v>771</v>
      </c>
      <c r="H114">
        <v>775</v>
      </c>
      <c r="I114">
        <v>4</v>
      </c>
    </row>
    <row r="115" spans="1:10" ht="17">
      <c r="A115" s="114" t="s">
        <v>56</v>
      </c>
      <c r="B115" s="115">
        <v>2.0545454545454542</v>
      </c>
      <c r="C115" s="115">
        <v>1.8333333333333333</v>
      </c>
      <c r="D115" s="115">
        <f>IF(ISNUMBER(AVERAGE(RFI!Z778:Z790)),AVERAGE(RFI!Z778:Z790),"-")</f>
        <v>2.25</v>
      </c>
      <c r="E115" s="115">
        <f>IF(ISNUMBER(AVERAGE(RFI!AA778:AA790)),AVERAGE(RFI!AA778:AA790),"-")</f>
        <v>1.8333333333333333</v>
      </c>
      <c r="F115">
        <v>778</v>
      </c>
      <c r="G115">
        <f t="shared" si="1"/>
        <v>778</v>
      </c>
      <c r="H115">
        <v>790</v>
      </c>
      <c r="I115">
        <v>12</v>
      </c>
    </row>
    <row r="116" spans="1:10" ht="17">
      <c r="A116" s="114" t="s">
        <v>63</v>
      </c>
      <c r="B116" s="115">
        <v>2.4888888888888889</v>
      </c>
      <c r="C116" s="115">
        <v>2</v>
      </c>
      <c r="D116" s="115">
        <f>IF(ISNUMBER(AVERAGE(RFI!Z793:Z796)),AVERAGE(RFI!Z793:Z796),"-")</f>
        <v>2</v>
      </c>
      <c r="E116" s="115">
        <f>IF(ISNUMBER(AVERAGE(RFI!AA793:AA796)),AVERAGE(RFI!AA793:AA796),"-")</f>
        <v>2</v>
      </c>
      <c r="F116">
        <v>793</v>
      </c>
      <c r="G116">
        <f t="shared" si="1"/>
        <v>793</v>
      </c>
      <c r="H116">
        <v>796</v>
      </c>
      <c r="I116">
        <v>3</v>
      </c>
    </row>
    <row r="117" spans="1:10" ht="17">
      <c r="A117" s="114" t="s">
        <v>2184</v>
      </c>
      <c r="B117" s="115">
        <v>1.3666666666666667</v>
      </c>
      <c r="C117" s="115">
        <v>0.8</v>
      </c>
      <c r="D117" s="115">
        <f>IF(ISNUMBER(AVERAGE(RFI!Z799:Z804)),AVERAGE(RFI!Z799:Z804),"-")</f>
        <v>1.4</v>
      </c>
      <c r="E117" s="115">
        <f>IF(ISNUMBER(AVERAGE(RFI!AA799:AA804)),AVERAGE(RFI!AA799:AA804),"-")</f>
        <v>0.8</v>
      </c>
      <c r="F117">
        <v>799</v>
      </c>
      <c r="G117">
        <f t="shared" si="1"/>
        <v>799</v>
      </c>
      <c r="H117">
        <v>804</v>
      </c>
      <c r="I117">
        <v>5</v>
      </c>
    </row>
    <row r="118" spans="1:10" ht="17">
      <c r="A118" s="114" t="s">
        <v>237</v>
      </c>
      <c r="B118" s="115">
        <v>2.088888888888889</v>
      </c>
      <c r="C118" s="115">
        <v>1.7222222222222223</v>
      </c>
      <c r="D118" s="115">
        <f>IF(ISNUMBER(AVERAGE(RFI!Z807:Z816)),AVERAGE(RFI!Z807:Z816),"-")</f>
        <v>2</v>
      </c>
      <c r="E118" s="115">
        <f>IF(ISNUMBER(AVERAGE(RFI!AA807:AA816)),AVERAGE(RFI!AA807:AA816),"-")</f>
        <v>1.7222222222222223</v>
      </c>
      <c r="F118">
        <v>807</v>
      </c>
      <c r="G118">
        <f t="shared" si="1"/>
        <v>807</v>
      </c>
      <c r="H118">
        <v>816</v>
      </c>
      <c r="I118">
        <v>9</v>
      </c>
    </row>
    <row r="119" spans="1:10" ht="17">
      <c r="A119" s="114" t="s">
        <v>2212</v>
      </c>
      <c r="B119" s="115">
        <v>2.1</v>
      </c>
      <c r="C119" s="115">
        <v>1.6666666666666667</v>
      </c>
      <c r="D119" s="115">
        <f>IF(ISNUMBER(AVERAGE(RFI!Z819:Z822)),AVERAGE(RFI!Z819:Z822),"-")</f>
        <v>1.6666666666666667</v>
      </c>
      <c r="E119" s="115">
        <f>IF(ISNUMBER(AVERAGE(RFI!AA819:AA822)),AVERAGE(RFI!AA819:AA822),"-")</f>
        <v>1.6666666666666667</v>
      </c>
      <c r="F119">
        <v>819</v>
      </c>
      <c r="G119">
        <f t="shared" si="1"/>
        <v>819</v>
      </c>
      <c r="H119">
        <v>822</v>
      </c>
      <c r="I119">
        <v>3</v>
      </c>
    </row>
    <row r="120" spans="1:10" ht="17">
      <c r="A120" s="114" t="s">
        <v>61</v>
      </c>
      <c r="B120" s="115">
        <v>2.1666666666666665</v>
      </c>
      <c r="C120" s="115">
        <v>2.0625</v>
      </c>
      <c r="D120" s="115">
        <f>IF(ISNUMBER(AVERAGE(RFI!Z825:Z833)),AVERAGE(RFI!Z825:Z833),"-")</f>
        <v>2.375</v>
      </c>
      <c r="E120" s="115">
        <f>IF(ISNUMBER(AVERAGE(RFI!AA825:AA833)),AVERAGE(RFI!AA825:AA833),"-")</f>
        <v>2.0625</v>
      </c>
      <c r="F120">
        <v>825</v>
      </c>
      <c r="G120">
        <f t="shared" si="1"/>
        <v>825</v>
      </c>
      <c r="H120">
        <v>833</v>
      </c>
      <c r="I120">
        <v>8</v>
      </c>
    </row>
    <row r="121" spans="1:10" ht="17">
      <c r="A121" s="114" t="s">
        <v>64</v>
      </c>
      <c r="B121" s="115">
        <v>2.5666666666666669</v>
      </c>
      <c r="C121" s="115">
        <v>2</v>
      </c>
      <c r="D121" s="115">
        <f>IF(ISNUMBER(AVERAGE(RFI!Z836:Z837)),AVERAGE(RFI!Z836:Z837),"-")</f>
        <v>3</v>
      </c>
      <c r="E121" s="115">
        <f>IF(ISNUMBER(AVERAGE(RFI!AA836:AA837)),AVERAGE(RFI!AA836:AA837),"-")</f>
        <v>2</v>
      </c>
      <c r="F121">
        <v>836</v>
      </c>
      <c r="G121">
        <f t="shared" si="1"/>
        <v>836</v>
      </c>
      <c r="H121">
        <v>837</v>
      </c>
      <c r="I121">
        <v>1</v>
      </c>
    </row>
    <row r="122" spans="1:10" ht="17">
      <c r="A122" s="114" t="s">
        <v>65</v>
      </c>
      <c r="B122" s="115">
        <v>2.3833333333333333</v>
      </c>
      <c r="C122" s="115">
        <v>2.75</v>
      </c>
      <c r="D122" s="115">
        <f>IF(ISNUMBER(AVERAGE(RFI!Z840:Z842)),AVERAGE(RFI!Z840:Z842),"-")</f>
        <v>3</v>
      </c>
      <c r="E122" s="115">
        <f>IF(ISNUMBER(AVERAGE(RFI!AA840:AA842)),AVERAGE(RFI!AA840:AA842),"-")</f>
        <v>2.75</v>
      </c>
      <c r="F122">
        <v>840</v>
      </c>
      <c r="G122">
        <f t="shared" si="1"/>
        <v>840</v>
      </c>
      <c r="H122">
        <v>842</v>
      </c>
      <c r="I122">
        <v>2</v>
      </c>
    </row>
    <row r="123" spans="1:10" ht="17">
      <c r="A123" s="114" t="s">
        <v>62</v>
      </c>
      <c r="B123" s="115">
        <v>2.0166666666666666</v>
      </c>
      <c r="C123" s="115">
        <v>1.25</v>
      </c>
      <c r="D123" s="115">
        <f>IF(ISNUMBER(AVERAGE(RFI!Z845:Z849)),AVERAGE(RFI!Z845:Z849),"-")</f>
        <v>1.5</v>
      </c>
      <c r="E123" s="115">
        <f>IF(ISNUMBER(AVERAGE(RFI!AA845:AA849)),AVERAGE(RFI!AA845:AA849),"-")</f>
        <v>1.25</v>
      </c>
      <c r="F123">
        <v>845</v>
      </c>
      <c r="G123">
        <f t="shared" si="1"/>
        <v>845</v>
      </c>
      <c r="H123">
        <v>849</v>
      </c>
      <c r="I123">
        <v>4</v>
      </c>
    </row>
    <row r="124" spans="1:10" ht="17">
      <c r="A124" s="114" t="s">
        <v>66</v>
      </c>
      <c r="B124" s="115">
        <v>2.8333333333333335</v>
      </c>
      <c r="C124" s="115">
        <v>3</v>
      </c>
      <c r="D124" s="115">
        <f>IF(ISNUMBER(AVERAGE(RFI!Z852:Z853)),AVERAGE(RFI!Z852:Z853),"-")</f>
        <v>3</v>
      </c>
      <c r="E124" s="115">
        <f>IF(ISNUMBER(AVERAGE(RFI!AA852:AA853)),AVERAGE(RFI!AA852:AA853),"-")</f>
        <v>3</v>
      </c>
      <c r="F124">
        <v>852</v>
      </c>
      <c r="G124">
        <f t="shared" si="1"/>
        <v>852</v>
      </c>
      <c r="H124">
        <v>853</v>
      </c>
      <c r="I124">
        <v>1</v>
      </c>
    </row>
    <row r="125" spans="1:10" ht="17">
      <c r="A125" s="114" t="s">
        <v>2256</v>
      </c>
      <c r="B125" s="115">
        <v>2.4</v>
      </c>
      <c r="C125" s="115">
        <v>2</v>
      </c>
      <c r="D125" s="115">
        <f>IF(ISNUMBER(AVERAGE(RFI!Z856:Z857)),AVERAGE(RFI!Z856:Z857),"-")</f>
        <v>2</v>
      </c>
      <c r="E125" s="115">
        <f>IF(ISNUMBER(AVERAGE(RFI!AA856:AA857)),AVERAGE(RFI!AA856:AA857),"-")</f>
        <v>2</v>
      </c>
      <c r="F125">
        <v>856</v>
      </c>
      <c r="G125">
        <f t="shared" si="1"/>
        <v>856</v>
      </c>
      <c r="H125">
        <v>857</v>
      </c>
      <c r="I125">
        <v>1</v>
      </c>
    </row>
    <row r="126" spans="1:10" ht="17">
      <c r="A126" s="114" t="s">
        <v>69</v>
      </c>
      <c r="B126" s="115">
        <v>1.8</v>
      </c>
      <c r="C126" s="115">
        <v>2</v>
      </c>
      <c r="D126" s="115">
        <f>IF(ISNUMBER(AVERAGE(RFI!Z860:Z861)),AVERAGE(RFI!Z860:Z861),"-")</f>
        <v>3</v>
      </c>
      <c r="E126" s="115">
        <f>IF(ISNUMBER(AVERAGE(RFI!AA860:AA861)),AVERAGE(RFI!AA860:AA861),"-")</f>
        <v>2</v>
      </c>
      <c r="F126">
        <v>860</v>
      </c>
      <c r="G126">
        <f t="shared" si="1"/>
        <v>860</v>
      </c>
      <c r="H126">
        <v>861</v>
      </c>
      <c r="I126">
        <v>1</v>
      </c>
    </row>
    <row r="127" spans="1:10" ht="20">
      <c r="A127" s="112" t="s">
        <v>36</v>
      </c>
      <c r="B127" s="113">
        <v>2.2180555555555559</v>
      </c>
      <c r="C127" s="113">
        <v>1.9583333333333333</v>
      </c>
      <c r="D127" s="113">
        <f>IF(ISNUMBER(AVERAGE(RFI!Z864:Z916)),AVERAGE(RFI!Z864:Z916),"-")</f>
        <v>2.5416666666666665</v>
      </c>
      <c r="E127" s="113">
        <f>IF(ISNUMBER(AVERAGE(RFI!AA864:AA916)),AVERAGE(RFI!AA864:AA916),"-")</f>
        <v>1.9583333333333333</v>
      </c>
      <c r="F127">
        <v>864</v>
      </c>
      <c r="G127">
        <f t="shared" si="1"/>
        <v>864</v>
      </c>
      <c r="H127">
        <v>916</v>
      </c>
      <c r="J127">
        <f>SUM(I128:I137)</f>
        <v>24</v>
      </c>
    </row>
    <row r="128" spans="1:10" ht="17">
      <c r="A128" s="114" t="s">
        <v>238</v>
      </c>
      <c r="B128" s="115">
        <v>2.3333333333333335</v>
      </c>
      <c r="C128" s="115">
        <v>2.25</v>
      </c>
      <c r="D128" s="115">
        <f>IF(ISNUMBER(AVERAGE(RFI!Z865:Z867)),AVERAGE(RFI!Z865:Z867),"-")</f>
        <v>3</v>
      </c>
      <c r="E128" s="115">
        <f>IF(ISNUMBER(AVERAGE(RFI!AA865:AA867)),AVERAGE(RFI!AA865:AA867),"-")</f>
        <v>2.25</v>
      </c>
      <c r="F128">
        <v>865</v>
      </c>
      <c r="G128">
        <f t="shared" si="1"/>
        <v>865</v>
      </c>
      <c r="H128">
        <v>867</v>
      </c>
      <c r="I128">
        <v>2</v>
      </c>
    </row>
    <row r="129" spans="1:10" ht="17">
      <c r="A129" s="114" t="s">
        <v>239</v>
      </c>
      <c r="B129" s="115">
        <v>2.0583333333333331</v>
      </c>
      <c r="C129" s="115">
        <v>1.9375</v>
      </c>
      <c r="D129" s="115">
        <f>IF(ISNUMBER(AVERAGE(RFI!Z870:Z878)),AVERAGE(RFI!Z870:Z878),"-")</f>
        <v>2.25</v>
      </c>
      <c r="E129" s="115">
        <f>IF(ISNUMBER(AVERAGE(RFI!AA870:AA878)),AVERAGE(RFI!AA870:AA878),"-")</f>
        <v>1.9375</v>
      </c>
      <c r="F129">
        <v>870</v>
      </c>
      <c r="G129">
        <f t="shared" si="1"/>
        <v>870</v>
      </c>
      <c r="H129">
        <v>878</v>
      </c>
      <c r="I129">
        <v>8</v>
      </c>
    </row>
    <row r="130" spans="1:10" ht="17">
      <c r="A130" s="114" t="s">
        <v>70</v>
      </c>
      <c r="B130" s="115">
        <v>2.2000000000000002</v>
      </c>
      <c r="C130" s="115">
        <v>2</v>
      </c>
      <c r="D130" s="115">
        <f>IF(ISNUMBER(AVERAGE(RFI!Z881:Z882)),AVERAGE(RFI!Z881:Z882),"-")</f>
        <v>2</v>
      </c>
      <c r="E130" s="115">
        <f>IF(ISNUMBER(AVERAGE(RFI!AA881:AA882)),AVERAGE(RFI!AA881:AA882),"-")</f>
        <v>2</v>
      </c>
      <c r="F130">
        <v>881</v>
      </c>
      <c r="G130">
        <f t="shared" si="1"/>
        <v>881</v>
      </c>
      <c r="H130">
        <v>882</v>
      </c>
      <c r="I130">
        <v>1</v>
      </c>
    </row>
    <row r="131" spans="1:10" ht="17">
      <c r="A131" s="114" t="s">
        <v>72</v>
      </c>
      <c r="B131" s="115">
        <v>2.4399999999999995</v>
      </c>
      <c r="C131" s="115">
        <v>1.8</v>
      </c>
      <c r="D131" s="115">
        <f>IF(ISNUMBER(AVERAGE(RFI!Z885:Z890)),AVERAGE(RFI!Z885:Z890),"-")</f>
        <v>2.4</v>
      </c>
      <c r="E131" s="115">
        <f>IF(ISNUMBER(AVERAGE(RFI!AA885:AA890)),AVERAGE(RFI!AA885:AA890),"-")</f>
        <v>1.8</v>
      </c>
      <c r="F131">
        <v>885</v>
      </c>
      <c r="G131">
        <f t="shared" si="1"/>
        <v>885</v>
      </c>
      <c r="H131">
        <v>890</v>
      </c>
      <c r="I131">
        <v>5</v>
      </c>
    </row>
    <row r="132" spans="1:10" ht="17">
      <c r="A132" s="114" t="s">
        <v>73</v>
      </c>
      <c r="B132" s="115">
        <v>2.8666666666666667</v>
      </c>
      <c r="C132" s="115">
        <v>2</v>
      </c>
      <c r="D132" s="115">
        <f>IF(ISNUMBER(AVERAGE(RFI!Z893:Z894)),AVERAGE(RFI!Z893:Z894),"-")</f>
        <v>3</v>
      </c>
      <c r="E132" s="115">
        <f>IF(ISNUMBER(AVERAGE(RFI!AA893:AA894)),AVERAGE(RFI!AA893:AA894),"-")</f>
        <v>2</v>
      </c>
      <c r="F132">
        <v>893</v>
      </c>
      <c r="G132">
        <f t="shared" si="1"/>
        <v>893</v>
      </c>
      <c r="H132">
        <v>894</v>
      </c>
      <c r="I132">
        <v>1</v>
      </c>
    </row>
    <row r="133" spans="1:10" ht="17">
      <c r="A133" s="114" t="s">
        <v>74</v>
      </c>
      <c r="B133" s="115">
        <v>2.1666666666666665</v>
      </c>
      <c r="C133" s="115">
        <v>2</v>
      </c>
      <c r="D133" s="115">
        <f>IF(ISNUMBER(AVERAGE(RFI!Z897:Z898)),AVERAGE(RFI!Z897:Z898),"-")</f>
        <v>3</v>
      </c>
      <c r="E133" s="115">
        <f>IF(ISNUMBER(AVERAGE(RFI!AA897:AA898)),AVERAGE(RFI!AA897:AA898),"-")</f>
        <v>2</v>
      </c>
      <c r="F133">
        <v>897</v>
      </c>
      <c r="G133">
        <f t="shared" si="1"/>
        <v>897</v>
      </c>
      <c r="H133">
        <v>898</v>
      </c>
      <c r="I133">
        <v>1</v>
      </c>
    </row>
    <row r="134" spans="1:10" ht="17">
      <c r="A134" s="114" t="s">
        <v>75</v>
      </c>
      <c r="B134" s="115">
        <v>2.0222222222222217</v>
      </c>
      <c r="C134" s="115">
        <v>2</v>
      </c>
      <c r="D134" s="115">
        <f>IF(ISNUMBER(AVERAGE(RFI!Z901:Z904)),AVERAGE(RFI!Z901:Z904),"-")</f>
        <v>2.3333333333333335</v>
      </c>
      <c r="E134" s="115">
        <f>IF(ISNUMBER(AVERAGE(RFI!AA901:AA904)),AVERAGE(RFI!AA901:AA904),"-")</f>
        <v>2</v>
      </c>
      <c r="F134">
        <v>901</v>
      </c>
      <c r="G134">
        <f t="shared" si="1"/>
        <v>901</v>
      </c>
      <c r="H134">
        <v>904</v>
      </c>
      <c r="I134">
        <v>3</v>
      </c>
    </row>
    <row r="135" spans="1:10" ht="17">
      <c r="A135" s="114" t="s">
        <v>78</v>
      </c>
      <c r="B135" s="115">
        <v>2.6666666666666665</v>
      </c>
      <c r="C135" s="115">
        <v>3</v>
      </c>
      <c r="D135" s="115">
        <f>IF(ISNUMBER(AVERAGE(RFI!Z907:Z908)),AVERAGE(RFI!Z907:Z908),"-")</f>
        <v>4</v>
      </c>
      <c r="E135" s="115">
        <f>IF(ISNUMBER(AVERAGE(RFI!AA907:AA908)),AVERAGE(RFI!AA907:AA908),"-")</f>
        <v>3</v>
      </c>
      <c r="F135">
        <v>907</v>
      </c>
      <c r="G135">
        <f t="shared" si="1"/>
        <v>907</v>
      </c>
      <c r="H135">
        <v>908</v>
      </c>
      <c r="I135">
        <v>1</v>
      </c>
    </row>
    <row r="136" spans="1:10" ht="17">
      <c r="A136" s="114" t="s">
        <v>2317</v>
      </c>
      <c r="B136" s="115">
        <v>2.2999999999999998</v>
      </c>
      <c r="C136" s="115">
        <v>2</v>
      </c>
      <c r="D136" s="115">
        <f>IF(ISNUMBER(AVERAGE(RFI!Z911:Z912)),AVERAGE(RFI!Z911:Z912),"-")</f>
        <v>3</v>
      </c>
      <c r="E136" s="115">
        <f>IF(ISNUMBER(AVERAGE(RFI!AA911:AA912)),AVERAGE(RFI!AA911:AA912),"-")</f>
        <v>2</v>
      </c>
      <c r="F136">
        <v>911</v>
      </c>
      <c r="G136">
        <f t="shared" si="1"/>
        <v>911</v>
      </c>
      <c r="H136">
        <v>912</v>
      </c>
      <c r="I136">
        <v>1</v>
      </c>
    </row>
    <row r="137" spans="1:10" ht="17">
      <c r="A137" s="114" t="s">
        <v>80</v>
      </c>
      <c r="B137" s="115">
        <v>1.6333333333333333</v>
      </c>
      <c r="C137" s="115">
        <v>1</v>
      </c>
      <c r="D137" s="115">
        <f>IF(ISNUMBER(AVERAGE(RFI!Z915:Z916)),AVERAGE(RFI!Z915:Z916),"-")</f>
        <v>3</v>
      </c>
      <c r="E137" s="115">
        <f>IF(ISNUMBER(AVERAGE(RFI!AA915:AA916)),AVERAGE(RFI!AA915:AA916),"-")</f>
        <v>1</v>
      </c>
      <c r="F137">
        <v>915</v>
      </c>
      <c r="G137">
        <f t="shared" si="1"/>
        <v>915</v>
      </c>
      <c r="H137">
        <v>916</v>
      </c>
      <c r="I137">
        <v>1</v>
      </c>
    </row>
    <row r="138" spans="1:10" ht="20">
      <c r="A138" s="112" t="s">
        <v>37</v>
      </c>
      <c r="B138" s="113">
        <v>2.0694444444444442</v>
      </c>
      <c r="C138" s="113">
        <v>1.75</v>
      </c>
      <c r="D138" s="113">
        <f>IF(ISNUMBER(AVERAGE(RFI!Z919:Z947)),AVERAGE(RFI!Z919:Z947),"-")</f>
        <v>2.3333333333333335</v>
      </c>
      <c r="E138" s="113">
        <f>IF(ISNUMBER(AVERAGE(RFI!AA919:AA947)),AVERAGE(RFI!AA919:AA947),"-")</f>
        <v>1.75</v>
      </c>
      <c r="F138">
        <v>919</v>
      </c>
      <c r="G138">
        <f t="shared" si="1"/>
        <v>919</v>
      </c>
      <c r="H138">
        <v>947</v>
      </c>
      <c r="J138">
        <f>SUM(I139:I144)</f>
        <v>12</v>
      </c>
    </row>
    <row r="139" spans="1:10" ht="17">
      <c r="A139" s="114" t="s">
        <v>240</v>
      </c>
      <c r="B139" s="115">
        <v>2.4666666666666668</v>
      </c>
      <c r="C139" s="115">
        <v>2</v>
      </c>
      <c r="D139" s="115">
        <f>IF(ISNUMBER(AVERAGE(RFI!Z920:Z921)),AVERAGE(RFI!Z920:Z921),"-")</f>
        <v>3</v>
      </c>
      <c r="E139" s="115">
        <f>IF(ISNUMBER(AVERAGE(RFI!AA920:AA921)),AVERAGE(RFI!AA920:AA921),"-")</f>
        <v>2</v>
      </c>
      <c r="F139">
        <v>920</v>
      </c>
      <c r="G139">
        <f t="shared" si="1"/>
        <v>920</v>
      </c>
      <c r="H139">
        <v>921</v>
      </c>
      <c r="I139">
        <v>1</v>
      </c>
    </row>
    <row r="140" spans="1:10" ht="17">
      <c r="A140" s="114" t="s">
        <v>241</v>
      </c>
      <c r="B140" s="115">
        <v>1.8</v>
      </c>
      <c r="C140" s="115">
        <v>2</v>
      </c>
      <c r="D140" s="115">
        <f>IF(ISNUMBER(AVERAGE(RFI!Z924:Z926)),AVERAGE(RFI!Z924:Z926),"-")</f>
        <v>2</v>
      </c>
      <c r="E140" s="115">
        <f>IF(ISNUMBER(AVERAGE(RFI!AA924:AA926)),AVERAGE(RFI!AA924:AA926),"-")</f>
        <v>2</v>
      </c>
      <c r="F140">
        <v>924</v>
      </c>
      <c r="G140">
        <f t="shared" si="1"/>
        <v>924</v>
      </c>
      <c r="H140">
        <v>926</v>
      </c>
      <c r="I140">
        <v>2</v>
      </c>
    </row>
    <row r="141" spans="1:10" ht="17">
      <c r="A141" s="114" t="s">
        <v>81</v>
      </c>
      <c r="B141" s="115">
        <v>2.0833333333333335</v>
      </c>
      <c r="C141" s="115">
        <v>1.4166666666666667</v>
      </c>
      <c r="D141" s="115">
        <f>IF(ISNUMBER(AVERAGE(RFI!Z929:Z935)),AVERAGE(RFI!Z929:Z935),"-")</f>
        <v>2.1666666666666665</v>
      </c>
      <c r="E141" s="115">
        <f>IF(ISNUMBER(AVERAGE(RFI!AA929:AA935)),AVERAGE(RFI!AA929:AA935),"-")</f>
        <v>1.4166666666666667</v>
      </c>
      <c r="F141">
        <v>929</v>
      </c>
      <c r="G141">
        <f t="shared" si="1"/>
        <v>929</v>
      </c>
      <c r="H141">
        <v>935</v>
      </c>
      <c r="I141">
        <v>6</v>
      </c>
    </row>
    <row r="142" spans="1:10" ht="17">
      <c r="A142" s="114" t="s">
        <v>82</v>
      </c>
      <c r="B142" s="115">
        <v>2.1666666666666665</v>
      </c>
      <c r="C142" s="115">
        <v>2</v>
      </c>
      <c r="D142" s="115">
        <f>IF(ISNUMBER(AVERAGE(RFI!Z938:Z939)),AVERAGE(RFI!Z938:Z939),"-")</f>
        <v>3</v>
      </c>
      <c r="E142" s="115">
        <f>IF(ISNUMBER(AVERAGE(RFI!AA938:AA939)),AVERAGE(RFI!AA938:AA939),"-")</f>
        <v>2</v>
      </c>
      <c r="F142">
        <v>938</v>
      </c>
      <c r="G142">
        <f t="shared" si="1"/>
        <v>938</v>
      </c>
      <c r="H142">
        <v>939</v>
      </c>
      <c r="I142">
        <v>1</v>
      </c>
    </row>
    <row r="143" spans="1:10" ht="17">
      <c r="A143" s="114" t="s">
        <v>83</v>
      </c>
      <c r="B143" s="115">
        <v>2.3666666666666667</v>
      </c>
      <c r="C143" s="115">
        <v>2</v>
      </c>
      <c r="D143" s="115">
        <f>IF(ISNUMBER(AVERAGE(RFI!Z942:Z943)),AVERAGE(RFI!Z942:Z943),"-")</f>
        <v>2</v>
      </c>
      <c r="E143" s="115">
        <f>IF(ISNUMBER(AVERAGE(RFI!AA942:AA943)),AVERAGE(RFI!AA942:AA943),"-")</f>
        <v>2</v>
      </c>
      <c r="F143">
        <v>942</v>
      </c>
      <c r="G143">
        <f t="shared" si="1"/>
        <v>942</v>
      </c>
      <c r="H143">
        <v>943</v>
      </c>
      <c r="I143">
        <v>1</v>
      </c>
    </row>
    <row r="144" spans="1:10" ht="17">
      <c r="A144" s="114" t="s">
        <v>84</v>
      </c>
      <c r="B144" s="115">
        <v>1.7333333333333334</v>
      </c>
      <c r="C144" s="115">
        <v>2.5</v>
      </c>
      <c r="D144" s="115">
        <f>IF(ISNUMBER(AVERAGE(RFI!Z946:Z947)),AVERAGE(RFI!Z946:Z947),"-")</f>
        <v>3</v>
      </c>
      <c r="E144" s="115">
        <f>IF(ISNUMBER(AVERAGE(RFI!AA946:AA947)),AVERAGE(RFI!AA946:AA947),"-")</f>
        <v>2.5</v>
      </c>
      <c r="F144">
        <v>946</v>
      </c>
      <c r="G144">
        <f t="shared" si="1"/>
        <v>946</v>
      </c>
      <c r="H144">
        <v>947</v>
      </c>
      <c r="I144">
        <v>1</v>
      </c>
    </row>
    <row r="145" spans="1:11" ht="24">
      <c r="A145" s="116" t="s">
        <v>30</v>
      </c>
      <c r="B145" s="111">
        <v>2.016010006253909</v>
      </c>
      <c r="C145" s="111">
        <v>1.1951219512195121</v>
      </c>
      <c r="D145" s="111">
        <f>IF(ISNUMBER(AVERAGE(RFI!Z950:Z1113)),AVERAGE(RFI!Z950:Z1113),"-")</f>
        <v>1.0761904761904761</v>
      </c>
      <c r="E145" s="111">
        <f>IF(ISNUMBER(AVERAGE(RFI!AA950:AA1113)),AVERAGE(RFI!AA950:AA1113),"-")</f>
        <v>1.1951219512195121</v>
      </c>
      <c r="F145">
        <v>950</v>
      </c>
      <c r="G145">
        <f t="shared" si="1"/>
        <v>950</v>
      </c>
      <c r="H145">
        <v>1113</v>
      </c>
      <c r="K145">
        <f>SUM(J146:J164)</f>
        <v>105</v>
      </c>
    </row>
    <row r="146" spans="1:11" ht="20">
      <c r="A146" s="112" t="s">
        <v>41</v>
      </c>
      <c r="B146" s="113">
        <v>2.2428355957767723</v>
      </c>
      <c r="C146" s="113">
        <v>1.6274509803921569</v>
      </c>
      <c r="D146" s="113">
        <f>IF(ISNUMBER(AVERAGE(RFI!Z951:Z1030)),AVERAGE(RFI!Z951:Z1030),"-")</f>
        <v>1.9019607843137254</v>
      </c>
      <c r="E146" s="113">
        <f>IF(ISNUMBER(AVERAGE(RFI!AA951:AA1030)),AVERAGE(RFI!AA951:AA1030),"-")</f>
        <v>1.6274509803921569</v>
      </c>
      <c r="F146">
        <v>951</v>
      </c>
      <c r="G146">
        <f t="shared" si="1"/>
        <v>951</v>
      </c>
      <c r="H146">
        <v>1030</v>
      </c>
      <c r="J146">
        <f>SUM(I147:I156)</f>
        <v>51</v>
      </c>
    </row>
    <row r="147" spans="1:11" ht="17">
      <c r="A147" s="114" t="s">
        <v>248</v>
      </c>
      <c r="B147" s="115">
        <v>2.5256410256410251</v>
      </c>
      <c r="C147" s="115">
        <v>2.1666666666666665</v>
      </c>
      <c r="D147" s="115">
        <f>IF(ISNUMBER(AVERAGE(RFI!Z952:Z955)),AVERAGE(RFI!Z952:Z955),"-")</f>
        <v>3</v>
      </c>
      <c r="E147" s="115">
        <f>IF(ISNUMBER(AVERAGE(RFI!AA952:AA955)),AVERAGE(RFI!AA952:AA955),"-")</f>
        <v>2.1666666666666665</v>
      </c>
      <c r="F147">
        <v>952</v>
      </c>
      <c r="G147">
        <f t="shared" si="1"/>
        <v>952</v>
      </c>
      <c r="H147">
        <v>955</v>
      </c>
      <c r="I147">
        <v>3</v>
      </c>
    </row>
    <row r="148" spans="1:11" ht="17">
      <c r="A148" s="114" t="s">
        <v>2363</v>
      </c>
      <c r="B148" s="115">
        <v>2.2692307692307692</v>
      </c>
      <c r="C148" s="115">
        <v>1.9583333333333333</v>
      </c>
      <c r="D148" s="115">
        <f>IF(ISNUMBER(AVERAGE(RFI!Z958:Z970)),AVERAGE(RFI!Z958:Z970),"-")</f>
        <v>2.4166666666666665</v>
      </c>
      <c r="E148" s="115">
        <f>IF(ISNUMBER(AVERAGE(RFI!AA958:AA970)),AVERAGE(RFI!AA958:AA970),"-")</f>
        <v>1.9583333333333333</v>
      </c>
      <c r="F148">
        <v>958</v>
      </c>
      <c r="G148">
        <f t="shared" si="1"/>
        <v>958</v>
      </c>
      <c r="H148">
        <v>970</v>
      </c>
      <c r="I148">
        <v>12</v>
      </c>
    </row>
    <row r="149" spans="1:11" ht="17">
      <c r="A149" s="114" t="s">
        <v>110</v>
      </c>
      <c r="B149" s="115">
        <v>2.2564102564102564</v>
      </c>
      <c r="C149" s="115">
        <v>2</v>
      </c>
      <c r="D149" s="115">
        <f>IF(ISNUMBER(AVERAGE(RFI!Z973:Z976)),AVERAGE(RFI!Z973:Z976),"-")</f>
        <v>2</v>
      </c>
      <c r="E149" s="115">
        <f>IF(ISNUMBER(AVERAGE(RFI!AA973:AA976)),AVERAGE(RFI!AA973:AA976),"-")</f>
        <v>2</v>
      </c>
      <c r="F149">
        <v>973</v>
      </c>
      <c r="G149">
        <f t="shared" si="1"/>
        <v>973</v>
      </c>
      <c r="H149">
        <v>976</v>
      </c>
      <c r="I149">
        <v>3</v>
      </c>
    </row>
    <row r="150" spans="1:11" ht="17">
      <c r="A150" s="114" t="s">
        <v>113</v>
      </c>
      <c r="B150" s="115">
        <v>2.1615384615384614</v>
      </c>
      <c r="C150" s="115">
        <v>1</v>
      </c>
      <c r="D150" s="115">
        <f>IF(ISNUMBER(AVERAGE(RFI!Z979:Z989)),AVERAGE(RFI!Z979:Z989),"-")</f>
        <v>1.1000000000000001</v>
      </c>
      <c r="E150" s="115">
        <f>IF(ISNUMBER(AVERAGE(RFI!AA979:AA989)),AVERAGE(RFI!AA979:AA989),"-")</f>
        <v>1</v>
      </c>
      <c r="F150">
        <v>979</v>
      </c>
      <c r="G150">
        <f t="shared" si="1"/>
        <v>979</v>
      </c>
      <c r="H150">
        <v>989</v>
      </c>
      <c r="I150">
        <v>10</v>
      </c>
    </row>
    <row r="151" spans="1:11" ht="17">
      <c r="A151" s="114" t="s">
        <v>112</v>
      </c>
      <c r="B151" s="115">
        <v>2.0576923076923075</v>
      </c>
      <c r="C151" s="115">
        <v>1.5</v>
      </c>
      <c r="D151" s="115">
        <f>IF(ISNUMBER(AVERAGE(RFI!Z992:Z1002)),AVERAGE(RFI!Z992:Z1002),"-")</f>
        <v>1.7</v>
      </c>
      <c r="E151" s="115">
        <f>IF(ISNUMBER(AVERAGE(RFI!AA992:AA1002)),AVERAGE(RFI!AA992:AA1002),"-")</f>
        <v>1.5</v>
      </c>
      <c r="F151">
        <v>992</v>
      </c>
      <c r="G151">
        <f t="shared" si="1"/>
        <v>992</v>
      </c>
      <c r="H151">
        <v>1002</v>
      </c>
      <c r="I151">
        <v>10</v>
      </c>
    </row>
    <row r="152" spans="1:11" ht="17">
      <c r="A152" s="114" t="s">
        <v>111</v>
      </c>
      <c r="B152" s="115">
        <v>2.25</v>
      </c>
      <c r="C152" s="115">
        <v>1.75</v>
      </c>
      <c r="D152" s="115">
        <f>IF(ISNUMBER(AVERAGE(RFI!Z1005:Z1009)),AVERAGE(RFI!Z1005:Z1009),"-")</f>
        <v>1.75</v>
      </c>
      <c r="E152" s="115">
        <f>IF(ISNUMBER(AVERAGE(RFI!AA1005:AA1009)),AVERAGE(RFI!AA1005:AA1009),"-")</f>
        <v>1.75</v>
      </c>
      <c r="F152">
        <v>1005</v>
      </c>
      <c r="G152">
        <f t="shared" si="1"/>
        <v>1005</v>
      </c>
      <c r="H152">
        <v>1009</v>
      </c>
      <c r="I152">
        <v>4</v>
      </c>
    </row>
    <row r="153" spans="1:11" ht="17">
      <c r="A153" s="114" t="s">
        <v>2440</v>
      </c>
      <c r="B153" s="115">
        <v>2.3461538461538463</v>
      </c>
      <c r="C153" s="115">
        <v>1.1666666666666667</v>
      </c>
      <c r="D153" s="115">
        <f>IF(ISNUMBER(AVERAGE(RFI!Z1012:Z1018)),AVERAGE(RFI!Z1012:Z1018),"-")</f>
        <v>1.6666666666666667</v>
      </c>
      <c r="E153" s="115">
        <f>IF(ISNUMBER(AVERAGE(RFI!AA1012:AA1018)),AVERAGE(RFI!AA1012:AA1018),"-")</f>
        <v>1.1666666666666667</v>
      </c>
      <c r="F153">
        <v>1012</v>
      </c>
      <c r="G153">
        <f t="shared" si="1"/>
        <v>1012</v>
      </c>
      <c r="H153">
        <v>1018</v>
      </c>
      <c r="I153">
        <v>6</v>
      </c>
    </row>
    <row r="154" spans="1:11" ht="17">
      <c r="A154" s="114" t="s">
        <v>2453</v>
      </c>
      <c r="B154" s="115">
        <v>2.6923076923076925</v>
      </c>
      <c r="C154" s="115">
        <v>3</v>
      </c>
      <c r="D154" s="115">
        <f>IF(ISNUMBER(AVERAGE(RFI!Z1021:Z1022)),AVERAGE(RFI!Z1021:Z1022),"-")</f>
        <v>3</v>
      </c>
      <c r="E154" s="115">
        <f>IF(ISNUMBER(AVERAGE(RFI!AA1021:AA1022)),AVERAGE(RFI!AA1021:AA1022),"-")</f>
        <v>3</v>
      </c>
      <c r="F154">
        <v>1021</v>
      </c>
      <c r="G154">
        <f t="shared" si="1"/>
        <v>1021</v>
      </c>
      <c r="H154">
        <v>1022</v>
      </c>
      <c r="I154">
        <v>1</v>
      </c>
    </row>
    <row r="155" spans="1:11" ht="17">
      <c r="A155" s="114" t="s">
        <v>115</v>
      </c>
      <c r="B155" s="115">
        <v>2.4615384615384617</v>
      </c>
      <c r="C155" s="115">
        <v>2</v>
      </c>
      <c r="D155" s="115">
        <f>IF(ISNUMBER(AVERAGE(RFI!Z1025:Z1026)),AVERAGE(RFI!Z1025:Z1026),"-")</f>
        <v>2</v>
      </c>
      <c r="E155" s="115">
        <f>IF(ISNUMBER(AVERAGE(RFI!AA1025:AA1026)),AVERAGE(RFI!AA1025:AA1026),"-")</f>
        <v>2</v>
      </c>
      <c r="F155">
        <v>1025</v>
      </c>
      <c r="G155">
        <f t="shared" si="1"/>
        <v>1025</v>
      </c>
      <c r="H155">
        <v>1026</v>
      </c>
      <c r="I155">
        <v>1</v>
      </c>
    </row>
    <row r="156" spans="1:11" ht="17">
      <c r="A156" s="114" t="s">
        <v>116</v>
      </c>
      <c r="B156" s="115">
        <v>2.3846153846153846</v>
      </c>
      <c r="C156" s="115">
        <v>3</v>
      </c>
      <c r="D156" s="115">
        <f>IF(ISNUMBER(AVERAGE(RFI!Z1029:Z1030)),AVERAGE(RFI!Z1029:Z1030),"-")</f>
        <v>3</v>
      </c>
      <c r="E156" s="115">
        <f>IF(ISNUMBER(AVERAGE(RFI!AA1029:AA1030)),AVERAGE(RFI!AA1029:AA1030),"-")</f>
        <v>3</v>
      </c>
      <c r="F156">
        <v>1029</v>
      </c>
      <c r="G156">
        <f t="shared" si="1"/>
        <v>1029</v>
      </c>
      <c r="H156">
        <v>1030</v>
      </c>
      <c r="I156">
        <v>1</v>
      </c>
    </row>
    <row r="157" spans="1:11" ht="20">
      <c r="A157" s="112" t="s">
        <v>2464</v>
      </c>
      <c r="B157" s="113">
        <v>1.6799007444168739</v>
      </c>
      <c r="C157" s="113">
        <v>0.4838709677419355</v>
      </c>
      <c r="D157" s="113">
        <f>IF(ISNUMBER(AVERAGE(RFI!Z1033:Z1080)),AVERAGE(RFI!Z1033:Z1080),"-")</f>
        <v>0.5161290322580645</v>
      </c>
      <c r="E157" s="113">
        <f>IF(ISNUMBER(AVERAGE(RFI!AA1033:AA1080)),AVERAGE(RFI!AA1033:AA1080),"-")</f>
        <v>0.4838709677419355</v>
      </c>
      <c r="F157">
        <v>1033</v>
      </c>
      <c r="G157">
        <f t="shared" si="1"/>
        <v>1033</v>
      </c>
      <c r="H157">
        <v>1080</v>
      </c>
      <c r="J157">
        <f>SUM(I158:I163)</f>
        <v>31</v>
      </c>
    </row>
    <row r="158" spans="1:11" ht="17">
      <c r="A158" s="114" t="s">
        <v>2465</v>
      </c>
      <c r="B158" s="115">
        <v>2.4358974358974357</v>
      </c>
      <c r="C158" s="115">
        <v>2</v>
      </c>
      <c r="D158" s="115">
        <f>IF(ISNUMBER(AVERAGE(RFI!Z1034:Z1037)),AVERAGE(RFI!Z1034:Z1037),"-")</f>
        <v>2</v>
      </c>
      <c r="E158" s="115">
        <f>IF(ISNUMBER(AVERAGE(RFI!AA1034:AA1037)),AVERAGE(RFI!AA1034:AA1037),"-")</f>
        <v>2</v>
      </c>
      <c r="F158">
        <v>1034</v>
      </c>
      <c r="G158">
        <f t="shared" si="1"/>
        <v>1034</v>
      </c>
      <c r="H158">
        <v>1037</v>
      </c>
      <c r="I158">
        <v>3</v>
      </c>
    </row>
    <row r="159" spans="1:11" ht="17">
      <c r="A159" s="114" t="s">
        <v>117</v>
      </c>
      <c r="B159" s="115">
        <v>1.6730769230769234</v>
      </c>
      <c r="C159" s="115">
        <v>0.5</v>
      </c>
      <c r="D159" s="115">
        <f>IF(ISNUMBER(AVERAGE(RFI!Z1040:Z1046)),AVERAGE(RFI!Z1040:Z1046),"-")</f>
        <v>0.5</v>
      </c>
      <c r="E159" s="115">
        <f>IF(ISNUMBER(AVERAGE(RFI!AA1040:AA1046)),AVERAGE(RFI!AA1040:AA1046),"-")</f>
        <v>0.5</v>
      </c>
      <c r="F159">
        <v>1040</v>
      </c>
      <c r="G159">
        <f t="shared" si="1"/>
        <v>1040</v>
      </c>
      <c r="H159">
        <v>1046</v>
      </c>
      <c r="I159">
        <v>6</v>
      </c>
    </row>
    <row r="160" spans="1:11" ht="17">
      <c r="A160" s="114" t="s">
        <v>118</v>
      </c>
      <c r="B160" s="115">
        <v>1.5</v>
      </c>
      <c r="C160" s="115">
        <v>0.75</v>
      </c>
      <c r="D160" s="115">
        <f>IF(ISNUMBER(AVERAGE(RFI!Z1049:Z1053)),AVERAGE(RFI!Z1049:Z1053),"-")</f>
        <v>0.75</v>
      </c>
      <c r="E160" s="115">
        <f>IF(ISNUMBER(AVERAGE(RFI!AA1049:AA1053)),AVERAGE(RFI!AA1049:AA1053),"-")</f>
        <v>0.75</v>
      </c>
      <c r="F160">
        <v>1049</v>
      </c>
      <c r="G160">
        <f t="shared" si="1"/>
        <v>1049</v>
      </c>
      <c r="H160">
        <v>1053</v>
      </c>
      <c r="I160">
        <v>4</v>
      </c>
    </row>
    <row r="161" spans="1:10" ht="17">
      <c r="A161" s="114" t="s">
        <v>2492</v>
      </c>
      <c r="B161" s="115">
        <v>1.5552884615384615</v>
      </c>
      <c r="C161" s="115">
        <v>0.125</v>
      </c>
      <c r="D161" s="115">
        <f>IF(ISNUMBER(AVERAGE(RFI!Z1056:Z1072)),AVERAGE(RFI!Z1056:Z1072),"-")</f>
        <v>0.125</v>
      </c>
      <c r="E161" s="115">
        <f>IF(ISNUMBER(AVERAGE(RFI!AA1056:AA1072)),AVERAGE(RFI!AA1056:AA1072),"-")</f>
        <v>0.125</v>
      </c>
      <c r="F161">
        <v>1056</v>
      </c>
      <c r="G161">
        <f t="shared" si="1"/>
        <v>1056</v>
      </c>
      <c r="H161">
        <v>1072</v>
      </c>
      <c r="I161">
        <v>16</v>
      </c>
    </row>
    <row r="162" spans="1:10" ht="17">
      <c r="A162" s="114" t="s">
        <v>121</v>
      </c>
      <c r="B162" s="115">
        <v>1.9230769230769231</v>
      </c>
      <c r="C162" s="115">
        <v>0</v>
      </c>
      <c r="D162" s="115">
        <f>IF(ISNUMBER(AVERAGE(RFI!Z1075:Z1076)),AVERAGE(RFI!Z1075:Z1076),"-")</f>
        <v>1</v>
      </c>
      <c r="E162" s="115">
        <f>IF(ISNUMBER(AVERAGE(RFI!AA1075:AA1076)),AVERAGE(RFI!AA1075:AA1076),"-")</f>
        <v>0</v>
      </c>
      <c r="F162">
        <v>1075</v>
      </c>
      <c r="G162">
        <f t="shared" si="1"/>
        <v>1075</v>
      </c>
      <c r="H162">
        <v>1076</v>
      </c>
      <c r="I162">
        <v>1</v>
      </c>
    </row>
    <row r="163" spans="1:10" ht="17">
      <c r="A163" s="114" t="s">
        <v>2527</v>
      </c>
      <c r="B163" s="115">
        <v>1.9230769230769231</v>
      </c>
      <c r="C163" s="115">
        <v>1</v>
      </c>
      <c r="D163" s="115">
        <f>IF(ISNUMBER(AVERAGE(RFI!Z1079:Z1080)),AVERAGE(RFI!Z1079:Z1080),"-")</f>
        <v>1</v>
      </c>
      <c r="E163" s="115">
        <f>IF(ISNUMBER(AVERAGE(RFI!AA1079:AA1080)),AVERAGE(RFI!AA1079:AA1080),"-")</f>
        <v>1</v>
      </c>
      <c r="F163">
        <v>1079</v>
      </c>
      <c r="G163">
        <f t="shared" si="1"/>
        <v>1079</v>
      </c>
      <c r="H163">
        <v>1080</v>
      </c>
      <c r="I163">
        <v>1</v>
      </c>
    </row>
    <row r="164" spans="1:10" ht="60">
      <c r="A164" s="112" t="s">
        <v>2529</v>
      </c>
      <c r="B164" s="113">
        <v>1.7173913043478262</v>
      </c>
      <c r="C164" s="113" t="s">
        <v>724</v>
      </c>
      <c r="D164" s="113">
        <f>IF(ISNUMBER(AVERAGE(RFI!Z1083:Z1113)),AVERAGE(RFI!Z1083:Z1113),"-")</f>
        <v>0</v>
      </c>
      <c r="E164" s="113" t="str">
        <f>IF(ISNUMBER(AVERAGE(RFI!AA1083:AA1113)),AVERAGE(RFI!AA1083:AA1113),"-")</f>
        <v>-</v>
      </c>
      <c r="F164">
        <v>1083</v>
      </c>
      <c r="G164">
        <f t="shared" si="1"/>
        <v>1083</v>
      </c>
      <c r="H164">
        <v>1113</v>
      </c>
      <c r="J164">
        <f>SUM(I165:I167)</f>
        <v>23</v>
      </c>
    </row>
    <row r="165" spans="1:10" ht="17">
      <c r="A165" s="114" t="s">
        <v>2530</v>
      </c>
      <c r="B165" s="115">
        <v>0.8571428571428571</v>
      </c>
      <c r="C165" s="115" t="s">
        <v>724</v>
      </c>
      <c r="D165" s="115">
        <f>IF(ISNUMBER(AVERAGE(RFI!Z1084:Z1091)),AVERAGE(RFI!Z1084:Z1091),"-")</f>
        <v>0</v>
      </c>
      <c r="E165" s="115" t="str">
        <f>IF(ISNUMBER(AVERAGE(RFI!AA1084:AA1091)),AVERAGE(RFI!AA1084:AA1091),"-")</f>
        <v>-</v>
      </c>
      <c r="F165">
        <v>1084</v>
      </c>
      <c r="G165">
        <f t="shared" si="1"/>
        <v>1084</v>
      </c>
      <c r="H165">
        <v>1091</v>
      </c>
      <c r="I165">
        <v>7</v>
      </c>
    </row>
    <row r="166" spans="1:10" ht="17">
      <c r="A166" s="114" t="s">
        <v>2545</v>
      </c>
      <c r="B166" s="115">
        <v>2.9166666666666665</v>
      </c>
      <c r="C166" s="115" t="s">
        <v>724</v>
      </c>
      <c r="D166" s="115">
        <f>IF(ISNUMBER(AVERAGE(RFI!Z1094:Z1100)),AVERAGE(RFI!Z1094:Z1100),"-")</f>
        <v>0</v>
      </c>
      <c r="E166" s="115" t="str">
        <f>IF(ISNUMBER(AVERAGE(RFI!AA1094:AA1100)),AVERAGE(RFI!AA1094:AA1100),"-")</f>
        <v>-</v>
      </c>
      <c r="F166">
        <v>1094</v>
      </c>
      <c r="G166">
        <f t="shared" si="1"/>
        <v>1094</v>
      </c>
      <c r="H166">
        <v>1100</v>
      </c>
      <c r="I166">
        <v>6</v>
      </c>
    </row>
    <row r="167" spans="1:10" ht="17">
      <c r="A167" s="114" t="s">
        <v>2558</v>
      </c>
      <c r="B167" s="115">
        <v>1.6</v>
      </c>
      <c r="C167" s="115" t="s">
        <v>724</v>
      </c>
      <c r="D167" s="115">
        <f>IF(ISNUMBER(AVERAGE(RFI!Z1103:Z1113)),AVERAGE(RFI!Z1103:Z1113),"-")</f>
        <v>0</v>
      </c>
      <c r="E167" s="115"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ZzYswTdLbQSDzjHQ8JQZShqWu6jw1PMxfDFp+JJxcoBqqrkbihUZaDI2tnVHQe7ZAVWnLOc/LcmXcpr+5SP2gw==" saltValue="Ibmg0bYVkAe0TDHum+YZcw=="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{628833EE-8F3A-EF4F-BF7A-9B7329B4BB2F}</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{6D38866F-9D79-1E46-86C2-0AE091D6CCED}</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{5B203E9C-10DA-A248-9A86-19DE36FF282F}</x14:id>
        </ext>
      </extLst>
    </cfRule>
  </conditionalFormatting>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28833EE-8F3A-EF4F-BF7A-9B7329B4BB2F}">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6D38866F-9D79-1E46-86C2-0AE091D6CCED}">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5B203E9C-10DA-A248-9A86-19DE36FF282F}">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B1186"/>
  <sheetViews>
    <sheetView tabSelected="1" zoomScale="73" zoomScaleNormal="73" workbookViewId="0">
      <pane xSplit="5" ySplit="2" topLeftCell="F1089" activePane="bottomRight" state="frozen"/>
      <selection activeCell="E1" sqref="E1"/>
      <selection pane="topRight" activeCell="F1" sqref="F1"/>
      <selection pane="bottomLeft" activeCell="E3" sqref="E3"/>
      <selection pane="bottomRight" activeCell="F1094" sqref="F1094"/>
    </sheetView>
  </sheetViews>
  <sheetFormatPr baseColWidth="10" defaultColWidth="10.83203125" defaultRowHeight="16"/>
  <cols>
    <col min="1" max="1" width="7.1640625" style="4" customWidth="1"/>
    <col min="2" max="2" width="24.5" style="4" hidden="1" customWidth="1"/>
    <col min="3" max="3" width="6.33203125" style="4" hidden="1" customWidth="1"/>
    <col min="4" max="4" width="8.33203125" style="10" hidden="1" customWidth="1"/>
    <col min="5" max="5" width="30.6640625" style="4" customWidth="1"/>
    <col min="6" max="6" width="40.83203125" style="4" customWidth="1"/>
    <col min="7" max="7" width="50.33203125" style="4" customWidth="1"/>
    <col min="8" max="8" width="25.83203125" style="4" hidden="1" customWidth="1"/>
    <col min="9" max="9" width="25.6640625" style="4" hidden="1" customWidth="1"/>
    <col min="10" max="10" width="25.83203125" style="4" hidden="1" customWidth="1"/>
    <col min="11" max="11" width="26" style="4" hidden="1" customWidth="1"/>
    <col min="12" max="13" width="25.6640625" style="4" hidden="1" customWidth="1"/>
    <col min="14" max="14" width="6.83203125" style="10" hidden="1" customWidth="1"/>
    <col min="15" max="15" width="6.83203125" style="10" customWidth="1"/>
    <col min="16" max="16" width="6.83203125" style="4" customWidth="1"/>
    <col min="17" max="17" width="50.6640625" style="4" customWidth="1"/>
    <col min="18" max="18" width="10.83203125" style="4"/>
    <col min="19" max="19" width="7" style="4" customWidth="1"/>
    <col min="20" max="20" width="11" style="4" customWidth="1"/>
    <col min="21" max="21" width="6.83203125" style="4" customWidth="1"/>
    <col min="22" max="22" width="50.83203125" style="4" customWidth="1"/>
    <col min="23" max="23" width="10.83203125" style="4"/>
    <col min="24" max="24" width="6.83203125" style="4" customWidth="1"/>
    <col min="25" max="25" width="8.5" style="4" customWidth="1"/>
    <col min="26" max="27" width="6.83203125" style="4" customWidth="1"/>
    <col min="28" max="16384" width="10.83203125" style="4"/>
  </cols>
  <sheetData>
    <row r="1" spans="1:27" ht="17">
      <c r="H1" s="136" t="s">
        <v>886</v>
      </c>
      <c r="I1" s="137"/>
      <c r="J1" s="137"/>
      <c r="K1" s="137"/>
      <c r="L1" s="137"/>
      <c r="M1" s="137"/>
      <c r="N1" s="137"/>
      <c r="O1" s="138"/>
      <c r="P1" s="78" t="s">
        <v>887</v>
      </c>
      <c r="Q1" s="78" t="s">
        <v>887</v>
      </c>
      <c r="R1" s="78" t="s">
        <v>887</v>
      </c>
      <c r="S1" s="78" t="s">
        <v>887</v>
      </c>
      <c r="T1" s="78" t="s">
        <v>887</v>
      </c>
      <c r="U1" s="78" t="s">
        <v>887</v>
      </c>
      <c r="V1" s="78" t="s">
        <v>887</v>
      </c>
      <c r="W1" s="78" t="s">
        <v>887</v>
      </c>
      <c r="X1" s="78" t="s">
        <v>887</v>
      </c>
      <c r="Y1" s="78" t="s">
        <v>887</v>
      </c>
    </row>
    <row r="2" spans="1:27" ht="136">
      <c r="A2" s="4" t="s">
        <v>888</v>
      </c>
      <c r="B2" s="4" t="s">
        <v>889</v>
      </c>
      <c r="C2" s="4" t="s">
        <v>890</v>
      </c>
      <c r="D2" s="10" t="s">
        <v>891</v>
      </c>
      <c r="E2" s="29" t="s">
        <v>892</v>
      </c>
      <c r="F2" s="29" t="s">
        <v>893</v>
      </c>
      <c r="G2" s="29" t="s">
        <v>894</v>
      </c>
      <c r="H2" s="89" t="s">
        <v>743</v>
      </c>
      <c r="I2" s="89" t="s">
        <v>895</v>
      </c>
      <c r="J2" s="89" t="s">
        <v>734</v>
      </c>
      <c r="K2" s="89" t="s">
        <v>896</v>
      </c>
      <c r="L2" s="89" t="s">
        <v>721</v>
      </c>
      <c r="M2" s="89" t="s">
        <v>897</v>
      </c>
      <c r="N2" s="90" t="s">
        <v>898</v>
      </c>
      <c r="O2" s="90" t="s">
        <v>899</v>
      </c>
      <c r="P2" s="91" t="s">
        <v>124</v>
      </c>
      <c r="Q2" s="91" t="s">
        <v>900</v>
      </c>
      <c r="R2" s="92" t="s">
        <v>229</v>
      </c>
      <c r="S2" s="77" t="s">
        <v>263</v>
      </c>
      <c r="T2" s="77" t="s">
        <v>722</v>
      </c>
      <c r="U2" s="91" t="s">
        <v>717</v>
      </c>
      <c r="V2" s="91" t="s">
        <v>741</v>
      </c>
      <c r="W2" s="92" t="s">
        <v>229</v>
      </c>
      <c r="X2" s="77" t="s">
        <v>731</v>
      </c>
      <c r="Y2" s="77" t="s">
        <v>874</v>
      </c>
      <c r="Z2" s="93" t="s">
        <v>875</v>
      </c>
      <c r="AA2" s="94" t="s">
        <v>730</v>
      </c>
    </row>
    <row r="3" spans="1:27" s="15" customFormat="1">
      <c r="E3" s="95"/>
      <c r="F3" s="95"/>
      <c r="G3" s="95"/>
      <c r="H3" s="95"/>
      <c r="I3" s="95"/>
      <c r="J3" s="95"/>
      <c r="K3" s="95"/>
      <c r="L3" s="95"/>
      <c r="M3" s="95"/>
      <c r="N3" s="95"/>
      <c r="O3" s="95"/>
      <c r="P3" s="128"/>
      <c r="Q3" s="128"/>
      <c r="R3" s="128"/>
      <c r="S3" s="128"/>
      <c r="T3" s="128"/>
      <c r="U3" s="128"/>
      <c r="V3" s="128"/>
      <c r="W3" s="128"/>
      <c r="X3" s="128"/>
      <c r="Y3" s="128"/>
      <c r="Z3" s="95"/>
      <c r="AA3" s="95"/>
    </row>
    <row r="4" spans="1:27" ht="37">
      <c r="E4" s="134" t="s">
        <v>901</v>
      </c>
      <c r="F4" s="134"/>
      <c r="G4" s="134"/>
      <c r="H4" s="15"/>
      <c r="I4" s="15"/>
      <c r="J4" s="15"/>
      <c r="K4" s="15"/>
      <c r="L4" s="15"/>
      <c r="M4" s="15"/>
      <c r="P4" s="57"/>
      <c r="Q4" s="57"/>
      <c r="R4" s="57"/>
      <c r="S4" s="57"/>
      <c r="T4" s="57"/>
      <c r="U4" s="57"/>
      <c r="V4" s="57"/>
      <c r="W4" s="57"/>
      <c r="X4" s="57"/>
      <c r="Y4" s="57"/>
      <c r="Z4" s="15"/>
      <c r="AA4" s="15"/>
    </row>
    <row r="5" spans="1:27" ht="19">
      <c r="E5" s="139" t="s">
        <v>67</v>
      </c>
      <c r="F5" s="139"/>
      <c r="G5" s="139"/>
      <c r="P5" s="43"/>
      <c r="Q5" s="43"/>
      <c r="R5" s="43"/>
      <c r="S5" s="43"/>
      <c r="T5" s="43"/>
      <c r="U5" s="43"/>
      <c r="V5" s="43"/>
      <c r="W5" s="43"/>
      <c r="X5" s="43"/>
      <c r="Y5" s="43"/>
    </row>
    <row r="6" spans="1:27" ht="17">
      <c r="E6" s="96" t="s">
        <v>902</v>
      </c>
      <c r="P6" s="57"/>
      <c r="Q6" s="57"/>
      <c r="R6" s="57"/>
      <c r="S6" s="57"/>
      <c r="T6" s="57"/>
      <c r="U6" s="57"/>
      <c r="V6" s="57"/>
      <c r="W6" s="57"/>
      <c r="X6" s="57"/>
      <c r="Y6" s="57"/>
      <c r="Z6" s="15"/>
      <c r="AA6" s="15"/>
    </row>
    <row r="7" spans="1:27" ht="409.6">
      <c r="A7" s="4">
        <v>2000</v>
      </c>
      <c r="B7" s="4" t="s">
        <v>903</v>
      </c>
      <c r="E7" s="13" t="s">
        <v>2615</v>
      </c>
      <c r="F7" s="12" t="s">
        <v>904</v>
      </c>
      <c r="G7" s="12" t="s">
        <v>905</v>
      </c>
      <c r="H7" s="125" t="s">
        <v>2614</v>
      </c>
      <c r="I7" s="43"/>
      <c r="J7" s="43"/>
      <c r="K7" s="43"/>
      <c r="L7" s="43"/>
      <c r="M7" s="43"/>
      <c r="P7" s="97">
        <v>2</v>
      </c>
      <c r="Q7" s="98" t="s">
        <v>3371</v>
      </c>
      <c r="R7" s="98"/>
      <c r="S7" s="64">
        <v>2</v>
      </c>
      <c r="T7" s="99"/>
      <c r="U7" s="97"/>
      <c r="V7" s="98"/>
      <c r="W7" s="98"/>
      <c r="X7" s="64"/>
      <c r="Y7" s="99"/>
      <c r="Z7" s="84">
        <f>IF(U7&lt;&gt;"",U7,IF(P7&lt;&gt;"",P7,IF(N7&lt;&gt;"",N7,"")))</f>
        <v>2</v>
      </c>
      <c r="AA7" s="36">
        <f>IF(X7&lt;&gt;"",X7,IF(S7&lt;&gt;"",S7,IF(O7&lt;&gt;"",O7,"")))</f>
        <v>2</v>
      </c>
    </row>
    <row r="8" spans="1:27" s="15" customFormat="1" ht="409.6">
      <c r="A8" s="4">
        <v>2001</v>
      </c>
      <c r="B8" s="4" t="s">
        <v>906</v>
      </c>
      <c r="C8" s="4"/>
      <c r="D8" s="10"/>
      <c r="E8" s="13" t="s">
        <v>2616</v>
      </c>
      <c r="F8" s="12" t="s">
        <v>907</v>
      </c>
      <c r="G8" s="12" t="s">
        <v>908</v>
      </c>
      <c r="H8" s="125" t="s">
        <v>2614</v>
      </c>
      <c r="I8" s="43"/>
      <c r="J8" s="43"/>
      <c r="K8" s="43"/>
      <c r="L8" s="43"/>
      <c r="M8" s="43"/>
      <c r="N8" s="10"/>
      <c r="O8" s="10"/>
      <c r="P8" s="97">
        <v>2</v>
      </c>
      <c r="Q8" s="98" t="s">
        <v>3372</v>
      </c>
      <c r="R8" s="98"/>
      <c r="S8" s="64">
        <v>2</v>
      </c>
      <c r="T8" s="99"/>
      <c r="U8" s="97"/>
      <c r="V8" s="98"/>
      <c r="W8" s="98"/>
      <c r="X8" s="64"/>
      <c r="Y8" s="99"/>
      <c r="Z8" s="84">
        <f t="shared" ref="Z8:Z70" si="0">IF(U8&lt;&gt;"",U8,IF(P8&lt;&gt;"",P8,IF(N8&lt;&gt;"",N8,"")))</f>
        <v>2</v>
      </c>
      <c r="AA8" s="36">
        <f t="shared" ref="AA8:AA70" si="1">IF(X8&lt;&gt;"",X8,IF(S8&lt;&gt;"",S8,IF(O8&lt;&gt;"",O8,"")))</f>
        <v>2</v>
      </c>
    </row>
    <row r="9" spans="1:27" s="15" customFormat="1" ht="409.6">
      <c r="A9" s="4">
        <v>2002</v>
      </c>
      <c r="B9" s="4" t="s">
        <v>909</v>
      </c>
      <c r="C9" s="4"/>
      <c r="D9" s="10"/>
      <c r="E9" s="13" t="s">
        <v>2617</v>
      </c>
      <c r="F9" s="12" t="s">
        <v>910</v>
      </c>
      <c r="G9" s="12" t="s">
        <v>911</v>
      </c>
      <c r="H9" s="125" t="s">
        <v>2614</v>
      </c>
      <c r="I9" s="43"/>
      <c r="J9" s="43"/>
      <c r="K9" s="43"/>
      <c r="L9" s="43"/>
      <c r="M9" s="43"/>
      <c r="N9" s="10"/>
      <c r="O9" s="10"/>
      <c r="P9" s="97">
        <v>3</v>
      </c>
      <c r="Q9" s="98" t="s">
        <v>3373</v>
      </c>
      <c r="R9" s="98"/>
      <c r="S9" s="64">
        <v>3</v>
      </c>
      <c r="T9" s="99"/>
      <c r="U9" s="97"/>
      <c r="V9" s="98"/>
      <c r="W9" s="98"/>
      <c r="X9" s="64"/>
      <c r="Y9" s="99"/>
      <c r="Z9" s="84">
        <f t="shared" si="0"/>
        <v>3</v>
      </c>
      <c r="AA9" s="36">
        <f t="shared" si="1"/>
        <v>3</v>
      </c>
    </row>
    <row r="10" spans="1:27" s="15" customFormat="1" ht="409.6">
      <c r="A10" s="4">
        <v>2003</v>
      </c>
      <c r="B10" s="4" t="s">
        <v>912</v>
      </c>
      <c r="C10" s="4"/>
      <c r="D10" s="10"/>
      <c r="E10" s="13" t="s">
        <v>2618</v>
      </c>
      <c r="F10" s="12" t="s">
        <v>913</v>
      </c>
      <c r="G10" s="12" t="s">
        <v>914</v>
      </c>
      <c r="H10" s="125" t="s">
        <v>2614</v>
      </c>
      <c r="I10" s="43"/>
      <c r="J10" s="43"/>
      <c r="K10" s="43"/>
      <c r="L10" s="43"/>
      <c r="M10" s="43"/>
      <c r="N10" s="10"/>
      <c r="O10" s="10"/>
      <c r="P10" s="97">
        <v>3</v>
      </c>
      <c r="Q10" s="98"/>
      <c r="R10" s="98"/>
      <c r="S10" s="64">
        <v>2</v>
      </c>
      <c r="T10" s="99"/>
      <c r="U10" s="97"/>
      <c r="V10" s="98"/>
      <c r="W10" s="98"/>
      <c r="X10" s="64"/>
      <c r="Y10" s="99"/>
      <c r="Z10" s="84">
        <f t="shared" si="0"/>
        <v>3</v>
      </c>
      <c r="AA10" s="36">
        <f t="shared" si="1"/>
        <v>2</v>
      </c>
    </row>
    <row r="11" spans="1:27" s="15" customFormat="1" ht="409.6">
      <c r="A11" s="4">
        <v>2004</v>
      </c>
      <c r="B11" s="4" t="s">
        <v>915</v>
      </c>
      <c r="C11" s="4"/>
      <c r="D11" s="10"/>
      <c r="E11" s="13" t="s">
        <v>2619</v>
      </c>
      <c r="F11" s="12" t="s">
        <v>916</v>
      </c>
      <c r="G11" s="12" t="s">
        <v>917</v>
      </c>
      <c r="H11" s="125" t="s">
        <v>2614</v>
      </c>
      <c r="I11" s="43"/>
      <c r="J11" s="43"/>
      <c r="K11" s="43"/>
      <c r="L11" s="43"/>
      <c r="M11" s="43"/>
      <c r="N11" s="10"/>
      <c r="O11" s="10"/>
      <c r="P11" s="97">
        <v>3</v>
      </c>
      <c r="Q11" s="98" t="s">
        <v>3374</v>
      </c>
      <c r="R11" s="98"/>
      <c r="S11" s="64">
        <v>3</v>
      </c>
      <c r="T11" s="99"/>
      <c r="U11" s="97"/>
      <c r="V11" s="98"/>
      <c r="W11" s="98"/>
      <c r="X11" s="64"/>
      <c r="Y11" s="99"/>
      <c r="Z11" s="84">
        <f t="shared" si="0"/>
        <v>3</v>
      </c>
      <c r="AA11" s="36">
        <f t="shared" si="1"/>
        <v>3</v>
      </c>
    </row>
    <row r="12" spans="1:27" s="15" customFormat="1" ht="187">
      <c r="A12" s="4">
        <v>2005</v>
      </c>
      <c r="B12" s="4" t="s">
        <v>485</v>
      </c>
      <c r="C12" s="4"/>
      <c r="D12" s="10"/>
      <c r="E12" s="126" t="s">
        <v>2620</v>
      </c>
      <c r="F12" s="12" t="s">
        <v>918</v>
      </c>
      <c r="G12" s="12" t="s">
        <v>919</v>
      </c>
      <c r="H12" s="43"/>
      <c r="I12" s="43"/>
      <c r="J12" s="43"/>
      <c r="K12" s="43"/>
      <c r="L12" s="43"/>
      <c r="M12" s="43"/>
      <c r="N12" s="10"/>
      <c r="O12" s="10"/>
      <c r="P12" s="97">
        <v>1</v>
      </c>
      <c r="Q12" s="98" t="s">
        <v>3375</v>
      </c>
      <c r="R12" s="98"/>
      <c r="S12" s="64">
        <v>1</v>
      </c>
      <c r="T12" s="99"/>
      <c r="U12" s="97"/>
      <c r="V12" s="98"/>
      <c r="W12" s="98"/>
      <c r="X12" s="64"/>
      <c r="Y12" s="99"/>
      <c r="Z12" s="84">
        <f t="shared" si="0"/>
        <v>1</v>
      </c>
      <c r="AA12" s="36">
        <f t="shared" si="1"/>
        <v>1</v>
      </c>
    </row>
    <row r="13" spans="1:27" s="15" customFormat="1">
      <c r="A13" s="4"/>
      <c r="H13" s="4"/>
      <c r="P13" s="57"/>
      <c r="Q13" s="57"/>
      <c r="R13" s="57"/>
      <c r="S13" s="57"/>
      <c r="T13" s="57"/>
      <c r="U13" s="57"/>
      <c r="V13" s="57"/>
      <c r="W13" s="57"/>
      <c r="X13" s="57"/>
      <c r="Y13" s="57"/>
    </row>
    <row r="14" spans="1:27" s="15" customFormat="1">
      <c r="A14" s="4"/>
      <c r="H14" s="4"/>
      <c r="P14" s="57"/>
      <c r="Q14" s="57"/>
      <c r="R14" s="57"/>
      <c r="S14" s="57"/>
      <c r="T14" s="57"/>
      <c r="U14" s="57"/>
      <c r="V14" s="57"/>
      <c r="W14" s="57"/>
      <c r="X14" s="57"/>
      <c r="Y14" s="57"/>
    </row>
    <row r="15" spans="1:27" s="15" customFormat="1" ht="17">
      <c r="A15" s="4"/>
      <c r="E15" s="96" t="s">
        <v>920</v>
      </c>
      <c r="H15" s="4"/>
      <c r="P15" s="57"/>
      <c r="Q15" s="57"/>
      <c r="R15" s="57"/>
      <c r="S15" s="57"/>
      <c r="T15" s="57"/>
      <c r="U15" s="57"/>
      <c r="V15" s="57"/>
      <c r="W15" s="57"/>
      <c r="X15" s="57"/>
      <c r="Y15" s="57"/>
    </row>
    <row r="16" spans="1:27" s="15" customFormat="1" ht="409.6">
      <c r="A16" s="4">
        <v>2006</v>
      </c>
      <c r="B16" s="4" t="s">
        <v>921</v>
      </c>
      <c r="C16" s="4"/>
      <c r="D16" s="10"/>
      <c r="E16" s="13" t="s">
        <v>2621</v>
      </c>
      <c r="F16" s="12" t="s">
        <v>922</v>
      </c>
      <c r="G16" s="12" t="s">
        <v>923</v>
      </c>
      <c r="H16" s="125" t="s">
        <v>2614</v>
      </c>
      <c r="I16" s="43"/>
      <c r="J16" s="43"/>
      <c r="K16" s="43"/>
      <c r="L16" s="43"/>
      <c r="M16" s="43"/>
      <c r="N16" s="10"/>
      <c r="O16" s="10"/>
      <c r="P16" s="97">
        <v>2</v>
      </c>
      <c r="Q16" s="98" t="s">
        <v>3376</v>
      </c>
      <c r="R16" s="98"/>
      <c r="S16" s="64">
        <v>2</v>
      </c>
      <c r="T16" s="99"/>
      <c r="U16" s="97"/>
      <c r="V16" s="98"/>
      <c r="W16" s="98"/>
      <c r="X16" s="64"/>
      <c r="Y16" s="99"/>
      <c r="Z16" s="84">
        <f t="shared" si="0"/>
        <v>2</v>
      </c>
      <c r="AA16" s="36">
        <f t="shared" si="1"/>
        <v>2</v>
      </c>
    </row>
    <row r="17" spans="1:27" s="15" customFormat="1" ht="409.6">
      <c r="A17" s="4">
        <v>2007</v>
      </c>
      <c r="B17" s="4" t="s">
        <v>924</v>
      </c>
      <c r="C17" s="4"/>
      <c r="D17" s="10"/>
      <c r="E17" s="13" t="s">
        <v>2622</v>
      </c>
      <c r="F17" s="12" t="s">
        <v>925</v>
      </c>
      <c r="G17" s="12" t="s">
        <v>926</v>
      </c>
      <c r="H17" s="125" t="s">
        <v>2614</v>
      </c>
      <c r="I17" s="43"/>
      <c r="J17" s="43"/>
      <c r="K17" s="43"/>
      <c r="L17" s="43"/>
      <c r="M17" s="43"/>
      <c r="N17" s="10"/>
      <c r="O17" s="10"/>
      <c r="P17" s="97">
        <v>2</v>
      </c>
      <c r="Q17" s="98" t="s">
        <v>3377</v>
      </c>
      <c r="R17" s="98"/>
      <c r="S17" s="64">
        <v>2</v>
      </c>
      <c r="T17" s="99"/>
      <c r="U17" s="97"/>
      <c r="V17" s="98"/>
      <c r="W17" s="98"/>
      <c r="X17" s="64"/>
      <c r="Y17" s="99"/>
      <c r="Z17" s="84">
        <f t="shared" si="0"/>
        <v>2</v>
      </c>
      <c r="AA17" s="36">
        <f t="shared" si="1"/>
        <v>2</v>
      </c>
    </row>
    <row r="18" spans="1:27" s="15" customFormat="1" ht="409.6">
      <c r="A18" s="4">
        <v>2008</v>
      </c>
      <c r="B18" s="4" t="s">
        <v>921</v>
      </c>
      <c r="C18" s="4"/>
      <c r="D18" s="10"/>
      <c r="E18" s="13" t="s">
        <v>2623</v>
      </c>
      <c r="F18" s="12" t="s">
        <v>927</v>
      </c>
      <c r="G18" s="12" t="s">
        <v>928</v>
      </c>
      <c r="H18" s="125" t="s">
        <v>2614</v>
      </c>
      <c r="I18" s="43"/>
      <c r="J18" s="43"/>
      <c r="K18" s="43"/>
      <c r="L18" s="43"/>
      <c r="M18" s="43"/>
      <c r="N18" s="10"/>
      <c r="O18" s="10"/>
      <c r="P18" s="97">
        <v>3</v>
      </c>
      <c r="Q18" s="98" t="s">
        <v>3378</v>
      </c>
      <c r="R18" s="98"/>
      <c r="S18" s="64">
        <v>3</v>
      </c>
      <c r="T18" s="99"/>
      <c r="U18" s="97"/>
      <c r="V18" s="98"/>
      <c r="W18" s="98"/>
      <c r="X18" s="64"/>
      <c r="Y18" s="99"/>
      <c r="Z18" s="84">
        <f t="shared" si="0"/>
        <v>3</v>
      </c>
      <c r="AA18" s="36">
        <f t="shared" si="1"/>
        <v>3</v>
      </c>
    </row>
    <row r="19" spans="1:27" s="15" customFormat="1" ht="409.6">
      <c r="A19" s="4">
        <v>2009</v>
      </c>
      <c r="B19" s="4" t="s">
        <v>929</v>
      </c>
      <c r="C19" s="4"/>
      <c r="D19" s="10"/>
      <c r="E19" s="13" t="s">
        <v>2624</v>
      </c>
      <c r="F19" s="12" t="s">
        <v>930</v>
      </c>
      <c r="G19" s="12" t="s">
        <v>931</v>
      </c>
      <c r="H19" s="125" t="s">
        <v>2614</v>
      </c>
      <c r="I19" s="43"/>
      <c r="J19" s="43"/>
      <c r="K19" s="43"/>
      <c r="L19" s="43"/>
      <c r="M19" s="43"/>
      <c r="N19" s="10"/>
      <c r="O19" s="10"/>
      <c r="P19" s="97">
        <v>2</v>
      </c>
      <c r="Q19" s="98" t="s">
        <v>3379</v>
      </c>
      <c r="R19" s="98"/>
      <c r="S19" s="64">
        <v>2</v>
      </c>
      <c r="T19" s="99"/>
      <c r="U19" s="97"/>
      <c r="V19" s="98"/>
      <c r="W19" s="98"/>
      <c r="X19" s="64"/>
      <c r="Y19" s="99"/>
      <c r="Z19" s="84">
        <f t="shared" si="0"/>
        <v>2</v>
      </c>
      <c r="AA19" s="36">
        <f t="shared" si="1"/>
        <v>2</v>
      </c>
    </row>
    <row r="20" spans="1:27" s="15" customFormat="1" ht="409.6">
      <c r="A20" s="4">
        <v>2010</v>
      </c>
      <c r="B20" s="4" t="s">
        <v>932</v>
      </c>
      <c r="C20" s="4"/>
      <c r="D20" s="10"/>
      <c r="E20" s="13" t="s">
        <v>2625</v>
      </c>
      <c r="F20" s="12" t="s">
        <v>933</v>
      </c>
      <c r="G20" s="12" t="s">
        <v>934</v>
      </c>
      <c r="H20" s="125" t="s">
        <v>2614</v>
      </c>
      <c r="I20" s="43"/>
      <c r="J20" s="43"/>
      <c r="K20" s="43"/>
      <c r="L20" s="43"/>
      <c r="M20" s="43"/>
      <c r="N20" s="10"/>
      <c r="O20" s="10"/>
      <c r="P20" s="97">
        <v>2</v>
      </c>
      <c r="Q20" s="98" t="s">
        <v>3380</v>
      </c>
      <c r="R20" s="98"/>
      <c r="S20" s="64">
        <v>2</v>
      </c>
      <c r="T20" s="99"/>
      <c r="U20" s="97"/>
      <c r="V20" s="98"/>
      <c r="W20" s="98"/>
      <c r="X20" s="64"/>
      <c r="Y20" s="99"/>
      <c r="Z20" s="84">
        <f t="shared" si="0"/>
        <v>2</v>
      </c>
      <c r="AA20" s="36">
        <f t="shared" si="1"/>
        <v>2</v>
      </c>
    </row>
    <row r="21" spans="1:27" s="15" customFormat="1">
      <c r="A21" s="4"/>
      <c r="H21" s="4"/>
      <c r="P21" s="57"/>
      <c r="Q21" s="57"/>
      <c r="R21" s="57"/>
      <c r="S21" s="57"/>
      <c r="T21" s="57"/>
      <c r="U21" s="57"/>
      <c r="V21" s="57"/>
      <c r="W21" s="57"/>
      <c r="X21" s="57"/>
      <c r="Y21" s="57"/>
    </row>
    <row r="22" spans="1:27" s="15" customFormat="1">
      <c r="A22" s="4"/>
      <c r="H22" s="4"/>
      <c r="P22" s="57"/>
      <c r="Q22" s="57"/>
      <c r="R22" s="57"/>
      <c r="S22" s="57"/>
      <c r="T22" s="57"/>
      <c r="U22" s="57"/>
      <c r="V22" s="57"/>
      <c r="W22" s="57"/>
      <c r="X22" s="57"/>
      <c r="Y22" s="57"/>
    </row>
    <row r="23" spans="1:27" s="15" customFormat="1" ht="17">
      <c r="A23" s="4"/>
      <c r="E23" s="96" t="s">
        <v>935</v>
      </c>
      <c r="H23" s="4"/>
      <c r="P23" s="57"/>
      <c r="Q23" s="57"/>
      <c r="R23" s="57"/>
      <c r="S23" s="57"/>
      <c r="T23" s="57"/>
      <c r="U23" s="57"/>
      <c r="V23" s="57"/>
      <c r="W23" s="57"/>
      <c r="X23" s="57"/>
      <c r="Y23" s="57"/>
    </row>
    <row r="24" spans="1:27" s="15" customFormat="1" ht="409.6">
      <c r="A24" s="4">
        <v>2011</v>
      </c>
      <c r="B24" s="4" t="s">
        <v>936</v>
      </c>
      <c r="C24" s="4"/>
      <c r="D24" s="10"/>
      <c r="E24" s="13" t="s">
        <v>2627</v>
      </c>
      <c r="F24" s="12" t="s">
        <v>937</v>
      </c>
      <c r="G24" s="12" t="s">
        <v>938</v>
      </c>
      <c r="H24" s="125" t="s">
        <v>2626</v>
      </c>
      <c r="I24" s="43"/>
      <c r="J24" s="43"/>
      <c r="K24" s="43"/>
      <c r="L24" s="43"/>
      <c r="M24" s="43"/>
      <c r="N24" s="10"/>
      <c r="O24" s="10"/>
      <c r="P24" s="97">
        <v>1</v>
      </c>
      <c r="Q24" s="98"/>
      <c r="R24" s="98"/>
      <c r="S24" s="64">
        <v>1</v>
      </c>
      <c r="T24" s="99"/>
      <c r="U24" s="97"/>
      <c r="V24" s="98"/>
      <c r="W24" s="98"/>
      <c r="X24" s="64"/>
      <c r="Y24" s="99"/>
      <c r="Z24" s="84">
        <f t="shared" si="0"/>
        <v>1</v>
      </c>
      <c r="AA24" s="36">
        <f t="shared" si="1"/>
        <v>1</v>
      </c>
    </row>
    <row r="25" spans="1:27" s="15" customFormat="1" ht="409.6">
      <c r="A25" s="4">
        <v>2012</v>
      </c>
      <c r="B25" s="15" t="s">
        <v>939</v>
      </c>
      <c r="E25" s="13" t="s">
        <v>2628</v>
      </c>
      <c r="F25" s="12" t="s">
        <v>940</v>
      </c>
      <c r="G25" s="12" t="s">
        <v>941</v>
      </c>
      <c r="H25" s="125" t="s">
        <v>2626</v>
      </c>
      <c r="I25" s="43"/>
      <c r="J25" s="43"/>
      <c r="K25" s="43"/>
      <c r="L25" s="43"/>
      <c r="M25" s="43"/>
      <c r="N25" s="10"/>
      <c r="O25" s="10"/>
      <c r="P25" s="97">
        <v>1</v>
      </c>
      <c r="Q25" s="98"/>
      <c r="R25" s="98"/>
      <c r="S25" s="64">
        <v>1</v>
      </c>
      <c r="T25" s="99"/>
      <c r="U25" s="97"/>
      <c r="V25" s="98"/>
      <c r="W25" s="98"/>
      <c r="X25" s="64"/>
      <c r="Y25" s="99"/>
      <c r="Z25" s="84">
        <f t="shared" si="0"/>
        <v>1</v>
      </c>
      <c r="AA25" s="36">
        <f t="shared" si="1"/>
        <v>1</v>
      </c>
    </row>
    <row r="26" spans="1:27" s="15" customFormat="1" ht="409.6">
      <c r="A26" s="4">
        <v>2013</v>
      </c>
      <c r="B26" s="15" t="s">
        <v>942</v>
      </c>
      <c r="E26" s="13" t="s">
        <v>2629</v>
      </c>
      <c r="F26" s="12" t="s">
        <v>943</v>
      </c>
      <c r="G26" s="12" t="s">
        <v>944</v>
      </c>
      <c r="H26" s="125" t="s">
        <v>2626</v>
      </c>
      <c r="I26" s="43"/>
      <c r="J26" s="43"/>
      <c r="K26" s="43"/>
      <c r="L26" s="43"/>
      <c r="M26" s="43"/>
      <c r="N26" s="10"/>
      <c r="O26" s="10"/>
      <c r="P26" s="97">
        <v>1</v>
      </c>
      <c r="Q26" s="98"/>
      <c r="R26" s="98"/>
      <c r="S26" s="64">
        <v>1</v>
      </c>
      <c r="T26" s="99"/>
      <c r="U26" s="97"/>
      <c r="V26" s="98"/>
      <c r="W26" s="98"/>
      <c r="X26" s="64"/>
      <c r="Y26" s="99"/>
      <c r="Z26" s="84">
        <f t="shared" si="0"/>
        <v>1</v>
      </c>
      <c r="AA26" s="36">
        <f t="shared" si="1"/>
        <v>1</v>
      </c>
    </row>
    <row r="27" spans="1:27" s="15" customFormat="1" ht="409.6">
      <c r="A27" s="4">
        <v>2014</v>
      </c>
      <c r="B27" s="15" t="s">
        <v>945</v>
      </c>
      <c r="E27" s="13" t="s">
        <v>2630</v>
      </c>
      <c r="F27" s="12" t="s">
        <v>946</v>
      </c>
      <c r="G27" s="12" t="s">
        <v>947</v>
      </c>
      <c r="H27" s="125" t="s">
        <v>2626</v>
      </c>
      <c r="I27" s="43"/>
      <c r="J27" s="43"/>
      <c r="K27" s="43"/>
      <c r="L27" s="43"/>
      <c r="M27" s="43"/>
      <c r="N27" s="10"/>
      <c r="O27" s="10"/>
      <c r="P27" s="97">
        <v>1</v>
      </c>
      <c r="Q27" s="98"/>
      <c r="R27" s="98"/>
      <c r="S27" s="64">
        <v>1</v>
      </c>
      <c r="T27" s="99"/>
      <c r="U27" s="97"/>
      <c r="V27" s="98"/>
      <c r="W27" s="98"/>
      <c r="X27" s="64"/>
      <c r="Y27" s="99"/>
      <c r="Z27" s="84">
        <f t="shared" si="0"/>
        <v>1</v>
      </c>
      <c r="AA27" s="36">
        <f t="shared" si="1"/>
        <v>1</v>
      </c>
    </row>
    <row r="28" spans="1:27" s="15" customFormat="1" ht="409.6">
      <c r="A28" s="4">
        <v>2015</v>
      </c>
      <c r="B28" s="15" t="s">
        <v>948</v>
      </c>
      <c r="E28" s="13" t="s">
        <v>2631</v>
      </c>
      <c r="F28" s="12" t="s">
        <v>949</v>
      </c>
      <c r="G28" s="12" t="s">
        <v>950</v>
      </c>
      <c r="H28" s="125" t="s">
        <v>2626</v>
      </c>
      <c r="I28" s="43"/>
      <c r="J28" s="43"/>
      <c r="K28" s="43"/>
      <c r="L28" s="43"/>
      <c r="M28" s="43"/>
      <c r="N28" s="10"/>
      <c r="O28" s="10"/>
      <c r="P28" s="97">
        <v>1</v>
      </c>
      <c r="Q28" s="98" t="s">
        <v>3594</v>
      </c>
      <c r="R28" s="98"/>
      <c r="S28" s="64">
        <v>1</v>
      </c>
      <c r="T28" s="99"/>
      <c r="U28" s="97"/>
      <c r="V28" s="98"/>
      <c r="W28" s="98"/>
      <c r="X28" s="64"/>
      <c r="Y28" s="99"/>
      <c r="Z28" s="84">
        <f t="shared" si="0"/>
        <v>1</v>
      </c>
      <c r="AA28" s="36">
        <f t="shared" si="1"/>
        <v>1</v>
      </c>
    </row>
    <row r="29" spans="1:27" s="15" customFormat="1">
      <c r="A29" s="4"/>
      <c r="H29" s="4"/>
      <c r="P29" s="57"/>
      <c r="Q29" s="57"/>
      <c r="R29" s="57"/>
      <c r="S29" s="57"/>
      <c r="T29" s="57"/>
      <c r="U29" s="57"/>
      <c r="V29" s="57"/>
      <c r="W29" s="57"/>
      <c r="X29" s="57"/>
      <c r="Y29" s="57"/>
    </row>
    <row r="30" spans="1:27" s="15" customFormat="1">
      <c r="A30" s="4"/>
      <c r="H30" s="4"/>
      <c r="P30" s="57"/>
      <c r="Q30" s="57"/>
      <c r="R30" s="57"/>
      <c r="S30" s="57"/>
      <c r="T30" s="57"/>
      <c r="U30" s="57"/>
      <c r="V30" s="57"/>
      <c r="W30" s="57"/>
      <c r="X30" s="57"/>
      <c r="Y30" s="57"/>
    </row>
    <row r="31" spans="1:27" s="15" customFormat="1" ht="17">
      <c r="A31" s="4"/>
      <c r="E31" s="96" t="s">
        <v>951</v>
      </c>
      <c r="H31" s="4"/>
      <c r="P31" s="57"/>
      <c r="Q31" s="57"/>
      <c r="R31" s="57"/>
      <c r="S31" s="57"/>
      <c r="T31" s="57"/>
      <c r="U31" s="57"/>
      <c r="V31" s="57"/>
      <c r="W31" s="57"/>
      <c r="X31" s="57"/>
      <c r="Y31" s="57"/>
    </row>
    <row r="32" spans="1:27" ht="409.6">
      <c r="A32" s="4">
        <v>2016</v>
      </c>
      <c r="B32" s="4" t="s">
        <v>952</v>
      </c>
      <c r="E32" s="13" t="s">
        <v>2632</v>
      </c>
      <c r="F32" s="12" t="s">
        <v>953</v>
      </c>
      <c r="G32" s="12" t="s">
        <v>954</v>
      </c>
      <c r="H32" s="125" t="s">
        <v>2626</v>
      </c>
      <c r="I32" s="43"/>
      <c r="J32" s="43"/>
      <c r="K32" s="43"/>
      <c r="L32" s="43"/>
      <c r="M32" s="43"/>
      <c r="P32" s="97">
        <v>4</v>
      </c>
      <c r="Q32" s="98"/>
      <c r="R32" s="98"/>
      <c r="S32" s="64">
        <v>3</v>
      </c>
      <c r="T32" s="99"/>
      <c r="U32" s="97"/>
      <c r="V32" s="98"/>
      <c r="W32" s="98"/>
      <c r="X32" s="64"/>
      <c r="Y32" s="99"/>
      <c r="Z32" s="84">
        <f t="shared" si="0"/>
        <v>4</v>
      </c>
      <c r="AA32" s="36">
        <f t="shared" si="1"/>
        <v>3</v>
      </c>
    </row>
    <row r="33" spans="1:27" ht="409.6">
      <c r="A33" s="4">
        <v>2017</v>
      </c>
      <c r="B33" s="4" t="s">
        <v>955</v>
      </c>
      <c r="E33" s="13" t="s">
        <v>2633</v>
      </c>
      <c r="F33" s="12" t="s">
        <v>956</v>
      </c>
      <c r="G33" s="12" t="s">
        <v>957</v>
      </c>
      <c r="H33" s="125" t="s">
        <v>2626</v>
      </c>
      <c r="I33" s="43"/>
      <c r="J33" s="43"/>
      <c r="K33" s="43"/>
      <c r="L33" s="43"/>
      <c r="M33" s="43"/>
      <c r="P33" s="97">
        <v>2</v>
      </c>
      <c r="Q33" s="98"/>
      <c r="R33" s="98"/>
      <c r="S33" s="64">
        <v>2</v>
      </c>
      <c r="T33" s="99"/>
      <c r="U33" s="97"/>
      <c r="V33" s="98"/>
      <c r="W33" s="98"/>
      <c r="X33" s="64"/>
      <c r="Y33" s="99"/>
      <c r="Z33" s="84">
        <f t="shared" si="0"/>
        <v>2</v>
      </c>
      <c r="AA33" s="36">
        <f t="shared" si="1"/>
        <v>2</v>
      </c>
    </row>
    <row r="34" spans="1:27" ht="409.6">
      <c r="A34" s="4">
        <v>2018</v>
      </c>
      <c r="B34" s="4" t="s">
        <v>958</v>
      </c>
      <c r="E34" s="13" t="s">
        <v>2635</v>
      </c>
      <c r="F34" s="12" t="s">
        <v>959</v>
      </c>
      <c r="G34" s="12" t="s">
        <v>960</v>
      </c>
      <c r="H34" s="125" t="s">
        <v>2634</v>
      </c>
      <c r="I34" s="43"/>
      <c r="J34" s="43"/>
      <c r="K34" s="43"/>
      <c r="L34" s="43"/>
      <c r="M34" s="43"/>
      <c r="P34" s="97">
        <v>3</v>
      </c>
      <c r="Q34" s="98"/>
      <c r="R34" s="98"/>
      <c r="S34" s="64">
        <v>2</v>
      </c>
      <c r="T34" s="99"/>
      <c r="U34" s="97"/>
      <c r="V34" s="98"/>
      <c r="W34" s="98"/>
      <c r="X34" s="64"/>
      <c r="Y34" s="99"/>
      <c r="Z34" s="84">
        <f t="shared" si="0"/>
        <v>3</v>
      </c>
      <c r="AA34" s="36">
        <f t="shared" si="1"/>
        <v>2</v>
      </c>
    </row>
    <row r="35" spans="1:27" ht="409.6">
      <c r="A35" s="4">
        <v>2019</v>
      </c>
      <c r="B35" s="4" t="s">
        <v>961</v>
      </c>
      <c r="E35" s="13" t="s">
        <v>2636</v>
      </c>
      <c r="F35" s="12" t="s">
        <v>962</v>
      </c>
      <c r="G35" s="12" t="s">
        <v>963</v>
      </c>
      <c r="H35" s="125" t="s">
        <v>2626</v>
      </c>
      <c r="I35" s="43"/>
      <c r="J35" s="43"/>
      <c r="K35" s="43"/>
      <c r="L35" s="43"/>
      <c r="M35" s="43"/>
      <c r="P35" s="97">
        <v>2</v>
      </c>
      <c r="Q35" s="98"/>
      <c r="R35" s="98"/>
      <c r="S35" s="64">
        <v>2</v>
      </c>
      <c r="T35" s="99"/>
      <c r="U35" s="97"/>
      <c r="V35" s="98"/>
      <c r="W35" s="98"/>
      <c r="X35" s="64"/>
      <c r="Y35" s="99"/>
      <c r="Z35" s="84">
        <f t="shared" si="0"/>
        <v>2</v>
      </c>
      <c r="AA35" s="36">
        <f t="shared" si="1"/>
        <v>2</v>
      </c>
    </row>
    <row r="36" spans="1:27" ht="409.6">
      <c r="A36" s="4">
        <v>2020</v>
      </c>
      <c r="B36" s="4" t="s">
        <v>948</v>
      </c>
      <c r="E36" s="13" t="s">
        <v>2637</v>
      </c>
      <c r="F36" s="12" t="s">
        <v>964</v>
      </c>
      <c r="G36" s="12" t="s">
        <v>965</v>
      </c>
      <c r="H36" s="125" t="s">
        <v>2626</v>
      </c>
      <c r="I36" s="43"/>
      <c r="J36" s="43"/>
      <c r="K36" s="43"/>
      <c r="L36" s="43"/>
      <c r="M36" s="43"/>
      <c r="P36" s="97">
        <v>1</v>
      </c>
      <c r="Q36" s="98"/>
      <c r="R36" s="98"/>
      <c r="S36" s="64">
        <v>1</v>
      </c>
      <c r="T36" s="99"/>
      <c r="U36" s="97"/>
      <c r="V36" s="98"/>
      <c r="W36" s="98"/>
      <c r="X36" s="64"/>
      <c r="Y36" s="99"/>
      <c r="Z36" s="84">
        <f t="shared" si="0"/>
        <v>1</v>
      </c>
      <c r="AA36" s="36">
        <f t="shared" si="1"/>
        <v>1</v>
      </c>
    </row>
    <row r="37" spans="1:27" ht="409.6">
      <c r="A37" s="4">
        <v>2021</v>
      </c>
      <c r="B37" s="4" t="s">
        <v>948</v>
      </c>
      <c r="E37" s="13" t="s">
        <v>2638</v>
      </c>
      <c r="F37" s="12" t="s">
        <v>966</v>
      </c>
      <c r="G37" s="12" t="s">
        <v>967</v>
      </c>
      <c r="H37" s="125" t="s">
        <v>2626</v>
      </c>
      <c r="I37" s="43"/>
      <c r="J37" s="43"/>
      <c r="K37" s="43"/>
      <c r="L37" s="43"/>
      <c r="M37" s="43"/>
      <c r="P37" s="97">
        <v>2</v>
      </c>
      <c r="Q37" s="98"/>
      <c r="R37" s="98"/>
      <c r="S37" s="64">
        <v>2</v>
      </c>
      <c r="T37" s="99"/>
      <c r="U37" s="97"/>
      <c r="V37" s="98"/>
      <c r="W37" s="98"/>
      <c r="X37" s="64"/>
      <c r="Y37" s="99"/>
      <c r="Z37" s="84">
        <f t="shared" si="0"/>
        <v>2</v>
      </c>
      <c r="AA37" s="36">
        <f t="shared" si="1"/>
        <v>2</v>
      </c>
    </row>
    <row r="38" spans="1:27" ht="136">
      <c r="A38" s="4">
        <v>2022</v>
      </c>
      <c r="B38" s="4" t="s">
        <v>485</v>
      </c>
      <c r="E38" s="126" t="s">
        <v>2639</v>
      </c>
      <c r="F38" s="12" t="s">
        <v>968</v>
      </c>
      <c r="G38" s="12" t="s">
        <v>969</v>
      </c>
      <c r="H38" s="43"/>
      <c r="I38" s="43"/>
      <c r="J38" s="43"/>
      <c r="K38" s="43"/>
      <c r="L38" s="43"/>
      <c r="M38" s="43"/>
      <c r="P38" s="97">
        <v>1</v>
      </c>
      <c r="Q38" s="98" t="s">
        <v>3595</v>
      </c>
      <c r="R38" s="98"/>
      <c r="S38" s="64">
        <v>1</v>
      </c>
      <c r="T38" s="99"/>
      <c r="U38" s="97"/>
      <c r="V38" s="98"/>
      <c r="W38" s="98"/>
      <c r="X38" s="64"/>
      <c r="Y38" s="99"/>
      <c r="Z38" s="84">
        <f t="shared" si="0"/>
        <v>1</v>
      </c>
      <c r="AA38" s="36">
        <f t="shared" si="1"/>
        <v>1</v>
      </c>
    </row>
    <row r="39" spans="1:27" ht="409.6">
      <c r="A39" s="4">
        <v>2023</v>
      </c>
      <c r="B39" s="4" t="s">
        <v>970</v>
      </c>
      <c r="E39" s="13" t="s">
        <v>2640</v>
      </c>
      <c r="F39" s="12" t="s">
        <v>971</v>
      </c>
      <c r="G39" s="12" t="s">
        <v>972</v>
      </c>
      <c r="H39" s="125" t="s">
        <v>2626</v>
      </c>
      <c r="I39" s="43"/>
      <c r="J39" s="43"/>
      <c r="K39" s="43"/>
      <c r="L39" s="43"/>
      <c r="M39" s="43"/>
      <c r="P39" s="97">
        <v>1</v>
      </c>
      <c r="Q39" s="98"/>
      <c r="R39" s="98"/>
      <c r="S39" s="64">
        <v>1</v>
      </c>
      <c r="T39" s="99"/>
      <c r="U39" s="97"/>
      <c r="V39" s="98"/>
      <c r="W39" s="98"/>
      <c r="X39" s="64"/>
      <c r="Y39" s="99"/>
      <c r="Z39" s="84">
        <f t="shared" si="0"/>
        <v>1</v>
      </c>
      <c r="AA39" s="36">
        <f t="shared" si="1"/>
        <v>1</v>
      </c>
    </row>
    <row r="40" spans="1:27" ht="409.6">
      <c r="A40" s="4">
        <v>2024</v>
      </c>
      <c r="B40" s="4" t="s">
        <v>973</v>
      </c>
      <c r="E40" s="13" t="s">
        <v>2641</v>
      </c>
      <c r="F40" s="12" t="s">
        <v>974</v>
      </c>
      <c r="G40" s="12" t="s">
        <v>975</v>
      </c>
      <c r="H40" s="125" t="s">
        <v>2626</v>
      </c>
      <c r="I40" s="43"/>
      <c r="J40" s="43"/>
      <c r="K40" s="43"/>
      <c r="L40" s="43"/>
      <c r="M40" s="43"/>
      <c r="P40" s="97">
        <v>0</v>
      </c>
      <c r="Q40" s="98"/>
      <c r="R40" s="98"/>
      <c r="S40" s="64">
        <v>0</v>
      </c>
      <c r="T40" s="99"/>
      <c r="U40" s="97"/>
      <c r="V40" s="98"/>
      <c r="W40" s="98"/>
      <c r="X40" s="64"/>
      <c r="Y40" s="99"/>
      <c r="Z40" s="84">
        <f t="shared" si="0"/>
        <v>0</v>
      </c>
      <c r="AA40" s="36">
        <f t="shared" si="1"/>
        <v>0</v>
      </c>
    </row>
    <row r="41" spans="1:27" ht="153">
      <c r="A41" s="4">
        <v>2025</v>
      </c>
      <c r="B41" s="4" t="s">
        <v>485</v>
      </c>
      <c r="E41" s="126" t="s">
        <v>2642</v>
      </c>
      <c r="F41" s="12" t="s">
        <v>976</v>
      </c>
      <c r="G41" s="12" t="s">
        <v>977</v>
      </c>
      <c r="H41" s="43"/>
      <c r="I41" s="43"/>
      <c r="J41" s="43"/>
      <c r="K41" s="43"/>
      <c r="L41" s="43"/>
      <c r="M41" s="43"/>
      <c r="P41" s="97">
        <v>1</v>
      </c>
      <c r="Q41" s="98" t="s">
        <v>3596</v>
      </c>
      <c r="R41" s="98"/>
      <c r="S41" s="64">
        <v>1</v>
      </c>
      <c r="T41" s="99"/>
      <c r="U41" s="97"/>
      <c r="V41" s="98"/>
      <c r="W41" s="98"/>
      <c r="X41" s="64"/>
      <c r="Y41" s="99"/>
      <c r="Z41" s="84">
        <f t="shared" si="0"/>
        <v>1</v>
      </c>
      <c r="AA41" s="36">
        <f t="shared" si="1"/>
        <v>1</v>
      </c>
    </row>
    <row r="42" spans="1:27" ht="170">
      <c r="A42" s="4">
        <v>2026</v>
      </c>
      <c r="B42" s="4" t="s">
        <v>485</v>
      </c>
      <c r="E42" s="126" t="s">
        <v>2643</v>
      </c>
      <c r="F42" s="12" t="s">
        <v>978</v>
      </c>
      <c r="G42" s="12" t="s">
        <v>979</v>
      </c>
      <c r="H42" s="43"/>
      <c r="I42" s="43"/>
      <c r="J42" s="43"/>
      <c r="K42" s="43"/>
      <c r="L42" s="43"/>
      <c r="M42" s="43"/>
      <c r="P42" s="97">
        <v>1</v>
      </c>
      <c r="Q42" s="98" t="s">
        <v>3597</v>
      </c>
      <c r="R42" s="98"/>
      <c r="S42" s="64">
        <v>1</v>
      </c>
      <c r="T42" s="99"/>
      <c r="U42" s="97"/>
      <c r="V42" s="98"/>
      <c r="W42" s="98"/>
      <c r="X42" s="64"/>
      <c r="Y42" s="99"/>
      <c r="Z42" s="84">
        <f t="shared" si="0"/>
        <v>1</v>
      </c>
      <c r="AA42" s="36">
        <f t="shared" si="1"/>
        <v>1</v>
      </c>
    </row>
    <row r="43" spans="1:27" s="15" customFormat="1">
      <c r="A43" s="4"/>
      <c r="H43" s="4"/>
      <c r="P43" s="57"/>
      <c r="Q43" s="57"/>
      <c r="R43" s="57"/>
      <c r="S43" s="57"/>
      <c r="T43" s="57"/>
      <c r="U43" s="57"/>
      <c r="V43" s="57"/>
      <c r="W43" s="57"/>
      <c r="X43" s="57"/>
      <c r="Y43" s="57"/>
    </row>
    <row r="44" spans="1:27" s="15" customFormat="1">
      <c r="A44" s="4"/>
      <c r="H44" s="4"/>
      <c r="P44" s="57"/>
      <c r="Q44" s="57"/>
      <c r="R44" s="57"/>
      <c r="S44" s="57"/>
      <c r="T44" s="57"/>
      <c r="U44" s="57"/>
      <c r="V44" s="57"/>
      <c r="W44" s="57"/>
      <c r="X44" s="57"/>
      <c r="Y44" s="57"/>
    </row>
    <row r="45" spans="1:27" s="15" customFormat="1" ht="19">
      <c r="A45" s="4"/>
      <c r="E45" s="133" t="s">
        <v>38</v>
      </c>
      <c r="F45" s="133"/>
      <c r="G45" s="133"/>
      <c r="H45" s="4"/>
      <c r="P45" s="57"/>
      <c r="Q45" s="57"/>
      <c r="R45" s="57"/>
      <c r="S45" s="57"/>
      <c r="T45" s="57"/>
      <c r="U45" s="57"/>
      <c r="V45" s="57"/>
      <c r="W45" s="57"/>
      <c r="X45" s="57"/>
      <c r="Y45" s="57"/>
    </row>
    <row r="46" spans="1:27" s="15" customFormat="1" ht="17">
      <c r="A46" s="4"/>
      <c r="E46" s="96" t="s">
        <v>401</v>
      </c>
      <c r="H46" s="4"/>
      <c r="P46" s="57"/>
      <c r="Q46" s="57"/>
      <c r="R46" s="57"/>
      <c r="S46" s="57"/>
      <c r="T46" s="57"/>
      <c r="U46" s="57"/>
      <c r="V46" s="57"/>
      <c r="W46" s="57"/>
      <c r="X46" s="57"/>
      <c r="Y46" s="57"/>
    </row>
    <row r="47" spans="1:27" ht="409.6">
      <c r="A47" s="4">
        <v>2027</v>
      </c>
      <c r="B47" s="4" t="s">
        <v>980</v>
      </c>
      <c r="E47" s="13" t="s">
        <v>2645</v>
      </c>
      <c r="F47" s="12" t="s">
        <v>981</v>
      </c>
      <c r="G47" s="12" t="s">
        <v>982</v>
      </c>
      <c r="H47" s="125" t="s">
        <v>2644</v>
      </c>
      <c r="I47" s="43"/>
      <c r="J47" s="43"/>
      <c r="K47" s="43"/>
      <c r="L47" s="43"/>
      <c r="M47" s="43"/>
      <c r="P47" s="97">
        <v>2</v>
      </c>
      <c r="Q47" s="98"/>
      <c r="R47" s="98"/>
      <c r="S47" s="64">
        <v>2</v>
      </c>
      <c r="T47" s="99"/>
      <c r="U47" s="97"/>
      <c r="V47" s="98"/>
      <c r="W47" s="98"/>
      <c r="X47" s="64"/>
      <c r="Y47" s="99"/>
      <c r="Z47" s="84">
        <f t="shared" si="0"/>
        <v>2</v>
      </c>
      <c r="AA47" s="36">
        <f t="shared" si="1"/>
        <v>2</v>
      </c>
    </row>
    <row r="48" spans="1:27" ht="409.6">
      <c r="A48" s="4">
        <v>2028</v>
      </c>
      <c r="B48" s="4" t="s">
        <v>983</v>
      </c>
      <c r="E48" s="13" t="s">
        <v>2646</v>
      </c>
      <c r="F48" s="12" t="s">
        <v>984</v>
      </c>
      <c r="G48" s="12" t="s">
        <v>985</v>
      </c>
      <c r="H48" s="125" t="s">
        <v>2644</v>
      </c>
      <c r="I48" s="43"/>
      <c r="J48" s="43"/>
      <c r="K48" s="43"/>
      <c r="L48" s="43"/>
      <c r="M48" s="43"/>
      <c r="P48" s="97">
        <v>2</v>
      </c>
      <c r="Q48" s="98" t="s">
        <v>3382</v>
      </c>
      <c r="R48" s="98"/>
      <c r="S48" s="64">
        <v>2</v>
      </c>
      <c r="T48" s="99"/>
      <c r="U48" s="97"/>
      <c r="V48" s="98"/>
      <c r="W48" s="98"/>
      <c r="X48" s="64"/>
      <c r="Y48" s="99"/>
      <c r="Z48" s="84">
        <f t="shared" si="0"/>
        <v>2</v>
      </c>
      <c r="AA48" s="36">
        <f t="shared" si="1"/>
        <v>2</v>
      </c>
    </row>
    <row r="49" spans="1:27" ht="136">
      <c r="A49" s="4">
        <v>2029</v>
      </c>
      <c r="B49" s="4" t="s">
        <v>986</v>
      </c>
      <c r="E49" s="13" t="s">
        <v>2649</v>
      </c>
      <c r="F49" s="12" t="s">
        <v>987</v>
      </c>
      <c r="G49" s="12" t="s">
        <v>988</v>
      </c>
      <c r="H49" s="125" t="s">
        <v>2647</v>
      </c>
      <c r="I49" s="43"/>
      <c r="J49" s="125" t="s">
        <v>2648</v>
      </c>
      <c r="K49" s="43"/>
      <c r="L49" s="43"/>
      <c r="M49" s="43"/>
      <c r="P49" s="97">
        <v>1</v>
      </c>
      <c r="Q49" s="98"/>
      <c r="R49" s="98"/>
      <c r="S49" s="64">
        <v>1</v>
      </c>
      <c r="T49" s="99"/>
      <c r="U49" s="97"/>
      <c r="V49" s="98"/>
      <c r="W49" s="98"/>
      <c r="X49" s="64"/>
      <c r="Y49" s="99"/>
      <c r="Z49" s="84">
        <f t="shared" si="0"/>
        <v>1</v>
      </c>
      <c r="AA49" s="36">
        <f t="shared" si="1"/>
        <v>1</v>
      </c>
    </row>
    <row r="50" spans="1:27" ht="136">
      <c r="A50" s="4">
        <v>2030</v>
      </c>
      <c r="B50" s="4" t="s">
        <v>989</v>
      </c>
      <c r="E50" s="13" t="s">
        <v>2651</v>
      </c>
      <c r="F50" s="12" t="s">
        <v>990</v>
      </c>
      <c r="G50" s="12" t="s">
        <v>991</v>
      </c>
      <c r="H50" s="125" t="s">
        <v>2650</v>
      </c>
      <c r="I50" s="43"/>
      <c r="J50" s="43"/>
      <c r="K50" s="43"/>
      <c r="L50" s="43"/>
      <c r="M50" s="43"/>
      <c r="P50" s="97">
        <v>2</v>
      </c>
      <c r="Q50" s="98"/>
      <c r="R50" s="98"/>
      <c r="S50" s="64">
        <v>2</v>
      </c>
      <c r="T50" s="99"/>
      <c r="U50" s="97"/>
      <c r="V50" s="98"/>
      <c r="W50" s="98"/>
      <c r="X50" s="64"/>
      <c r="Y50" s="99"/>
      <c r="Z50" s="84">
        <f t="shared" si="0"/>
        <v>2</v>
      </c>
      <c r="AA50" s="36">
        <f t="shared" si="1"/>
        <v>2</v>
      </c>
    </row>
    <row r="51" spans="1:27" ht="136">
      <c r="A51" s="4">
        <v>2031</v>
      </c>
      <c r="B51" s="4" t="s">
        <v>989</v>
      </c>
      <c r="E51" s="13" t="s">
        <v>2652</v>
      </c>
      <c r="F51" s="12" t="s">
        <v>992</v>
      </c>
      <c r="G51" s="12" t="s">
        <v>993</v>
      </c>
      <c r="H51" s="125" t="s">
        <v>2650</v>
      </c>
      <c r="I51" s="43"/>
      <c r="J51" s="43"/>
      <c r="K51" s="43"/>
      <c r="L51" s="43"/>
      <c r="M51" s="43"/>
      <c r="P51" s="97">
        <v>1</v>
      </c>
      <c r="Q51" s="98"/>
      <c r="R51" s="98"/>
      <c r="S51" s="64">
        <v>1</v>
      </c>
      <c r="T51" s="99"/>
      <c r="U51" s="97"/>
      <c r="V51" s="98"/>
      <c r="W51" s="98"/>
      <c r="X51" s="64"/>
      <c r="Y51" s="99"/>
      <c r="Z51" s="84">
        <f t="shared" si="0"/>
        <v>1</v>
      </c>
      <c r="AA51" s="36">
        <f t="shared" si="1"/>
        <v>1</v>
      </c>
    </row>
    <row r="52" spans="1:27" ht="272">
      <c r="A52" s="4">
        <v>2032</v>
      </c>
      <c r="B52" s="4" t="s">
        <v>994</v>
      </c>
      <c r="E52" s="13" t="s">
        <v>2655</v>
      </c>
      <c r="F52" s="12" t="s">
        <v>995</v>
      </c>
      <c r="G52" s="12" t="s">
        <v>996</v>
      </c>
      <c r="H52" s="125" t="s">
        <v>2653</v>
      </c>
      <c r="I52" s="43"/>
      <c r="J52" s="125" t="s">
        <v>2654</v>
      </c>
      <c r="K52" s="43"/>
      <c r="L52" s="43"/>
      <c r="M52" s="43"/>
      <c r="P52" s="97">
        <v>3</v>
      </c>
      <c r="Q52" s="98" t="s">
        <v>3383</v>
      </c>
      <c r="R52" s="98"/>
      <c r="S52" s="64">
        <v>2</v>
      </c>
      <c r="T52" s="99"/>
      <c r="U52" s="97"/>
      <c r="V52" s="98"/>
      <c r="W52" s="98"/>
      <c r="X52" s="64"/>
      <c r="Y52" s="99"/>
      <c r="Z52" s="84">
        <f t="shared" si="0"/>
        <v>3</v>
      </c>
      <c r="AA52" s="36">
        <f t="shared" si="1"/>
        <v>2</v>
      </c>
    </row>
    <row r="53" spans="1:27" ht="85">
      <c r="A53" s="4">
        <v>2033</v>
      </c>
      <c r="B53" s="4" t="s">
        <v>485</v>
      </c>
      <c r="E53" s="126" t="s">
        <v>2656</v>
      </c>
      <c r="F53" s="12" t="s">
        <v>998</v>
      </c>
      <c r="G53" s="12" t="s">
        <v>996</v>
      </c>
      <c r="H53" s="43"/>
      <c r="I53" s="43"/>
      <c r="J53" s="43"/>
      <c r="K53" s="43"/>
      <c r="L53" s="43"/>
      <c r="M53" s="43"/>
      <c r="P53" s="97">
        <v>3</v>
      </c>
      <c r="Q53" s="98" t="s">
        <v>3381</v>
      </c>
      <c r="R53" s="98"/>
      <c r="S53" s="64">
        <v>2</v>
      </c>
      <c r="T53" s="99"/>
      <c r="U53" s="97"/>
      <c r="V53" s="98"/>
      <c r="W53" s="98"/>
      <c r="X53" s="64"/>
      <c r="Y53" s="99"/>
      <c r="Z53" s="84">
        <f t="shared" si="0"/>
        <v>3</v>
      </c>
      <c r="AA53" s="36">
        <f t="shared" si="1"/>
        <v>2</v>
      </c>
    </row>
    <row r="54" spans="1:27" s="15" customFormat="1" ht="17">
      <c r="A54" s="4"/>
      <c r="G54" s="15" t="s">
        <v>485</v>
      </c>
      <c r="H54" s="4"/>
      <c r="P54" s="57"/>
      <c r="Q54" s="57"/>
      <c r="R54" s="57"/>
      <c r="S54" s="57"/>
      <c r="T54" s="57"/>
      <c r="U54" s="57"/>
      <c r="V54" s="57"/>
      <c r="W54" s="57"/>
      <c r="X54" s="57"/>
      <c r="Y54" s="57"/>
    </row>
    <row r="55" spans="1:27" s="15" customFormat="1" ht="17">
      <c r="A55" s="4"/>
      <c r="G55" s="15" t="s">
        <v>485</v>
      </c>
      <c r="H55" s="4"/>
      <c r="P55" s="57"/>
      <c r="Q55" s="57"/>
      <c r="R55" s="57"/>
      <c r="S55" s="57"/>
      <c r="T55" s="57"/>
      <c r="U55" s="57"/>
      <c r="V55" s="57"/>
      <c r="W55" s="57"/>
      <c r="X55" s="57"/>
      <c r="Y55" s="57"/>
    </row>
    <row r="56" spans="1:27" s="15" customFormat="1" ht="17">
      <c r="A56" s="4"/>
      <c r="E56" s="96" t="s">
        <v>999</v>
      </c>
      <c r="G56" s="15" t="s">
        <v>485</v>
      </c>
      <c r="H56" s="4"/>
      <c r="P56" s="57"/>
      <c r="Q56" s="57"/>
      <c r="R56" s="57"/>
      <c r="S56" s="57"/>
      <c r="T56" s="57"/>
      <c r="U56" s="57"/>
      <c r="V56" s="57"/>
      <c r="W56" s="57"/>
      <c r="X56" s="57"/>
      <c r="Y56" s="57"/>
    </row>
    <row r="57" spans="1:27" ht="409.6">
      <c r="A57" s="4">
        <v>2034</v>
      </c>
      <c r="B57" s="4" t="s">
        <v>1000</v>
      </c>
      <c r="E57" s="13" t="s">
        <v>2659</v>
      </c>
      <c r="F57" s="12" t="s">
        <v>1001</v>
      </c>
      <c r="G57" s="12" t="s">
        <v>1002</v>
      </c>
      <c r="H57" s="125" t="s">
        <v>2657</v>
      </c>
      <c r="I57" s="43"/>
      <c r="J57" s="125" t="s">
        <v>2658</v>
      </c>
      <c r="K57" s="43"/>
      <c r="L57" s="43"/>
      <c r="M57" s="43"/>
      <c r="P57" s="97">
        <v>1</v>
      </c>
      <c r="Q57" s="98"/>
      <c r="R57" s="98"/>
      <c r="S57" s="64">
        <v>1</v>
      </c>
      <c r="T57" s="99"/>
      <c r="U57" s="97"/>
      <c r="V57" s="98"/>
      <c r="W57" s="98"/>
      <c r="X57" s="64"/>
      <c r="Y57" s="99"/>
      <c r="Z57" s="84">
        <f t="shared" si="0"/>
        <v>1</v>
      </c>
      <c r="AA57" s="36">
        <f t="shared" si="1"/>
        <v>1</v>
      </c>
    </row>
    <row r="58" spans="1:27" ht="409.6">
      <c r="A58" s="4">
        <v>2035</v>
      </c>
      <c r="B58" s="4" t="s">
        <v>1000</v>
      </c>
      <c r="E58" s="13" t="s">
        <v>2660</v>
      </c>
      <c r="F58" s="12" t="s">
        <v>1003</v>
      </c>
      <c r="G58" s="12" t="s">
        <v>1004</v>
      </c>
      <c r="H58" s="125" t="s">
        <v>2657</v>
      </c>
      <c r="I58" s="43"/>
      <c r="J58" s="125" t="s">
        <v>2658</v>
      </c>
      <c r="K58" s="43"/>
      <c r="L58" s="43"/>
      <c r="M58" s="43"/>
      <c r="P58" s="97">
        <v>3</v>
      </c>
      <c r="Q58" s="98" t="s">
        <v>3384</v>
      </c>
      <c r="R58" s="98"/>
      <c r="S58" s="64">
        <v>3</v>
      </c>
      <c r="T58" s="99"/>
      <c r="U58" s="97"/>
      <c r="V58" s="98"/>
      <c r="W58" s="98"/>
      <c r="X58" s="64"/>
      <c r="Y58" s="99"/>
      <c r="Z58" s="84">
        <f t="shared" si="0"/>
        <v>3</v>
      </c>
      <c r="AA58" s="36">
        <f t="shared" si="1"/>
        <v>3</v>
      </c>
    </row>
    <row r="59" spans="1:27" ht="409.6" hidden="1">
      <c r="A59" s="4">
        <v>2036</v>
      </c>
      <c r="B59" s="4" t="s">
        <v>1005</v>
      </c>
      <c r="E59" s="13" t="s">
        <v>2662</v>
      </c>
      <c r="F59" s="12" t="s">
        <v>1006</v>
      </c>
      <c r="G59" s="12" t="s">
        <v>1007</v>
      </c>
      <c r="H59" s="125" t="s">
        <v>2661</v>
      </c>
      <c r="I59" s="43"/>
      <c r="J59" s="125" t="s">
        <v>2658</v>
      </c>
      <c r="K59" s="43"/>
      <c r="L59" s="43"/>
      <c r="M59" s="43"/>
      <c r="P59" s="97"/>
      <c r="Q59" s="98"/>
      <c r="R59" s="98"/>
      <c r="S59" s="64"/>
      <c r="T59" s="99"/>
      <c r="U59" s="97"/>
      <c r="V59" s="98"/>
      <c r="W59" s="98"/>
      <c r="X59" s="64"/>
      <c r="Y59" s="99"/>
      <c r="Z59" s="84" t="str">
        <f t="shared" si="0"/>
        <v/>
      </c>
      <c r="AA59" s="36" t="str">
        <f t="shared" si="1"/>
        <v/>
      </c>
    </row>
    <row r="60" spans="1:27" ht="409.6">
      <c r="A60" s="4">
        <v>2037</v>
      </c>
      <c r="B60" s="4" t="s">
        <v>1008</v>
      </c>
      <c r="E60" s="13" t="s">
        <v>2663</v>
      </c>
      <c r="F60" s="12" t="s">
        <v>1009</v>
      </c>
      <c r="G60" s="12" t="s">
        <v>1010</v>
      </c>
      <c r="H60" s="125" t="s">
        <v>2657</v>
      </c>
      <c r="I60" s="43"/>
      <c r="J60" s="125" t="s">
        <v>2658</v>
      </c>
      <c r="K60" s="43"/>
      <c r="L60" s="43"/>
      <c r="M60" s="43"/>
      <c r="P60" s="97">
        <v>1</v>
      </c>
      <c r="Q60" s="98"/>
      <c r="R60" s="98"/>
      <c r="S60" s="64">
        <v>1</v>
      </c>
      <c r="T60" s="99"/>
      <c r="U60" s="97"/>
      <c r="V60" s="98"/>
      <c r="W60" s="98"/>
      <c r="X60" s="64"/>
      <c r="Y60" s="99"/>
      <c r="Z60" s="84">
        <f t="shared" si="0"/>
        <v>1</v>
      </c>
      <c r="AA60" s="36">
        <f t="shared" si="1"/>
        <v>1</v>
      </c>
    </row>
    <row r="61" spans="1:27" ht="306" hidden="1">
      <c r="A61" s="4">
        <v>2038</v>
      </c>
      <c r="B61" s="4" t="s">
        <v>485</v>
      </c>
      <c r="E61" s="126" t="s">
        <v>2664</v>
      </c>
      <c r="F61" s="12" t="s">
        <v>1011</v>
      </c>
      <c r="G61" s="12" t="s">
        <v>1012</v>
      </c>
      <c r="H61" s="43"/>
      <c r="I61" s="43"/>
      <c r="J61" s="43"/>
      <c r="K61" s="43"/>
      <c r="L61" s="43"/>
      <c r="M61" s="43"/>
      <c r="P61" s="97"/>
      <c r="Q61" s="98"/>
      <c r="R61" s="98"/>
      <c r="S61" s="64"/>
      <c r="T61" s="99"/>
      <c r="U61" s="97"/>
      <c r="V61" s="98"/>
      <c r="W61" s="98"/>
      <c r="X61" s="64"/>
      <c r="Y61" s="99"/>
      <c r="Z61" s="84" t="str">
        <f t="shared" si="0"/>
        <v/>
      </c>
      <c r="AA61" s="36" t="str">
        <f t="shared" si="1"/>
        <v/>
      </c>
    </row>
    <row r="62" spans="1:27" ht="409.6" hidden="1">
      <c r="A62" s="4">
        <v>2039</v>
      </c>
      <c r="B62" s="4" t="s">
        <v>1013</v>
      </c>
      <c r="E62" s="13" t="s">
        <v>2666</v>
      </c>
      <c r="F62" s="12" t="s">
        <v>1014</v>
      </c>
      <c r="G62" s="12" t="s">
        <v>1015</v>
      </c>
      <c r="H62" s="125" t="s">
        <v>2665</v>
      </c>
      <c r="I62" s="43"/>
      <c r="J62" s="43"/>
      <c r="K62" s="43"/>
      <c r="L62" s="43"/>
      <c r="M62" s="43"/>
      <c r="P62" s="97"/>
      <c r="Q62" s="98"/>
      <c r="R62" s="98"/>
      <c r="S62" s="64"/>
      <c r="T62" s="99"/>
      <c r="U62" s="97"/>
      <c r="V62" s="98"/>
      <c r="W62" s="98"/>
      <c r="X62" s="64"/>
      <c r="Y62" s="99"/>
      <c r="Z62" s="84" t="str">
        <f t="shared" si="0"/>
        <v/>
      </c>
      <c r="AA62" s="36" t="str">
        <f t="shared" si="1"/>
        <v/>
      </c>
    </row>
    <row r="63" spans="1:27" s="15" customFormat="1" ht="17">
      <c r="A63" s="4"/>
      <c r="G63" s="15" t="s">
        <v>485</v>
      </c>
      <c r="H63" s="4"/>
      <c r="P63" s="57"/>
      <c r="Q63" s="57"/>
      <c r="R63" s="57"/>
      <c r="S63" s="57"/>
      <c r="T63" s="57"/>
      <c r="U63" s="57"/>
      <c r="V63" s="57"/>
      <c r="W63" s="57"/>
      <c r="X63" s="57"/>
      <c r="Y63" s="57"/>
    </row>
    <row r="64" spans="1:27" s="15" customFormat="1" ht="17">
      <c r="A64" s="4"/>
      <c r="G64" s="15" t="s">
        <v>485</v>
      </c>
      <c r="H64" s="4"/>
      <c r="P64" s="57"/>
      <c r="Q64" s="57"/>
      <c r="R64" s="57"/>
      <c r="S64" s="57"/>
      <c r="T64" s="57"/>
      <c r="U64" s="57"/>
      <c r="V64" s="57"/>
      <c r="W64" s="57"/>
      <c r="X64" s="57"/>
      <c r="Y64" s="57"/>
    </row>
    <row r="65" spans="1:27" s="15" customFormat="1" ht="17">
      <c r="A65" s="4"/>
      <c r="E65" s="96" t="s">
        <v>103</v>
      </c>
      <c r="G65" s="15" t="s">
        <v>485</v>
      </c>
      <c r="H65" s="4"/>
      <c r="P65" s="57"/>
      <c r="Q65" s="57"/>
      <c r="R65" s="57"/>
      <c r="S65" s="57"/>
      <c r="T65" s="57"/>
      <c r="U65" s="57"/>
      <c r="V65" s="57"/>
      <c r="W65" s="57"/>
      <c r="X65" s="57"/>
      <c r="Y65" s="57"/>
    </row>
    <row r="66" spans="1:27" ht="221">
      <c r="A66" s="4">
        <v>2040</v>
      </c>
      <c r="B66" s="4" t="s">
        <v>1016</v>
      </c>
      <c r="E66" s="13" t="s">
        <v>2668</v>
      </c>
      <c r="F66" s="12" t="s">
        <v>1017</v>
      </c>
      <c r="G66" s="12" t="s">
        <v>1018</v>
      </c>
      <c r="H66" s="43"/>
      <c r="I66" s="43"/>
      <c r="J66" s="125" t="s">
        <v>2667</v>
      </c>
      <c r="K66" s="43"/>
      <c r="L66" s="43"/>
      <c r="M66" s="43"/>
      <c r="P66" s="97">
        <v>3</v>
      </c>
      <c r="Q66" s="98"/>
      <c r="R66" s="98"/>
      <c r="S66" s="64">
        <v>2</v>
      </c>
      <c r="T66" s="99"/>
      <c r="U66" s="97"/>
      <c r="V66" s="98"/>
      <c r="W66" s="98"/>
      <c r="X66" s="64"/>
      <c r="Y66" s="99"/>
      <c r="Z66" s="84">
        <f t="shared" si="0"/>
        <v>3</v>
      </c>
      <c r="AA66" s="36">
        <f t="shared" si="1"/>
        <v>2</v>
      </c>
    </row>
    <row r="67" spans="1:27" ht="187">
      <c r="A67" s="4">
        <v>2041</v>
      </c>
      <c r="B67" s="4" t="s">
        <v>1019</v>
      </c>
      <c r="E67" s="13" t="s">
        <v>2669</v>
      </c>
      <c r="F67" s="12" t="s">
        <v>1020</v>
      </c>
      <c r="G67" s="12" t="s">
        <v>1021</v>
      </c>
      <c r="H67" s="43"/>
      <c r="I67" s="43"/>
      <c r="J67" s="125" t="s">
        <v>2667</v>
      </c>
      <c r="K67" s="43"/>
      <c r="L67" s="43"/>
      <c r="M67" s="43"/>
      <c r="P67" s="97">
        <v>2</v>
      </c>
      <c r="Q67" s="98"/>
      <c r="R67" s="98"/>
      <c r="S67" s="64">
        <v>2</v>
      </c>
      <c r="T67" s="99"/>
      <c r="U67" s="97"/>
      <c r="V67" s="98"/>
      <c r="W67" s="98"/>
      <c r="X67" s="64"/>
      <c r="Y67" s="99"/>
      <c r="Z67" s="84">
        <f t="shared" si="0"/>
        <v>2</v>
      </c>
      <c r="AA67" s="36">
        <f t="shared" si="1"/>
        <v>2</v>
      </c>
    </row>
    <row r="68" spans="1:27" ht="170">
      <c r="A68" s="4">
        <v>2042</v>
      </c>
      <c r="B68" s="4" t="s">
        <v>1022</v>
      </c>
      <c r="E68" s="13" t="s">
        <v>2670</v>
      </c>
      <c r="F68" s="12" t="s">
        <v>1023</v>
      </c>
      <c r="G68" s="12" t="s">
        <v>1024</v>
      </c>
      <c r="H68" s="43"/>
      <c r="I68" s="43"/>
      <c r="J68" s="125" t="s">
        <v>2667</v>
      </c>
      <c r="K68" s="43"/>
      <c r="L68" s="43"/>
      <c r="M68" s="43"/>
      <c r="P68" s="97">
        <v>0</v>
      </c>
      <c r="Q68" s="98"/>
      <c r="R68" s="98"/>
      <c r="S68" s="64">
        <v>0</v>
      </c>
      <c r="T68" s="99"/>
      <c r="U68" s="97"/>
      <c r="V68" s="98"/>
      <c r="W68" s="98"/>
      <c r="X68" s="64"/>
      <c r="Y68" s="99"/>
      <c r="Z68" s="84">
        <f t="shared" si="0"/>
        <v>0</v>
      </c>
      <c r="AA68" s="36">
        <f t="shared" si="1"/>
        <v>0</v>
      </c>
    </row>
    <row r="69" spans="1:27" ht="119">
      <c r="A69" s="4">
        <v>2043</v>
      </c>
      <c r="B69" s="4" t="s">
        <v>1025</v>
      </c>
      <c r="E69" s="13" t="s">
        <v>2671</v>
      </c>
      <c r="F69" s="12" t="s">
        <v>1026</v>
      </c>
      <c r="G69" s="12" t="s">
        <v>1027</v>
      </c>
      <c r="H69" s="43"/>
      <c r="I69" s="43"/>
      <c r="J69" s="125" t="s">
        <v>2667</v>
      </c>
      <c r="K69" s="43"/>
      <c r="L69" s="43"/>
      <c r="M69" s="43"/>
      <c r="P69" s="97">
        <v>2</v>
      </c>
      <c r="Q69" s="98"/>
      <c r="R69" s="98"/>
      <c r="S69" s="64">
        <v>2</v>
      </c>
      <c r="T69" s="99"/>
      <c r="U69" s="97"/>
      <c r="V69" s="98"/>
      <c r="W69" s="98"/>
      <c r="X69" s="64"/>
      <c r="Y69" s="99"/>
      <c r="Z69" s="84">
        <f t="shared" si="0"/>
        <v>2</v>
      </c>
      <c r="AA69" s="36">
        <f t="shared" si="1"/>
        <v>2</v>
      </c>
    </row>
    <row r="70" spans="1:27" ht="102">
      <c r="A70" s="4">
        <v>2044</v>
      </c>
      <c r="B70" s="4" t="s">
        <v>1028</v>
      </c>
      <c r="E70" s="13" t="s">
        <v>2672</v>
      </c>
      <c r="F70" s="12" t="s">
        <v>1029</v>
      </c>
      <c r="G70" s="12" t="s">
        <v>996</v>
      </c>
      <c r="H70" s="43"/>
      <c r="I70" s="43"/>
      <c r="J70" s="125" t="s">
        <v>2667</v>
      </c>
      <c r="K70" s="43"/>
      <c r="L70" s="43"/>
      <c r="M70" s="43"/>
      <c r="P70" s="97">
        <v>3</v>
      </c>
      <c r="Q70" s="98" t="s">
        <v>3385</v>
      </c>
      <c r="R70" s="98"/>
      <c r="S70" s="64">
        <v>2</v>
      </c>
      <c r="T70" s="99"/>
      <c r="U70" s="97"/>
      <c r="V70" s="98"/>
      <c r="W70" s="98"/>
      <c r="X70" s="64"/>
      <c r="Y70" s="99"/>
      <c r="Z70" s="84">
        <f t="shared" si="0"/>
        <v>3</v>
      </c>
      <c r="AA70" s="36">
        <f t="shared" si="1"/>
        <v>2</v>
      </c>
    </row>
    <row r="71" spans="1:27" s="15" customFormat="1" ht="17">
      <c r="A71" s="4"/>
      <c r="G71" s="15" t="s">
        <v>485</v>
      </c>
      <c r="H71" s="4"/>
      <c r="P71" s="57"/>
      <c r="Q71" s="57"/>
      <c r="R71" s="57"/>
      <c r="S71" s="57"/>
      <c r="T71" s="57"/>
      <c r="U71" s="57"/>
      <c r="V71" s="57"/>
      <c r="W71" s="57"/>
      <c r="X71" s="57"/>
      <c r="Y71" s="57"/>
    </row>
    <row r="72" spans="1:27" s="15" customFormat="1" ht="17">
      <c r="A72" s="4"/>
      <c r="G72" s="15" t="s">
        <v>485</v>
      </c>
      <c r="H72" s="4"/>
      <c r="P72" s="57"/>
      <c r="Q72" s="57"/>
      <c r="R72" s="57"/>
      <c r="S72" s="57"/>
      <c r="T72" s="57"/>
      <c r="U72" s="57"/>
      <c r="V72" s="57"/>
      <c r="W72" s="57"/>
      <c r="X72" s="57"/>
      <c r="Y72" s="57"/>
    </row>
    <row r="73" spans="1:27" s="15" customFormat="1" ht="17" hidden="1">
      <c r="A73" s="4"/>
      <c r="E73" s="96" t="s">
        <v>254</v>
      </c>
      <c r="G73" s="15" t="s">
        <v>485</v>
      </c>
      <c r="H73" s="4"/>
      <c r="P73" s="57"/>
      <c r="Q73" s="57"/>
      <c r="R73" s="57"/>
      <c r="S73" s="57"/>
      <c r="T73" s="57"/>
      <c r="U73" s="57"/>
      <c r="V73" s="57"/>
      <c r="W73" s="57"/>
      <c r="X73" s="57"/>
      <c r="Y73" s="57"/>
    </row>
    <row r="74" spans="1:27" ht="409.6" hidden="1">
      <c r="A74" s="4">
        <v>2045</v>
      </c>
      <c r="B74" s="4" t="s">
        <v>1030</v>
      </c>
      <c r="E74" s="13" t="s">
        <v>2674</v>
      </c>
      <c r="F74" s="12" t="s">
        <v>1031</v>
      </c>
      <c r="G74" s="12" t="s">
        <v>1032</v>
      </c>
      <c r="H74" s="125" t="s">
        <v>2673</v>
      </c>
      <c r="I74" s="43"/>
      <c r="J74" s="43"/>
      <c r="K74" s="43"/>
      <c r="L74" s="43"/>
      <c r="M74" s="43"/>
      <c r="P74" s="97"/>
      <c r="Q74" s="98"/>
      <c r="R74" s="98"/>
      <c r="S74" s="64"/>
      <c r="T74" s="99"/>
      <c r="U74" s="97"/>
      <c r="V74" s="98"/>
      <c r="W74" s="98"/>
      <c r="X74" s="64"/>
      <c r="Y74" s="99"/>
      <c r="Z74" s="84" t="str">
        <f t="shared" ref="Z74:Z125" si="2">IF(U74&lt;&gt;"",U74,IF(P74&lt;&gt;"",P74,IF(N74&lt;&gt;"",N74,"")))</f>
        <v/>
      </c>
      <c r="AA74" s="36" t="str">
        <f t="shared" ref="AA74:AA125" si="3">IF(X74&lt;&gt;"",X74,IF(S74&lt;&gt;"",S74,IF(O74&lt;&gt;"",O74,"")))</f>
        <v/>
      </c>
    </row>
    <row r="75" spans="1:27" ht="187" hidden="1">
      <c r="A75" s="4">
        <v>2046</v>
      </c>
      <c r="B75" s="4" t="s">
        <v>485</v>
      </c>
      <c r="E75" s="126" t="s">
        <v>2675</v>
      </c>
      <c r="F75" s="12" t="s">
        <v>1033</v>
      </c>
      <c r="G75" s="12" t="s">
        <v>1034</v>
      </c>
      <c r="H75" s="43"/>
      <c r="I75" s="43"/>
      <c r="J75" s="43"/>
      <c r="K75" s="43"/>
      <c r="L75" s="43"/>
      <c r="M75" s="43"/>
      <c r="P75" s="97"/>
      <c r="Q75" s="98"/>
      <c r="R75" s="98"/>
      <c r="S75" s="64"/>
      <c r="T75" s="99"/>
      <c r="U75" s="97"/>
      <c r="V75" s="98"/>
      <c r="W75" s="98"/>
      <c r="X75" s="64"/>
      <c r="Y75" s="99"/>
      <c r="Z75" s="84" t="str">
        <f t="shared" si="2"/>
        <v/>
      </c>
      <c r="AA75" s="36" t="str">
        <f t="shared" si="3"/>
        <v/>
      </c>
    </row>
    <row r="76" spans="1:27" ht="221" hidden="1">
      <c r="A76" s="4">
        <v>2047</v>
      </c>
      <c r="B76" s="4" t="s">
        <v>485</v>
      </c>
      <c r="E76" s="126" t="s">
        <v>2676</v>
      </c>
      <c r="F76" s="12" t="s">
        <v>1035</v>
      </c>
      <c r="G76" s="12" t="s">
        <v>1036</v>
      </c>
      <c r="H76" s="43"/>
      <c r="I76" s="43"/>
      <c r="J76" s="43"/>
      <c r="K76" s="43"/>
      <c r="L76" s="43"/>
      <c r="M76" s="43"/>
      <c r="P76" s="97"/>
      <c r="Q76" s="98"/>
      <c r="R76" s="98"/>
      <c r="S76" s="64"/>
      <c r="T76" s="99"/>
      <c r="U76" s="97"/>
      <c r="V76" s="98"/>
      <c r="W76" s="98"/>
      <c r="X76" s="64"/>
      <c r="Y76" s="99"/>
      <c r="Z76" s="84" t="str">
        <f t="shared" si="2"/>
        <v/>
      </c>
      <c r="AA76" s="36" t="str">
        <f t="shared" si="3"/>
        <v/>
      </c>
    </row>
    <row r="77" spans="1:27" ht="306" hidden="1">
      <c r="A77" s="4">
        <v>2048</v>
      </c>
      <c r="B77" s="4" t="s">
        <v>485</v>
      </c>
      <c r="E77" s="126" t="s">
        <v>2677</v>
      </c>
      <c r="F77" s="12" t="s">
        <v>1037</v>
      </c>
      <c r="G77" s="12" t="s">
        <v>1038</v>
      </c>
      <c r="H77" s="43"/>
      <c r="I77" s="43"/>
      <c r="J77" s="43"/>
      <c r="K77" s="43"/>
      <c r="L77" s="43"/>
      <c r="M77" s="43"/>
      <c r="P77" s="97"/>
      <c r="Q77" s="98"/>
      <c r="R77" s="98"/>
      <c r="S77" s="64"/>
      <c r="T77" s="99"/>
      <c r="U77" s="97"/>
      <c r="V77" s="98"/>
      <c r="W77" s="98"/>
      <c r="X77" s="64"/>
      <c r="Y77" s="99"/>
      <c r="Z77" s="84" t="str">
        <f t="shared" si="2"/>
        <v/>
      </c>
      <c r="AA77" s="36" t="str">
        <f t="shared" si="3"/>
        <v/>
      </c>
    </row>
    <row r="78" spans="1:27" ht="170" hidden="1">
      <c r="A78" s="4">
        <v>2049</v>
      </c>
      <c r="B78" s="4" t="s">
        <v>485</v>
      </c>
      <c r="E78" s="126" t="s">
        <v>2678</v>
      </c>
      <c r="F78" s="12" t="s">
        <v>1039</v>
      </c>
      <c r="G78" s="12" t="s">
        <v>1040</v>
      </c>
      <c r="H78" s="43"/>
      <c r="I78" s="43"/>
      <c r="J78" s="43"/>
      <c r="K78" s="43"/>
      <c r="L78" s="43"/>
      <c r="M78" s="43"/>
      <c r="P78" s="97"/>
      <c r="Q78" s="98"/>
      <c r="R78" s="98"/>
      <c r="S78" s="64"/>
      <c r="T78" s="99"/>
      <c r="U78" s="97"/>
      <c r="V78" s="98"/>
      <c r="W78" s="98"/>
      <c r="X78" s="64"/>
      <c r="Y78" s="99"/>
      <c r="Z78" s="84" t="str">
        <f t="shared" si="2"/>
        <v/>
      </c>
      <c r="AA78" s="36" t="str">
        <f t="shared" si="3"/>
        <v/>
      </c>
    </row>
    <row r="79" spans="1:27" s="15" customFormat="1" ht="17" hidden="1">
      <c r="A79" s="4"/>
      <c r="G79" s="15" t="s">
        <v>485</v>
      </c>
      <c r="H79" s="4"/>
      <c r="P79" s="57"/>
      <c r="Q79" s="57"/>
      <c r="R79" s="57"/>
      <c r="S79" s="57"/>
      <c r="T79" s="57"/>
      <c r="U79" s="57"/>
      <c r="V79" s="57"/>
      <c r="W79" s="57"/>
      <c r="X79" s="57"/>
      <c r="Y79" s="57"/>
    </row>
    <row r="80" spans="1:27" s="15" customFormat="1" ht="17" hidden="1">
      <c r="A80" s="4"/>
      <c r="G80" s="15" t="s">
        <v>485</v>
      </c>
      <c r="H80" s="4"/>
      <c r="P80" s="57"/>
      <c r="Q80" s="57"/>
      <c r="R80" s="57"/>
      <c r="S80" s="57"/>
      <c r="T80" s="57"/>
      <c r="U80" s="57"/>
      <c r="V80" s="57"/>
      <c r="W80" s="57"/>
      <c r="X80" s="57"/>
      <c r="Y80" s="57"/>
    </row>
    <row r="81" spans="1:27" s="15" customFormat="1" ht="17">
      <c r="A81" s="4"/>
      <c r="E81" s="96" t="s">
        <v>397</v>
      </c>
      <c r="G81" s="15" t="s">
        <v>485</v>
      </c>
      <c r="H81" s="4"/>
      <c r="P81" s="57"/>
      <c r="Q81" s="57"/>
      <c r="R81" s="57"/>
      <c r="S81" s="57"/>
      <c r="T81" s="57"/>
      <c r="U81" s="57"/>
      <c r="V81" s="57"/>
      <c r="W81" s="57"/>
      <c r="X81" s="57"/>
      <c r="Y81" s="57"/>
    </row>
    <row r="82" spans="1:27" ht="409.6">
      <c r="A82" s="4">
        <v>2050</v>
      </c>
      <c r="B82" s="4" t="s">
        <v>1041</v>
      </c>
      <c r="E82" s="13" t="s">
        <v>2681</v>
      </c>
      <c r="F82" s="12" t="s">
        <v>1042</v>
      </c>
      <c r="G82" s="12" t="s">
        <v>1043</v>
      </c>
      <c r="H82" s="125" t="s">
        <v>2679</v>
      </c>
      <c r="I82" s="43"/>
      <c r="J82" s="125" t="s">
        <v>2680</v>
      </c>
      <c r="K82" s="43"/>
      <c r="L82" s="43"/>
      <c r="M82" s="43"/>
      <c r="P82" s="97">
        <v>3</v>
      </c>
      <c r="Q82" s="98" t="s">
        <v>3386</v>
      </c>
      <c r="R82" s="98"/>
      <c r="S82" s="64">
        <v>2.5</v>
      </c>
      <c r="T82" s="99"/>
      <c r="U82" s="97"/>
      <c r="V82" s="98"/>
      <c r="W82" s="98"/>
      <c r="X82" s="64"/>
      <c r="Y82" s="99"/>
      <c r="Z82" s="84">
        <f t="shared" si="2"/>
        <v>3</v>
      </c>
      <c r="AA82" s="36">
        <f t="shared" si="3"/>
        <v>2.5</v>
      </c>
    </row>
    <row r="83" spans="1:27" ht="409.6">
      <c r="A83" s="4">
        <v>2051</v>
      </c>
      <c r="B83" s="4" t="s">
        <v>1044</v>
      </c>
      <c r="E83" s="13" t="s">
        <v>2683</v>
      </c>
      <c r="F83" s="12" t="s">
        <v>1045</v>
      </c>
      <c r="G83" s="12" t="s">
        <v>1046</v>
      </c>
      <c r="H83" s="125" t="s">
        <v>2682</v>
      </c>
      <c r="I83" s="43"/>
      <c r="J83" s="125" t="s">
        <v>2680</v>
      </c>
      <c r="K83" s="43"/>
      <c r="L83" s="43"/>
      <c r="M83" s="43"/>
      <c r="P83" s="97">
        <v>3</v>
      </c>
      <c r="Q83" s="98" t="s">
        <v>3387</v>
      </c>
      <c r="R83" s="98"/>
      <c r="S83" s="64">
        <v>3</v>
      </c>
      <c r="T83" s="99"/>
      <c r="U83" s="97"/>
      <c r="V83" s="98"/>
      <c r="W83" s="98"/>
      <c r="X83" s="64"/>
      <c r="Y83" s="99"/>
      <c r="Z83" s="84">
        <f t="shared" si="2"/>
        <v>3</v>
      </c>
      <c r="AA83" s="36">
        <f t="shared" si="3"/>
        <v>3</v>
      </c>
    </row>
    <row r="84" spans="1:27" ht="409.6">
      <c r="A84" s="4">
        <v>2052</v>
      </c>
      <c r="B84" s="4" t="s">
        <v>1047</v>
      </c>
      <c r="E84" s="13" t="s">
        <v>2684</v>
      </c>
      <c r="F84" s="12" t="s">
        <v>1048</v>
      </c>
      <c r="G84" s="12" t="s">
        <v>1049</v>
      </c>
      <c r="H84" s="125" t="s">
        <v>2679</v>
      </c>
      <c r="I84" s="43"/>
      <c r="J84" s="125" t="s">
        <v>2680</v>
      </c>
      <c r="K84" s="43"/>
      <c r="L84" s="43"/>
      <c r="M84" s="43"/>
      <c r="P84" s="97">
        <v>2</v>
      </c>
      <c r="Q84" s="98" t="s">
        <v>3474</v>
      </c>
      <c r="R84" s="98"/>
      <c r="S84" s="64">
        <v>2</v>
      </c>
      <c r="T84" s="99"/>
      <c r="U84" s="97"/>
      <c r="V84" s="98"/>
      <c r="W84" s="98"/>
      <c r="X84" s="64"/>
      <c r="Y84" s="99"/>
      <c r="Z84" s="84">
        <f t="shared" si="2"/>
        <v>2</v>
      </c>
      <c r="AA84" s="36">
        <f t="shared" si="3"/>
        <v>2</v>
      </c>
    </row>
    <row r="85" spans="1:27" ht="409.6">
      <c r="A85" s="4">
        <v>2053</v>
      </c>
      <c r="B85" s="4" t="s">
        <v>1050</v>
      </c>
      <c r="E85" s="13" t="s">
        <v>2685</v>
      </c>
      <c r="F85" s="12" t="s">
        <v>1051</v>
      </c>
      <c r="G85" s="12" t="s">
        <v>1052</v>
      </c>
      <c r="H85" s="125" t="s">
        <v>2679</v>
      </c>
      <c r="I85" s="43"/>
      <c r="J85" s="125" t="s">
        <v>2680</v>
      </c>
      <c r="K85" s="43"/>
      <c r="L85" s="43"/>
      <c r="M85" s="43"/>
      <c r="P85" s="97">
        <v>1</v>
      </c>
      <c r="Q85" s="98" t="s">
        <v>3475</v>
      </c>
      <c r="R85" s="98"/>
      <c r="S85" s="64">
        <v>1</v>
      </c>
      <c r="T85" s="99"/>
      <c r="U85" s="97"/>
      <c r="V85" s="98"/>
      <c r="W85" s="98"/>
      <c r="X85" s="64"/>
      <c r="Y85" s="99"/>
      <c r="Z85" s="84">
        <f t="shared" si="2"/>
        <v>1</v>
      </c>
      <c r="AA85" s="36">
        <f t="shared" si="3"/>
        <v>1</v>
      </c>
    </row>
    <row r="86" spans="1:27" ht="409.6">
      <c r="A86" s="4">
        <v>2054</v>
      </c>
      <c r="B86" s="4" t="s">
        <v>1050</v>
      </c>
      <c r="E86" s="13" t="s">
        <v>2686</v>
      </c>
      <c r="F86" s="12" t="s">
        <v>1053</v>
      </c>
      <c r="G86" s="12" t="s">
        <v>1054</v>
      </c>
      <c r="H86" s="125" t="s">
        <v>2679</v>
      </c>
      <c r="I86" s="43"/>
      <c r="J86" s="125" t="s">
        <v>2680</v>
      </c>
      <c r="K86" s="43"/>
      <c r="L86" s="43"/>
      <c r="M86" s="43"/>
      <c r="P86" s="97">
        <v>2</v>
      </c>
      <c r="Q86" s="98" t="s">
        <v>3388</v>
      </c>
      <c r="R86" s="98"/>
      <c r="S86" s="64">
        <v>2</v>
      </c>
      <c r="T86" s="99"/>
      <c r="U86" s="97"/>
      <c r="V86" s="98"/>
      <c r="W86" s="98"/>
      <c r="X86" s="64"/>
      <c r="Y86" s="99"/>
      <c r="Z86" s="84">
        <f t="shared" si="2"/>
        <v>2</v>
      </c>
      <c r="AA86" s="36">
        <f t="shared" si="3"/>
        <v>2</v>
      </c>
    </row>
    <row r="87" spans="1:27" ht="204">
      <c r="A87" s="4">
        <v>2055</v>
      </c>
      <c r="B87" s="4" t="s">
        <v>485</v>
      </c>
      <c r="E87" s="126" t="s">
        <v>2687</v>
      </c>
      <c r="F87" s="12" t="s">
        <v>1055</v>
      </c>
      <c r="G87" s="12" t="s">
        <v>1056</v>
      </c>
      <c r="H87" s="43"/>
      <c r="I87" s="43"/>
      <c r="J87" s="43"/>
      <c r="K87" s="43"/>
      <c r="L87" s="43"/>
      <c r="M87" s="43"/>
      <c r="P87" s="97">
        <v>4</v>
      </c>
      <c r="Q87" s="98" t="s">
        <v>3389</v>
      </c>
      <c r="R87" s="98"/>
      <c r="S87" s="64">
        <v>2</v>
      </c>
      <c r="T87" s="99"/>
      <c r="U87" s="97"/>
      <c r="V87" s="98"/>
      <c r="W87" s="98"/>
      <c r="X87" s="64"/>
      <c r="Y87" s="99"/>
      <c r="Z87" s="84">
        <f t="shared" si="2"/>
        <v>4</v>
      </c>
      <c r="AA87" s="36">
        <f t="shared" si="3"/>
        <v>2</v>
      </c>
    </row>
    <row r="88" spans="1:27" ht="204">
      <c r="A88" s="4">
        <v>2056</v>
      </c>
      <c r="B88" s="4" t="s">
        <v>485</v>
      </c>
      <c r="E88" s="126" t="s">
        <v>2688</v>
      </c>
      <c r="F88" s="12" t="s">
        <v>1057</v>
      </c>
      <c r="G88" s="12" t="s">
        <v>1058</v>
      </c>
      <c r="H88" s="43"/>
      <c r="I88" s="43"/>
      <c r="J88" s="43"/>
      <c r="K88" s="43"/>
      <c r="L88" s="43"/>
      <c r="M88" s="43"/>
      <c r="P88" s="97">
        <v>1</v>
      </c>
      <c r="Q88" s="98" t="s">
        <v>3598</v>
      </c>
      <c r="R88" s="98"/>
      <c r="S88" s="64">
        <v>1</v>
      </c>
      <c r="T88" s="99"/>
      <c r="U88" s="97"/>
      <c r="V88" s="98"/>
      <c r="W88" s="98"/>
      <c r="X88" s="64"/>
      <c r="Y88" s="99"/>
      <c r="Z88" s="84">
        <f t="shared" si="2"/>
        <v>1</v>
      </c>
      <c r="AA88" s="36">
        <f t="shared" si="3"/>
        <v>1</v>
      </c>
    </row>
    <row r="89" spans="1:27" s="15" customFormat="1">
      <c r="A89" s="4"/>
      <c r="H89" s="4"/>
      <c r="P89" s="57"/>
      <c r="Q89" s="57"/>
      <c r="R89" s="57"/>
      <c r="S89" s="57"/>
      <c r="T89" s="57"/>
      <c r="U89" s="57"/>
      <c r="V89" s="57"/>
      <c r="W89" s="57"/>
      <c r="X89" s="57"/>
      <c r="Y89" s="57"/>
    </row>
    <row r="90" spans="1:27" s="15" customFormat="1">
      <c r="A90" s="4"/>
      <c r="H90" s="4"/>
      <c r="P90" s="57"/>
      <c r="Q90" s="57"/>
      <c r="R90" s="57"/>
      <c r="S90" s="57"/>
      <c r="T90" s="57"/>
      <c r="U90" s="57"/>
      <c r="V90" s="57"/>
      <c r="W90" s="57"/>
      <c r="X90" s="57"/>
      <c r="Y90" s="57"/>
    </row>
    <row r="91" spans="1:27" s="15" customFormat="1" ht="19">
      <c r="A91" s="4"/>
      <c r="E91" s="133" t="s">
        <v>255</v>
      </c>
      <c r="F91" s="133"/>
      <c r="G91" s="133"/>
      <c r="H91" s="4"/>
      <c r="P91" s="57"/>
      <c r="Q91" s="57"/>
      <c r="R91" s="57"/>
      <c r="S91" s="57"/>
      <c r="T91" s="57"/>
      <c r="U91" s="57"/>
      <c r="V91" s="57"/>
      <c r="W91" s="57"/>
      <c r="X91" s="57"/>
      <c r="Y91" s="57"/>
    </row>
    <row r="92" spans="1:27" s="15" customFormat="1" ht="17">
      <c r="A92" s="4"/>
      <c r="E92" s="96" t="s">
        <v>1059</v>
      </c>
      <c r="H92" s="4"/>
      <c r="P92" s="57"/>
      <c r="Q92" s="57"/>
      <c r="R92" s="57"/>
      <c r="S92" s="57"/>
      <c r="T92" s="57"/>
      <c r="U92" s="57"/>
      <c r="V92" s="57"/>
      <c r="W92" s="57"/>
      <c r="X92" s="57"/>
      <c r="Y92" s="57"/>
    </row>
    <row r="93" spans="1:27" ht="204">
      <c r="A93" s="4">
        <v>2057</v>
      </c>
      <c r="B93" s="4" t="s">
        <v>1060</v>
      </c>
      <c r="E93" s="126" t="s">
        <v>2689</v>
      </c>
      <c r="F93" s="12" t="s">
        <v>1061</v>
      </c>
      <c r="G93" s="12" t="s">
        <v>1062</v>
      </c>
      <c r="H93" s="43"/>
      <c r="I93" s="43"/>
      <c r="J93" s="43"/>
      <c r="K93" s="43"/>
      <c r="L93" s="43"/>
      <c r="M93" s="43"/>
      <c r="P93" s="97">
        <v>3</v>
      </c>
      <c r="Q93" s="98" t="s">
        <v>3390</v>
      </c>
      <c r="R93" s="98"/>
      <c r="S93" s="64">
        <v>3</v>
      </c>
      <c r="T93" s="99"/>
      <c r="U93" s="97"/>
      <c r="V93" s="98"/>
      <c r="W93" s="98"/>
      <c r="X93" s="64"/>
      <c r="Y93" s="99"/>
      <c r="Z93" s="84">
        <f t="shared" si="2"/>
        <v>3</v>
      </c>
      <c r="AA93" s="36">
        <f t="shared" si="3"/>
        <v>3</v>
      </c>
    </row>
    <row r="94" spans="1:27" ht="238">
      <c r="A94" s="4">
        <v>2058</v>
      </c>
      <c r="B94" s="4" t="s">
        <v>1063</v>
      </c>
      <c r="E94" s="126" t="s">
        <v>2690</v>
      </c>
      <c r="F94" s="12" t="s">
        <v>1064</v>
      </c>
      <c r="G94" s="12" t="s">
        <v>1065</v>
      </c>
      <c r="H94" s="43"/>
      <c r="I94" s="43"/>
      <c r="J94" s="43"/>
      <c r="K94" s="43"/>
      <c r="L94" s="43"/>
      <c r="M94" s="43"/>
      <c r="P94" s="97">
        <v>2</v>
      </c>
      <c r="Q94" s="98" t="s">
        <v>3391</v>
      </c>
      <c r="R94" s="98"/>
      <c r="S94" s="64">
        <v>2</v>
      </c>
      <c r="T94" s="99"/>
      <c r="U94" s="97"/>
      <c r="V94" s="98"/>
      <c r="W94" s="98"/>
      <c r="X94" s="64"/>
      <c r="Y94" s="99"/>
      <c r="Z94" s="84">
        <f t="shared" si="2"/>
        <v>2</v>
      </c>
      <c r="AA94" s="36">
        <f t="shared" si="3"/>
        <v>2</v>
      </c>
    </row>
    <row r="95" spans="1:27" ht="187">
      <c r="A95" s="4">
        <v>2059</v>
      </c>
      <c r="B95" s="4" t="s">
        <v>1066</v>
      </c>
      <c r="E95" s="126" t="s">
        <v>2691</v>
      </c>
      <c r="F95" s="12" t="s">
        <v>1067</v>
      </c>
      <c r="G95" s="12" t="s">
        <v>1068</v>
      </c>
      <c r="H95" s="43"/>
      <c r="I95" s="43"/>
      <c r="J95" s="43"/>
      <c r="K95" s="43"/>
      <c r="L95" s="43"/>
      <c r="M95" s="43"/>
      <c r="P95" s="97">
        <v>2</v>
      </c>
      <c r="Q95" s="98" t="s">
        <v>3392</v>
      </c>
      <c r="R95" s="98"/>
      <c r="S95" s="64">
        <v>2</v>
      </c>
      <c r="T95" s="99"/>
      <c r="U95" s="97"/>
      <c r="V95" s="98"/>
      <c r="W95" s="98"/>
      <c r="X95" s="64"/>
      <c r="Y95" s="99"/>
      <c r="Z95" s="84">
        <f t="shared" si="2"/>
        <v>2</v>
      </c>
      <c r="AA95" s="36">
        <f t="shared" si="3"/>
        <v>2</v>
      </c>
    </row>
    <row r="96" spans="1:27" ht="153">
      <c r="A96" s="4">
        <v>2060</v>
      </c>
      <c r="B96" s="4" t="s">
        <v>485</v>
      </c>
      <c r="E96" s="126" t="s">
        <v>2692</v>
      </c>
      <c r="F96" s="12" t="s">
        <v>1069</v>
      </c>
      <c r="G96" s="12" t="s">
        <v>1070</v>
      </c>
      <c r="H96" s="43"/>
      <c r="I96" s="43"/>
      <c r="J96" s="43"/>
      <c r="K96" s="43"/>
      <c r="L96" s="43"/>
      <c r="M96" s="43"/>
      <c r="P96" s="97">
        <v>1</v>
      </c>
      <c r="Q96" s="98" t="s">
        <v>3393</v>
      </c>
      <c r="R96" s="98"/>
      <c r="S96" s="64">
        <v>1</v>
      </c>
      <c r="T96" s="99"/>
      <c r="U96" s="97"/>
      <c r="V96" s="98"/>
      <c r="W96" s="98"/>
      <c r="X96" s="64"/>
      <c r="Y96" s="99"/>
      <c r="Z96" s="84">
        <f t="shared" si="2"/>
        <v>1</v>
      </c>
      <c r="AA96" s="36">
        <f t="shared" si="3"/>
        <v>1</v>
      </c>
    </row>
    <row r="97" spans="1:27" ht="153">
      <c r="A97" s="4">
        <v>2061</v>
      </c>
      <c r="B97" s="4" t="s">
        <v>1071</v>
      </c>
      <c r="E97" s="126" t="s">
        <v>2693</v>
      </c>
      <c r="F97" s="12" t="s">
        <v>1072</v>
      </c>
      <c r="G97" s="12" t="s">
        <v>1073</v>
      </c>
      <c r="H97" s="43"/>
      <c r="I97" s="43"/>
      <c r="J97" s="43"/>
      <c r="K97" s="43"/>
      <c r="L97" s="43"/>
      <c r="M97" s="43"/>
      <c r="P97" s="97">
        <v>2</v>
      </c>
      <c r="Q97" s="98" t="s">
        <v>3394</v>
      </c>
      <c r="R97" s="98"/>
      <c r="S97" s="64">
        <v>1.5</v>
      </c>
      <c r="T97" s="99"/>
      <c r="U97" s="97"/>
      <c r="V97" s="98"/>
      <c r="W97" s="98"/>
      <c r="X97" s="64"/>
      <c r="Y97" s="99"/>
      <c r="Z97" s="84">
        <f t="shared" si="2"/>
        <v>2</v>
      </c>
      <c r="AA97" s="36">
        <f t="shared" si="3"/>
        <v>1.5</v>
      </c>
    </row>
    <row r="98" spans="1:27" s="15" customFormat="1" ht="17">
      <c r="A98" s="4"/>
      <c r="G98" s="15" t="s">
        <v>485</v>
      </c>
      <c r="H98" s="4"/>
      <c r="P98" s="57"/>
      <c r="Q98" s="57"/>
      <c r="R98" s="57"/>
      <c r="S98" s="57"/>
      <c r="T98" s="57"/>
      <c r="U98" s="57"/>
      <c r="V98" s="57"/>
      <c r="W98" s="57"/>
      <c r="X98" s="57"/>
      <c r="Y98" s="57"/>
    </row>
    <row r="99" spans="1:27" s="15" customFormat="1" ht="17">
      <c r="A99" s="4"/>
      <c r="G99" s="15" t="s">
        <v>485</v>
      </c>
      <c r="H99" s="4"/>
      <c r="P99" s="57"/>
      <c r="Q99" s="57"/>
      <c r="R99" s="57"/>
      <c r="S99" s="57"/>
      <c r="T99" s="57"/>
      <c r="U99" s="57"/>
      <c r="V99" s="57"/>
      <c r="W99" s="57"/>
      <c r="X99" s="57"/>
      <c r="Y99" s="57"/>
    </row>
    <row r="100" spans="1:27" s="15" customFormat="1" ht="17" hidden="1">
      <c r="A100" s="4"/>
      <c r="E100" s="96" t="s">
        <v>1074</v>
      </c>
      <c r="G100" s="15" t="s">
        <v>485</v>
      </c>
      <c r="H100" s="4"/>
      <c r="P100" s="57"/>
      <c r="Q100" s="57"/>
      <c r="R100" s="57"/>
      <c r="S100" s="57"/>
      <c r="T100" s="57"/>
      <c r="U100" s="57"/>
      <c r="V100" s="57"/>
      <c r="W100" s="57"/>
      <c r="X100" s="57"/>
      <c r="Y100" s="57"/>
    </row>
    <row r="101" spans="1:27" ht="204" hidden="1">
      <c r="A101" s="4">
        <v>2062</v>
      </c>
      <c r="B101" s="4" t="s">
        <v>1075</v>
      </c>
      <c r="E101" s="13" t="s">
        <v>2695</v>
      </c>
      <c r="F101" s="12" t="s">
        <v>1076</v>
      </c>
      <c r="G101" s="12" t="s">
        <v>1077</v>
      </c>
      <c r="H101" s="125" t="s">
        <v>2694</v>
      </c>
      <c r="I101" s="43"/>
      <c r="J101" s="43"/>
      <c r="K101" s="43"/>
      <c r="L101" s="43"/>
      <c r="M101" s="43"/>
      <c r="P101" s="97"/>
      <c r="Q101" s="98"/>
      <c r="R101" s="98"/>
      <c r="S101" s="64"/>
      <c r="T101" s="99"/>
      <c r="U101" s="97"/>
      <c r="V101" s="98"/>
      <c r="W101" s="98"/>
      <c r="X101" s="64"/>
      <c r="Y101" s="99"/>
      <c r="Z101" s="84" t="str">
        <f t="shared" si="2"/>
        <v/>
      </c>
      <c r="AA101" s="36" t="str">
        <f t="shared" si="3"/>
        <v/>
      </c>
    </row>
    <row r="102" spans="1:27" ht="238" hidden="1">
      <c r="A102" s="4">
        <v>2063</v>
      </c>
      <c r="B102" s="4" t="s">
        <v>485</v>
      </c>
      <c r="E102" s="126" t="s">
        <v>2696</v>
      </c>
      <c r="F102" s="12" t="s">
        <v>1078</v>
      </c>
      <c r="G102" s="12" t="s">
        <v>1079</v>
      </c>
      <c r="H102" s="43"/>
      <c r="I102" s="43"/>
      <c r="J102" s="43"/>
      <c r="K102" s="43"/>
      <c r="L102" s="43"/>
      <c r="M102" s="43"/>
      <c r="P102" s="97"/>
      <c r="Q102" s="98"/>
      <c r="R102" s="98"/>
      <c r="S102" s="64"/>
      <c r="T102" s="99"/>
      <c r="U102" s="97"/>
      <c r="V102" s="98"/>
      <c r="W102" s="98"/>
      <c r="X102" s="64"/>
      <c r="Y102" s="99"/>
      <c r="Z102" s="84" t="str">
        <f t="shared" si="2"/>
        <v/>
      </c>
      <c r="AA102" s="36" t="str">
        <f t="shared" si="3"/>
        <v/>
      </c>
    </row>
    <row r="103" spans="1:27" s="15" customFormat="1" ht="17" hidden="1">
      <c r="A103" s="4"/>
      <c r="G103" s="15" t="s">
        <v>485</v>
      </c>
      <c r="H103" s="4"/>
      <c r="P103" s="57"/>
      <c r="Q103" s="57"/>
      <c r="R103" s="57"/>
      <c r="S103" s="57"/>
      <c r="T103" s="57"/>
      <c r="U103" s="57"/>
      <c r="V103" s="57"/>
      <c r="W103" s="57"/>
      <c r="X103" s="57"/>
      <c r="Y103" s="57"/>
    </row>
    <row r="104" spans="1:27" s="15" customFormat="1" ht="17" hidden="1">
      <c r="A104" s="4"/>
      <c r="G104" s="15" t="s">
        <v>485</v>
      </c>
      <c r="H104" s="4"/>
      <c r="P104" s="57"/>
      <c r="Q104" s="57"/>
      <c r="R104" s="57"/>
      <c r="S104" s="57"/>
      <c r="T104" s="57"/>
      <c r="U104" s="57"/>
      <c r="V104" s="57"/>
      <c r="W104" s="57"/>
      <c r="X104" s="57"/>
      <c r="Y104" s="57"/>
    </row>
    <row r="105" spans="1:27" s="15" customFormat="1" ht="17">
      <c r="A105" s="4"/>
      <c r="E105" s="96" t="s">
        <v>1080</v>
      </c>
      <c r="G105" s="15" t="s">
        <v>485</v>
      </c>
      <c r="H105" s="4"/>
      <c r="P105" s="57"/>
      <c r="Q105" s="57"/>
      <c r="R105" s="57"/>
      <c r="S105" s="57"/>
      <c r="T105" s="57"/>
      <c r="U105" s="57"/>
      <c r="V105" s="57"/>
      <c r="W105" s="57"/>
      <c r="X105" s="57"/>
      <c r="Y105" s="57"/>
    </row>
    <row r="106" spans="1:27" ht="255">
      <c r="A106" s="4">
        <v>2064</v>
      </c>
      <c r="B106" s="4" t="s">
        <v>1081</v>
      </c>
      <c r="E106" s="13" t="s">
        <v>2697</v>
      </c>
      <c r="F106" s="12" t="s">
        <v>1082</v>
      </c>
      <c r="G106" s="12" t="s">
        <v>1083</v>
      </c>
      <c r="H106" s="125" t="s">
        <v>2694</v>
      </c>
      <c r="I106" s="43"/>
      <c r="J106" s="43"/>
      <c r="K106" s="43"/>
      <c r="L106" s="43"/>
      <c r="M106" s="43"/>
      <c r="P106" s="97">
        <v>2</v>
      </c>
      <c r="Q106" s="98" t="s">
        <v>3395</v>
      </c>
      <c r="R106" s="98"/>
      <c r="S106" s="64">
        <v>1</v>
      </c>
      <c r="T106" s="99"/>
      <c r="U106" s="97"/>
      <c r="V106" s="98"/>
      <c r="W106" s="98"/>
      <c r="X106" s="64"/>
      <c r="Y106" s="99"/>
      <c r="Z106" s="84">
        <f t="shared" si="2"/>
        <v>2</v>
      </c>
      <c r="AA106" s="36">
        <f t="shared" si="3"/>
        <v>1</v>
      </c>
    </row>
    <row r="107" spans="1:27" ht="221">
      <c r="A107" s="4">
        <v>2065</v>
      </c>
      <c r="B107" s="4" t="s">
        <v>485</v>
      </c>
      <c r="E107" s="126" t="s">
        <v>2698</v>
      </c>
      <c r="F107" s="12" t="s">
        <v>1084</v>
      </c>
      <c r="G107" s="12" t="s">
        <v>1085</v>
      </c>
      <c r="H107" s="43"/>
      <c r="I107" s="43"/>
      <c r="J107" s="43"/>
      <c r="K107" s="43"/>
      <c r="L107" s="43"/>
      <c r="M107" s="43"/>
      <c r="P107" s="97">
        <v>2</v>
      </c>
      <c r="Q107" s="98" t="s">
        <v>3396</v>
      </c>
      <c r="R107" s="98"/>
      <c r="S107" s="64">
        <v>2</v>
      </c>
      <c r="T107" s="99"/>
      <c r="U107" s="97"/>
      <c r="V107" s="98"/>
      <c r="W107" s="98"/>
      <c r="X107" s="64"/>
      <c r="Y107" s="99"/>
      <c r="Z107" s="84">
        <f t="shared" si="2"/>
        <v>2</v>
      </c>
      <c r="AA107" s="36">
        <f t="shared" si="3"/>
        <v>2</v>
      </c>
    </row>
    <row r="108" spans="1:27" ht="221">
      <c r="A108" s="4">
        <v>2066</v>
      </c>
      <c r="B108" s="4" t="s">
        <v>1086</v>
      </c>
      <c r="E108" s="13" t="s">
        <v>2699</v>
      </c>
      <c r="F108" s="12" t="s">
        <v>1087</v>
      </c>
      <c r="G108" s="12" t="s">
        <v>1088</v>
      </c>
      <c r="H108" s="125" t="s">
        <v>2694</v>
      </c>
      <c r="I108" s="43"/>
      <c r="J108" s="43"/>
      <c r="K108" s="43"/>
      <c r="L108" s="43"/>
      <c r="M108" s="43"/>
      <c r="P108" s="97">
        <v>1</v>
      </c>
      <c r="Q108" s="98" t="s">
        <v>3397</v>
      </c>
      <c r="R108" s="98"/>
      <c r="S108" s="64">
        <v>1</v>
      </c>
      <c r="T108" s="99"/>
      <c r="U108" s="97"/>
      <c r="V108" s="98"/>
      <c r="W108" s="98"/>
      <c r="X108" s="64"/>
      <c r="Y108" s="99"/>
      <c r="Z108" s="84">
        <f t="shared" si="2"/>
        <v>1</v>
      </c>
      <c r="AA108" s="36">
        <f t="shared" si="3"/>
        <v>1</v>
      </c>
    </row>
    <row r="109" spans="1:27" s="15" customFormat="1">
      <c r="A109" s="4"/>
      <c r="H109" s="4"/>
      <c r="P109" s="57"/>
      <c r="Q109" s="57"/>
      <c r="R109" s="57"/>
      <c r="S109" s="57"/>
      <c r="T109" s="57"/>
      <c r="U109" s="57"/>
      <c r="V109" s="57"/>
      <c r="W109" s="57"/>
      <c r="X109" s="57"/>
      <c r="Y109" s="57"/>
    </row>
    <row r="110" spans="1:27" s="15" customFormat="1">
      <c r="A110" s="4"/>
      <c r="H110" s="4"/>
      <c r="P110" s="57"/>
      <c r="Q110" s="57"/>
      <c r="R110" s="57"/>
      <c r="S110" s="57"/>
      <c r="T110" s="57"/>
      <c r="U110" s="57"/>
      <c r="V110" s="57"/>
      <c r="W110" s="57"/>
      <c r="X110" s="57"/>
      <c r="Y110" s="57"/>
    </row>
    <row r="111" spans="1:27" s="15" customFormat="1" ht="19" hidden="1">
      <c r="A111" s="4"/>
      <c r="E111" s="133" t="s">
        <v>1089</v>
      </c>
      <c r="F111" s="133"/>
      <c r="G111" s="133"/>
      <c r="H111" s="4"/>
      <c r="P111" s="57"/>
      <c r="Q111" s="57"/>
      <c r="R111" s="57"/>
      <c r="S111" s="57"/>
      <c r="T111" s="57"/>
      <c r="U111" s="57"/>
      <c r="V111" s="57"/>
      <c r="W111" s="57"/>
      <c r="X111" s="57"/>
      <c r="Y111" s="57"/>
    </row>
    <row r="112" spans="1:27" s="15" customFormat="1" ht="17" hidden="1">
      <c r="A112" s="4"/>
      <c r="E112" s="96" t="s">
        <v>87</v>
      </c>
      <c r="H112" s="4"/>
      <c r="P112" s="57"/>
      <c r="Q112" s="57"/>
      <c r="R112" s="57"/>
      <c r="S112" s="57"/>
      <c r="T112" s="57"/>
      <c r="U112" s="57"/>
      <c r="V112" s="57"/>
      <c r="W112" s="57"/>
      <c r="X112" s="57"/>
      <c r="Y112" s="57"/>
    </row>
    <row r="113" spans="1:27" ht="187" hidden="1">
      <c r="A113" s="4">
        <v>2067</v>
      </c>
      <c r="B113" s="4" t="s">
        <v>485</v>
      </c>
      <c r="E113" s="126" t="s">
        <v>2700</v>
      </c>
      <c r="F113" s="12" t="s">
        <v>1090</v>
      </c>
      <c r="G113" s="12" t="s">
        <v>1091</v>
      </c>
      <c r="H113" s="43"/>
      <c r="I113" s="43"/>
      <c r="J113" s="43"/>
      <c r="K113" s="43"/>
      <c r="L113" s="43"/>
      <c r="M113" s="43"/>
      <c r="P113" s="97"/>
      <c r="Q113" s="98"/>
      <c r="R113" s="98"/>
      <c r="S113" s="64"/>
      <c r="T113" s="99"/>
      <c r="U113" s="97"/>
      <c r="V113" s="98"/>
      <c r="W113" s="98"/>
      <c r="X113" s="64"/>
      <c r="Y113" s="99"/>
      <c r="Z113" s="84" t="str">
        <f t="shared" si="2"/>
        <v/>
      </c>
      <c r="AA113" s="36" t="str">
        <f t="shared" si="3"/>
        <v/>
      </c>
    </row>
    <row r="114" spans="1:27" ht="119" hidden="1">
      <c r="A114" s="4">
        <v>2068</v>
      </c>
      <c r="B114" s="4" t="s">
        <v>485</v>
      </c>
      <c r="E114" s="126" t="s">
        <v>2701</v>
      </c>
      <c r="F114" s="12" t="s">
        <v>1092</v>
      </c>
      <c r="G114" s="12" t="s">
        <v>1093</v>
      </c>
      <c r="H114" s="43"/>
      <c r="I114" s="43"/>
      <c r="J114" s="43"/>
      <c r="K114" s="43"/>
      <c r="L114" s="43"/>
      <c r="M114" s="43"/>
      <c r="P114" s="97"/>
      <c r="Q114" s="98"/>
      <c r="R114" s="98"/>
      <c r="S114" s="64"/>
      <c r="T114" s="99"/>
      <c r="U114" s="97"/>
      <c r="V114" s="98"/>
      <c r="W114" s="98"/>
      <c r="X114" s="64"/>
      <c r="Y114" s="99"/>
      <c r="Z114" s="84" t="str">
        <f t="shared" si="2"/>
        <v/>
      </c>
      <c r="AA114" s="36" t="str">
        <f t="shared" si="3"/>
        <v/>
      </c>
    </row>
    <row r="115" spans="1:27" ht="238" hidden="1">
      <c r="A115" s="4">
        <v>2069</v>
      </c>
      <c r="B115" s="4" t="s">
        <v>1075</v>
      </c>
      <c r="E115" s="13" t="s">
        <v>2702</v>
      </c>
      <c r="F115" s="12" t="s">
        <v>1094</v>
      </c>
      <c r="G115" s="12" t="s">
        <v>1095</v>
      </c>
      <c r="H115" s="125" t="s">
        <v>2694</v>
      </c>
      <c r="I115" s="43"/>
      <c r="J115" s="43"/>
      <c r="K115" s="43"/>
      <c r="L115" s="43"/>
      <c r="M115" s="43"/>
      <c r="P115" s="97"/>
      <c r="Q115" s="98"/>
      <c r="R115" s="98"/>
      <c r="S115" s="64"/>
      <c r="T115" s="99"/>
      <c r="U115" s="97"/>
      <c r="V115" s="98"/>
      <c r="W115" s="98"/>
      <c r="X115" s="64"/>
      <c r="Y115" s="99"/>
      <c r="Z115" s="84" t="str">
        <f t="shared" si="2"/>
        <v/>
      </c>
      <c r="AA115" s="36" t="str">
        <f t="shared" si="3"/>
        <v/>
      </c>
    </row>
    <row r="116" spans="1:27" ht="204" hidden="1">
      <c r="A116" s="4">
        <v>2070</v>
      </c>
      <c r="B116" s="4" t="s">
        <v>1096</v>
      </c>
      <c r="E116" s="13" t="s">
        <v>2704</v>
      </c>
      <c r="F116" s="12" t="s">
        <v>1097</v>
      </c>
      <c r="G116" s="12" t="s">
        <v>1098</v>
      </c>
      <c r="H116" s="125" t="s">
        <v>2703</v>
      </c>
      <c r="I116" s="43"/>
      <c r="J116" s="43"/>
      <c r="K116" s="43"/>
      <c r="L116" s="43"/>
      <c r="M116" s="43"/>
      <c r="P116" s="97"/>
      <c r="Q116" s="98"/>
      <c r="R116" s="98"/>
      <c r="S116" s="64"/>
      <c r="T116" s="99"/>
      <c r="U116" s="97"/>
      <c r="V116" s="98"/>
      <c r="W116" s="98"/>
      <c r="X116" s="64"/>
      <c r="Y116" s="99"/>
      <c r="Z116" s="84" t="str">
        <f t="shared" si="2"/>
        <v/>
      </c>
      <c r="AA116" s="36" t="str">
        <f t="shared" si="3"/>
        <v/>
      </c>
    </row>
    <row r="117" spans="1:27" ht="204" hidden="1">
      <c r="A117" s="4">
        <v>2071</v>
      </c>
      <c r="B117" s="4" t="s">
        <v>1099</v>
      </c>
      <c r="E117" s="13" t="s">
        <v>2705</v>
      </c>
      <c r="F117" s="12" t="s">
        <v>1092</v>
      </c>
      <c r="G117" s="12" t="s">
        <v>1100</v>
      </c>
      <c r="H117" s="125" t="s">
        <v>2703</v>
      </c>
      <c r="I117" s="43"/>
      <c r="J117" s="43"/>
      <c r="K117" s="43"/>
      <c r="L117" s="43"/>
      <c r="M117" s="43"/>
      <c r="P117" s="97"/>
      <c r="Q117" s="98"/>
      <c r="R117" s="98"/>
      <c r="S117" s="64"/>
      <c r="T117" s="99"/>
      <c r="U117" s="97"/>
      <c r="V117" s="98"/>
      <c r="W117" s="98"/>
      <c r="X117" s="64"/>
      <c r="Y117" s="99"/>
      <c r="Z117" s="84" t="str">
        <f t="shared" si="2"/>
        <v/>
      </c>
      <c r="AA117" s="36" t="str">
        <f t="shared" si="3"/>
        <v/>
      </c>
    </row>
    <row r="118" spans="1:27" ht="187" hidden="1">
      <c r="A118" s="4">
        <v>2072</v>
      </c>
      <c r="B118" s="4" t="s">
        <v>1101</v>
      </c>
      <c r="E118" s="13" t="s">
        <v>2706</v>
      </c>
      <c r="F118" s="12" t="s">
        <v>1102</v>
      </c>
      <c r="G118" s="12" t="s">
        <v>1103</v>
      </c>
      <c r="H118" s="125" t="s">
        <v>2703</v>
      </c>
      <c r="I118" s="43"/>
      <c r="J118" s="43"/>
      <c r="K118" s="43"/>
      <c r="L118" s="43"/>
      <c r="M118" s="43"/>
      <c r="P118" s="97"/>
      <c r="Q118" s="98"/>
      <c r="R118" s="98"/>
      <c r="S118" s="64"/>
      <c r="T118" s="99"/>
      <c r="U118" s="97"/>
      <c r="V118" s="98"/>
      <c r="W118" s="98"/>
      <c r="X118" s="64"/>
      <c r="Y118" s="99"/>
      <c r="Z118" s="84" t="str">
        <f t="shared" si="2"/>
        <v/>
      </c>
      <c r="AA118" s="36" t="str">
        <f t="shared" si="3"/>
        <v/>
      </c>
    </row>
    <row r="119" spans="1:27" ht="187" hidden="1">
      <c r="A119" s="4">
        <v>2073</v>
      </c>
      <c r="B119" s="4" t="s">
        <v>1104</v>
      </c>
      <c r="E119" s="13" t="s">
        <v>2708</v>
      </c>
      <c r="F119" s="12" t="s">
        <v>1105</v>
      </c>
      <c r="G119" s="12" t="s">
        <v>1106</v>
      </c>
      <c r="H119" s="125" t="s">
        <v>2707</v>
      </c>
      <c r="I119" s="43"/>
      <c r="J119" s="43"/>
      <c r="K119" s="43"/>
      <c r="L119" s="43"/>
      <c r="M119" s="43"/>
      <c r="P119" s="97"/>
      <c r="Q119" s="98"/>
      <c r="R119" s="98"/>
      <c r="S119" s="64"/>
      <c r="T119" s="99"/>
      <c r="U119" s="97"/>
      <c r="V119" s="98"/>
      <c r="W119" s="98"/>
      <c r="X119" s="64"/>
      <c r="Y119" s="99"/>
      <c r="Z119" s="84" t="str">
        <f t="shared" si="2"/>
        <v/>
      </c>
      <c r="AA119" s="36" t="str">
        <f t="shared" si="3"/>
        <v/>
      </c>
    </row>
    <row r="120" spans="1:27" s="15" customFormat="1" ht="17" hidden="1">
      <c r="A120" s="4"/>
      <c r="G120" s="15" t="s">
        <v>485</v>
      </c>
      <c r="H120" s="4"/>
      <c r="P120" s="57"/>
      <c r="Q120" s="57"/>
      <c r="R120" s="57"/>
      <c r="S120" s="57"/>
      <c r="T120" s="57"/>
      <c r="U120" s="57"/>
      <c r="V120" s="57"/>
      <c r="W120" s="57"/>
      <c r="X120" s="57"/>
      <c r="Y120" s="57"/>
    </row>
    <row r="121" spans="1:27" s="15" customFormat="1" ht="17" hidden="1">
      <c r="A121" s="4"/>
      <c r="G121" s="15" t="s">
        <v>485</v>
      </c>
      <c r="H121" s="4"/>
      <c r="P121" s="57"/>
      <c r="Q121" s="57"/>
      <c r="R121" s="57"/>
      <c r="S121" s="57"/>
      <c r="T121" s="57"/>
      <c r="U121" s="57"/>
      <c r="V121" s="57"/>
      <c r="W121" s="57"/>
      <c r="X121" s="57"/>
      <c r="Y121" s="57"/>
    </row>
    <row r="122" spans="1:27" s="15" customFormat="1" ht="17" hidden="1">
      <c r="A122" s="4"/>
      <c r="E122" s="96" t="s">
        <v>1107</v>
      </c>
      <c r="G122" s="15" t="s">
        <v>485</v>
      </c>
      <c r="H122" s="4"/>
      <c r="P122" s="57"/>
      <c r="Q122" s="57"/>
      <c r="R122" s="57"/>
      <c r="S122" s="57"/>
      <c r="T122" s="57"/>
      <c r="U122" s="57"/>
      <c r="V122" s="57"/>
      <c r="W122" s="57"/>
      <c r="X122" s="57"/>
      <c r="Y122" s="57"/>
    </row>
    <row r="123" spans="1:27" ht="289" hidden="1">
      <c r="A123" s="4">
        <v>2074</v>
      </c>
      <c r="B123" s="4" t="s">
        <v>485</v>
      </c>
      <c r="E123" s="126" t="s">
        <v>2709</v>
      </c>
      <c r="F123" s="12" t="s">
        <v>1108</v>
      </c>
      <c r="G123" s="12" t="s">
        <v>1109</v>
      </c>
      <c r="H123" s="43"/>
      <c r="I123" s="43"/>
      <c r="J123" s="43"/>
      <c r="K123" s="43"/>
      <c r="L123" s="43"/>
      <c r="M123" s="43"/>
      <c r="P123" s="97"/>
      <c r="Q123" s="98"/>
      <c r="R123" s="98"/>
      <c r="S123" s="64"/>
      <c r="T123" s="99"/>
      <c r="U123" s="97"/>
      <c r="V123" s="98"/>
      <c r="W123" s="98"/>
      <c r="X123" s="64"/>
      <c r="Y123" s="99"/>
      <c r="Z123" s="84" t="str">
        <f t="shared" si="2"/>
        <v/>
      </c>
      <c r="AA123" s="36" t="str">
        <f t="shared" si="3"/>
        <v/>
      </c>
    </row>
    <row r="124" spans="1:27" ht="255" hidden="1">
      <c r="A124" s="4">
        <v>2075</v>
      </c>
      <c r="B124" s="4" t="s">
        <v>485</v>
      </c>
      <c r="E124" s="126" t="s">
        <v>2710</v>
      </c>
      <c r="F124" s="12" t="s">
        <v>1110</v>
      </c>
      <c r="G124" s="12" t="s">
        <v>1111</v>
      </c>
      <c r="H124" s="43"/>
      <c r="I124" s="43"/>
      <c r="J124" s="43"/>
      <c r="K124" s="43"/>
      <c r="L124" s="43"/>
      <c r="M124" s="43"/>
      <c r="P124" s="97"/>
      <c r="Q124" s="98"/>
      <c r="R124" s="98"/>
      <c r="S124" s="64"/>
      <c r="T124" s="99"/>
      <c r="U124" s="97"/>
      <c r="V124" s="98"/>
      <c r="W124" s="98"/>
      <c r="X124" s="64"/>
      <c r="Y124" s="99"/>
      <c r="Z124" s="84" t="str">
        <f t="shared" si="2"/>
        <v/>
      </c>
      <c r="AA124" s="36" t="str">
        <f t="shared" si="3"/>
        <v/>
      </c>
    </row>
    <row r="125" spans="1:27" ht="323" hidden="1">
      <c r="A125" s="4">
        <v>2076</v>
      </c>
      <c r="B125" s="4" t="s">
        <v>485</v>
      </c>
      <c r="E125" s="126" t="s">
        <v>2711</v>
      </c>
      <c r="F125" s="12" t="s">
        <v>1112</v>
      </c>
      <c r="G125" s="12" t="s">
        <v>1113</v>
      </c>
      <c r="H125" s="43"/>
      <c r="I125" s="43"/>
      <c r="J125" s="43"/>
      <c r="K125" s="43"/>
      <c r="L125" s="43"/>
      <c r="M125" s="43"/>
      <c r="P125" s="97"/>
      <c r="Q125" s="98"/>
      <c r="R125" s="98"/>
      <c r="S125" s="64"/>
      <c r="T125" s="99"/>
      <c r="U125" s="97"/>
      <c r="V125" s="98"/>
      <c r="W125" s="98"/>
      <c r="X125" s="64"/>
      <c r="Y125" s="99"/>
      <c r="Z125" s="84" t="str">
        <f t="shared" si="2"/>
        <v/>
      </c>
      <c r="AA125" s="36" t="str">
        <f t="shared" si="3"/>
        <v/>
      </c>
    </row>
    <row r="126" spans="1:27" s="15" customFormat="1" hidden="1">
      <c r="A126" s="4"/>
      <c r="H126" s="4"/>
      <c r="P126" s="57"/>
      <c r="Q126" s="57"/>
      <c r="R126" s="57"/>
      <c r="S126" s="57"/>
      <c r="T126" s="57"/>
      <c r="U126" s="57"/>
      <c r="V126" s="57"/>
      <c r="W126" s="57"/>
      <c r="X126" s="57"/>
      <c r="Y126" s="57"/>
    </row>
    <row r="127" spans="1:27" s="15" customFormat="1" hidden="1">
      <c r="A127" s="4"/>
      <c r="H127" s="4"/>
      <c r="P127" s="57"/>
      <c r="Q127" s="57"/>
      <c r="R127" s="57"/>
      <c r="S127" s="57"/>
      <c r="T127" s="57"/>
      <c r="U127" s="57"/>
      <c r="V127" s="57"/>
      <c r="W127" s="57"/>
      <c r="X127" s="57"/>
      <c r="Y127" s="57"/>
    </row>
    <row r="128" spans="1:27" s="15" customFormat="1" ht="19">
      <c r="A128" s="4"/>
      <c r="E128" s="133" t="s">
        <v>39</v>
      </c>
      <c r="F128" s="133"/>
      <c r="G128" s="133"/>
      <c r="H128" s="4"/>
      <c r="P128" s="57"/>
      <c r="Q128" s="57"/>
      <c r="R128" s="57"/>
      <c r="S128" s="57"/>
      <c r="T128" s="57"/>
      <c r="U128" s="57"/>
      <c r="V128" s="57"/>
      <c r="W128" s="57"/>
      <c r="X128" s="57"/>
      <c r="Y128" s="57"/>
    </row>
    <row r="129" spans="1:27" s="15" customFormat="1" ht="17">
      <c r="A129" s="4"/>
      <c r="E129" s="96" t="s">
        <v>1114</v>
      </c>
      <c r="H129" s="4"/>
      <c r="P129" s="57"/>
      <c r="Q129" s="57"/>
      <c r="R129" s="57"/>
      <c r="S129" s="57"/>
      <c r="T129" s="57"/>
      <c r="U129" s="57"/>
      <c r="V129" s="57"/>
      <c r="W129" s="57"/>
      <c r="X129" s="57"/>
      <c r="Y129" s="57"/>
    </row>
    <row r="130" spans="1:27" ht="409.6">
      <c r="A130" s="4">
        <v>2077</v>
      </c>
      <c r="B130" s="4" t="s">
        <v>1115</v>
      </c>
      <c r="E130" s="13" t="s">
        <v>2713</v>
      </c>
      <c r="F130" s="12" t="s">
        <v>1116</v>
      </c>
      <c r="G130" s="12" t="s">
        <v>1117</v>
      </c>
      <c r="H130" s="125" t="s">
        <v>2712</v>
      </c>
      <c r="I130" s="43"/>
      <c r="J130" s="43"/>
      <c r="K130" s="43"/>
      <c r="L130" s="43"/>
      <c r="M130" s="43"/>
      <c r="P130" s="97">
        <v>1</v>
      </c>
      <c r="Q130" s="98" t="s">
        <v>3398</v>
      </c>
      <c r="R130" s="98"/>
      <c r="S130" s="64">
        <v>1</v>
      </c>
      <c r="T130" s="99"/>
      <c r="U130" s="97"/>
      <c r="V130" s="98"/>
      <c r="W130" s="98"/>
      <c r="X130" s="64"/>
      <c r="Y130" s="99"/>
      <c r="Z130" s="84">
        <f t="shared" ref="Z130:Z136" si="4">IF(U130&lt;&gt;"",U130,IF(P130&lt;&gt;"",P130,IF(N130&lt;&gt;"",N130,"")))</f>
        <v>1</v>
      </c>
      <c r="AA130" s="36">
        <f t="shared" ref="AA130:AA136" si="5">IF(X130&lt;&gt;"",X130,IF(S130&lt;&gt;"",S130,IF(O130&lt;&gt;"",O130,"")))</f>
        <v>1</v>
      </c>
    </row>
    <row r="131" spans="1:27" ht="409.6">
      <c r="A131" s="4">
        <v>2078</v>
      </c>
      <c r="B131" s="4" t="s">
        <v>1118</v>
      </c>
      <c r="E131" s="13" t="s">
        <v>2716</v>
      </c>
      <c r="F131" s="12" t="s">
        <v>1119</v>
      </c>
      <c r="G131" s="12" t="s">
        <v>1120</v>
      </c>
      <c r="H131" s="125" t="s">
        <v>2714</v>
      </c>
      <c r="I131" s="43"/>
      <c r="J131" s="125" t="s">
        <v>2715</v>
      </c>
      <c r="K131" s="43"/>
      <c r="L131" s="43"/>
      <c r="M131" s="43"/>
      <c r="P131" s="97">
        <v>1</v>
      </c>
      <c r="Q131" s="98"/>
      <c r="R131" s="98"/>
      <c r="S131" s="64">
        <v>1</v>
      </c>
      <c r="T131" s="99"/>
      <c r="U131" s="97"/>
      <c r="V131" s="98"/>
      <c r="W131" s="98"/>
      <c r="X131" s="64"/>
      <c r="Y131" s="99"/>
      <c r="Z131" s="84">
        <f t="shared" si="4"/>
        <v>1</v>
      </c>
      <c r="AA131" s="36">
        <f t="shared" si="5"/>
        <v>1</v>
      </c>
    </row>
    <row r="132" spans="1:27" ht="409.6">
      <c r="A132" s="4">
        <v>2079</v>
      </c>
      <c r="B132" s="4" t="s">
        <v>1121</v>
      </c>
      <c r="E132" s="13" t="s">
        <v>2718</v>
      </c>
      <c r="F132" s="12" t="s">
        <v>1122</v>
      </c>
      <c r="G132" s="12" t="s">
        <v>1123</v>
      </c>
      <c r="H132" s="125" t="s">
        <v>2717</v>
      </c>
      <c r="I132" s="43"/>
      <c r="J132" s="43"/>
      <c r="K132" s="43"/>
      <c r="L132" s="43"/>
      <c r="M132" s="43"/>
      <c r="P132" s="97">
        <v>2</v>
      </c>
      <c r="Q132" s="98"/>
      <c r="R132" s="98"/>
      <c r="S132" s="64">
        <v>1</v>
      </c>
      <c r="T132" s="99" t="s">
        <v>3603</v>
      </c>
      <c r="U132" s="97"/>
      <c r="V132" s="98"/>
      <c r="W132" s="98"/>
      <c r="X132" s="64"/>
      <c r="Y132" s="99"/>
      <c r="Z132" s="84">
        <f t="shared" si="4"/>
        <v>2</v>
      </c>
      <c r="AA132" s="36">
        <f t="shared" si="5"/>
        <v>1</v>
      </c>
    </row>
    <row r="133" spans="1:27" ht="409.6">
      <c r="A133" s="4">
        <v>2080</v>
      </c>
      <c r="B133" s="4" t="s">
        <v>1124</v>
      </c>
      <c r="E133" s="13" t="s">
        <v>2720</v>
      </c>
      <c r="F133" s="12" t="s">
        <v>1125</v>
      </c>
      <c r="G133" s="12" t="s">
        <v>1126</v>
      </c>
      <c r="H133" s="125" t="s">
        <v>2719</v>
      </c>
      <c r="I133" s="43"/>
      <c r="J133" s="125" t="s">
        <v>2715</v>
      </c>
      <c r="K133" s="43"/>
      <c r="L133" s="43"/>
      <c r="M133" s="43"/>
      <c r="P133" s="97">
        <v>1</v>
      </c>
      <c r="Q133" s="98" t="s">
        <v>3399</v>
      </c>
      <c r="R133" s="98"/>
      <c r="S133" s="64">
        <v>1</v>
      </c>
      <c r="T133" s="99"/>
      <c r="U133" s="97"/>
      <c r="V133" s="98"/>
      <c r="W133" s="98"/>
      <c r="X133" s="64"/>
      <c r="Y133" s="99"/>
      <c r="Z133" s="84">
        <f t="shared" si="4"/>
        <v>1</v>
      </c>
      <c r="AA133" s="36">
        <f t="shared" si="5"/>
        <v>1</v>
      </c>
    </row>
    <row r="134" spans="1:27" ht="153">
      <c r="A134" s="4">
        <v>2081</v>
      </c>
      <c r="B134" s="4" t="s">
        <v>485</v>
      </c>
      <c r="E134" s="126" t="s">
        <v>2721</v>
      </c>
      <c r="F134" s="12" t="s">
        <v>1127</v>
      </c>
      <c r="G134" s="12" t="s">
        <v>1128</v>
      </c>
      <c r="H134" s="43"/>
      <c r="I134" s="43"/>
      <c r="J134" s="43"/>
      <c r="K134" s="43"/>
      <c r="L134" s="43"/>
      <c r="M134" s="43"/>
      <c r="P134" s="97">
        <v>0</v>
      </c>
      <c r="Q134" s="98"/>
      <c r="R134" s="98"/>
      <c r="S134" s="64">
        <v>0</v>
      </c>
      <c r="T134" s="99"/>
      <c r="U134" s="97"/>
      <c r="V134" s="98"/>
      <c r="W134" s="98"/>
      <c r="X134" s="64"/>
      <c r="Y134" s="99"/>
      <c r="Z134" s="84">
        <f t="shared" si="4"/>
        <v>0</v>
      </c>
      <c r="AA134" s="36">
        <f t="shared" si="5"/>
        <v>0</v>
      </c>
    </row>
    <row r="135" spans="1:27" ht="409.6">
      <c r="A135" s="4">
        <v>2082</v>
      </c>
      <c r="B135" s="4" t="s">
        <v>1129</v>
      </c>
      <c r="E135" s="13" t="s">
        <v>2722</v>
      </c>
      <c r="F135" s="12" t="s">
        <v>1130</v>
      </c>
      <c r="G135" s="12" t="s">
        <v>1131</v>
      </c>
      <c r="H135" s="125" t="s">
        <v>2719</v>
      </c>
      <c r="I135" s="43"/>
      <c r="J135" s="125" t="s">
        <v>2715</v>
      </c>
      <c r="K135" s="43"/>
      <c r="L135" s="43"/>
      <c r="M135" s="43"/>
      <c r="P135" s="97">
        <v>0</v>
      </c>
      <c r="Q135" s="98"/>
      <c r="R135" s="98"/>
      <c r="S135" s="64">
        <v>0</v>
      </c>
      <c r="T135" s="99"/>
      <c r="U135" s="97"/>
      <c r="V135" s="98"/>
      <c r="W135" s="98"/>
      <c r="X135" s="64"/>
      <c r="Y135" s="99"/>
      <c r="Z135" s="84">
        <f t="shared" si="4"/>
        <v>0</v>
      </c>
      <c r="AA135" s="36">
        <f t="shared" si="5"/>
        <v>0</v>
      </c>
    </row>
    <row r="136" spans="1:27" ht="409.6">
      <c r="A136" s="4">
        <v>2083</v>
      </c>
      <c r="B136" s="4" t="s">
        <v>1132</v>
      </c>
      <c r="E136" s="13" t="s">
        <v>2724</v>
      </c>
      <c r="F136" s="12" t="s">
        <v>1133</v>
      </c>
      <c r="G136" s="12" t="s">
        <v>1134</v>
      </c>
      <c r="H136" s="125" t="s">
        <v>2723</v>
      </c>
      <c r="I136" s="43"/>
      <c r="J136" s="43"/>
      <c r="K136" s="43"/>
      <c r="L136" s="43"/>
      <c r="M136" s="43"/>
      <c r="P136" s="97">
        <v>1</v>
      </c>
      <c r="Q136" s="98"/>
      <c r="R136" s="98"/>
      <c r="S136" s="64">
        <v>1</v>
      </c>
      <c r="T136" s="99"/>
      <c r="U136" s="97"/>
      <c r="V136" s="98"/>
      <c r="W136" s="98"/>
      <c r="X136" s="64"/>
      <c r="Y136" s="99"/>
      <c r="Z136" s="84">
        <f t="shared" si="4"/>
        <v>1</v>
      </c>
      <c r="AA136" s="36">
        <f t="shared" si="5"/>
        <v>1</v>
      </c>
    </row>
    <row r="137" spans="1:27" s="15" customFormat="1" ht="17">
      <c r="A137" s="4"/>
      <c r="G137" s="15" t="s">
        <v>485</v>
      </c>
      <c r="H137" s="4"/>
      <c r="P137" s="57"/>
      <c r="Q137" s="57"/>
      <c r="R137" s="57"/>
      <c r="S137" s="57"/>
      <c r="T137" s="57"/>
      <c r="U137" s="57"/>
      <c r="V137" s="57"/>
      <c r="W137" s="57"/>
      <c r="X137" s="57"/>
      <c r="Y137" s="57"/>
    </row>
    <row r="138" spans="1:27" s="15" customFormat="1" ht="17">
      <c r="A138" s="4"/>
      <c r="G138" s="15" t="s">
        <v>485</v>
      </c>
      <c r="H138" s="4"/>
      <c r="P138" s="57"/>
      <c r="Q138" s="57"/>
      <c r="R138" s="57"/>
      <c r="S138" s="57"/>
      <c r="T138" s="57"/>
      <c r="U138" s="57"/>
      <c r="V138" s="57"/>
      <c r="W138" s="57"/>
      <c r="X138" s="57"/>
      <c r="Y138" s="57"/>
    </row>
    <row r="139" spans="1:27" s="15" customFormat="1" ht="17">
      <c r="A139" s="4"/>
      <c r="E139" s="96" t="s">
        <v>1135</v>
      </c>
      <c r="G139" s="15" t="s">
        <v>485</v>
      </c>
      <c r="H139" s="4"/>
      <c r="P139" s="57"/>
      <c r="Q139" s="57"/>
      <c r="R139" s="57"/>
      <c r="S139" s="57"/>
      <c r="T139" s="57"/>
      <c r="U139" s="57"/>
      <c r="V139" s="57"/>
      <c r="W139" s="57"/>
      <c r="X139" s="57"/>
      <c r="Y139" s="57"/>
    </row>
    <row r="140" spans="1:27" ht="153">
      <c r="A140" s="4">
        <v>2084</v>
      </c>
      <c r="B140" s="4" t="s">
        <v>1136</v>
      </c>
      <c r="E140" s="126" t="s">
        <v>2725</v>
      </c>
      <c r="F140" s="12" t="s">
        <v>1137</v>
      </c>
      <c r="G140" s="12" t="s">
        <v>1138</v>
      </c>
      <c r="H140" s="43"/>
      <c r="I140" s="43"/>
      <c r="J140" s="43"/>
      <c r="K140" s="43"/>
      <c r="L140" s="43"/>
      <c r="M140" s="43"/>
      <c r="P140" s="97">
        <v>4</v>
      </c>
      <c r="Q140" s="98" t="s">
        <v>3400</v>
      </c>
      <c r="R140" s="98"/>
      <c r="S140" s="64">
        <v>3</v>
      </c>
      <c r="T140" s="99"/>
      <c r="U140" s="97"/>
      <c r="V140" s="98"/>
      <c r="W140" s="98"/>
      <c r="X140" s="64"/>
      <c r="Y140" s="99"/>
      <c r="Z140" s="84">
        <f t="shared" ref="Z140:Z156" si="6">IF(U140&lt;&gt;"",U140,IF(P140&lt;&gt;"",P140,IF(N140&lt;&gt;"",N140,"")))</f>
        <v>4</v>
      </c>
      <c r="AA140" s="36">
        <f t="shared" ref="AA140:AA156" si="7">IF(X140&lt;&gt;"",X140,IF(S140&lt;&gt;"",S140,IF(O140&lt;&gt;"",O140,"")))</f>
        <v>3</v>
      </c>
    </row>
    <row r="141" spans="1:27" ht="221">
      <c r="A141" s="4">
        <v>2085</v>
      </c>
      <c r="B141" s="4" t="s">
        <v>1139</v>
      </c>
      <c r="E141" s="126" t="s">
        <v>2726</v>
      </c>
      <c r="F141" s="12" t="s">
        <v>1140</v>
      </c>
      <c r="G141" s="12" t="s">
        <v>1141</v>
      </c>
      <c r="H141" s="43"/>
      <c r="I141" s="43"/>
      <c r="J141" s="43"/>
      <c r="K141" s="43"/>
      <c r="L141" s="43"/>
      <c r="M141" s="43"/>
      <c r="P141" s="97">
        <v>4</v>
      </c>
      <c r="Q141" s="98" t="s">
        <v>3401</v>
      </c>
      <c r="R141" s="98"/>
      <c r="S141" s="64">
        <v>3</v>
      </c>
      <c r="T141" s="99"/>
      <c r="U141" s="97"/>
      <c r="V141" s="98"/>
      <c r="W141" s="98"/>
      <c r="X141" s="64"/>
      <c r="Y141" s="99"/>
      <c r="Z141" s="84">
        <f t="shared" si="6"/>
        <v>4</v>
      </c>
      <c r="AA141" s="36">
        <f t="shared" si="7"/>
        <v>3</v>
      </c>
    </row>
    <row r="142" spans="1:27" ht="204">
      <c r="A142" s="4">
        <v>2086</v>
      </c>
      <c r="B142" s="4" t="s">
        <v>485</v>
      </c>
      <c r="E142" s="126" t="s">
        <v>2727</v>
      </c>
      <c r="F142" s="12" t="s">
        <v>1142</v>
      </c>
      <c r="G142" s="12" t="s">
        <v>1143</v>
      </c>
      <c r="H142" s="43"/>
      <c r="I142" s="43"/>
      <c r="J142" s="43"/>
      <c r="K142" s="43"/>
      <c r="L142" s="43"/>
      <c r="M142" s="43"/>
      <c r="P142" s="97">
        <v>0</v>
      </c>
      <c r="Q142" s="98" t="s">
        <v>3402</v>
      </c>
      <c r="R142" s="98"/>
      <c r="S142" s="64">
        <v>0</v>
      </c>
      <c r="T142" s="99"/>
      <c r="U142" s="97"/>
      <c r="V142" s="98"/>
      <c r="W142" s="98"/>
      <c r="X142" s="64"/>
      <c r="Y142" s="99"/>
      <c r="Z142" s="84">
        <f t="shared" si="6"/>
        <v>0</v>
      </c>
      <c r="AA142" s="36">
        <f t="shared" si="7"/>
        <v>0</v>
      </c>
    </row>
    <row r="143" spans="1:27" ht="170">
      <c r="A143" s="4">
        <v>2087</v>
      </c>
      <c r="B143" s="4" t="s">
        <v>485</v>
      </c>
      <c r="E143" s="126" t="s">
        <v>2728</v>
      </c>
      <c r="F143" s="12" t="s">
        <v>1144</v>
      </c>
      <c r="G143" s="12" t="s">
        <v>1145</v>
      </c>
      <c r="H143" s="43"/>
      <c r="I143" s="43"/>
      <c r="J143" s="43"/>
      <c r="K143" s="43"/>
      <c r="L143" s="43"/>
      <c r="M143" s="43"/>
      <c r="P143" s="97">
        <v>2</v>
      </c>
      <c r="Q143" s="98" t="s">
        <v>3403</v>
      </c>
      <c r="R143" s="98"/>
      <c r="S143" s="64">
        <v>2</v>
      </c>
      <c r="T143" s="99"/>
      <c r="U143" s="97"/>
      <c r="V143" s="98"/>
      <c r="W143" s="98"/>
      <c r="X143" s="64"/>
      <c r="Y143" s="99"/>
      <c r="Z143" s="84">
        <f t="shared" si="6"/>
        <v>2</v>
      </c>
      <c r="AA143" s="36">
        <f t="shared" si="7"/>
        <v>2</v>
      </c>
    </row>
    <row r="144" spans="1:27" ht="409.6">
      <c r="A144" s="4">
        <v>2088</v>
      </c>
      <c r="B144" s="4" t="s">
        <v>1146</v>
      </c>
      <c r="E144" s="13" t="s">
        <v>2730</v>
      </c>
      <c r="F144" s="12" t="s">
        <v>1147</v>
      </c>
      <c r="G144" s="12" t="s">
        <v>1148</v>
      </c>
      <c r="H144" s="125" t="s">
        <v>2729</v>
      </c>
      <c r="I144" s="43"/>
      <c r="J144" s="43"/>
      <c r="K144" s="43"/>
      <c r="L144" s="43"/>
      <c r="M144" s="43"/>
      <c r="P144" s="97">
        <v>0</v>
      </c>
      <c r="Q144" s="98" t="s">
        <v>3404</v>
      </c>
      <c r="R144" s="98"/>
      <c r="S144" s="64">
        <v>0</v>
      </c>
      <c r="T144" s="99"/>
      <c r="U144" s="97"/>
      <c r="V144" s="98"/>
      <c r="W144" s="98"/>
      <c r="X144" s="64"/>
      <c r="Y144" s="99"/>
      <c r="Z144" s="84">
        <f t="shared" si="6"/>
        <v>0</v>
      </c>
      <c r="AA144" s="36">
        <f t="shared" si="7"/>
        <v>0</v>
      </c>
    </row>
    <row r="145" spans="1:27" ht="204">
      <c r="A145" s="4">
        <v>2089</v>
      </c>
      <c r="B145" s="4" t="s">
        <v>1149</v>
      </c>
      <c r="E145" s="13" t="s">
        <v>2732</v>
      </c>
      <c r="F145" s="12" t="s">
        <v>1150</v>
      </c>
      <c r="G145" s="12" t="s">
        <v>1151</v>
      </c>
      <c r="H145" s="125" t="s">
        <v>2731</v>
      </c>
      <c r="I145" s="43"/>
      <c r="J145" s="43"/>
      <c r="K145" s="43"/>
      <c r="L145" s="43"/>
      <c r="M145" s="43"/>
      <c r="P145" s="97">
        <v>3</v>
      </c>
      <c r="Q145" s="98" t="s">
        <v>3405</v>
      </c>
      <c r="R145" s="98"/>
      <c r="S145" s="64">
        <v>3</v>
      </c>
      <c r="T145" s="99"/>
      <c r="U145" s="97"/>
      <c r="V145" s="98"/>
      <c r="W145" s="98"/>
      <c r="X145" s="64"/>
      <c r="Y145" s="99"/>
      <c r="Z145" s="84">
        <f t="shared" si="6"/>
        <v>3</v>
      </c>
      <c r="AA145" s="36">
        <f t="shared" si="7"/>
        <v>3</v>
      </c>
    </row>
    <row r="146" spans="1:27" ht="204">
      <c r="A146" s="4">
        <v>2090</v>
      </c>
      <c r="B146" s="4" t="s">
        <v>485</v>
      </c>
      <c r="E146" s="126" t="s">
        <v>2733</v>
      </c>
      <c r="F146" s="12" t="s">
        <v>1152</v>
      </c>
      <c r="G146" s="12" t="s">
        <v>1153</v>
      </c>
      <c r="H146" s="43"/>
      <c r="I146" s="43"/>
      <c r="J146" s="43"/>
      <c r="K146" s="43"/>
      <c r="L146" s="43"/>
      <c r="M146" s="43"/>
      <c r="P146" s="97">
        <v>2</v>
      </c>
      <c r="Q146" s="98" t="s">
        <v>3406</v>
      </c>
      <c r="R146" s="98"/>
      <c r="S146" s="64">
        <v>2</v>
      </c>
      <c r="T146" s="99"/>
      <c r="U146" s="97"/>
      <c r="V146" s="98"/>
      <c r="W146" s="98"/>
      <c r="X146" s="64"/>
      <c r="Y146" s="99"/>
      <c r="Z146" s="84">
        <f t="shared" si="6"/>
        <v>2</v>
      </c>
      <c r="AA146" s="36">
        <f t="shared" si="7"/>
        <v>2</v>
      </c>
    </row>
    <row r="147" spans="1:27" ht="238">
      <c r="A147" s="4">
        <v>2091</v>
      </c>
      <c r="B147" s="4" t="s">
        <v>485</v>
      </c>
      <c r="E147" s="126" t="s">
        <v>2734</v>
      </c>
      <c r="F147" s="12" t="s">
        <v>1154</v>
      </c>
      <c r="G147" s="12" t="s">
        <v>1155</v>
      </c>
      <c r="H147" s="43"/>
      <c r="I147" s="43"/>
      <c r="J147" s="43"/>
      <c r="K147" s="43"/>
      <c r="L147" s="43"/>
      <c r="M147" s="43"/>
      <c r="P147" s="97">
        <v>0</v>
      </c>
      <c r="Q147" s="98" t="s">
        <v>3415</v>
      </c>
      <c r="R147" s="98"/>
      <c r="S147" s="64">
        <v>0</v>
      </c>
      <c r="T147" s="99"/>
      <c r="U147" s="97"/>
      <c r="V147" s="98"/>
      <c r="W147" s="98"/>
      <c r="X147" s="64"/>
      <c r="Y147" s="99"/>
      <c r="Z147" s="84">
        <f t="shared" si="6"/>
        <v>0</v>
      </c>
      <c r="AA147" s="36">
        <f t="shared" si="7"/>
        <v>0</v>
      </c>
    </row>
    <row r="148" spans="1:27" ht="153">
      <c r="A148" s="4">
        <v>2092</v>
      </c>
      <c r="B148" s="4" t="s">
        <v>485</v>
      </c>
      <c r="E148" s="126" t="s">
        <v>2735</v>
      </c>
      <c r="F148" s="12" t="s">
        <v>1156</v>
      </c>
      <c r="G148" s="12" t="s">
        <v>1157</v>
      </c>
      <c r="H148" s="43"/>
      <c r="I148" s="43"/>
      <c r="J148" s="43"/>
      <c r="K148" s="43"/>
      <c r="L148" s="43"/>
      <c r="M148" s="43"/>
      <c r="P148" s="97">
        <v>3</v>
      </c>
      <c r="Q148" s="98" t="s">
        <v>3407</v>
      </c>
      <c r="R148" s="98"/>
      <c r="S148" s="64">
        <v>3</v>
      </c>
      <c r="T148" s="99"/>
      <c r="U148" s="97"/>
      <c r="V148" s="98"/>
      <c r="W148" s="98"/>
      <c r="X148" s="64"/>
      <c r="Y148" s="99"/>
      <c r="Z148" s="84">
        <f t="shared" si="6"/>
        <v>3</v>
      </c>
      <c r="AA148" s="36">
        <f t="shared" si="7"/>
        <v>3</v>
      </c>
    </row>
    <row r="149" spans="1:27" ht="136">
      <c r="A149" s="4">
        <v>2093</v>
      </c>
      <c r="B149" s="4" t="s">
        <v>485</v>
      </c>
      <c r="E149" s="126" t="s">
        <v>2736</v>
      </c>
      <c r="F149" s="12" t="s">
        <v>1158</v>
      </c>
      <c r="G149" s="12" t="s">
        <v>1159</v>
      </c>
      <c r="H149" s="43"/>
      <c r="I149" s="43"/>
      <c r="J149" s="43"/>
      <c r="K149" s="43"/>
      <c r="L149" s="43"/>
      <c r="M149" s="43"/>
      <c r="P149" s="97">
        <v>1</v>
      </c>
      <c r="Q149" s="98" t="s">
        <v>3408</v>
      </c>
      <c r="R149" s="98"/>
      <c r="S149" s="64">
        <v>1</v>
      </c>
      <c r="T149" s="99"/>
      <c r="U149" s="97"/>
      <c r="V149" s="98"/>
      <c r="W149" s="98"/>
      <c r="X149" s="64"/>
      <c r="Y149" s="99"/>
      <c r="Z149" s="84">
        <f t="shared" si="6"/>
        <v>1</v>
      </c>
      <c r="AA149" s="36">
        <f t="shared" si="7"/>
        <v>1</v>
      </c>
    </row>
    <row r="150" spans="1:27" ht="153">
      <c r="A150" s="4">
        <v>2094</v>
      </c>
      <c r="B150" s="4" t="s">
        <v>485</v>
      </c>
      <c r="E150" s="126" t="s">
        <v>2737</v>
      </c>
      <c r="F150" s="12" t="s">
        <v>1160</v>
      </c>
      <c r="G150" s="12" t="s">
        <v>1161</v>
      </c>
      <c r="H150" s="43"/>
      <c r="I150" s="43"/>
      <c r="J150" s="43"/>
      <c r="K150" s="43"/>
      <c r="L150" s="43"/>
      <c r="M150" s="43"/>
      <c r="P150" s="97">
        <v>0</v>
      </c>
      <c r="Q150" s="98" t="s">
        <v>3409</v>
      </c>
      <c r="R150" s="98"/>
      <c r="S150" s="64">
        <v>0</v>
      </c>
      <c r="T150" s="99"/>
      <c r="U150" s="97"/>
      <c r="V150" s="98"/>
      <c r="W150" s="98"/>
      <c r="X150" s="64"/>
      <c r="Y150" s="99"/>
      <c r="Z150" s="84">
        <f t="shared" si="6"/>
        <v>0</v>
      </c>
      <c r="AA150" s="36">
        <f t="shared" si="7"/>
        <v>0</v>
      </c>
    </row>
    <row r="151" spans="1:27" ht="170">
      <c r="A151" s="4">
        <v>2095</v>
      </c>
      <c r="B151" s="4" t="s">
        <v>485</v>
      </c>
      <c r="E151" s="126" t="s">
        <v>2738</v>
      </c>
      <c r="F151" s="12" t="s">
        <v>1162</v>
      </c>
      <c r="G151" s="12" t="s">
        <v>1163</v>
      </c>
      <c r="H151" s="43"/>
      <c r="I151" s="43"/>
      <c r="J151" s="43"/>
      <c r="K151" s="43"/>
      <c r="L151" s="43"/>
      <c r="M151" s="43"/>
      <c r="P151" s="97">
        <v>2</v>
      </c>
      <c r="Q151" s="98" t="s">
        <v>3410</v>
      </c>
      <c r="R151" s="98"/>
      <c r="S151" s="64">
        <v>2</v>
      </c>
      <c r="T151" s="99"/>
      <c r="U151" s="97"/>
      <c r="V151" s="98"/>
      <c r="W151" s="98"/>
      <c r="X151" s="64"/>
      <c r="Y151" s="99"/>
      <c r="Z151" s="84">
        <f t="shared" si="6"/>
        <v>2</v>
      </c>
      <c r="AA151" s="36">
        <f t="shared" si="7"/>
        <v>2</v>
      </c>
    </row>
    <row r="152" spans="1:27" ht="170">
      <c r="A152" s="4">
        <v>2096</v>
      </c>
      <c r="B152" s="4" t="s">
        <v>1164</v>
      </c>
      <c r="E152" s="126" t="s">
        <v>2739</v>
      </c>
      <c r="F152" s="12" t="s">
        <v>1165</v>
      </c>
      <c r="G152" s="12" t="s">
        <v>1166</v>
      </c>
      <c r="H152" s="43"/>
      <c r="I152" s="43"/>
      <c r="J152" s="43"/>
      <c r="K152" s="43"/>
      <c r="L152" s="43"/>
      <c r="M152" s="43"/>
      <c r="P152" s="97">
        <v>2</v>
      </c>
      <c r="Q152" s="98" t="s">
        <v>3411</v>
      </c>
      <c r="R152" s="98"/>
      <c r="S152" s="64">
        <v>2</v>
      </c>
      <c r="T152" s="99"/>
      <c r="U152" s="97"/>
      <c r="V152" s="98"/>
      <c r="W152" s="98"/>
      <c r="X152" s="64"/>
      <c r="Y152" s="99"/>
      <c r="Z152" s="84">
        <f t="shared" si="6"/>
        <v>2</v>
      </c>
      <c r="AA152" s="36">
        <f t="shared" si="7"/>
        <v>2</v>
      </c>
    </row>
    <row r="153" spans="1:27" ht="136">
      <c r="A153" s="4">
        <v>2097</v>
      </c>
      <c r="B153" s="4" t="s">
        <v>485</v>
      </c>
      <c r="E153" s="126" t="s">
        <v>2740</v>
      </c>
      <c r="F153" s="12" t="s">
        <v>1167</v>
      </c>
      <c r="G153" s="12" t="s">
        <v>1168</v>
      </c>
      <c r="H153" s="43"/>
      <c r="I153" s="43"/>
      <c r="J153" s="43"/>
      <c r="K153" s="43"/>
      <c r="L153" s="43"/>
      <c r="M153" s="43"/>
      <c r="P153" s="97">
        <v>1</v>
      </c>
      <c r="Q153" s="98" t="s">
        <v>3412</v>
      </c>
      <c r="R153" s="98"/>
      <c r="S153" s="64">
        <v>1</v>
      </c>
      <c r="T153" s="99"/>
      <c r="U153" s="97"/>
      <c r="V153" s="98"/>
      <c r="W153" s="98"/>
      <c r="X153" s="64"/>
      <c r="Y153" s="99"/>
      <c r="Z153" s="84">
        <f t="shared" si="6"/>
        <v>1</v>
      </c>
      <c r="AA153" s="36">
        <f t="shared" si="7"/>
        <v>1</v>
      </c>
    </row>
    <row r="154" spans="1:27" ht="204">
      <c r="A154" s="4">
        <v>2098</v>
      </c>
      <c r="B154" s="4" t="s">
        <v>1169</v>
      </c>
      <c r="E154" s="126" t="s">
        <v>2741</v>
      </c>
      <c r="F154" s="12" t="s">
        <v>1170</v>
      </c>
      <c r="G154" s="12" t="s">
        <v>1171</v>
      </c>
      <c r="H154" s="43"/>
      <c r="I154" s="43"/>
      <c r="J154" s="43"/>
      <c r="K154" s="43"/>
      <c r="L154" s="43"/>
      <c r="M154" s="43"/>
      <c r="P154" s="97">
        <v>1</v>
      </c>
      <c r="Q154" s="98" t="s">
        <v>3413</v>
      </c>
      <c r="R154" s="98"/>
      <c r="S154" s="64">
        <v>1</v>
      </c>
      <c r="T154" s="99"/>
      <c r="U154" s="97"/>
      <c r="V154" s="98"/>
      <c r="W154" s="98"/>
      <c r="X154" s="64"/>
      <c r="Y154" s="99"/>
      <c r="Z154" s="84">
        <f t="shared" si="6"/>
        <v>1</v>
      </c>
      <c r="AA154" s="36">
        <f t="shared" si="7"/>
        <v>1</v>
      </c>
    </row>
    <row r="155" spans="1:27" ht="238">
      <c r="A155" s="4">
        <v>2099</v>
      </c>
      <c r="B155" s="4" t="s">
        <v>1172</v>
      </c>
      <c r="E155" s="126" t="s">
        <v>2742</v>
      </c>
      <c r="F155" s="12" t="s">
        <v>1173</v>
      </c>
      <c r="G155" s="12" t="s">
        <v>1174</v>
      </c>
      <c r="H155" s="43"/>
      <c r="I155" s="43"/>
      <c r="J155" s="43"/>
      <c r="K155" s="43"/>
      <c r="L155" s="43"/>
      <c r="M155" s="43"/>
      <c r="P155" s="97">
        <v>2</v>
      </c>
      <c r="Q155" s="98" t="s">
        <v>3414</v>
      </c>
      <c r="R155" s="98"/>
      <c r="S155" s="64">
        <v>2</v>
      </c>
      <c r="T155" s="99"/>
      <c r="U155" s="97"/>
      <c r="V155" s="98"/>
      <c r="W155" s="98"/>
      <c r="X155" s="64"/>
      <c r="Y155" s="99"/>
      <c r="Z155" s="84">
        <f t="shared" si="6"/>
        <v>2</v>
      </c>
      <c r="AA155" s="36">
        <f t="shared" si="7"/>
        <v>2</v>
      </c>
    </row>
    <row r="156" spans="1:27" ht="272">
      <c r="A156" s="4">
        <v>2100</v>
      </c>
      <c r="B156" s="4" t="s">
        <v>1175</v>
      </c>
      <c r="E156" s="13" t="s">
        <v>2744</v>
      </c>
      <c r="F156" s="12" t="s">
        <v>1176</v>
      </c>
      <c r="G156" s="12" t="s">
        <v>1177</v>
      </c>
      <c r="H156" s="125" t="s">
        <v>2743</v>
      </c>
      <c r="I156" s="43"/>
      <c r="J156" s="43"/>
      <c r="K156" s="43"/>
      <c r="L156" s="43"/>
      <c r="M156" s="43"/>
      <c r="P156" s="97">
        <v>3</v>
      </c>
      <c r="Q156" s="98"/>
      <c r="R156" s="98"/>
      <c r="S156" s="64">
        <v>3</v>
      </c>
      <c r="T156" s="99"/>
      <c r="U156" s="97"/>
      <c r="V156" s="98"/>
      <c r="W156" s="98"/>
      <c r="X156" s="64"/>
      <c r="Y156" s="99"/>
      <c r="Z156" s="84">
        <f t="shared" si="6"/>
        <v>3</v>
      </c>
      <c r="AA156" s="36">
        <f t="shared" si="7"/>
        <v>3</v>
      </c>
    </row>
    <row r="157" spans="1:27" s="15" customFormat="1" ht="17">
      <c r="A157" s="4"/>
      <c r="G157" s="15" t="s">
        <v>485</v>
      </c>
      <c r="H157" s="4"/>
      <c r="P157" s="57"/>
      <c r="Q157" s="57"/>
      <c r="R157" s="57"/>
      <c r="S157" s="57"/>
      <c r="T157" s="57"/>
      <c r="U157" s="57"/>
      <c r="V157" s="57"/>
      <c r="W157" s="57"/>
      <c r="X157" s="57"/>
      <c r="Y157" s="57"/>
    </row>
    <row r="158" spans="1:27" s="15" customFormat="1" ht="17">
      <c r="A158" s="4"/>
      <c r="G158" s="15" t="s">
        <v>485</v>
      </c>
      <c r="H158" s="4"/>
      <c r="P158" s="57"/>
      <c r="Q158" s="57"/>
      <c r="R158" s="57"/>
      <c r="S158" s="57"/>
      <c r="T158" s="57"/>
      <c r="U158" s="57"/>
      <c r="V158" s="57"/>
      <c r="W158" s="57"/>
      <c r="X158" s="57"/>
      <c r="Y158" s="57"/>
    </row>
    <row r="159" spans="1:27" s="15" customFormat="1" ht="17">
      <c r="A159" s="4"/>
      <c r="E159" s="96" t="s">
        <v>920</v>
      </c>
      <c r="G159" s="15" t="s">
        <v>485</v>
      </c>
      <c r="H159" s="4"/>
      <c r="P159" s="57"/>
      <c r="Q159" s="57"/>
      <c r="R159" s="57"/>
      <c r="S159" s="57"/>
      <c r="T159" s="57"/>
      <c r="U159" s="57"/>
      <c r="V159" s="57"/>
      <c r="W159" s="57"/>
      <c r="X159" s="57"/>
      <c r="Y159" s="57"/>
    </row>
    <row r="160" spans="1:27" ht="85">
      <c r="A160" s="4">
        <v>2101</v>
      </c>
      <c r="B160" s="4" t="s">
        <v>1178</v>
      </c>
      <c r="E160" s="13" t="s">
        <v>2746</v>
      </c>
      <c r="F160" s="12" t="s">
        <v>1179</v>
      </c>
      <c r="G160" s="12" t="s">
        <v>1180</v>
      </c>
      <c r="H160" s="125" t="s">
        <v>2745</v>
      </c>
      <c r="I160" s="43"/>
      <c r="J160" s="43"/>
      <c r="K160" s="43"/>
      <c r="L160" s="43"/>
      <c r="M160" s="43"/>
      <c r="P160" s="97">
        <v>2</v>
      </c>
      <c r="Q160" s="98"/>
      <c r="R160" s="98"/>
      <c r="S160" s="64">
        <v>2</v>
      </c>
      <c r="T160" s="99"/>
      <c r="U160" s="97"/>
      <c r="V160" s="98"/>
      <c r="W160" s="98"/>
      <c r="X160" s="64"/>
      <c r="Y160" s="99"/>
      <c r="Z160" s="84">
        <f t="shared" ref="Z160:Z174" si="8">IF(U160&lt;&gt;"",U160,IF(P160&lt;&gt;"",P160,IF(N160&lt;&gt;"",N160,"")))</f>
        <v>2</v>
      </c>
      <c r="AA160" s="36">
        <f t="shared" ref="AA160:AA174" si="9">IF(X160&lt;&gt;"",X160,IF(S160&lt;&gt;"",S160,IF(O160&lt;&gt;"",O160,"")))</f>
        <v>2</v>
      </c>
    </row>
    <row r="161" spans="1:27" ht="204">
      <c r="A161" s="4">
        <v>2102</v>
      </c>
      <c r="B161" s="4" t="s">
        <v>485</v>
      </c>
      <c r="E161" s="126" t="s">
        <v>2747</v>
      </c>
      <c r="F161" s="12" t="s">
        <v>1181</v>
      </c>
      <c r="G161" s="12" t="s">
        <v>1182</v>
      </c>
      <c r="H161" s="43"/>
      <c r="I161" s="43"/>
      <c r="J161" s="43"/>
      <c r="K161" s="43"/>
      <c r="L161" s="43"/>
      <c r="M161" s="43"/>
      <c r="P161" s="97">
        <v>2</v>
      </c>
      <c r="Q161" s="98" t="s">
        <v>3416</v>
      </c>
      <c r="R161" s="98"/>
      <c r="S161" s="64">
        <v>2</v>
      </c>
      <c r="T161" s="99"/>
      <c r="U161" s="97"/>
      <c r="V161" s="98"/>
      <c r="W161" s="98"/>
      <c r="X161" s="64"/>
      <c r="Y161" s="99"/>
      <c r="Z161" s="84">
        <f t="shared" si="8"/>
        <v>2</v>
      </c>
      <c r="AA161" s="36">
        <f t="shared" si="9"/>
        <v>2</v>
      </c>
    </row>
    <row r="162" spans="1:27" ht="136">
      <c r="A162" s="4">
        <v>2103</v>
      </c>
      <c r="B162" s="4" t="s">
        <v>485</v>
      </c>
      <c r="E162" s="126" t="s">
        <v>2748</v>
      </c>
      <c r="F162" s="12" t="s">
        <v>1183</v>
      </c>
      <c r="G162" s="12" t="s">
        <v>1184</v>
      </c>
      <c r="H162" s="43"/>
      <c r="I162" s="43"/>
      <c r="J162" s="43"/>
      <c r="K162" s="43"/>
      <c r="L162" s="43"/>
      <c r="M162" s="43"/>
      <c r="P162" s="97">
        <v>1</v>
      </c>
      <c r="Q162" s="98" t="s">
        <v>3418</v>
      </c>
      <c r="R162" s="98" t="s">
        <v>3417</v>
      </c>
      <c r="S162" s="64">
        <v>1</v>
      </c>
      <c r="T162" s="99"/>
      <c r="U162" s="97"/>
      <c r="V162" s="98"/>
      <c r="W162" s="98"/>
      <c r="X162" s="64"/>
      <c r="Y162" s="99"/>
      <c r="Z162" s="84">
        <f t="shared" si="8"/>
        <v>1</v>
      </c>
      <c r="AA162" s="36">
        <f t="shared" si="9"/>
        <v>1</v>
      </c>
    </row>
    <row r="163" spans="1:27" ht="136">
      <c r="A163" s="4">
        <v>2104</v>
      </c>
      <c r="B163" s="4" t="s">
        <v>485</v>
      </c>
      <c r="E163" s="126" t="s">
        <v>2749</v>
      </c>
      <c r="F163" s="12" t="s">
        <v>1185</v>
      </c>
      <c r="G163" s="12" t="s">
        <v>1186</v>
      </c>
      <c r="H163" s="43"/>
      <c r="I163" s="43"/>
      <c r="J163" s="43"/>
      <c r="K163" s="43"/>
      <c r="L163" s="43"/>
      <c r="M163" s="43"/>
      <c r="P163" s="97">
        <v>2</v>
      </c>
      <c r="Q163" s="98" t="s">
        <v>3419</v>
      </c>
      <c r="R163" s="98"/>
      <c r="S163" s="64">
        <v>2</v>
      </c>
      <c r="T163" s="99"/>
      <c r="U163" s="97"/>
      <c r="V163" s="98"/>
      <c r="W163" s="98"/>
      <c r="X163" s="64"/>
      <c r="Y163" s="99"/>
      <c r="Z163" s="84">
        <f t="shared" si="8"/>
        <v>2</v>
      </c>
      <c r="AA163" s="36">
        <f t="shared" si="9"/>
        <v>2</v>
      </c>
    </row>
    <row r="164" spans="1:27" ht="409.6">
      <c r="A164" s="4">
        <v>2105</v>
      </c>
      <c r="B164" s="4" t="s">
        <v>1187</v>
      </c>
      <c r="E164" s="13" t="s">
        <v>2751</v>
      </c>
      <c r="F164" s="12" t="s">
        <v>1188</v>
      </c>
      <c r="G164" s="12" t="s">
        <v>1189</v>
      </c>
      <c r="H164" s="125" t="s">
        <v>2750</v>
      </c>
      <c r="I164" s="43"/>
      <c r="J164" s="43"/>
      <c r="K164" s="43"/>
      <c r="L164" s="43"/>
      <c r="M164" s="43"/>
      <c r="P164" s="97">
        <v>3</v>
      </c>
      <c r="Q164" s="98"/>
      <c r="R164" s="98"/>
      <c r="S164" s="64">
        <v>3</v>
      </c>
      <c r="T164" s="99"/>
      <c r="U164" s="97"/>
      <c r="V164" s="98"/>
      <c r="W164" s="98"/>
      <c r="X164" s="64"/>
      <c r="Y164" s="99"/>
      <c r="Z164" s="84">
        <f t="shared" si="8"/>
        <v>3</v>
      </c>
      <c r="AA164" s="36">
        <f t="shared" si="9"/>
        <v>3</v>
      </c>
    </row>
    <row r="165" spans="1:27" ht="170">
      <c r="A165" s="4">
        <v>2106</v>
      </c>
      <c r="B165" s="4" t="s">
        <v>485</v>
      </c>
      <c r="E165" s="126" t="s">
        <v>2752</v>
      </c>
      <c r="F165" s="12" t="s">
        <v>1190</v>
      </c>
      <c r="G165" s="12" t="s">
        <v>1191</v>
      </c>
      <c r="H165" s="43"/>
      <c r="I165" s="43"/>
      <c r="J165" s="43"/>
      <c r="K165" s="43"/>
      <c r="L165" s="43"/>
      <c r="M165" s="43"/>
      <c r="P165" s="97">
        <v>2</v>
      </c>
      <c r="Q165" s="98" t="s">
        <v>3473</v>
      </c>
      <c r="R165" s="98"/>
      <c r="S165" s="64">
        <v>2</v>
      </c>
      <c r="T165" s="99"/>
      <c r="U165" s="97"/>
      <c r="V165" s="98"/>
      <c r="W165" s="98"/>
      <c r="X165" s="64"/>
      <c r="Y165" s="99"/>
      <c r="Z165" s="84">
        <f t="shared" si="8"/>
        <v>2</v>
      </c>
      <c r="AA165" s="36">
        <f t="shared" si="9"/>
        <v>2</v>
      </c>
    </row>
    <row r="166" spans="1:27" ht="409.6">
      <c r="A166" s="4">
        <v>2107</v>
      </c>
      <c r="B166" s="4" t="s">
        <v>1192</v>
      </c>
      <c r="E166" s="13" t="s">
        <v>2753</v>
      </c>
      <c r="F166" s="12" t="s">
        <v>1193</v>
      </c>
      <c r="G166" s="12" t="s">
        <v>1194</v>
      </c>
      <c r="H166" s="125" t="s">
        <v>2750</v>
      </c>
      <c r="I166" s="43"/>
      <c r="J166" s="43"/>
      <c r="K166" s="43"/>
      <c r="L166" s="43"/>
      <c r="M166" s="43"/>
      <c r="P166" s="97">
        <v>1</v>
      </c>
      <c r="Q166" s="98"/>
      <c r="R166" s="98"/>
      <c r="S166" s="64">
        <v>1</v>
      </c>
      <c r="T166" s="99"/>
      <c r="U166" s="97"/>
      <c r="V166" s="98"/>
      <c r="W166" s="98"/>
      <c r="X166" s="64"/>
      <c r="Y166" s="99"/>
      <c r="Z166" s="84">
        <f t="shared" si="8"/>
        <v>1</v>
      </c>
      <c r="AA166" s="36">
        <f t="shared" si="9"/>
        <v>1</v>
      </c>
    </row>
    <row r="167" spans="1:27" ht="409.6">
      <c r="A167" s="4">
        <v>2108</v>
      </c>
      <c r="B167" s="4" t="s">
        <v>1195</v>
      </c>
      <c r="E167" s="13" t="s">
        <v>2754</v>
      </c>
      <c r="F167" s="12" t="s">
        <v>1196</v>
      </c>
      <c r="G167" s="12" t="s">
        <v>1197</v>
      </c>
      <c r="H167" s="125" t="s">
        <v>2750</v>
      </c>
      <c r="I167" s="43"/>
      <c r="J167" s="43"/>
      <c r="K167" s="43"/>
      <c r="L167" s="43"/>
      <c r="M167" s="43"/>
      <c r="P167" s="97">
        <v>2</v>
      </c>
      <c r="Q167" s="98"/>
      <c r="R167" s="98"/>
      <c r="S167" s="64">
        <v>2</v>
      </c>
      <c r="T167" s="99"/>
      <c r="U167" s="97"/>
      <c r="V167" s="98"/>
      <c r="W167" s="98"/>
      <c r="X167" s="64"/>
      <c r="Y167" s="99"/>
      <c r="Z167" s="84">
        <f t="shared" si="8"/>
        <v>2</v>
      </c>
      <c r="AA167" s="36">
        <f t="shared" si="9"/>
        <v>2</v>
      </c>
    </row>
    <row r="168" spans="1:27" ht="409.6">
      <c r="A168" s="4">
        <v>2109</v>
      </c>
      <c r="B168" s="4" t="s">
        <v>1198</v>
      </c>
      <c r="E168" s="13" t="s">
        <v>2755</v>
      </c>
      <c r="F168" s="12" t="s">
        <v>1199</v>
      </c>
      <c r="G168" s="12" t="s">
        <v>1200</v>
      </c>
      <c r="H168" s="125" t="s">
        <v>2750</v>
      </c>
      <c r="I168" s="43"/>
      <c r="J168" s="43"/>
      <c r="K168" s="43"/>
      <c r="L168" s="43"/>
      <c r="M168" s="43"/>
      <c r="P168" s="97">
        <v>1</v>
      </c>
      <c r="Q168" s="98"/>
      <c r="R168" s="98"/>
      <c r="S168" s="64">
        <v>1</v>
      </c>
      <c r="T168" s="99"/>
      <c r="U168" s="97"/>
      <c r="V168" s="98"/>
      <c r="W168" s="98"/>
      <c r="X168" s="64"/>
      <c r="Y168" s="99"/>
      <c r="Z168" s="84">
        <f t="shared" si="8"/>
        <v>1</v>
      </c>
      <c r="AA168" s="36">
        <f t="shared" si="9"/>
        <v>1</v>
      </c>
    </row>
    <row r="169" spans="1:27" ht="409.6">
      <c r="A169" s="4">
        <v>2110</v>
      </c>
      <c r="B169" s="4" t="s">
        <v>1201</v>
      </c>
      <c r="E169" s="13" t="s">
        <v>2756</v>
      </c>
      <c r="F169" s="12" t="s">
        <v>1202</v>
      </c>
      <c r="G169" s="12" t="s">
        <v>1203</v>
      </c>
      <c r="H169" s="125" t="s">
        <v>2750</v>
      </c>
      <c r="I169" s="43"/>
      <c r="J169" s="43"/>
      <c r="K169" s="43"/>
      <c r="L169" s="43"/>
      <c r="M169" s="43"/>
      <c r="P169" s="97">
        <v>0</v>
      </c>
      <c r="Q169" s="98"/>
      <c r="R169" s="98"/>
      <c r="S169" s="64">
        <v>0</v>
      </c>
      <c r="T169" s="99"/>
      <c r="U169" s="97"/>
      <c r="V169" s="98"/>
      <c r="W169" s="98"/>
      <c r="X169" s="64"/>
      <c r="Y169" s="99"/>
      <c r="Z169" s="84">
        <f t="shared" si="8"/>
        <v>0</v>
      </c>
      <c r="AA169" s="36">
        <f t="shared" si="9"/>
        <v>0</v>
      </c>
    </row>
    <row r="170" spans="1:27" ht="409.6">
      <c r="A170" s="4">
        <v>2111</v>
      </c>
      <c r="B170" s="4" t="s">
        <v>1204</v>
      </c>
      <c r="E170" s="13" t="s">
        <v>2757</v>
      </c>
      <c r="F170" s="12" t="s">
        <v>1205</v>
      </c>
      <c r="G170" s="12" t="s">
        <v>1206</v>
      </c>
      <c r="H170" s="125" t="s">
        <v>2750</v>
      </c>
      <c r="I170" s="43"/>
      <c r="J170" s="43"/>
      <c r="K170" s="43"/>
      <c r="L170" s="43"/>
      <c r="M170" s="43"/>
      <c r="P170" s="97">
        <v>2</v>
      </c>
      <c r="Q170" s="98"/>
      <c r="R170" s="98"/>
      <c r="S170" s="64">
        <v>2</v>
      </c>
      <c r="T170" s="99"/>
      <c r="U170" s="97"/>
      <c r="V170" s="98"/>
      <c r="W170" s="98"/>
      <c r="X170" s="64"/>
      <c r="Y170" s="99"/>
      <c r="Z170" s="84">
        <f t="shared" si="8"/>
        <v>2</v>
      </c>
      <c r="AA170" s="36">
        <f t="shared" si="9"/>
        <v>2</v>
      </c>
    </row>
    <row r="171" spans="1:27" ht="409.6">
      <c r="A171" s="4">
        <v>2112</v>
      </c>
      <c r="B171" s="4" t="s">
        <v>1207</v>
      </c>
      <c r="E171" s="13" t="s">
        <v>2758</v>
      </c>
      <c r="F171" s="12" t="s">
        <v>1208</v>
      </c>
      <c r="G171" s="12" t="s">
        <v>1209</v>
      </c>
      <c r="H171" s="125" t="s">
        <v>2750</v>
      </c>
      <c r="I171" s="43"/>
      <c r="J171" s="43"/>
      <c r="K171" s="43"/>
      <c r="L171" s="43"/>
      <c r="M171" s="43"/>
      <c r="P171" s="97">
        <v>2</v>
      </c>
      <c r="Q171" s="98"/>
      <c r="R171" s="98"/>
      <c r="S171" s="64">
        <v>2</v>
      </c>
      <c r="T171" s="99"/>
      <c r="U171" s="97"/>
      <c r="V171" s="98"/>
      <c r="W171" s="98"/>
      <c r="X171" s="64"/>
      <c r="Y171" s="99"/>
      <c r="Z171" s="84">
        <f t="shared" si="8"/>
        <v>2</v>
      </c>
      <c r="AA171" s="36">
        <f t="shared" si="9"/>
        <v>2</v>
      </c>
    </row>
    <row r="172" spans="1:27" ht="153">
      <c r="A172" s="4">
        <v>2113</v>
      </c>
      <c r="B172" s="4" t="s">
        <v>485</v>
      </c>
      <c r="E172" s="126" t="s">
        <v>2759</v>
      </c>
      <c r="F172" s="12" t="s">
        <v>1210</v>
      </c>
      <c r="G172" s="12" t="s">
        <v>1211</v>
      </c>
      <c r="H172" s="43"/>
      <c r="I172" s="43"/>
      <c r="J172" s="43"/>
      <c r="K172" s="43"/>
      <c r="L172" s="43"/>
      <c r="M172" s="43"/>
      <c r="P172" s="97">
        <v>2</v>
      </c>
      <c r="Q172" s="98" t="s">
        <v>3420</v>
      </c>
      <c r="R172" s="98"/>
      <c r="S172" s="64">
        <v>2</v>
      </c>
      <c r="T172" s="99"/>
      <c r="U172" s="97"/>
      <c r="V172" s="98"/>
      <c r="W172" s="98"/>
      <c r="X172" s="64"/>
      <c r="Y172" s="99"/>
      <c r="Z172" s="84">
        <f t="shared" si="8"/>
        <v>2</v>
      </c>
      <c r="AA172" s="36">
        <f t="shared" si="9"/>
        <v>2</v>
      </c>
    </row>
    <row r="173" spans="1:27" ht="153">
      <c r="A173" s="4">
        <v>2114</v>
      </c>
      <c r="B173" s="4" t="s">
        <v>1212</v>
      </c>
      <c r="E173" s="126" t="s">
        <v>2760</v>
      </c>
      <c r="F173" s="12" t="s">
        <v>1213</v>
      </c>
      <c r="G173" s="12" t="s">
        <v>1214</v>
      </c>
      <c r="H173" s="43"/>
      <c r="I173" s="43"/>
      <c r="J173" s="43"/>
      <c r="K173" s="43"/>
      <c r="L173" s="43"/>
      <c r="M173" s="43"/>
      <c r="P173" s="97">
        <v>2</v>
      </c>
      <c r="Q173" s="98" t="s">
        <v>3421</v>
      </c>
      <c r="R173" s="98"/>
      <c r="S173" s="64">
        <v>2</v>
      </c>
      <c r="T173" s="99"/>
      <c r="U173" s="97"/>
      <c r="V173" s="98"/>
      <c r="W173" s="98"/>
      <c r="X173" s="64"/>
      <c r="Y173" s="99"/>
      <c r="Z173" s="84">
        <f t="shared" si="8"/>
        <v>2</v>
      </c>
      <c r="AA173" s="36">
        <f t="shared" si="9"/>
        <v>2</v>
      </c>
    </row>
    <row r="174" spans="1:27" ht="136">
      <c r="A174" s="4">
        <v>2115</v>
      </c>
      <c r="B174" s="4" t="s">
        <v>485</v>
      </c>
      <c r="E174" s="126" t="s">
        <v>2761</v>
      </c>
      <c r="F174" s="12" t="s">
        <v>1215</v>
      </c>
      <c r="G174" s="12" t="s">
        <v>1216</v>
      </c>
      <c r="H174" s="43"/>
      <c r="I174" s="43"/>
      <c r="J174" s="43"/>
      <c r="K174" s="43"/>
      <c r="L174" s="43"/>
      <c r="M174" s="43"/>
      <c r="P174" s="97">
        <v>3</v>
      </c>
      <c r="Q174" s="98" t="s">
        <v>3422</v>
      </c>
      <c r="R174" s="98"/>
      <c r="S174" s="64">
        <v>3</v>
      </c>
      <c r="T174" s="99"/>
      <c r="U174" s="97"/>
      <c r="V174" s="98"/>
      <c r="W174" s="98"/>
      <c r="X174" s="64"/>
      <c r="Y174" s="99"/>
      <c r="Z174" s="84">
        <f t="shared" si="8"/>
        <v>3</v>
      </c>
      <c r="AA174" s="36">
        <f t="shared" si="9"/>
        <v>3</v>
      </c>
    </row>
    <row r="175" spans="1:27" s="15" customFormat="1" ht="17">
      <c r="A175" s="4"/>
      <c r="G175" s="15" t="s">
        <v>485</v>
      </c>
      <c r="H175" s="4"/>
      <c r="P175" s="57"/>
      <c r="Q175" s="57"/>
      <c r="R175" s="57"/>
      <c r="S175" s="57"/>
      <c r="T175" s="57"/>
      <c r="U175" s="57"/>
      <c r="V175" s="57"/>
      <c r="W175" s="57"/>
      <c r="X175" s="57"/>
      <c r="Y175" s="57"/>
    </row>
    <row r="176" spans="1:27" s="15" customFormat="1" ht="17">
      <c r="A176" s="4"/>
      <c r="G176" s="15" t="s">
        <v>485</v>
      </c>
      <c r="H176" s="4"/>
      <c r="P176" s="57"/>
      <c r="Q176" s="57"/>
      <c r="R176" s="57"/>
      <c r="S176" s="57"/>
      <c r="T176" s="57"/>
      <c r="U176" s="57"/>
      <c r="V176" s="57"/>
      <c r="W176" s="57"/>
      <c r="X176" s="57"/>
      <c r="Y176" s="57"/>
    </row>
    <row r="177" spans="1:27" s="15" customFormat="1" ht="17">
      <c r="A177" s="4"/>
      <c r="E177" s="96" t="s">
        <v>1074</v>
      </c>
      <c r="G177" s="15" t="s">
        <v>485</v>
      </c>
      <c r="H177" s="4"/>
      <c r="P177" s="57"/>
      <c r="Q177" s="57"/>
      <c r="R177" s="57"/>
      <c r="S177" s="57"/>
      <c r="T177" s="57"/>
      <c r="U177" s="57"/>
      <c r="V177" s="57"/>
      <c r="W177" s="57"/>
      <c r="X177" s="57"/>
      <c r="Y177" s="57"/>
    </row>
    <row r="178" spans="1:27" ht="409.6">
      <c r="A178" s="4">
        <v>2116</v>
      </c>
      <c r="B178" s="4" t="s">
        <v>1217</v>
      </c>
      <c r="E178" s="13" t="s">
        <v>2699</v>
      </c>
      <c r="F178" s="12" t="s">
        <v>1218</v>
      </c>
      <c r="G178" s="12" t="s">
        <v>1219</v>
      </c>
      <c r="H178" s="125" t="s">
        <v>2712</v>
      </c>
      <c r="I178" s="43"/>
      <c r="J178" s="43"/>
      <c r="K178" s="43"/>
      <c r="L178" s="43"/>
      <c r="M178" s="43"/>
      <c r="P178" s="97">
        <v>2</v>
      </c>
      <c r="Q178" s="98"/>
      <c r="R178" s="98"/>
      <c r="S178" s="64">
        <v>2</v>
      </c>
      <c r="T178" s="99"/>
      <c r="U178" s="97"/>
      <c r="V178" s="98"/>
      <c r="W178" s="98"/>
      <c r="X178" s="64"/>
      <c r="Y178" s="99"/>
      <c r="Z178" s="84">
        <f t="shared" ref="Z178:Z182" si="10">IF(U178&lt;&gt;"",U178,IF(P178&lt;&gt;"",P178,IF(N178&lt;&gt;"",N178,"")))</f>
        <v>2</v>
      </c>
      <c r="AA178" s="36">
        <f t="shared" ref="AA178:AA182" si="11">IF(X178&lt;&gt;"",X178,IF(S178&lt;&gt;"",S178,IF(O178&lt;&gt;"",O178,"")))</f>
        <v>2</v>
      </c>
    </row>
    <row r="179" spans="1:27" ht="409.6">
      <c r="A179" s="4">
        <v>2117</v>
      </c>
      <c r="B179" s="4" t="s">
        <v>1220</v>
      </c>
      <c r="E179" s="13" t="s">
        <v>2762</v>
      </c>
      <c r="F179" s="12" t="s">
        <v>1221</v>
      </c>
      <c r="G179" s="12" t="s">
        <v>1222</v>
      </c>
      <c r="H179" s="125" t="s">
        <v>2712</v>
      </c>
      <c r="I179" s="43"/>
      <c r="J179" s="43"/>
      <c r="K179" s="43"/>
      <c r="L179" s="43"/>
      <c r="M179" s="43"/>
      <c r="P179" s="97">
        <v>2</v>
      </c>
      <c r="Q179" s="98"/>
      <c r="R179" s="98"/>
      <c r="S179" s="64">
        <v>2</v>
      </c>
      <c r="T179" s="99"/>
      <c r="U179" s="97"/>
      <c r="V179" s="98"/>
      <c r="W179" s="98"/>
      <c r="X179" s="64"/>
      <c r="Y179" s="99"/>
      <c r="Z179" s="84">
        <f t="shared" si="10"/>
        <v>2</v>
      </c>
      <c r="AA179" s="36">
        <f t="shared" si="11"/>
        <v>2</v>
      </c>
    </row>
    <row r="180" spans="1:27" ht="153">
      <c r="A180" s="4">
        <v>2118</v>
      </c>
      <c r="B180" s="4" t="s">
        <v>485</v>
      </c>
      <c r="E180" s="126" t="s">
        <v>2763</v>
      </c>
      <c r="F180" s="12" t="s">
        <v>1223</v>
      </c>
      <c r="G180" s="12" t="s">
        <v>1224</v>
      </c>
      <c r="H180" s="43"/>
      <c r="I180" s="43"/>
      <c r="J180" s="43"/>
      <c r="K180" s="43"/>
      <c r="L180" s="43"/>
      <c r="M180" s="43"/>
      <c r="P180" s="97">
        <v>0</v>
      </c>
      <c r="Q180" s="98" t="s">
        <v>3423</v>
      </c>
      <c r="R180" s="98"/>
      <c r="S180" s="64">
        <v>0</v>
      </c>
      <c r="T180" s="99"/>
      <c r="U180" s="97"/>
      <c r="V180" s="98"/>
      <c r="W180" s="98"/>
      <c r="X180" s="64"/>
      <c r="Y180" s="99"/>
      <c r="Z180" s="84">
        <f t="shared" si="10"/>
        <v>0</v>
      </c>
      <c r="AA180" s="36">
        <f t="shared" si="11"/>
        <v>0</v>
      </c>
    </row>
    <row r="181" spans="1:27" ht="409.6">
      <c r="A181" s="4">
        <v>2119</v>
      </c>
      <c r="B181" s="4" t="s">
        <v>1225</v>
      </c>
      <c r="E181" s="13" t="s">
        <v>2764</v>
      </c>
      <c r="F181" s="12" t="s">
        <v>1226</v>
      </c>
      <c r="G181" s="12" t="s">
        <v>1227</v>
      </c>
      <c r="H181" s="125" t="s">
        <v>2712</v>
      </c>
      <c r="I181" s="43"/>
      <c r="J181" s="43"/>
      <c r="K181" s="43"/>
      <c r="L181" s="43"/>
      <c r="M181" s="43"/>
      <c r="P181" s="97">
        <v>1</v>
      </c>
      <c r="Q181" s="98" t="s">
        <v>3424</v>
      </c>
      <c r="R181" s="98"/>
      <c r="S181" s="64">
        <v>1</v>
      </c>
      <c r="T181" s="99"/>
      <c r="U181" s="97"/>
      <c r="V181" s="98"/>
      <c r="W181" s="98"/>
      <c r="X181" s="64"/>
      <c r="Y181" s="99"/>
      <c r="Z181" s="84">
        <f t="shared" si="10"/>
        <v>1</v>
      </c>
      <c r="AA181" s="36">
        <f t="shared" si="11"/>
        <v>1</v>
      </c>
    </row>
    <row r="182" spans="1:27" ht="409.6">
      <c r="A182" s="4">
        <v>2120</v>
      </c>
      <c r="B182" s="4" t="s">
        <v>1225</v>
      </c>
      <c r="E182" s="13" t="s">
        <v>2765</v>
      </c>
      <c r="F182" s="12" t="s">
        <v>1228</v>
      </c>
      <c r="G182" s="12" t="s">
        <v>1229</v>
      </c>
      <c r="H182" s="125" t="s">
        <v>2712</v>
      </c>
      <c r="I182" s="43"/>
      <c r="J182" s="43"/>
      <c r="K182" s="43"/>
      <c r="L182" s="43"/>
      <c r="M182" s="43"/>
      <c r="P182" s="97">
        <v>2</v>
      </c>
      <c r="Q182" s="98" t="s">
        <v>3425</v>
      </c>
      <c r="R182" s="98"/>
      <c r="S182" s="64">
        <v>2</v>
      </c>
      <c r="T182" s="99"/>
      <c r="U182" s="97"/>
      <c r="V182" s="98"/>
      <c r="W182" s="98"/>
      <c r="X182" s="64"/>
      <c r="Y182" s="99"/>
      <c r="Z182" s="84">
        <f t="shared" si="10"/>
        <v>2</v>
      </c>
      <c r="AA182" s="36">
        <f t="shared" si="11"/>
        <v>2</v>
      </c>
    </row>
    <row r="183" spans="1:27" s="15" customFormat="1" ht="17">
      <c r="A183" s="4"/>
      <c r="G183" s="15" t="s">
        <v>485</v>
      </c>
      <c r="H183" s="4"/>
      <c r="P183" s="57"/>
      <c r="Q183" s="57"/>
      <c r="R183" s="57"/>
      <c r="S183" s="57"/>
      <c r="T183" s="57"/>
      <c r="U183" s="57"/>
      <c r="V183" s="57"/>
      <c r="W183" s="57"/>
      <c r="X183" s="57"/>
      <c r="Y183" s="57"/>
    </row>
    <row r="184" spans="1:27" s="15" customFormat="1" ht="17">
      <c r="A184" s="4"/>
      <c r="G184" s="15" t="s">
        <v>485</v>
      </c>
      <c r="H184" s="4"/>
      <c r="P184" s="57"/>
      <c r="Q184" s="57"/>
      <c r="R184" s="57"/>
      <c r="S184" s="57"/>
      <c r="T184" s="57"/>
      <c r="U184" s="57"/>
      <c r="V184" s="57"/>
      <c r="W184" s="57"/>
      <c r="X184" s="57"/>
      <c r="Y184" s="57"/>
    </row>
    <row r="185" spans="1:27" s="15" customFormat="1" ht="17">
      <c r="A185" s="4"/>
      <c r="E185" s="96" t="s">
        <v>1230</v>
      </c>
      <c r="G185" s="15" t="s">
        <v>485</v>
      </c>
      <c r="H185" s="4"/>
      <c r="P185" s="57"/>
      <c r="Q185" s="57"/>
      <c r="R185" s="57"/>
      <c r="S185" s="57"/>
      <c r="T185" s="57"/>
      <c r="U185" s="57"/>
      <c r="V185" s="57"/>
      <c r="W185" s="57"/>
      <c r="X185" s="57"/>
      <c r="Y185" s="57"/>
    </row>
    <row r="186" spans="1:27" ht="409.6">
      <c r="A186" s="4">
        <v>2121</v>
      </c>
      <c r="B186" s="4" t="s">
        <v>1231</v>
      </c>
      <c r="E186" s="13" t="s">
        <v>2768</v>
      </c>
      <c r="F186" s="12" t="s">
        <v>1232</v>
      </c>
      <c r="G186" s="12" t="s">
        <v>1233</v>
      </c>
      <c r="H186" s="125" t="s">
        <v>2766</v>
      </c>
      <c r="I186" s="43"/>
      <c r="J186" s="125" t="s">
        <v>2767</v>
      </c>
      <c r="K186" s="43"/>
      <c r="L186" s="43"/>
      <c r="M186" s="43"/>
      <c r="P186" s="97">
        <v>4</v>
      </c>
      <c r="Q186" s="98" t="s">
        <v>3426</v>
      </c>
      <c r="R186" s="98"/>
      <c r="S186" s="64">
        <v>3</v>
      </c>
      <c r="T186" s="99"/>
      <c r="U186" s="97"/>
      <c r="V186" s="98"/>
      <c r="W186" s="98"/>
      <c r="X186" s="64"/>
      <c r="Y186" s="99"/>
      <c r="Z186" s="84">
        <f t="shared" ref="Z186" si="12">IF(U186&lt;&gt;"",U186,IF(P186&lt;&gt;"",P186,IF(N186&lt;&gt;"",N186,"")))</f>
        <v>4</v>
      </c>
      <c r="AA186" s="36">
        <f t="shared" ref="AA186" si="13">IF(X186&lt;&gt;"",X186,IF(S186&lt;&gt;"",S186,IF(O186&lt;&gt;"",O186,"")))</f>
        <v>3</v>
      </c>
    </row>
    <row r="187" spans="1:27" ht="170">
      <c r="A187" s="4">
        <v>2122</v>
      </c>
      <c r="B187" s="4" t="s">
        <v>485</v>
      </c>
      <c r="E187" s="126" t="s">
        <v>2769</v>
      </c>
      <c r="F187" s="12" t="s">
        <v>1234</v>
      </c>
      <c r="G187" s="12" t="s">
        <v>1235</v>
      </c>
      <c r="H187" s="43"/>
      <c r="I187" s="43"/>
      <c r="J187" s="43"/>
      <c r="K187" s="43"/>
      <c r="L187" s="43"/>
      <c r="M187" s="43"/>
      <c r="P187" s="97">
        <v>1</v>
      </c>
      <c r="Q187" s="98" t="s">
        <v>3427</v>
      </c>
      <c r="R187" s="98"/>
      <c r="S187" s="64">
        <v>1</v>
      </c>
      <c r="T187" s="99"/>
      <c r="U187" s="97"/>
      <c r="V187" s="98"/>
      <c r="W187" s="98"/>
      <c r="X187" s="64"/>
      <c r="Y187" s="99"/>
      <c r="Z187" s="84">
        <f t="shared" ref="Z187:Z250" si="14">IF(U187&lt;&gt;"",U187,IF(P187&lt;&gt;"",P187,IF(N187&lt;&gt;"",N187,"")))</f>
        <v>1</v>
      </c>
      <c r="AA187" s="36">
        <f t="shared" ref="AA187:AA250" si="15">IF(X187&lt;&gt;"",X187,IF(S187&lt;&gt;"",S187,IF(O187&lt;&gt;"",O187,"")))</f>
        <v>1</v>
      </c>
    </row>
    <row r="188" spans="1:27" ht="187">
      <c r="A188" s="4">
        <v>2123</v>
      </c>
      <c r="B188" s="4" t="s">
        <v>1236</v>
      </c>
      <c r="E188" s="13" t="s">
        <v>2771</v>
      </c>
      <c r="F188" s="12" t="s">
        <v>1237</v>
      </c>
      <c r="G188" s="12" t="s">
        <v>1238</v>
      </c>
      <c r="H188" s="125" t="s">
        <v>2770</v>
      </c>
      <c r="I188" s="43"/>
      <c r="J188" s="43"/>
      <c r="K188" s="43"/>
      <c r="L188" s="43"/>
      <c r="M188" s="43"/>
      <c r="P188" s="97">
        <v>2</v>
      </c>
      <c r="Q188" s="98" t="s">
        <v>3428</v>
      </c>
      <c r="R188" s="98"/>
      <c r="S188" s="64">
        <v>2</v>
      </c>
      <c r="T188" s="99"/>
      <c r="U188" s="97"/>
      <c r="V188" s="98"/>
      <c r="W188" s="98"/>
      <c r="X188" s="64"/>
      <c r="Y188" s="99"/>
      <c r="Z188" s="84">
        <f t="shared" si="14"/>
        <v>2</v>
      </c>
      <c r="AA188" s="36">
        <f t="shared" si="15"/>
        <v>2</v>
      </c>
    </row>
    <row r="189" spans="1:27" ht="187">
      <c r="A189" s="4">
        <v>2124</v>
      </c>
      <c r="B189" s="4" t="s">
        <v>485</v>
      </c>
      <c r="E189" s="126" t="s">
        <v>2772</v>
      </c>
      <c r="F189" s="12" t="s">
        <v>1239</v>
      </c>
      <c r="G189" s="12" t="s">
        <v>1240</v>
      </c>
      <c r="H189" s="43"/>
      <c r="I189" s="43"/>
      <c r="J189" s="43"/>
      <c r="K189" s="43"/>
      <c r="L189" s="43"/>
      <c r="M189" s="43"/>
      <c r="P189" s="97">
        <v>1</v>
      </c>
      <c r="Q189" s="98" t="s">
        <v>3429</v>
      </c>
      <c r="R189" s="98"/>
      <c r="S189" s="64">
        <v>1</v>
      </c>
      <c r="T189" s="99"/>
      <c r="U189" s="97"/>
      <c r="V189" s="98"/>
      <c r="W189" s="98"/>
      <c r="X189" s="64"/>
      <c r="Y189" s="99"/>
      <c r="Z189" s="84">
        <f t="shared" si="14"/>
        <v>1</v>
      </c>
      <c r="AA189" s="36">
        <f t="shared" si="15"/>
        <v>1</v>
      </c>
    </row>
    <row r="190" spans="1:27" ht="187">
      <c r="A190" s="4">
        <v>2125</v>
      </c>
      <c r="B190" s="4" t="s">
        <v>1241</v>
      </c>
      <c r="E190" s="13" t="s">
        <v>2774</v>
      </c>
      <c r="F190" s="12" t="s">
        <v>1242</v>
      </c>
      <c r="G190" s="12" t="s">
        <v>1243</v>
      </c>
      <c r="H190" s="125" t="s">
        <v>2773</v>
      </c>
      <c r="I190" s="43"/>
      <c r="J190" s="43"/>
      <c r="K190" s="43"/>
      <c r="L190" s="43"/>
      <c r="M190" s="43"/>
      <c r="P190" s="97">
        <v>2</v>
      </c>
      <c r="Q190" s="98" t="s">
        <v>3430</v>
      </c>
      <c r="R190" s="98"/>
      <c r="S190" s="64">
        <v>2</v>
      </c>
      <c r="T190" s="99"/>
      <c r="U190" s="97"/>
      <c r="V190" s="98"/>
      <c r="W190" s="98"/>
      <c r="X190" s="64"/>
      <c r="Y190" s="99"/>
      <c r="Z190" s="84">
        <f t="shared" si="14"/>
        <v>2</v>
      </c>
      <c r="AA190" s="36">
        <f t="shared" si="15"/>
        <v>2</v>
      </c>
    </row>
    <row r="191" spans="1:27" ht="170">
      <c r="A191" s="4">
        <v>2126</v>
      </c>
      <c r="B191" s="4" t="s">
        <v>1244</v>
      </c>
      <c r="E191" s="13" t="s">
        <v>2776</v>
      </c>
      <c r="F191" s="12" t="s">
        <v>1245</v>
      </c>
      <c r="G191" s="12" t="s">
        <v>1246</v>
      </c>
      <c r="H191" s="125" t="s">
        <v>2775</v>
      </c>
      <c r="I191" s="43"/>
      <c r="J191" s="43"/>
      <c r="K191" s="43"/>
      <c r="L191" s="43"/>
      <c r="M191" s="43"/>
      <c r="P191" s="97">
        <v>0</v>
      </c>
      <c r="Q191" s="98"/>
      <c r="R191" s="98"/>
      <c r="S191" s="64">
        <v>0</v>
      </c>
      <c r="T191" s="99"/>
      <c r="U191" s="97"/>
      <c r="V191" s="98"/>
      <c r="W191" s="98"/>
      <c r="X191" s="64"/>
      <c r="Y191" s="99"/>
      <c r="Z191" s="84">
        <f t="shared" si="14"/>
        <v>0</v>
      </c>
      <c r="AA191" s="36">
        <f t="shared" si="15"/>
        <v>0</v>
      </c>
    </row>
    <row r="192" spans="1:27" ht="153">
      <c r="A192" s="4">
        <v>2127</v>
      </c>
      <c r="B192" s="4" t="s">
        <v>1247</v>
      </c>
      <c r="E192" s="13" t="s">
        <v>2778</v>
      </c>
      <c r="F192" s="12" t="s">
        <v>1248</v>
      </c>
      <c r="G192" s="12" t="s">
        <v>1249</v>
      </c>
      <c r="H192" s="125" t="s">
        <v>2777</v>
      </c>
      <c r="I192" s="43"/>
      <c r="J192" s="43"/>
      <c r="K192" s="43"/>
      <c r="L192" s="43"/>
      <c r="M192" s="43"/>
      <c r="P192" s="97">
        <v>0</v>
      </c>
      <c r="Q192" s="98"/>
      <c r="R192" s="98"/>
      <c r="S192" s="64">
        <v>0</v>
      </c>
      <c r="T192" s="99"/>
      <c r="U192" s="97"/>
      <c r="V192" s="98"/>
      <c r="W192" s="98"/>
      <c r="X192" s="64"/>
      <c r="Y192" s="99"/>
      <c r="Z192" s="84">
        <f t="shared" si="14"/>
        <v>0</v>
      </c>
      <c r="AA192" s="36">
        <f t="shared" si="15"/>
        <v>0</v>
      </c>
    </row>
    <row r="193" spans="1:27" ht="221">
      <c r="A193" s="4">
        <v>2128</v>
      </c>
      <c r="B193" s="4" t="s">
        <v>485</v>
      </c>
      <c r="E193" s="126" t="s">
        <v>2779</v>
      </c>
      <c r="F193" s="12" t="s">
        <v>1250</v>
      </c>
      <c r="G193" s="12" t="s">
        <v>996</v>
      </c>
      <c r="H193" s="43"/>
      <c r="I193" s="43"/>
      <c r="J193" s="43"/>
      <c r="K193" s="43"/>
      <c r="L193" s="43"/>
      <c r="M193" s="43"/>
      <c r="P193" s="97">
        <v>2</v>
      </c>
      <c r="Q193" s="98" t="s">
        <v>3431</v>
      </c>
      <c r="R193" s="98"/>
      <c r="S193" s="64">
        <v>2</v>
      </c>
      <c r="T193" s="99"/>
      <c r="U193" s="97"/>
      <c r="V193" s="98"/>
      <c r="W193" s="98"/>
      <c r="X193" s="64"/>
      <c r="Y193" s="99"/>
      <c r="Z193" s="84">
        <f t="shared" si="14"/>
        <v>2</v>
      </c>
      <c r="AA193" s="36">
        <f t="shared" si="15"/>
        <v>2</v>
      </c>
    </row>
    <row r="194" spans="1:27" s="15" customFormat="1" ht="17">
      <c r="A194" s="4"/>
      <c r="G194" s="15" t="s">
        <v>485</v>
      </c>
      <c r="H194" s="4"/>
      <c r="P194" s="57"/>
      <c r="Q194" s="57"/>
      <c r="R194" s="57"/>
      <c r="S194" s="57"/>
      <c r="T194" s="57"/>
      <c r="U194" s="57"/>
      <c r="V194" s="57"/>
      <c r="W194" s="57"/>
      <c r="X194" s="57"/>
      <c r="Y194" s="57"/>
    </row>
    <row r="195" spans="1:27" s="15" customFormat="1" ht="17">
      <c r="A195" s="4"/>
      <c r="G195" s="15" t="s">
        <v>485</v>
      </c>
      <c r="H195" s="4"/>
      <c r="P195" s="57"/>
      <c r="Q195" s="57"/>
      <c r="R195" s="57"/>
      <c r="S195" s="57"/>
      <c r="T195" s="57"/>
      <c r="U195" s="57"/>
      <c r="V195" s="57"/>
      <c r="W195" s="57"/>
      <c r="X195" s="57"/>
      <c r="Y195" s="57"/>
    </row>
    <row r="196" spans="1:27" s="15" customFormat="1" ht="17">
      <c r="A196" s="4"/>
      <c r="E196" s="96" t="s">
        <v>1251</v>
      </c>
      <c r="G196" s="15" t="s">
        <v>485</v>
      </c>
      <c r="H196" s="4"/>
      <c r="P196" s="57"/>
      <c r="Q196" s="57"/>
      <c r="R196" s="57"/>
      <c r="S196" s="57"/>
      <c r="T196" s="57"/>
      <c r="U196" s="57"/>
      <c r="V196" s="57"/>
      <c r="W196" s="57"/>
      <c r="X196" s="57"/>
      <c r="Y196" s="57"/>
    </row>
    <row r="197" spans="1:27" ht="136">
      <c r="A197" s="4">
        <v>2129</v>
      </c>
      <c r="B197" s="4" t="s">
        <v>485</v>
      </c>
      <c r="E197" s="126" t="s">
        <v>2780</v>
      </c>
      <c r="F197" s="12" t="s">
        <v>1252</v>
      </c>
      <c r="G197" s="12" t="s">
        <v>1253</v>
      </c>
      <c r="H197" s="43"/>
      <c r="I197" s="43"/>
      <c r="J197" s="43"/>
      <c r="K197" s="43"/>
      <c r="L197" s="43"/>
      <c r="M197" s="43"/>
      <c r="P197" s="97">
        <v>1</v>
      </c>
      <c r="Q197" s="98" t="s">
        <v>3432</v>
      </c>
      <c r="R197" s="98"/>
      <c r="S197" s="64">
        <v>0</v>
      </c>
      <c r="T197" s="99"/>
      <c r="U197" s="97"/>
      <c r="V197" s="98"/>
      <c r="W197" s="98"/>
      <c r="X197" s="64"/>
      <c r="Y197" s="99"/>
      <c r="Z197" s="84">
        <f t="shared" si="14"/>
        <v>1</v>
      </c>
      <c r="AA197" s="36">
        <f t="shared" si="15"/>
        <v>0</v>
      </c>
    </row>
    <row r="198" spans="1:27" ht="409.6">
      <c r="A198" s="4">
        <v>2130</v>
      </c>
      <c r="B198" s="4" t="s">
        <v>1254</v>
      </c>
      <c r="E198" s="13" t="s">
        <v>2783</v>
      </c>
      <c r="F198" s="12" t="s">
        <v>1255</v>
      </c>
      <c r="G198" s="12" t="s">
        <v>1256</v>
      </c>
      <c r="H198" s="125" t="s">
        <v>2781</v>
      </c>
      <c r="I198" s="43"/>
      <c r="J198" s="125" t="s">
        <v>2782</v>
      </c>
      <c r="K198" s="43"/>
      <c r="L198" s="43"/>
      <c r="M198" s="43"/>
      <c r="P198" s="97">
        <v>2</v>
      </c>
      <c r="Q198" s="98" t="s">
        <v>3433</v>
      </c>
      <c r="R198" s="98"/>
      <c r="S198" s="64">
        <v>2</v>
      </c>
      <c r="T198" s="99"/>
      <c r="U198" s="97"/>
      <c r="V198" s="98"/>
      <c r="W198" s="98"/>
      <c r="X198" s="64"/>
      <c r="Y198" s="99"/>
      <c r="Z198" s="84">
        <f t="shared" si="14"/>
        <v>2</v>
      </c>
      <c r="AA198" s="36">
        <f t="shared" si="15"/>
        <v>2</v>
      </c>
    </row>
    <row r="199" spans="1:27" ht="409.6">
      <c r="A199" s="4">
        <v>2131</v>
      </c>
      <c r="B199" s="4" t="s">
        <v>1257</v>
      </c>
      <c r="E199" s="13" t="s">
        <v>2786</v>
      </c>
      <c r="F199" s="12" t="s">
        <v>1258</v>
      </c>
      <c r="G199" s="12" t="s">
        <v>1259</v>
      </c>
      <c r="H199" s="125" t="s">
        <v>2784</v>
      </c>
      <c r="I199" s="43"/>
      <c r="J199" s="125" t="s">
        <v>2785</v>
      </c>
      <c r="K199" s="43"/>
      <c r="L199" s="43"/>
      <c r="M199" s="43"/>
      <c r="P199" s="97">
        <v>2</v>
      </c>
      <c r="Q199" s="98"/>
      <c r="R199" s="98"/>
      <c r="S199" s="64">
        <v>2</v>
      </c>
      <c r="T199" s="99"/>
      <c r="U199" s="97"/>
      <c r="V199" s="98"/>
      <c r="W199" s="98"/>
      <c r="X199" s="64"/>
      <c r="Y199" s="99"/>
      <c r="Z199" s="84">
        <f t="shared" si="14"/>
        <v>2</v>
      </c>
      <c r="AA199" s="36">
        <f t="shared" si="15"/>
        <v>2</v>
      </c>
    </row>
    <row r="200" spans="1:27" ht="409.6">
      <c r="A200" s="4">
        <v>2132</v>
      </c>
      <c r="B200" s="4" t="s">
        <v>1260</v>
      </c>
      <c r="E200" s="13" t="s">
        <v>2789</v>
      </c>
      <c r="F200" s="12" t="s">
        <v>1261</v>
      </c>
      <c r="G200" s="12" t="s">
        <v>1262</v>
      </c>
      <c r="H200" s="125" t="s">
        <v>2787</v>
      </c>
      <c r="I200" s="43"/>
      <c r="J200" s="125" t="s">
        <v>2788</v>
      </c>
      <c r="K200" s="43"/>
      <c r="L200" s="43"/>
      <c r="M200" s="43"/>
      <c r="P200" s="97">
        <v>3</v>
      </c>
      <c r="Q200" s="98" t="s">
        <v>3434</v>
      </c>
      <c r="R200" s="98"/>
      <c r="S200" s="64">
        <v>3</v>
      </c>
      <c r="T200" s="99"/>
      <c r="U200" s="97"/>
      <c r="V200" s="98"/>
      <c r="W200" s="98"/>
      <c r="X200" s="64"/>
      <c r="Y200" s="99"/>
      <c r="Z200" s="84">
        <f t="shared" si="14"/>
        <v>3</v>
      </c>
      <c r="AA200" s="36">
        <f t="shared" si="15"/>
        <v>3</v>
      </c>
    </row>
    <row r="201" spans="1:27" ht="409.6">
      <c r="A201" s="4">
        <v>2133</v>
      </c>
      <c r="B201" s="4" t="s">
        <v>1263</v>
      </c>
      <c r="E201" s="13" t="s">
        <v>2791</v>
      </c>
      <c r="F201" s="12" t="s">
        <v>1264</v>
      </c>
      <c r="G201" s="12" t="s">
        <v>1265</v>
      </c>
      <c r="H201" s="125" t="s">
        <v>2790</v>
      </c>
      <c r="I201" s="43"/>
      <c r="J201" s="125" t="s">
        <v>2785</v>
      </c>
      <c r="K201" s="43"/>
      <c r="L201" s="43"/>
      <c r="M201" s="43"/>
      <c r="P201" s="97">
        <v>2</v>
      </c>
      <c r="Q201" s="98"/>
      <c r="R201" s="98"/>
      <c r="S201" s="64">
        <v>2</v>
      </c>
      <c r="T201" s="99"/>
      <c r="U201" s="97"/>
      <c r="V201" s="98"/>
      <c r="W201" s="98"/>
      <c r="X201" s="64"/>
      <c r="Y201" s="99"/>
      <c r="Z201" s="84">
        <f t="shared" si="14"/>
        <v>2</v>
      </c>
      <c r="AA201" s="36">
        <f t="shared" si="15"/>
        <v>2</v>
      </c>
    </row>
    <row r="202" spans="1:27" ht="388">
      <c r="A202" s="4">
        <v>2134</v>
      </c>
      <c r="B202" s="4" t="s">
        <v>1266</v>
      </c>
      <c r="E202" s="13" t="s">
        <v>2793</v>
      </c>
      <c r="F202" s="12" t="s">
        <v>1267</v>
      </c>
      <c r="G202" s="12" t="s">
        <v>1268</v>
      </c>
      <c r="H202" s="43"/>
      <c r="I202" s="43"/>
      <c r="J202" s="125" t="s">
        <v>2792</v>
      </c>
      <c r="K202" s="43"/>
      <c r="L202" s="43"/>
      <c r="M202" s="43"/>
      <c r="P202" s="97">
        <v>2</v>
      </c>
      <c r="Q202" s="98"/>
      <c r="R202" s="98"/>
      <c r="S202" s="64">
        <v>2</v>
      </c>
      <c r="T202" s="99"/>
      <c r="U202" s="97"/>
      <c r="V202" s="98"/>
      <c r="W202" s="98"/>
      <c r="X202" s="64"/>
      <c r="Y202" s="99"/>
      <c r="Z202" s="84">
        <f t="shared" si="14"/>
        <v>2</v>
      </c>
      <c r="AA202" s="36">
        <f t="shared" si="15"/>
        <v>2</v>
      </c>
    </row>
    <row r="203" spans="1:27" ht="409.6">
      <c r="A203" s="4">
        <v>2135</v>
      </c>
      <c r="B203" s="4" t="s">
        <v>1269</v>
      </c>
      <c r="E203" s="13" t="s">
        <v>2795</v>
      </c>
      <c r="F203" s="12" t="s">
        <v>1270</v>
      </c>
      <c r="G203" s="12" t="s">
        <v>1271</v>
      </c>
      <c r="H203" s="125" t="s">
        <v>2794</v>
      </c>
      <c r="I203" s="43"/>
      <c r="J203" s="125" t="s">
        <v>2792</v>
      </c>
      <c r="K203" s="43"/>
      <c r="L203" s="43"/>
      <c r="M203" s="43"/>
      <c r="P203" s="97">
        <v>1</v>
      </c>
      <c r="Q203" s="98" t="s">
        <v>3435</v>
      </c>
      <c r="R203" s="98"/>
      <c r="S203" s="64">
        <v>1</v>
      </c>
      <c r="T203" s="99"/>
      <c r="U203" s="97"/>
      <c r="V203" s="98"/>
      <c r="W203" s="98"/>
      <c r="X203" s="64"/>
      <c r="Y203" s="99"/>
      <c r="Z203" s="84">
        <f t="shared" si="14"/>
        <v>1</v>
      </c>
      <c r="AA203" s="36">
        <f t="shared" si="15"/>
        <v>1</v>
      </c>
    </row>
    <row r="204" spans="1:27" ht="136">
      <c r="A204" s="4">
        <v>2136</v>
      </c>
      <c r="B204" s="4" t="s">
        <v>485</v>
      </c>
      <c r="E204" s="126" t="s">
        <v>2796</v>
      </c>
      <c r="F204" s="12" t="s">
        <v>1272</v>
      </c>
      <c r="G204" s="12" t="s">
        <v>1273</v>
      </c>
      <c r="H204" s="43"/>
      <c r="I204" s="43"/>
      <c r="J204" s="43"/>
      <c r="K204" s="43"/>
      <c r="L204" s="43"/>
      <c r="M204" s="43"/>
      <c r="P204" s="97">
        <v>2</v>
      </c>
      <c r="Q204" s="98" t="s">
        <v>3436</v>
      </c>
      <c r="R204" s="98"/>
      <c r="S204" s="64">
        <v>2</v>
      </c>
      <c r="T204" s="99"/>
      <c r="U204" s="97"/>
      <c r="V204" s="98"/>
      <c r="W204" s="98"/>
      <c r="X204" s="64"/>
      <c r="Y204" s="99"/>
      <c r="Z204" s="84">
        <f t="shared" si="14"/>
        <v>2</v>
      </c>
      <c r="AA204" s="36">
        <f t="shared" si="15"/>
        <v>2</v>
      </c>
    </row>
    <row r="205" spans="1:27" ht="409.6">
      <c r="A205" s="4">
        <v>2137</v>
      </c>
      <c r="B205" s="4" t="s">
        <v>1274</v>
      </c>
      <c r="E205" s="13" t="s">
        <v>2798</v>
      </c>
      <c r="F205" s="12" t="s">
        <v>1275</v>
      </c>
      <c r="G205" s="12" t="s">
        <v>1276</v>
      </c>
      <c r="H205" s="125" t="s">
        <v>2797</v>
      </c>
      <c r="I205" s="43"/>
      <c r="J205" s="125" t="s">
        <v>2792</v>
      </c>
      <c r="K205" s="43"/>
      <c r="L205" s="43"/>
      <c r="M205" s="43"/>
      <c r="P205" s="97">
        <v>1</v>
      </c>
      <c r="Q205" s="98"/>
      <c r="R205" s="98"/>
      <c r="S205" s="64">
        <v>1</v>
      </c>
      <c r="T205" s="99"/>
      <c r="U205" s="97"/>
      <c r="V205" s="98"/>
      <c r="W205" s="98"/>
      <c r="X205" s="64"/>
      <c r="Y205" s="99"/>
      <c r="Z205" s="84">
        <f t="shared" si="14"/>
        <v>1</v>
      </c>
      <c r="AA205" s="36">
        <f t="shared" si="15"/>
        <v>1</v>
      </c>
    </row>
    <row r="206" spans="1:27" ht="409.6">
      <c r="A206" s="4">
        <v>2138</v>
      </c>
      <c r="B206" s="4" t="s">
        <v>1277</v>
      </c>
      <c r="E206" s="13" t="s">
        <v>2801</v>
      </c>
      <c r="F206" s="12" t="s">
        <v>1278</v>
      </c>
      <c r="G206" s="12" t="s">
        <v>996</v>
      </c>
      <c r="H206" s="125" t="s">
        <v>2799</v>
      </c>
      <c r="I206" s="43"/>
      <c r="J206" s="125" t="s">
        <v>2800</v>
      </c>
      <c r="K206" s="43"/>
      <c r="L206" s="43"/>
      <c r="M206" s="43"/>
      <c r="P206" s="97">
        <v>3</v>
      </c>
      <c r="Q206" s="98" t="s">
        <v>3437</v>
      </c>
      <c r="R206" s="98"/>
      <c r="S206" s="64">
        <v>2</v>
      </c>
      <c r="T206" s="99"/>
      <c r="U206" s="97"/>
      <c r="V206" s="98"/>
      <c r="W206" s="98"/>
      <c r="X206" s="64"/>
      <c r="Y206" s="99"/>
      <c r="Z206" s="84">
        <f t="shared" si="14"/>
        <v>3</v>
      </c>
      <c r="AA206" s="36">
        <f t="shared" si="15"/>
        <v>2</v>
      </c>
    </row>
    <row r="207" spans="1:27" ht="136">
      <c r="A207" s="4">
        <v>2139</v>
      </c>
      <c r="B207" s="4" t="s">
        <v>485</v>
      </c>
      <c r="E207" s="126" t="s">
        <v>2802</v>
      </c>
      <c r="F207" s="12" t="s">
        <v>1279</v>
      </c>
      <c r="G207" s="12" t="s">
        <v>1280</v>
      </c>
      <c r="H207" s="43"/>
      <c r="I207" s="43"/>
      <c r="J207" s="43"/>
      <c r="K207" s="43"/>
      <c r="L207" s="43"/>
      <c r="M207" s="43"/>
      <c r="P207" s="97">
        <v>2</v>
      </c>
      <c r="Q207" s="98" t="s">
        <v>3438</v>
      </c>
      <c r="R207" s="98"/>
      <c r="S207" s="64">
        <v>2</v>
      </c>
      <c r="T207" s="99"/>
      <c r="U207" s="97"/>
      <c r="V207" s="98"/>
      <c r="W207" s="98"/>
      <c r="X207" s="64"/>
      <c r="Y207" s="99"/>
      <c r="Z207" s="84">
        <f t="shared" si="14"/>
        <v>2</v>
      </c>
      <c r="AA207" s="36">
        <f t="shared" si="15"/>
        <v>2</v>
      </c>
    </row>
    <row r="208" spans="1:27" ht="388">
      <c r="A208" s="4">
        <v>2140</v>
      </c>
      <c r="B208" s="4" t="s">
        <v>1281</v>
      </c>
      <c r="E208" s="13" t="s">
        <v>2803</v>
      </c>
      <c r="F208" s="12" t="s">
        <v>1282</v>
      </c>
      <c r="G208" s="12" t="s">
        <v>1283</v>
      </c>
      <c r="H208" s="43"/>
      <c r="I208" s="43"/>
      <c r="J208" s="125" t="s">
        <v>2792</v>
      </c>
      <c r="K208" s="43"/>
      <c r="L208" s="43"/>
      <c r="M208" s="43"/>
      <c r="P208" s="97">
        <v>3</v>
      </c>
      <c r="Q208" s="98"/>
      <c r="R208" s="98"/>
      <c r="S208" s="64">
        <v>3</v>
      </c>
      <c r="T208" s="99"/>
      <c r="U208" s="97"/>
      <c r="V208" s="98"/>
      <c r="W208" s="98"/>
      <c r="X208" s="64"/>
      <c r="Y208" s="99"/>
      <c r="Z208" s="84">
        <f t="shared" si="14"/>
        <v>3</v>
      </c>
      <c r="AA208" s="36">
        <f t="shared" si="15"/>
        <v>3</v>
      </c>
    </row>
    <row r="209" spans="1:27" ht="119">
      <c r="A209" s="4">
        <v>2141</v>
      </c>
      <c r="B209" s="4" t="s">
        <v>485</v>
      </c>
      <c r="E209" s="126" t="s">
        <v>2804</v>
      </c>
      <c r="F209" s="12" t="s">
        <v>1284</v>
      </c>
      <c r="G209" s="12" t="s">
        <v>1285</v>
      </c>
      <c r="H209" s="43"/>
      <c r="I209" s="43"/>
      <c r="J209" s="43"/>
      <c r="K209" s="43"/>
      <c r="L209" s="43"/>
      <c r="M209" s="43"/>
      <c r="P209" s="97">
        <v>3</v>
      </c>
      <c r="Q209" s="98" t="s">
        <v>3439</v>
      </c>
      <c r="R209" s="98"/>
      <c r="S209" s="64">
        <v>3</v>
      </c>
      <c r="T209" s="99"/>
      <c r="U209" s="97"/>
      <c r="V209" s="98"/>
      <c r="W209" s="98"/>
      <c r="X209" s="64"/>
      <c r="Y209" s="99"/>
      <c r="Z209" s="84">
        <f t="shared" si="14"/>
        <v>3</v>
      </c>
      <c r="AA209" s="36">
        <f t="shared" si="15"/>
        <v>3</v>
      </c>
    </row>
    <row r="210" spans="1:27" s="15" customFormat="1" ht="17">
      <c r="A210" s="4"/>
      <c r="G210" s="15" t="s">
        <v>485</v>
      </c>
      <c r="H210" s="4"/>
      <c r="P210" s="57"/>
      <c r="Q210" s="57"/>
      <c r="R210" s="57"/>
      <c r="S210" s="57"/>
      <c r="T210" s="57"/>
      <c r="U210" s="57"/>
      <c r="V210" s="57"/>
      <c r="W210" s="57"/>
      <c r="X210" s="57"/>
      <c r="Y210" s="57"/>
    </row>
    <row r="211" spans="1:27" s="15" customFormat="1" ht="17">
      <c r="A211" s="4"/>
      <c r="G211" s="15" t="s">
        <v>485</v>
      </c>
      <c r="H211" s="4"/>
      <c r="P211" s="57"/>
      <c r="Q211" s="57"/>
      <c r="R211" s="57"/>
      <c r="S211" s="57"/>
      <c r="T211" s="57"/>
      <c r="U211" s="57"/>
      <c r="V211" s="57"/>
      <c r="W211" s="57"/>
      <c r="X211" s="57"/>
      <c r="Y211" s="57"/>
    </row>
    <row r="212" spans="1:27" s="15" customFormat="1" ht="17">
      <c r="A212" s="4"/>
      <c r="E212" s="96" t="s">
        <v>1286</v>
      </c>
      <c r="G212" s="15" t="s">
        <v>485</v>
      </c>
      <c r="H212" s="4"/>
      <c r="P212" s="57"/>
      <c r="Q212" s="57"/>
      <c r="R212" s="57"/>
      <c r="S212" s="57"/>
      <c r="T212" s="57"/>
      <c r="U212" s="57"/>
      <c r="V212" s="57"/>
      <c r="W212" s="57"/>
      <c r="X212" s="57"/>
      <c r="Y212" s="57"/>
    </row>
    <row r="213" spans="1:27" ht="255">
      <c r="A213" s="4">
        <v>2142</v>
      </c>
      <c r="B213" s="4" t="s">
        <v>1287</v>
      </c>
      <c r="E213" s="13" t="s">
        <v>2806</v>
      </c>
      <c r="F213" s="12" t="s">
        <v>1288</v>
      </c>
      <c r="G213" s="12" t="s">
        <v>1289</v>
      </c>
      <c r="H213" s="43"/>
      <c r="I213" s="43"/>
      <c r="J213" s="125" t="s">
        <v>2805</v>
      </c>
      <c r="K213" s="43"/>
      <c r="L213" s="43"/>
      <c r="M213" s="43"/>
      <c r="P213" s="97">
        <v>2</v>
      </c>
      <c r="Q213" s="98"/>
      <c r="R213" s="98"/>
      <c r="S213" s="64">
        <v>2</v>
      </c>
      <c r="T213" s="99"/>
      <c r="U213" s="97"/>
      <c r="V213" s="98"/>
      <c r="W213" s="98"/>
      <c r="X213" s="64"/>
      <c r="Y213" s="99"/>
      <c r="Z213" s="84">
        <f t="shared" si="14"/>
        <v>2</v>
      </c>
      <c r="AA213" s="36">
        <f t="shared" si="15"/>
        <v>2</v>
      </c>
    </row>
    <row r="214" spans="1:27" ht="187">
      <c r="A214" s="4">
        <v>2143</v>
      </c>
      <c r="B214" s="4" t="s">
        <v>485</v>
      </c>
      <c r="E214" s="126" t="s">
        <v>2692</v>
      </c>
      <c r="F214" s="12" t="s">
        <v>1290</v>
      </c>
      <c r="G214" s="12" t="s">
        <v>1291</v>
      </c>
      <c r="H214" s="43"/>
      <c r="I214" s="43"/>
      <c r="J214" s="43"/>
      <c r="K214" s="43"/>
      <c r="L214" s="43"/>
      <c r="M214" s="43"/>
      <c r="P214" s="97">
        <v>2</v>
      </c>
      <c r="Q214" s="98" t="s">
        <v>3440</v>
      </c>
      <c r="R214" s="98"/>
      <c r="S214" s="64">
        <v>2</v>
      </c>
      <c r="T214" s="99"/>
      <c r="U214" s="97"/>
      <c r="V214" s="98"/>
      <c r="W214" s="98"/>
      <c r="X214" s="64"/>
      <c r="Y214" s="99"/>
      <c r="Z214" s="84">
        <f t="shared" si="14"/>
        <v>2</v>
      </c>
      <c r="AA214" s="36">
        <f t="shared" si="15"/>
        <v>2</v>
      </c>
    </row>
    <row r="215" spans="1:27" ht="409.6">
      <c r="A215" s="4">
        <v>2144</v>
      </c>
      <c r="B215" s="4" t="s">
        <v>1292</v>
      </c>
      <c r="E215" s="13" t="s">
        <v>2809</v>
      </c>
      <c r="F215" s="12" t="s">
        <v>1293</v>
      </c>
      <c r="G215" s="12" t="s">
        <v>1294</v>
      </c>
      <c r="H215" s="125" t="s">
        <v>2807</v>
      </c>
      <c r="I215" s="43"/>
      <c r="J215" s="125" t="s">
        <v>2808</v>
      </c>
      <c r="K215" s="43"/>
      <c r="L215" s="43"/>
      <c r="M215" s="43"/>
      <c r="P215" s="97">
        <v>1</v>
      </c>
      <c r="Q215" s="98"/>
      <c r="R215" s="98"/>
      <c r="S215" s="64">
        <v>1</v>
      </c>
      <c r="T215" s="99"/>
      <c r="U215" s="97"/>
      <c r="V215" s="98"/>
      <c r="W215" s="98"/>
      <c r="X215" s="64"/>
      <c r="Y215" s="99"/>
      <c r="Z215" s="84">
        <f t="shared" si="14"/>
        <v>1</v>
      </c>
      <c r="AA215" s="36">
        <f t="shared" si="15"/>
        <v>1</v>
      </c>
    </row>
    <row r="216" spans="1:27" ht="409.6">
      <c r="A216" s="4">
        <v>2145</v>
      </c>
      <c r="B216" s="4" t="s">
        <v>1295</v>
      </c>
      <c r="E216" s="13" t="s">
        <v>2810</v>
      </c>
      <c r="F216" s="12" t="s">
        <v>1296</v>
      </c>
      <c r="G216" s="12" t="s">
        <v>1297</v>
      </c>
      <c r="H216" s="125" t="s">
        <v>2807</v>
      </c>
      <c r="I216" s="43"/>
      <c r="J216" s="125" t="s">
        <v>2808</v>
      </c>
      <c r="K216" s="43"/>
      <c r="L216" s="43"/>
      <c r="M216" s="43"/>
      <c r="P216" s="97">
        <v>0</v>
      </c>
      <c r="Q216" s="98" t="s">
        <v>3441</v>
      </c>
      <c r="R216" s="98"/>
      <c r="S216" s="64">
        <v>0</v>
      </c>
      <c r="T216" s="99"/>
      <c r="U216" s="97"/>
      <c r="V216" s="98"/>
      <c r="W216" s="98"/>
      <c r="X216" s="64"/>
      <c r="Y216" s="99"/>
      <c r="Z216" s="84">
        <f t="shared" si="14"/>
        <v>0</v>
      </c>
      <c r="AA216" s="36">
        <f t="shared" si="15"/>
        <v>0</v>
      </c>
    </row>
    <row r="217" spans="1:27" ht="102">
      <c r="A217" s="4">
        <v>2146</v>
      </c>
      <c r="B217" s="4" t="s">
        <v>1298</v>
      </c>
      <c r="E217" s="126" t="s">
        <v>2811</v>
      </c>
      <c r="F217" s="12" t="s">
        <v>1299</v>
      </c>
      <c r="G217" s="12" t="s">
        <v>1300</v>
      </c>
      <c r="H217" s="43"/>
      <c r="I217" s="43"/>
      <c r="J217" s="43"/>
      <c r="K217" s="43"/>
      <c r="L217" s="43"/>
      <c r="M217" s="43"/>
      <c r="P217" s="97">
        <v>0</v>
      </c>
      <c r="Q217" s="98" t="s">
        <v>3442</v>
      </c>
      <c r="R217" s="98"/>
      <c r="S217" s="64">
        <v>0</v>
      </c>
      <c r="T217" s="99"/>
      <c r="U217" s="97"/>
      <c r="V217" s="98"/>
      <c r="W217" s="98"/>
      <c r="X217" s="64"/>
      <c r="Y217" s="99"/>
      <c r="Z217" s="84">
        <f t="shared" si="14"/>
        <v>0</v>
      </c>
      <c r="AA217" s="36">
        <f t="shared" si="15"/>
        <v>0</v>
      </c>
    </row>
    <row r="218" spans="1:27" ht="409.6">
      <c r="A218" s="4">
        <v>2147</v>
      </c>
      <c r="B218" s="4" t="s">
        <v>1301</v>
      </c>
      <c r="E218" s="13" t="s">
        <v>2813</v>
      </c>
      <c r="F218" s="12" t="s">
        <v>1302</v>
      </c>
      <c r="G218" s="12" t="s">
        <v>1303</v>
      </c>
      <c r="H218" s="125" t="s">
        <v>2812</v>
      </c>
      <c r="I218" s="43"/>
      <c r="J218" s="43"/>
      <c r="K218" s="43"/>
      <c r="L218" s="43"/>
      <c r="M218" s="43"/>
      <c r="P218" s="97">
        <v>2</v>
      </c>
      <c r="Q218" s="98"/>
      <c r="R218" s="98"/>
      <c r="S218" s="64">
        <v>2</v>
      </c>
      <c r="T218" s="99"/>
      <c r="U218" s="97"/>
      <c r="V218" s="98"/>
      <c r="W218" s="98"/>
      <c r="X218" s="64"/>
      <c r="Y218" s="99"/>
      <c r="Z218" s="84">
        <f t="shared" si="14"/>
        <v>2</v>
      </c>
      <c r="AA218" s="36">
        <f t="shared" si="15"/>
        <v>2</v>
      </c>
    </row>
    <row r="219" spans="1:27" ht="153">
      <c r="A219" s="4">
        <v>2148</v>
      </c>
      <c r="B219" s="4" t="s">
        <v>485</v>
      </c>
      <c r="E219" s="126" t="s">
        <v>2814</v>
      </c>
      <c r="F219" s="12" t="s">
        <v>1304</v>
      </c>
      <c r="G219" s="12" t="s">
        <v>1305</v>
      </c>
      <c r="H219" s="43"/>
      <c r="I219" s="43"/>
      <c r="J219" s="43"/>
      <c r="K219" s="43"/>
      <c r="L219" s="43"/>
      <c r="M219" s="43"/>
      <c r="P219" s="97">
        <v>1</v>
      </c>
      <c r="Q219" s="98" t="s">
        <v>3443</v>
      </c>
      <c r="R219" s="98"/>
      <c r="S219" s="64">
        <v>1</v>
      </c>
      <c r="T219" s="99"/>
      <c r="U219" s="97"/>
      <c r="V219" s="98"/>
      <c r="W219" s="98"/>
      <c r="X219" s="64"/>
      <c r="Y219" s="99"/>
      <c r="Z219" s="84">
        <f t="shared" si="14"/>
        <v>1</v>
      </c>
      <c r="AA219" s="36">
        <f t="shared" si="15"/>
        <v>1</v>
      </c>
    </row>
    <row r="220" spans="1:27" s="15" customFormat="1">
      <c r="A220" s="4"/>
      <c r="H220" s="4"/>
      <c r="P220" s="57"/>
      <c r="Q220" s="57"/>
      <c r="R220" s="57"/>
      <c r="S220" s="57"/>
      <c r="T220" s="57"/>
      <c r="U220" s="57"/>
      <c r="V220" s="57"/>
      <c r="W220" s="57"/>
      <c r="X220" s="57"/>
      <c r="Y220" s="57"/>
    </row>
    <row r="221" spans="1:27" s="15" customFormat="1">
      <c r="A221" s="4"/>
      <c r="H221" s="4"/>
      <c r="P221" s="57"/>
      <c r="Q221" s="57"/>
      <c r="R221" s="57"/>
      <c r="S221" s="57"/>
      <c r="T221" s="57"/>
      <c r="U221" s="57"/>
      <c r="V221" s="57"/>
      <c r="W221" s="57"/>
      <c r="X221" s="57"/>
      <c r="Y221" s="57"/>
    </row>
    <row r="222" spans="1:27" s="15" customFormat="1" ht="37" hidden="1">
      <c r="A222" s="4"/>
      <c r="E222" s="134" t="s">
        <v>1306</v>
      </c>
      <c r="F222" s="134"/>
      <c r="G222" s="134"/>
      <c r="H222" s="4"/>
      <c r="P222" s="57"/>
      <c r="Q222" s="57"/>
      <c r="R222" s="57"/>
      <c r="S222" s="57"/>
      <c r="T222" s="57"/>
      <c r="U222" s="57"/>
      <c r="V222" s="57"/>
      <c r="W222" s="57"/>
      <c r="X222" s="57"/>
      <c r="Y222" s="57"/>
    </row>
    <row r="223" spans="1:27" s="15" customFormat="1" ht="19" hidden="1">
      <c r="A223" s="4"/>
      <c r="E223" s="133" t="s">
        <v>1307</v>
      </c>
      <c r="F223" s="133"/>
      <c r="G223" s="133"/>
      <c r="H223" s="4"/>
      <c r="P223" s="57"/>
      <c r="Q223" s="57"/>
      <c r="R223" s="57"/>
      <c r="S223" s="57"/>
      <c r="T223" s="57"/>
      <c r="U223" s="57"/>
      <c r="V223" s="57"/>
      <c r="W223" s="57"/>
      <c r="X223" s="57"/>
      <c r="Y223" s="57"/>
    </row>
    <row r="224" spans="1:27" s="15" customFormat="1" ht="34" hidden="1">
      <c r="A224" s="4"/>
      <c r="E224" s="96" t="s">
        <v>1308</v>
      </c>
      <c r="H224" s="4"/>
      <c r="P224" s="57"/>
      <c r="Q224" s="57"/>
      <c r="R224" s="57"/>
      <c r="S224" s="57"/>
      <c r="T224" s="57"/>
      <c r="U224" s="57"/>
      <c r="V224" s="57"/>
      <c r="W224" s="57"/>
      <c r="X224" s="57"/>
      <c r="Y224" s="57"/>
    </row>
    <row r="225" spans="1:27" ht="289" hidden="1">
      <c r="A225" s="4">
        <v>2149</v>
      </c>
      <c r="E225" s="126" t="s">
        <v>2815</v>
      </c>
      <c r="F225" s="12" t="s">
        <v>1309</v>
      </c>
      <c r="G225" s="12" t="s">
        <v>1310</v>
      </c>
      <c r="H225" s="43"/>
      <c r="I225" s="43"/>
      <c r="J225" s="43"/>
      <c r="K225" s="43"/>
      <c r="L225" s="43"/>
      <c r="M225" s="43"/>
      <c r="P225" s="97"/>
      <c r="Q225" s="98"/>
      <c r="R225" s="98"/>
      <c r="S225" s="64"/>
      <c r="T225" s="99"/>
      <c r="U225" s="97"/>
      <c r="V225" s="98"/>
      <c r="W225" s="98"/>
      <c r="X225" s="64"/>
      <c r="Y225" s="99"/>
      <c r="Z225" s="84" t="str">
        <f t="shared" si="14"/>
        <v/>
      </c>
      <c r="AA225" s="36" t="str">
        <f t="shared" si="15"/>
        <v/>
      </c>
    </row>
    <row r="226" spans="1:27" ht="204" hidden="1">
      <c r="A226" s="4">
        <v>2150</v>
      </c>
      <c r="E226" s="126" t="s">
        <v>2816</v>
      </c>
      <c r="F226" s="12" t="s">
        <v>1311</v>
      </c>
      <c r="G226" s="12" t="s">
        <v>1312</v>
      </c>
      <c r="H226" s="43"/>
      <c r="I226" s="43"/>
      <c r="J226" s="43"/>
      <c r="K226" s="43"/>
      <c r="L226" s="43"/>
      <c r="M226" s="43"/>
      <c r="P226" s="97"/>
      <c r="Q226" s="98"/>
      <c r="R226" s="98"/>
      <c r="S226" s="64"/>
      <c r="T226" s="99"/>
      <c r="U226" s="97"/>
      <c r="V226" s="98"/>
      <c r="W226" s="98"/>
      <c r="X226" s="64"/>
      <c r="Y226" s="99"/>
      <c r="Z226" s="84" t="str">
        <f t="shared" si="14"/>
        <v/>
      </c>
      <c r="AA226" s="36" t="str">
        <f t="shared" si="15"/>
        <v/>
      </c>
    </row>
    <row r="227" spans="1:27" ht="272" hidden="1">
      <c r="A227" s="4">
        <v>2151</v>
      </c>
      <c r="E227" s="126" t="s">
        <v>2817</v>
      </c>
      <c r="F227" s="12" t="s">
        <v>1313</v>
      </c>
      <c r="G227" s="12" t="s">
        <v>1314</v>
      </c>
      <c r="H227" s="43"/>
      <c r="I227" s="43"/>
      <c r="J227" s="43"/>
      <c r="K227" s="43"/>
      <c r="L227" s="43"/>
      <c r="M227" s="43"/>
      <c r="P227" s="97"/>
      <c r="Q227" s="98"/>
      <c r="R227" s="98"/>
      <c r="S227" s="64"/>
      <c r="T227" s="99"/>
      <c r="U227" s="97"/>
      <c r="V227" s="98"/>
      <c r="W227" s="98"/>
      <c r="X227" s="64"/>
      <c r="Y227" s="99"/>
      <c r="Z227" s="84" t="str">
        <f t="shared" si="14"/>
        <v/>
      </c>
      <c r="AA227" s="36" t="str">
        <f t="shared" si="15"/>
        <v/>
      </c>
    </row>
    <row r="228" spans="1:27" s="15" customFormat="1" ht="17" hidden="1">
      <c r="A228" s="4"/>
      <c r="G228" s="15" t="s">
        <v>485</v>
      </c>
      <c r="H228" s="4"/>
      <c r="P228" s="57"/>
      <c r="Q228" s="57"/>
      <c r="R228" s="57"/>
      <c r="S228" s="57"/>
      <c r="T228" s="57"/>
      <c r="U228" s="57"/>
      <c r="V228" s="57"/>
      <c r="W228" s="57"/>
      <c r="X228" s="57"/>
      <c r="Y228" s="57"/>
    </row>
    <row r="229" spans="1:27" s="15" customFormat="1" hidden="1">
      <c r="A229" s="4"/>
      <c r="H229" s="4"/>
      <c r="P229" s="57"/>
      <c r="Q229" s="57"/>
      <c r="R229" s="57"/>
      <c r="S229" s="57"/>
      <c r="T229" s="57"/>
      <c r="U229" s="57"/>
      <c r="V229" s="57"/>
      <c r="W229" s="57"/>
      <c r="X229" s="57"/>
      <c r="Y229" s="57"/>
    </row>
    <row r="230" spans="1:27" s="15" customFormat="1" ht="19" hidden="1">
      <c r="A230" s="4"/>
      <c r="E230" s="133" t="s">
        <v>414</v>
      </c>
      <c r="F230" s="133"/>
      <c r="G230" s="133"/>
      <c r="H230" s="4"/>
      <c r="P230" s="57"/>
      <c r="Q230" s="57"/>
      <c r="R230" s="57"/>
      <c r="S230" s="57"/>
      <c r="T230" s="57"/>
      <c r="U230" s="57"/>
      <c r="V230" s="57"/>
      <c r="W230" s="57"/>
      <c r="X230" s="57"/>
      <c r="Y230" s="57"/>
    </row>
    <row r="231" spans="1:27" s="15" customFormat="1" ht="34" hidden="1">
      <c r="A231" s="4"/>
      <c r="E231" s="96" t="s">
        <v>1315</v>
      </c>
      <c r="H231" s="4"/>
      <c r="P231" s="57"/>
      <c r="Q231" s="57"/>
      <c r="R231" s="57"/>
      <c r="S231" s="57"/>
      <c r="T231" s="57"/>
      <c r="U231" s="57"/>
      <c r="V231" s="57"/>
      <c r="W231" s="57"/>
      <c r="X231" s="57"/>
      <c r="Y231" s="57"/>
    </row>
    <row r="232" spans="1:27" ht="187" hidden="1">
      <c r="A232" s="4">
        <v>2152</v>
      </c>
      <c r="E232" s="126" t="s">
        <v>2818</v>
      </c>
      <c r="F232" s="12" t="s">
        <v>1316</v>
      </c>
      <c r="G232" s="12" t="s">
        <v>1317</v>
      </c>
      <c r="H232" s="43"/>
      <c r="I232" s="43"/>
      <c r="J232" s="43"/>
      <c r="K232" s="43"/>
      <c r="L232" s="43"/>
      <c r="M232" s="43"/>
      <c r="P232" s="97"/>
      <c r="Q232" s="98"/>
      <c r="R232" s="98"/>
      <c r="S232" s="64"/>
      <c r="T232" s="99"/>
      <c r="U232" s="97"/>
      <c r="V232" s="98"/>
      <c r="W232" s="98"/>
      <c r="X232" s="64"/>
      <c r="Y232" s="99"/>
      <c r="Z232" s="84" t="str">
        <f t="shared" si="14"/>
        <v/>
      </c>
      <c r="AA232" s="36" t="str">
        <f t="shared" si="15"/>
        <v/>
      </c>
    </row>
    <row r="233" spans="1:27" ht="204" hidden="1">
      <c r="A233" s="4">
        <v>2153</v>
      </c>
      <c r="E233" s="126" t="s">
        <v>2819</v>
      </c>
      <c r="F233" s="12" t="s">
        <v>1318</v>
      </c>
      <c r="G233" s="12" t="s">
        <v>1319</v>
      </c>
      <c r="H233" s="43"/>
      <c r="I233" s="43"/>
      <c r="J233" s="43"/>
      <c r="K233" s="43"/>
      <c r="L233" s="43"/>
      <c r="M233" s="43"/>
      <c r="P233" s="97"/>
      <c r="Q233" s="98"/>
      <c r="R233" s="98"/>
      <c r="S233" s="64"/>
      <c r="T233" s="99"/>
      <c r="U233" s="97"/>
      <c r="V233" s="98"/>
      <c r="W233" s="98"/>
      <c r="X233" s="64"/>
      <c r="Y233" s="99"/>
      <c r="Z233" s="84" t="str">
        <f t="shared" si="14"/>
        <v/>
      </c>
      <c r="AA233" s="36" t="str">
        <f t="shared" si="15"/>
        <v/>
      </c>
    </row>
    <row r="234" spans="1:27" s="15" customFormat="1" hidden="1">
      <c r="A234" s="4"/>
      <c r="H234" s="4"/>
      <c r="P234" s="57"/>
      <c r="Q234" s="57"/>
      <c r="R234" s="57"/>
      <c r="S234" s="57"/>
      <c r="T234" s="57"/>
      <c r="U234" s="57"/>
      <c r="V234" s="57"/>
      <c r="W234" s="57"/>
      <c r="X234" s="57"/>
      <c r="Y234" s="57"/>
    </row>
    <row r="235" spans="1:27" s="15" customFormat="1" hidden="1">
      <c r="A235" s="4"/>
      <c r="H235" s="4"/>
      <c r="P235" s="57"/>
      <c r="Q235" s="57"/>
      <c r="R235" s="57"/>
      <c r="S235" s="57"/>
      <c r="T235" s="57"/>
      <c r="U235" s="57"/>
      <c r="V235" s="57"/>
      <c r="W235" s="57"/>
      <c r="X235" s="57"/>
      <c r="Y235" s="57"/>
    </row>
    <row r="236" spans="1:27" s="15" customFormat="1" ht="19" hidden="1">
      <c r="A236" s="4"/>
      <c r="E236" s="133" t="s">
        <v>1320</v>
      </c>
      <c r="F236" s="133"/>
      <c r="G236" s="133"/>
      <c r="H236" s="4"/>
      <c r="P236" s="57"/>
      <c r="Q236" s="57"/>
      <c r="R236" s="57"/>
      <c r="S236" s="57"/>
      <c r="T236" s="57"/>
      <c r="U236" s="57"/>
      <c r="V236" s="57"/>
      <c r="W236" s="57"/>
      <c r="X236" s="57"/>
      <c r="Y236" s="57"/>
    </row>
    <row r="237" spans="1:27" s="15" customFormat="1" ht="17" hidden="1">
      <c r="A237" s="4"/>
      <c r="E237" s="96" t="s">
        <v>1321</v>
      </c>
      <c r="H237" s="4"/>
      <c r="P237" s="57"/>
      <c r="Q237" s="57"/>
      <c r="R237" s="57"/>
      <c r="S237" s="57"/>
      <c r="T237" s="57"/>
      <c r="U237" s="57"/>
      <c r="V237" s="57"/>
      <c r="W237" s="57"/>
      <c r="X237" s="57"/>
      <c r="Y237" s="57"/>
    </row>
    <row r="238" spans="1:27" ht="170" hidden="1">
      <c r="A238" s="4">
        <v>2154</v>
      </c>
      <c r="B238" s="4" t="s">
        <v>1322</v>
      </c>
      <c r="E238" s="126" t="s">
        <v>2820</v>
      </c>
      <c r="F238" s="12" t="s">
        <v>1323</v>
      </c>
      <c r="G238" s="12" t="s">
        <v>1324</v>
      </c>
      <c r="H238" s="43"/>
      <c r="I238" s="43"/>
      <c r="J238" s="43"/>
      <c r="K238" s="43"/>
      <c r="L238" s="43"/>
      <c r="M238" s="43"/>
      <c r="P238" s="97"/>
      <c r="Q238" s="98"/>
      <c r="R238" s="98"/>
      <c r="S238" s="64"/>
      <c r="T238" s="99"/>
      <c r="U238" s="97"/>
      <c r="V238" s="98"/>
      <c r="W238" s="98"/>
      <c r="X238" s="64"/>
      <c r="Y238" s="99"/>
      <c r="Z238" s="84" t="str">
        <f t="shared" si="14"/>
        <v/>
      </c>
      <c r="AA238" s="36" t="str">
        <f t="shared" si="15"/>
        <v/>
      </c>
    </row>
    <row r="239" spans="1:27" ht="170" hidden="1">
      <c r="A239" s="4">
        <v>2155</v>
      </c>
      <c r="B239" s="4" t="s">
        <v>1322</v>
      </c>
      <c r="E239" s="126" t="s">
        <v>2821</v>
      </c>
      <c r="F239" s="12" t="s">
        <v>1325</v>
      </c>
      <c r="G239" s="12" t="s">
        <v>1326</v>
      </c>
      <c r="H239" s="43"/>
      <c r="I239" s="43"/>
      <c r="J239" s="43"/>
      <c r="K239" s="43"/>
      <c r="L239" s="43"/>
      <c r="M239" s="43"/>
      <c r="P239" s="97"/>
      <c r="Q239" s="98"/>
      <c r="R239" s="98"/>
      <c r="S239" s="64"/>
      <c r="T239" s="99"/>
      <c r="U239" s="97"/>
      <c r="V239" s="98"/>
      <c r="W239" s="98"/>
      <c r="X239" s="64"/>
      <c r="Y239" s="99"/>
      <c r="Z239" s="84" t="str">
        <f t="shared" si="14"/>
        <v/>
      </c>
      <c r="AA239" s="36" t="str">
        <f t="shared" si="15"/>
        <v/>
      </c>
    </row>
    <row r="240" spans="1:27" ht="170" hidden="1">
      <c r="A240" s="4">
        <v>2156</v>
      </c>
      <c r="B240" s="4" t="s">
        <v>1327</v>
      </c>
      <c r="E240" s="126" t="s">
        <v>2822</v>
      </c>
      <c r="F240" s="12" t="s">
        <v>1328</v>
      </c>
      <c r="G240" s="12" t="s">
        <v>1329</v>
      </c>
      <c r="H240" s="43"/>
      <c r="I240" s="43"/>
      <c r="J240" s="43"/>
      <c r="K240" s="43"/>
      <c r="L240" s="43"/>
      <c r="M240" s="43"/>
      <c r="P240" s="97"/>
      <c r="Q240" s="98"/>
      <c r="R240" s="98"/>
      <c r="S240" s="64"/>
      <c r="T240" s="99"/>
      <c r="U240" s="97"/>
      <c r="V240" s="98"/>
      <c r="W240" s="98"/>
      <c r="X240" s="64"/>
      <c r="Y240" s="99"/>
      <c r="Z240" s="84" t="str">
        <f t="shared" si="14"/>
        <v/>
      </c>
      <c r="AA240" s="36" t="str">
        <f t="shared" si="15"/>
        <v/>
      </c>
    </row>
    <row r="241" spans="1:27" ht="170" hidden="1">
      <c r="A241" s="4">
        <v>2157</v>
      </c>
      <c r="B241" s="4" t="s">
        <v>1327</v>
      </c>
      <c r="E241" s="126" t="s">
        <v>2823</v>
      </c>
      <c r="F241" s="12" t="s">
        <v>1330</v>
      </c>
      <c r="G241" s="12" t="s">
        <v>1331</v>
      </c>
      <c r="H241" s="43"/>
      <c r="I241" s="43"/>
      <c r="J241" s="43"/>
      <c r="K241" s="43"/>
      <c r="L241" s="43"/>
      <c r="M241" s="43"/>
      <c r="P241" s="97"/>
      <c r="Q241" s="98"/>
      <c r="R241" s="98"/>
      <c r="S241" s="64"/>
      <c r="T241" s="99"/>
      <c r="U241" s="97"/>
      <c r="V241" s="98"/>
      <c r="W241" s="98"/>
      <c r="X241" s="64"/>
      <c r="Y241" s="99"/>
      <c r="Z241" s="84" t="str">
        <f t="shared" si="14"/>
        <v/>
      </c>
      <c r="AA241" s="36" t="str">
        <f t="shared" si="15"/>
        <v/>
      </c>
    </row>
    <row r="242" spans="1:27" ht="204" hidden="1">
      <c r="A242" s="4">
        <v>2158</v>
      </c>
      <c r="B242" s="4" t="s">
        <v>1332</v>
      </c>
      <c r="E242" s="126" t="s">
        <v>2824</v>
      </c>
      <c r="F242" s="12" t="s">
        <v>1333</v>
      </c>
      <c r="G242" s="12" t="s">
        <v>1334</v>
      </c>
      <c r="H242" s="43"/>
      <c r="I242" s="43"/>
      <c r="J242" s="43"/>
      <c r="K242" s="43"/>
      <c r="L242" s="43"/>
      <c r="M242" s="43"/>
      <c r="P242" s="97"/>
      <c r="Q242" s="98"/>
      <c r="R242" s="98"/>
      <c r="S242" s="64"/>
      <c r="T242" s="99"/>
      <c r="U242" s="97"/>
      <c r="V242" s="98"/>
      <c r="W242" s="98"/>
      <c r="X242" s="64"/>
      <c r="Y242" s="99"/>
      <c r="Z242" s="84" t="str">
        <f t="shared" si="14"/>
        <v/>
      </c>
      <c r="AA242" s="36" t="str">
        <f t="shared" si="15"/>
        <v/>
      </c>
    </row>
    <row r="243" spans="1:27" s="15" customFormat="1" ht="17" hidden="1">
      <c r="A243" s="4"/>
      <c r="G243" s="15" t="s">
        <v>485</v>
      </c>
      <c r="H243" s="4"/>
      <c r="P243" s="57"/>
      <c r="Q243" s="57"/>
      <c r="R243" s="57"/>
      <c r="S243" s="57"/>
      <c r="T243" s="57"/>
      <c r="U243" s="57"/>
      <c r="V243" s="57"/>
      <c r="W243" s="57"/>
      <c r="X243" s="57"/>
      <c r="Y243" s="57"/>
    </row>
    <row r="244" spans="1:27" s="15" customFormat="1" ht="17" hidden="1">
      <c r="A244" s="4"/>
      <c r="G244" s="15" t="s">
        <v>485</v>
      </c>
      <c r="H244" s="4"/>
      <c r="P244" s="57"/>
      <c r="Q244" s="57"/>
      <c r="R244" s="57"/>
      <c r="S244" s="57"/>
      <c r="T244" s="57"/>
      <c r="U244" s="57"/>
      <c r="V244" s="57"/>
      <c r="W244" s="57"/>
      <c r="X244" s="57"/>
      <c r="Y244" s="57"/>
    </row>
    <row r="245" spans="1:27" s="15" customFormat="1" ht="17" hidden="1">
      <c r="A245" s="4"/>
      <c r="E245" s="96" t="s">
        <v>1335</v>
      </c>
      <c r="G245" s="15" t="s">
        <v>485</v>
      </c>
      <c r="H245" s="4"/>
      <c r="P245" s="57"/>
      <c r="Q245" s="57"/>
      <c r="R245" s="57"/>
      <c r="S245" s="57"/>
      <c r="T245" s="57"/>
      <c r="U245" s="57"/>
      <c r="V245" s="57"/>
      <c r="W245" s="57"/>
      <c r="X245" s="57"/>
      <c r="Y245" s="57"/>
    </row>
    <row r="246" spans="1:27" ht="102" hidden="1">
      <c r="A246" s="4">
        <v>2159</v>
      </c>
      <c r="B246" s="4" t="s">
        <v>1336</v>
      </c>
      <c r="E246" s="126" t="s">
        <v>2825</v>
      </c>
      <c r="F246" s="12" t="s">
        <v>1337</v>
      </c>
      <c r="G246" s="12" t="s">
        <v>1338</v>
      </c>
      <c r="H246" s="43"/>
      <c r="I246" s="43"/>
      <c r="J246" s="43"/>
      <c r="K246" s="43"/>
      <c r="L246" s="43"/>
      <c r="M246" s="43"/>
      <c r="P246" s="97"/>
      <c r="Q246" s="98"/>
      <c r="R246" s="98"/>
      <c r="S246" s="64"/>
      <c r="T246" s="99"/>
      <c r="U246" s="97"/>
      <c r="V246" s="98"/>
      <c r="W246" s="98"/>
      <c r="X246" s="64"/>
      <c r="Y246" s="99"/>
      <c r="Z246" s="84" t="str">
        <f t="shared" si="14"/>
        <v/>
      </c>
      <c r="AA246" s="36" t="str">
        <f t="shared" si="15"/>
        <v/>
      </c>
    </row>
    <row r="247" spans="1:27" ht="136" hidden="1">
      <c r="A247" s="4">
        <v>2160</v>
      </c>
      <c r="B247" s="4" t="s">
        <v>1339</v>
      </c>
      <c r="E247" s="126" t="s">
        <v>2826</v>
      </c>
      <c r="F247" s="12" t="s">
        <v>1340</v>
      </c>
      <c r="G247" s="12" t="s">
        <v>1341</v>
      </c>
      <c r="H247" s="43"/>
      <c r="I247" s="43"/>
      <c r="J247" s="43"/>
      <c r="K247" s="43"/>
      <c r="L247" s="43"/>
      <c r="M247" s="43"/>
      <c r="P247" s="97"/>
      <c r="Q247" s="98"/>
      <c r="R247" s="98"/>
      <c r="S247" s="64"/>
      <c r="T247" s="99"/>
      <c r="U247" s="97"/>
      <c r="V247" s="98"/>
      <c r="W247" s="98"/>
      <c r="X247" s="64"/>
      <c r="Y247" s="99"/>
      <c r="Z247" s="84" t="str">
        <f t="shared" si="14"/>
        <v/>
      </c>
      <c r="AA247" s="36" t="str">
        <f t="shared" si="15"/>
        <v/>
      </c>
    </row>
    <row r="248" spans="1:27" ht="119" hidden="1">
      <c r="A248" s="4">
        <v>2161</v>
      </c>
      <c r="E248" s="126" t="s">
        <v>2827</v>
      </c>
      <c r="F248" s="12" t="s">
        <v>1342</v>
      </c>
      <c r="G248" s="12" t="s">
        <v>1343</v>
      </c>
      <c r="H248" s="43"/>
      <c r="I248" s="43"/>
      <c r="J248" s="43"/>
      <c r="K248" s="43"/>
      <c r="L248" s="43"/>
      <c r="M248" s="43"/>
      <c r="P248" s="97"/>
      <c r="Q248" s="98"/>
      <c r="R248" s="98"/>
      <c r="S248" s="64"/>
      <c r="T248" s="99"/>
      <c r="U248" s="97"/>
      <c r="V248" s="98"/>
      <c r="W248" s="98"/>
      <c r="X248" s="64"/>
      <c r="Y248" s="99"/>
      <c r="Z248" s="84" t="str">
        <f t="shared" si="14"/>
        <v/>
      </c>
      <c r="AA248" s="36" t="str">
        <f t="shared" si="15"/>
        <v/>
      </c>
    </row>
    <row r="249" spans="1:27" ht="170" hidden="1">
      <c r="A249" s="4">
        <v>2162</v>
      </c>
      <c r="E249" s="126" t="s">
        <v>2828</v>
      </c>
      <c r="F249" s="12" t="s">
        <v>1344</v>
      </c>
      <c r="G249" s="12" t="s">
        <v>1345</v>
      </c>
      <c r="H249" s="43"/>
      <c r="I249" s="43"/>
      <c r="J249" s="43"/>
      <c r="K249" s="43"/>
      <c r="L249" s="43"/>
      <c r="M249" s="43"/>
      <c r="P249" s="97"/>
      <c r="Q249" s="98"/>
      <c r="R249" s="98"/>
      <c r="S249" s="64"/>
      <c r="T249" s="99"/>
      <c r="U249" s="97"/>
      <c r="V249" s="98"/>
      <c r="W249" s="98"/>
      <c r="X249" s="64"/>
      <c r="Y249" s="99"/>
      <c r="Z249" s="84" t="str">
        <f t="shared" si="14"/>
        <v/>
      </c>
      <c r="AA249" s="36" t="str">
        <f t="shared" si="15"/>
        <v/>
      </c>
    </row>
    <row r="250" spans="1:27" ht="187" hidden="1">
      <c r="A250" s="4">
        <v>2163</v>
      </c>
      <c r="B250" s="4" t="s">
        <v>1346</v>
      </c>
      <c r="E250" s="126" t="s">
        <v>2829</v>
      </c>
      <c r="F250" s="12" t="s">
        <v>1347</v>
      </c>
      <c r="G250" s="12" t="s">
        <v>1348</v>
      </c>
      <c r="H250" s="43"/>
      <c r="I250" s="43"/>
      <c r="J250" s="43"/>
      <c r="K250" s="43"/>
      <c r="L250" s="43"/>
      <c r="M250" s="43"/>
      <c r="P250" s="97"/>
      <c r="Q250" s="98"/>
      <c r="R250" s="98"/>
      <c r="S250" s="64"/>
      <c r="T250" s="99"/>
      <c r="U250" s="97"/>
      <c r="V250" s="98"/>
      <c r="W250" s="98"/>
      <c r="X250" s="64"/>
      <c r="Y250" s="99"/>
      <c r="Z250" s="84" t="str">
        <f t="shared" si="14"/>
        <v/>
      </c>
      <c r="AA250" s="36" t="str">
        <f t="shared" si="15"/>
        <v/>
      </c>
    </row>
    <row r="251" spans="1:27" ht="170" hidden="1">
      <c r="A251" s="4">
        <v>2164</v>
      </c>
      <c r="E251" s="126" t="s">
        <v>2830</v>
      </c>
      <c r="F251" s="12" t="s">
        <v>1349</v>
      </c>
      <c r="G251" s="12" t="s">
        <v>1350</v>
      </c>
      <c r="H251" s="43"/>
      <c r="I251" s="43"/>
      <c r="J251" s="43"/>
      <c r="K251" s="43"/>
      <c r="L251" s="43"/>
      <c r="M251" s="43"/>
      <c r="P251" s="97"/>
      <c r="Q251" s="98"/>
      <c r="R251" s="98"/>
      <c r="S251" s="64"/>
      <c r="T251" s="99"/>
      <c r="U251" s="97"/>
      <c r="V251" s="98"/>
      <c r="W251" s="98"/>
      <c r="X251" s="64"/>
      <c r="Y251" s="99"/>
      <c r="Z251" s="84" t="str">
        <f t="shared" ref="Z251:Z260" si="16">IF(U251&lt;&gt;"",U251,IF(P251&lt;&gt;"",P251,IF(N251&lt;&gt;"",N251,"")))</f>
        <v/>
      </c>
      <c r="AA251" s="36" t="str">
        <f t="shared" ref="AA251:AA260" si="17">IF(X251&lt;&gt;"",X251,IF(S251&lt;&gt;"",S251,IF(O251&lt;&gt;"",O251,"")))</f>
        <v/>
      </c>
    </row>
    <row r="252" spans="1:27" ht="119" hidden="1">
      <c r="A252" s="4">
        <v>2165</v>
      </c>
      <c r="B252" s="4" t="s">
        <v>1351</v>
      </c>
      <c r="E252" s="126" t="s">
        <v>2831</v>
      </c>
      <c r="F252" s="12" t="s">
        <v>1352</v>
      </c>
      <c r="G252" s="12" t="s">
        <v>1353</v>
      </c>
      <c r="H252" s="43"/>
      <c r="I252" s="43"/>
      <c r="J252" s="43"/>
      <c r="K252" s="43"/>
      <c r="L252" s="43"/>
      <c r="M252" s="43"/>
      <c r="P252" s="97"/>
      <c r="Q252" s="98"/>
      <c r="R252" s="98"/>
      <c r="S252" s="64"/>
      <c r="T252" s="99"/>
      <c r="U252" s="97"/>
      <c r="V252" s="98"/>
      <c r="W252" s="98"/>
      <c r="X252" s="64"/>
      <c r="Y252" s="99"/>
      <c r="Z252" s="84" t="str">
        <f t="shared" si="16"/>
        <v/>
      </c>
      <c r="AA252" s="36" t="str">
        <f t="shared" si="17"/>
        <v/>
      </c>
    </row>
    <row r="253" spans="1:27" ht="34" hidden="1">
      <c r="A253" s="4">
        <v>2166</v>
      </c>
      <c r="B253" s="4" t="s">
        <v>1354</v>
      </c>
      <c r="E253" s="126" t="s">
        <v>2832</v>
      </c>
      <c r="F253" s="12" t="s">
        <v>1355</v>
      </c>
      <c r="G253" s="12" t="s">
        <v>1356</v>
      </c>
      <c r="H253" s="43"/>
      <c r="I253" s="43"/>
      <c r="J253" s="43"/>
      <c r="K253" s="43"/>
      <c r="L253" s="43"/>
      <c r="M253" s="43"/>
      <c r="P253" s="97"/>
      <c r="Q253" s="98"/>
      <c r="R253" s="98"/>
      <c r="S253" s="64"/>
      <c r="T253" s="99"/>
      <c r="U253" s="97"/>
      <c r="V253" s="98"/>
      <c r="W253" s="98"/>
      <c r="X253" s="64"/>
      <c r="Y253" s="99"/>
      <c r="Z253" s="84" t="str">
        <f t="shared" si="16"/>
        <v/>
      </c>
      <c r="AA253" s="36" t="str">
        <f t="shared" si="17"/>
        <v/>
      </c>
    </row>
    <row r="254" spans="1:27" s="15" customFormat="1" hidden="1">
      <c r="A254" s="4"/>
      <c r="H254" s="4"/>
      <c r="P254" s="57"/>
      <c r="Q254" s="57"/>
      <c r="R254" s="57"/>
      <c r="S254" s="57"/>
      <c r="T254" s="57"/>
      <c r="U254" s="57"/>
      <c r="V254" s="57"/>
      <c r="W254" s="57"/>
      <c r="X254" s="57"/>
      <c r="Y254" s="57"/>
    </row>
    <row r="255" spans="1:27" s="15" customFormat="1" hidden="1">
      <c r="A255" s="4"/>
      <c r="H255" s="4"/>
      <c r="P255" s="57"/>
      <c r="Q255" s="57"/>
      <c r="R255" s="57"/>
      <c r="S255" s="57"/>
      <c r="T255" s="57"/>
      <c r="U255" s="57"/>
      <c r="V255" s="57"/>
      <c r="W255" s="57"/>
      <c r="X255" s="57"/>
      <c r="Y255" s="57"/>
    </row>
    <row r="256" spans="1:27" s="15" customFormat="1" ht="19" hidden="1">
      <c r="A256" s="4"/>
      <c r="E256" s="133" t="s">
        <v>420</v>
      </c>
      <c r="F256" s="133"/>
      <c r="G256" s="133"/>
      <c r="H256" s="4"/>
      <c r="P256" s="57"/>
      <c r="Q256" s="57"/>
      <c r="R256" s="57"/>
      <c r="S256" s="57"/>
      <c r="T256" s="57"/>
      <c r="U256" s="57"/>
      <c r="V256" s="57"/>
      <c r="W256" s="57"/>
      <c r="X256" s="57"/>
      <c r="Y256" s="57"/>
    </row>
    <row r="257" spans="1:27" s="15" customFormat="1" ht="17" hidden="1">
      <c r="A257" s="4"/>
      <c r="E257" s="96" t="s">
        <v>1357</v>
      </c>
      <c r="H257" s="4"/>
      <c r="P257" s="57"/>
      <c r="Q257" s="57"/>
      <c r="R257" s="57"/>
      <c r="S257" s="57"/>
      <c r="T257" s="57"/>
      <c r="U257" s="57"/>
      <c r="V257" s="57"/>
      <c r="W257" s="57"/>
      <c r="X257" s="57"/>
      <c r="Y257" s="57"/>
    </row>
    <row r="258" spans="1:27" ht="170" hidden="1">
      <c r="A258" s="4">
        <v>2167</v>
      </c>
      <c r="E258" s="126" t="s">
        <v>2833</v>
      </c>
      <c r="F258" s="12" t="s">
        <v>1358</v>
      </c>
      <c r="G258" s="12" t="s">
        <v>1359</v>
      </c>
      <c r="H258" s="43"/>
      <c r="I258" s="43"/>
      <c r="J258" s="43"/>
      <c r="K258" s="43"/>
      <c r="L258" s="43"/>
      <c r="M258" s="43"/>
      <c r="P258" s="97"/>
      <c r="Q258" s="98"/>
      <c r="R258" s="98"/>
      <c r="S258" s="64"/>
      <c r="T258" s="99"/>
      <c r="U258" s="97"/>
      <c r="V258" s="98"/>
      <c r="W258" s="98"/>
      <c r="X258" s="64"/>
      <c r="Y258" s="99"/>
      <c r="Z258" s="84" t="str">
        <f t="shared" si="16"/>
        <v/>
      </c>
      <c r="AA258" s="36" t="str">
        <f t="shared" si="17"/>
        <v/>
      </c>
    </row>
    <row r="259" spans="1:27" ht="136" hidden="1">
      <c r="A259" s="4">
        <v>2168</v>
      </c>
      <c r="E259" s="126" t="s">
        <v>2834</v>
      </c>
      <c r="F259" s="12" t="s">
        <v>1360</v>
      </c>
      <c r="G259" s="12" t="s">
        <v>1361</v>
      </c>
      <c r="H259" s="43"/>
      <c r="I259" s="43"/>
      <c r="J259" s="43"/>
      <c r="K259" s="43"/>
      <c r="L259" s="43"/>
      <c r="M259" s="43"/>
      <c r="P259" s="97"/>
      <c r="Q259" s="98"/>
      <c r="R259" s="98"/>
      <c r="S259" s="64"/>
      <c r="T259" s="99"/>
      <c r="U259" s="97"/>
      <c r="V259" s="98"/>
      <c r="W259" s="98"/>
      <c r="X259" s="64"/>
      <c r="Y259" s="99"/>
      <c r="Z259" s="84" t="str">
        <f t="shared" si="16"/>
        <v/>
      </c>
      <c r="AA259" s="36" t="str">
        <f t="shared" si="17"/>
        <v/>
      </c>
    </row>
    <row r="260" spans="1:27" ht="119" hidden="1">
      <c r="A260" s="4">
        <v>2169</v>
      </c>
      <c r="E260" s="126" t="s">
        <v>2835</v>
      </c>
      <c r="F260" s="12" t="s">
        <v>1362</v>
      </c>
      <c r="G260" s="12" t="s">
        <v>1363</v>
      </c>
      <c r="H260" s="43"/>
      <c r="I260" s="43"/>
      <c r="J260" s="43"/>
      <c r="K260" s="43"/>
      <c r="L260" s="43"/>
      <c r="M260" s="43"/>
      <c r="P260" s="97"/>
      <c r="Q260" s="98"/>
      <c r="R260" s="98"/>
      <c r="S260" s="64"/>
      <c r="T260" s="99"/>
      <c r="U260" s="97"/>
      <c r="V260" s="98"/>
      <c r="W260" s="98"/>
      <c r="X260" s="64"/>
      <c r="Y260" s="99"/>
      <c r="Z260" s="84" t="str">
        <f t="shared" si="16"/>
        <v/>
      </c>
      <c r="AA260" s="36" t="str">
        <f t="shared" si="17"/>
        <v/>
      </c>
    </row>
    <row r="261" spans="1:27" s="15" customFormat="1" ht="17" hidden="1">
      <c r="A261" s="4"/>
      <c r="G261" s="15" t="s">
        <v>485</v>
      </c>
      <c r="H261" s="4"/>
      <c r="P261" s="57"/>
      <c r="Q261" s="57"/>
      <c r="R261" s="57"/>
      <c r="S261" s="57"/>
      <c r="T261" s="57"/>
      <c r="U261" s="57"/>
      <c r="V261" s="57"/>
      <c r="W261" s="57"/>
      <c r="X261" s="57"/>
      <c r="Y261" s="57"/>
    </row>
    <row r="262" spans="1:27" s="15" customFormat="1" ht="17" hidden="1">
      <c r="A262" s="4"/>
      <c r="G262" s="15" t="s">
        <v>485</v>
      </c>
      <c r="H262" s="4"/>
      <c r="P262" s="57"/>
      <c r="Q262" s="57"/>
      <c r="R262" s="57"/>
      <c r="S262" s="57"/>
      <c r="T262" s="57"/>
      <c r="U262" s="57"/>
      <c r="V262" s="57"/>
      <c r="W262" s="57"/>
      <c r="X262" s="57"/>
      <c r="Y262" s="57"/>
    </row>
    <row r="263" spans="1:27" s="15" customFormat="1" ht="17" hidden="1">
      <c r="A263" s="4"/>
      <c r="E263" s="96" t="s">
        <v>1364</v>
      </c>
      <c r="G263" s="15" t="s">
        <v>485</v>
      </c>
      <c r="H263" s="4"/>
      <c r="P263" s="57"/>
      <c r="Q263" s="57"/>
      <c r="R263" s="57"/>
      <c r="S263" s="57"/>
      <c r="T263" s="57"/>
      <c r="U263" s="57"/>
      <c r="V263" s="57"/>
      <c r="W263" s="57"/>
      <c r="X263" s="57"/>
      <c r="Y263" s="57"/>
    </row>
    <row r="264" spans="1:27" ht="136" hidden="1">
      <c r="A264" s="4">
        <v>2170</v>
      </c>
      <c r="B264" s="4" t="s">
        <v>1365</v>
      </c>
      <c r="E264" s="126" t="s">
        <v>2836</v>
      </c>
      <c r="F264" s="12" t="s">
        <v>1366</v>
      </c>
      <c r="G264" s="12" t="s">
        <v>1367</v>
      </c>
      <c r="H264" s="43"/>
      <c r="I264" s="43"/>
      <c r="J264" s="43"/>
      <c r="K264" s="43"/>
      <c r="L264" s="43"/>
      <c r="M264" s="43"/>
      <c r="P264" s="97"/>
      <c r="Q264" s="98"/>
      <c r="R264" s="98"/>
      <c r="S264" s="64"/>
      <c r="T264" s="99"/>
      <c r="U264" s="97"/>
      <c r="V264" s="98"/>
      <c r="W264" s="98"/>
      <c r="X264" s="64"/>
      <c r="Y264" s="99"/>
      <c r="Z264" s="84" t="str">
        <f t="shared" ref="Z264:Z321" si="18">IF(U264&lt;&gt;"",U264,IF(P264&lt;&gt;"",P264,IF(N264&lt;&gt;"",N264,"")))</f>
        <v/>
      </c>
      <c r="AA264" s="36" t="str">
        <f t="shared" ref="AA264:AA321" si="19">IF(X264&lt;&gt;"",X264,IF(S264&lt;&gt;"",S264,IF(O264&lt;&gt;"",O264,"")))</f>
        <v/>
      </c>
    </row>
    <row r="265" spans="1:27" ht="187" hidden="1">
      <c r="A265" s="4">
        <v>2171</v>
      </c>
      <c r="E265" s="126" t="s">
        <v>2827</v>
      </c>
      <c r="F265" s="12" t="s">
        <v>1368</v>
      </c>
      <c r="G265" s="12" t="s">
        <v>1369</v>
      </c>
      <c r="H265" s="43"/>
      <c r="I265" s="43"/>
      <c r="J265" s="43"/>
      <c r="K265" s="43"/>
      <c r="L265" s="43"/>
      <c r="M265" s="43"/>
      <c r="P265" s="97"/>
      <c r="Q265" s="98"/>
      <c r="R265" s="98"/>
      <c r="S265" s="64"/>
      <c r="T265" s="99"/>
      <c r="U265" s="97"/>
      <c r="V265" s="98"/>
      <c r="W265" s="98"/>
      <c r="X265" s="64"/>
      <c r="Y265" s="99"/>
      <c r="Z265" s="84" t="str">
        <f t="shared" si="18"/>
        <v/>
      </c>
      <c r="AA265" s="36" t="str">
        <f t="shared" si="19"/>
        <v/>
      </c>
    </row>
    <row r="266" spans="1:27" ht="153" hidden="1">
      <c r="A266" s="4">
        <v>2172</v>
      </c>
      <c r="E266" s="126" t="s">
        <v>2828</v>
      </c>
      <c r="F266" s="12" t="s">
        <v>1370</v>
      </c>
      <c r="G266" s="12" t="s">
        <v>1371</v>
      </c>
      <c r="H266" s="43"/>
      <c r="I266" s="43"/>
      <c r="J266" s="43"/>
      <c r="K266" s="43"/>
      <c r="L266" s="43"/>
      <c r="M266" s="43"/>
      <c r="P266" s="97"/>
      <c r="Q266" s="98"/>
      <c r="R266" s="98"/>
      <c r="S266" s="64"/>
      <c r="T266" s="99"/>
      <c r="U266" s="97"/>
      <c r="V266" s="98"/>
      <c r="W266" s="98"/>
      <c r="X266" s="64"/>
      <c r="Y266" s="99"/>
      <c r="Z266" s="84" t="str">
        <f t="shared" si="18"/>
        <v/>
      </c>
      <c r="AA266" s="36" t="str">
        <f t="shared" si="19"/>
        <v/>
      </c>
    </row>
    <row r="267" spans="1:27" ht="102" hidden="1">
      <c r="A267" s="4">
        <v>2173</v>
      </c>
      <c r="E267" s="126" t="s">
        <v>2837</v>
      </c>
      <c r="F267" s="12" t="s">
        <v>1372</v>
      </c>
      <c r="G267" s="12" t="s">
        <v>1373</v>
      </c>
      <c r="H267" s="43"/>
      <c r="I267" s="43"/>
      <c r="J267" s="43"/>
      <c r="K267" s="43"/>
      <c r="L267" s="43"/>
      <c r="M267" s="43"/>
      <c r="P267" s="97"/>
      <c r="Q267" s="98"/>
      <c r="R267" s="98"/>
      <c r="S267" s="64"/>
      <c r="T267" s="99"/>
      <c r="U267" s="97"/>
      <c r="V267" s="98"/>
      <c r="W267" s="98"/>
      <c r="X267" s="64"/>
      <c r="Y267" s="99"/>
      <c r="Z267" s="84" t="str">
        <f t="shared" si="18"/>
        <v/>
      </c>
      <c r="AA267" s="36" t="str">
        <f t="shared" si="19"/>
        <v/>
      </c>
    </row>
    <row r="268" spans="1:27" s="15" customFormat="1" ht="17" hidden="1">
      <c r="A268" s="4"/>
      <c r="G268" s="15" t="s">
        <v>485</v>
      </c>
      <c r="H268" s="4"/>
      <c r="P268" s="57"/>
      <c r="Q268" s="57"/>
      <c r="R268" s="57"/>
      <c r="S268" s="57"/>
      <c r="T268" s="57"/>
      <c r="U268" s="57"/>
      <c r="V268" s="57"/>
      <c r="W268" s="57"/>
      <c r="X268" s="57"/>
      <c r="Y268" s="57"/>
    </row>
    <row r="269" spans="1:27" s="15" customFormat="1" ht="17" hidden="1">
      <c r="A269" s="4"/>
      <c r="G269" s="15" t="s">
        <v>485</v>
      </c>
      <c r="H269" s="4"/>
      <c r="P269" s="57"/>
      <c r="Q269" s="57"/>
      <c r="R269" s="57"/>
      <c r="S269" s="57"/>
      <c r="T269" s="57"/>
      <c r="U269" s="57"/>
      <c r="V269" s="57"/>
      <c r="W269" s="57"/>
      <c r="X269" s="57"/>
      <c r="Y269" s="57"/>
    </row>
    <row r="270" spans="1:27" s="15" customFormat="1" ht="17" hidden="1">
      <c r="A270" s="4"/>
      <c r="E270" s="96" t="s">
        <v>1374</v>
      </c>
      <c r="G270" s="15" t="s">
        <v>485</v>
      </c>
      <c r="H270" s="4"/>
      <c r="P270" s="57"/>
      <c r="Q270" s="57"/>
      <c r="R270" s="57"/>
      <c r="S270" s="57"/>
      <c r="T270" s="57"/>
      <c r="U270" s="57"/>
      <c r="V270" s="57"/>
      <c r="W270" s="57"/>
      <c r="X270" s="57"/>
      <c r="Y270" s="57"/>
    </row>
    <row r="271" spans="1:27" ht="153" hidden="1">
      <c r="A271" s="4">
        <v>2174</v>
      </c>
      <c r="B271" s="4" t="s">
        <v>1375</v>
      </c>
      <c r="E271" s="126" t="s">
        <v>2838</v>
      </c>
      <c r="F271" s="12" t="s">
        <v>1376</v>
      </c>
      <c r="G271" s="12" t="s">
        <v>1377</v>
      </c>
      <c r="H271" s="43"/>
      <c r="I271" s="43"/>
      <c r="J271" s="43"/>
      <c r="K271" s="43"/>
      <c r="L271" s="43"/>
      <c r="M271" s="43"/>
      <c r="P271" s="97"/>
      <c r="Q271" s="98"/>
      <c r="R271" s="98"/>
      <c r="S271" s="64"/>
      <c r="T271" s="99"/>
      <c r="U271" s="97"/>
      <c r="V271" s="98"/>
      <c r="W271" s="98"/>
      <c r="X271" s="64"/>
      <c r="Y271" s="99"/>
      <c r="Z271" s="84" t="str">
        <f t="shared" si="18"/>
        <v/>
      </c>
      <c r="AA271" s="36" t="str">
        <f t="shared" si="19"/>
        <v/>
      </c>
    </row>
    <row r="272" spans="1:27" ht="153" hidden="1">
      <c r="A272" s="4">
        <v>2175</v>
      </c>
      <c r="B272" s="4" t="s">
        <v>1375</v>
      </c>
      <c r="E272" s="126" t="s">
        <v>2839</v>
      </c>
      <c r="F272" s="12" t="s">
        <v>1378</v>
      </c>
      <c r="G272" s="12" t="s">
        <v>1379</v>
      </c>
      <c r="H272" s="43"/>
      <c r="I272" s="43"/>
      <c r="J272" s="43"/>
      <c r="K272" s="43"/>
      <c r="L272" s="43"/>
      <c r="M272" s="43"/>
      <c r="P272" s="97"/>
      <c r="Q272" s="98"/>
      <c r="R272" s="98"/>
      <c r="S272" s="64"/>
      <c r="T272" s="99"/>
      <c r="U272" s="97"/>
      <c r="V272" s="98"/>
      <c r="W272" s="98"/>
      <c r="X272" s="64"/>
      <c r="Y272" s="99"/>
      <c r="Z272" s="84" t="str">
        <f t="shared" si="18"/>
        <v/>
      </c>
      <c r="AA272" s="36" t="str">
        <f t="shared" si="19"/>
        <v/>
      </c>
    </row>
    <row r="273" spans="1:27" ht="187" hidden="1">
      <c r="A273" s="4">
        <v>2176</v>
      </c>
      <c r="B273" s="4" t="s">
        <v>1375</v>
      </c>
      <c r="E273" s="126" t="s">
        <v>2840</v>
      </c>
      <c r="F273" s="12" t="s">
        <v>1380</v>
      </c>
      <c r="G273" s="12" t="s">
        <v>1381</v>
      </c>
      <c r="H273" s="43"/>
      <c r="I273" s="43"/>
      <c r="J273" s="43"/>
      <c r="K273" s="43"/>
      <c r="L273" s="43"/>
      <c r="M273" s="43"/>
      <c r="P273" s="97"/>
      <c r="Q273" s="98"/>
      <c r="R273" s="98"/>
      <c r="S273" s="64"/>
      <c r="T273" s="99"/>
      <c r="U273" s="97"/>
      <c r="V273" s="98"/>
      <c r="W273" s="98"/>
      <c r="X273" s="64"/>
      <c r="Y273" s="99"/>
      <c r="Z273" s="84" t="str">
        <f t="shared" si="18"/>
        <v/>
      </c>
      <c r="AA273" s="36" t="str">
        <f t="shared" si="19"/>
        <v/>
      </c>
    </row>
    <row r="274" spans="1:27" ht="170" hidden="1">
      <c r="A274" s="4">
        <v>2177</v>
      </c>
      <c r="B274" s="4" t="s">
        <v>1375</v>
      </c>
      <c r="E274" s="126" t="s">
        <v>2841</v>
      </c>
      <c r="F274" s="12" t="s">
        <v>1382</v>
      </c>
      <c r="G274" s="12" t="s">
        <v>1383</v>
      </c>
      <c r="H274" s="43"/>
      <c r="I274" s="43"/>
      <c r="J274" s="43"/>
      <c r="K274" s="43"/>
      <c r="L274" s="43"/>
      <c r="M274" s="43"/>
      <c r="P274" s="97"/>
      <c r="Q274" s="98"/>
      <c r="R274" s="98"/>
      <c r="S274" s="64"/>
      <c r="T274" s="99"/>
      <c r="U274" s="97"/>
      <c r="V274" s="98"/>
      <c r="W274" s="98"/>
      <c r="X274" s="64"/>
      <c r="Y274" s="99"/>
      <c r="Z274" s="84" t="str">
        <f t="shared" si="18"/>
        <v/>
      </c>
      <c r="AA274" s="36" t="str">
        <f t="shared" si="19"/>
        <v/>
      </c>
    </row>
    <row r="275" spans="1:27" s="15" customFormat="1" ht="17" hidden="1">
      <c r="A275" s="4"/>
      <c r="G275" s="15" t="s">
        <v>485</v>
      </c>
      <c r="H275" s="4"/>
      <c r="P275" s="57"/>
      <c r="Q275" s="57"/>
      <c r="R275" s="57"/>
      <c r="S275" s="57"/>
      <c r="T275" s="57"/>
      <c r="U275" s="57"/>
      <c r="V275" s="57"/>
      <c r="W275" s="57"/>
      <c r="X275" s="57"/>
      <c r="Y275" s="57"/>
    </row>
    <row r="276" spans="1:27" s="15" customFormat="1" ht="17" hidden="1">
      <c r="A276" s="4"/>
      <c r="G276" s="15" t="s">
        <v>485</v>
      </c>
      <c r="H276" s="4"/>
      <c r="P276" s="57"/>
      <c r="Q276" s="57"/>
      <c r="R276" s="57"/>
      <c r="S276" s="57"/>
      <c r="T276" s="57"/>
      <c r="U276" s="57"/>
      <c r="V276" s="57"/>
      <c r="W276" s="57"/>
      <c r="X276" s="57"/>
      <c r="Y276" s="57"/>
    </row>
    <row r="277" spans="1:27" s="15" customFormat="1" ht="17" hidden="1">
      <c r="A277" s="4"/>
      <c r="E277" s="96" t="s">
        <v>1384</v>
      </c>
      <c r="G277" s="15" t="s">
        <v>485</v>
      </c>
      <c r="H277" s="4"/>
      <c r="P277" s="57"/>
      <c r="Q277" s="57"/>
      <c r="R277" s="57"/>
      <c r="S277" s="57"/>
      <c r="T277" s="57"/>
      <c r="U277" s="57"/>
      <c r="V277" s="57"/>
      <c r="W277" s="57"/>
      <c r="X277" s="57"/>
      <c r="Y277" s="57"/>
    </row>
    <row r="278" spans="1:27" ht="170" hidden="1">
      <c r="A278" s="4">
        <v>2178</v>
      </c>
      <c r="B278" s="4" t="s">
        <v>1385</v>
      </c>
      <c r="E278" s="126" t="s">
        <v>2842</v>
      </c>
      <c r="F278" s="12" t="s">
        <v>1386</v>
      </c>
      <c r="G278" s="12" t="s">
        <v>1387</v>
      </c>
      <c r="H278" s="43"/>
      <c r="I278" s="43"/>
      <c r="J278" s="43"/>
      <c r="K278" s="43"/>
      <c r="L278" s="43"/>
      <c r="M278" s="43"/>
      <c r="P278" s="97"/>
      <c r="Q278" s="98"/>
      <c r="R278" s="98"/>
      <c r="S278" s="64"/>
      <c r="T278" s="99"/>
      <c r="U278" s="97"/>
      <c r="V278" s="98"/>
      <c r="W278" s="98"/>
      <c r="X278" s="64"/>
      <c r="Y278" s="99"/>
      <c r="Z278" s="84" t="str">
        <f t="shared" si="18"/>
        <v/>
      </c>
      <c r="AA278" s="36" t="str">
        <f t="shared" si="19"/>
        <v/>
      </c>
    </row>
    <row r="279" spans="1:27" ht="153" hidden="1">
      <c r="A279" s="4">
        <v>2179</v>
      </c>
      <c r="B279" s="4" t="s">
        <v>1388</v>
      </c>
      <c r="E279" s="126" t="s">
        <v>2843</v>
      </c>
      <c r="F279" s="12" t="s">
        <v>1389</v>
      </c>
      <c r="G279" s="12" t="s">
        <v>1390</v>
      </c>
      <c r="H279" s="43"/>
      <c r="I279" s="43"/>
      <c r="J279" s="43"/>
      <c r="K279" s="43"/>
      <c r="L279" s="43"/>
      <c r="M279" s="43"/>
      <c r="P279" s="97"/>
      <c r="Q279" s="98"/>
      <c r="R279" s="98"/>
      <c r="S279" s="64"/>
      <c r="T279" s="99"/>
      <c r="U279" s="97"/>
      <c r="V279" s="98"/>
      <c r="W279" s="98"/>
      <c r="X279" s="64"/>
      <c r="Y279" s="99"/>
      <c r="Z279" s="84" t="str">
        <f t="shared" si="18"/>
        <v/>
      </c>
      <c r="AA279" s="36" t="str">
        <f t="shared" si="19"/>
        <v/>
      </c>
    </row>
    <row r="280" spans="1:27" ht="170" hidden="1">
      <c r="A280" s="4">
        <v>2180</v>
      </c>
      <c r="B280" s="4" t="s">
        <v>1388</v>
      </c>
      <c r="E280" s="126" t="s">
        <v>2844</v>
      </c>
      <c r="F280" s="12" t="s">
        <v>1391</v>
      </c>
      <c r="G280" s="12" t="s">
        <v>1392</v>
      </c>
      <c r="H280" s="43"/>
      <c r="I280" s="43"/>
      <c r="J280" s="43"/>
      <c r="K280" s="43"/>
      <c r="L280" s="43"/>
      <c r="M280" s="43"/>
      <c r="P280" s="97"/>
      <c r="Q280" s="98"/>
      <c r="R280" s="98"/>
      <c r="S280" s="64"/>
      <c r="T280" s="99"/>
      <c r="U280" s="97"/>
      <c r="V280" s="98"/>
      <c r="W280" s="98"/>
      <c r="X280" s="64"/>
      <c r="Y280" s="99"/>
      <c r="Z280" s="84" t="str">
        <f t="shared" si="18"/>
        <v/>
      </c>
      <c r="AA280" s="36" t="str">
        <f t="shared" si="19"/>
        <v/>
      </c>
    </row>
    <row r="281" spans="1:27" ht="153" hidden="1">
      <c r="A281" s="4">
        <v>2181</v>
      </c>
      <c r="B281" s="4" t="s">
        <v>1388</v>
      </c>
      <c r="E281" s="126" t="s">
        <v>2845</v>
      </c>
      <c r="F281" s="12" t="s">
        <v>1393</v>
      </c>
      <c r="G281" s="12" t="s">
        <v>1394</v>
      </c>
      <c r="H281" s="43"/>
      <c r="I281" s="43"/>
      <c r="J281" s="43"/>
      <c r="K281" s="43"/>
      <c r="L281" s="43"/>
      <c r="M281" s="43"/>
      <c r="P281" s="97"/>
      <c r="Q281" s="98"/>
      <c r="R281" s="98"/>
      <c r="S281" s="64"/>
      <c r="T281" s="99"/>
      <c r="U281" s="97"/>
      <c r="V281" s="98"/>
      <c r="W281" s="98"/>
      <c r="X281" s="64"/>
      <c r="Y281" s="99"/>
      <c r="Z281" s="84" t="str">
        <f t="shared" si="18"/>
        <v/>
      </c>
      <c r="AA281" s="36" t="str">
        <f t="shared" si="19"/>
        <v/>
      </c>
    </row>
    <row r="282" spans="1:27" ht="170" hidden="1">
      <c r="A282" s="4">
        <v>2182</v>
      </c>
      <c r="B282" s="4" t="s">
        <v>1388</v>
      </c>
      <c r="E282" s="126" t="s">
        <v>2846</v>
      </c>
      <c r="F282" s="12" t="s">
        <v>1395</v>
      </c>
      <c r="G282" s="12" t="s">
        <v>1396</v>
      </c>
      <c r="H282" s="43"/>
      <c r="I282" s="43"/>
      <c r="J282" s="43"/>
      <c r="K282" s="43"/>
      <c r="L282" s="43"/>
      <c r="M282" s="43"/>
      <c r="P282" s="97"/>
      <c r="Q282" s="98"/>
      <c r="R282" s="98"/>
      <c r="S282" s="64"/>
      <c r="T282" s="99"/>
      <c r="U282" s="97"/>
      <c r="V282" s="98"/>
      <c r="W282" s="98"/>
      <c r="X282" s="64"/>
      <c r="Y282" s="99"/>
      <c r="Z282" s="84" t="str">
        <f t="shared" si="18"/>
        <v/>
      </c>
      <c r="AA282" s="36" t="str">
        <f t="shared" si="19"/>
        <v/>
      </c>
    </row>
    <row r="283" spans="1:27" ht="119" hidden="1">
      <c r="A283" s="4">
        <v>2183</v>
      </c>
      <c r="B283" s="4" t="s">
        <v>1388</v>
      </c>
      <c r="E283" s="126" t="s">
        <v>2847</v>
      </c>
      <c r="F283" s="12" t="s">
        <v>1397</v>
      </c>
      <c r="G283" s="12" t="s">
        <v>1398</v>
      </c>
      <c r="H283" s="43"/>
      <c r="I283" s="43"/>
      <c r="J283" s="43"/>
      <c r="K283" s="43"/>
      <c r="L283" s="43"/>
      <c r="M283" s="43"/>
      <c r="P283" s="97"/>
      <c r="Q283" s="98"/>
      <c r="R283" s="98"/>
      <c r="S283" s="64"/>
      <c r="T283" s="99"/>
      <c r="U283" s="97"/>
      <c r="V283" s="98"/>
      <c r="W283" s="98"/>
      <c r="X283" s="64"/>
      <c r="Y283" s="99"/>
      <c r="Z283" s="84" t="str">
        <f t="shared" si="18"/>
        <v/>
      </c>
      <c r="AA283" s="36" t="str">
        <f t="shared" si="19"/>
        <v/>
      </c>
    </row>
    <row r="284" spans="1:27" ht="119" hidden="1">
      <c r="A284" s="4">
        <v>2184</v>
      </c>
      <c r="B284" s="4" t="s">
        <v>1399</v>
      </c>
      <c r="E284" s="126" t="s">
        <v>2848</v>
      </c>
      <c r="F284" s="12" t="s">
        <v>1400</v>
      </c>
      <c r="G284" s="12" t="s">
        <v>1401</v>
      </c>
      <c r="H284" s="43"/>
      <c r="I284" s="43"/>
      <c r="J284" s="43"/>
      <c r="K284" s="43"/>
      <c r="L284" s="43"/>
      <c r="M284" s="43"/>
      <c r="P284" s="97"/>
      <c r="Q284" s="98"/>
      <c r="R284" s="98"/>
      <c r="S284" s="64"/>
      <c r="T284" s="99"/>
      <c r="U284" s="97"/>
      <c r="V284" s="98"/>
      <c r="W284" s="98"/>
      <c r="X284" s="64"/>
      <c r="Y284" s="99"/>
      <c r="Z284" s="84" t="str">
        <f t="shared" si="18"/>
        <v/>
      </c>
      <c r="AA284" s="36" t="str">
        <f t="shared" si="19"/>
        <v/>
      </c>
    </row>
    <row r="285" spans="1:27" ht="136" hidden="1">
      <c r="A285" s="4">
        <v>2185</v>
      </c>
      <c r="B285" s="4" t="s">
        <v>1388</v>
      </c>
      <c r="E285" s="126" t="s">
        <v>2849</v>
      </c>
      <c r="F285" s="12" t="s">
        <v>1402</v>
      </c>
      <c r="G285" s="12" t="s">
        <v>1403</v>
      </c>
      <c r="H285" s="43"/>
      <c r="I285" s="43"/>
      <c r="J285" s="43"/>
      <c r="K285" s="43"/>
      <c r="L285" s="43"/>
      <c r="M285" s="43"/>
      <c r="P285" s="97"/>
      <c r="Q285" s="98"/>
      <c r="R285" s="98"/>
      <c r="S285" s="64"/>
      <c r="T285" s="99"/>
      <c r="U285" s="97"/>
      <c r="V285" s="98"/>
      <c r="W285" s="98"/>
      <c r="X285" s="64"/>
      <c r="Y285" s="99"/>
      <c r="Z285" s="84" t="str">
        <f t="shared" si="18"/>
        <v/>
      </c>
      <c r="AA285" s="36" t="str">
        <f t="shared" si="19"/>
        <v/>
      </c>
    </row>
    <row r="286" spans="1:27" ht="153" hidden="1">
      <c r="A286" s="4">
        <v>2186</v>
      </c>
      <c r="B286" s="4" t="s">
        <v>1388</v>
      </c>
      <c r="E286" s="126" t="s">
        <v>2850</v>
      </c>
      <c r="F286" s="12" t="s">
        <v>1404</v>
      </c>
      <c r="G286" s="12" t="s">
        <v>1405</v>
      </c>
      <c r="H286" s="43"/>
      <c r="I286" s="43"/>
      <c r="J286" s="43"/>
      <c r="K286" s="43"/>
      <c r="L286" s="43"/>
      <c r="M286" s="43"/>
      <c r="P286" s="97"/>
      <c r="Q286" s="98"/>
      <c r="R286" s="98"/>
      <c r="S286" s="64"/>
      <c r="T286" s="99"/>
      <c r="U286" s="97"/>
      <c r="V286" s="98"/>
      <c r="W286" s="98"/>
      <c r="X286" s="64"/>
      <c r="Y286" s="99"/>
      <c r="Z286" s="84" t="str">
        <f t="shared" si="18"/>
        <v/>
      </c>
      <c r="AA286" s="36" t="str">
        <f t="shared" si="19"/>
        <v/>
      </c>
    </row>
    <row r="287" spans="1:27" ht="119" hidden="1">
      <c r="A287" s="4">
        <v>2187</v>
      </c>
      <c r="B287" s="4" t="s">
        <v>1406</v>
      </c>
      <c r="E287" s="126" t="s">
        <v>2851</v>
      </c>
      <c r="F287" s="12" t="s">
        <v>1407</v>
      </c>
      <c r="G287" s="12" t="s">
        <v>1353</v>
      </c>
      <c r="H287" s="43"/>
      <c r="I287" s="43"/>
      <c r="J287" s="43"/>
      <c r="K287" s="43"/>
      <c r="L287" s="43"/>
      <c r="M287" s="43"/>
      <c r="P287" s="97"/>
      <c r="Q287" s="98"/>
      <c r="R287" s="98"/>
      <c r="S287" s="64"/>
      <c r="T287" s="99"/>
      <c r="U287" s="97"/>
      <c r="V287" s="98"/>
      <c r="W287" s="98"/>
      <c r="X287" s="64"/>
      <c r="Y287" s="99"/>
      <c r="Z287" s="84" t="str">
        <f t="shared" si="18"/>
        <v/>
      </c>
      <c r="AA287" s="36" t="str">
        <f t="shared" si="19"/>
        <v/>
      </c>
    </row>
    <row r="288" spans="1:27" s="15" customFormat="1" ht="17" hidden="1">
      <c r="A288" s="4"/>
      <c r="G288" s="15" t="s">
        <v>485</v>
      </c>
      <c r="H288" s="4"/>
      <c r="P288" s="57"/>
      <c r="Q288" s="57"/>
      <c r="R288" s="57"/>
      <c r="S288" s="57"/>
      <c r="T288" s="57"/>
      <c r="U288" s="57"/>
      <c r="V288" s="57"/>
      <c r="W288" s="57"/>
      <c r="X288" s="57"/>
      <c r="Y288" s="57"/>
    </row>
    <row r="289" spans="1:27" s="15" customFormat="1" ht="17" hidden="1">
      <c r="A289" s="4"/>
      <c r="G289" s="15" t="s">
        <v>485</v>
      </c>
      <c r="H289" s="4"/>
      <c r="P289" s="57"/>
      <c r="Q289" s="57"/>
      <c r="R289" s="57"/>
      <c r="S289" s="57"/>
      <c r="T289" s="57"/>
      <c r="U289" s="57"/>
      <c r="V289" s="57"/>
      <c r="W289" s="57"/>
      <c r="X289" s="57"/>
      <c r="Y289" s="57"/>
    </row>
    <row r="290" spans="1:27" s="15" customFormat="1" ht="17" hidden="1">
      <c r="A290" s="4"/>
      <c r="E290" s="96" t="s">
        <v>1408</v>
      </c>
      <c r="G290" s="15" t="s">
        <v>485</v>
      </c>
      <c r="H290" s="4"/>
      <c r="P290" s="57"/>
      <c r="Q290" s="57"/>
      <c r="R290" s="57"/>
      <c r="S290" s="57"/>
      <c r="T290" s="57"/>
      <c r="U290" s="57"/>
      <c r="V290" s="57"/>
      <c r="W290" s="57"/>
      <c r="X290" s="57"/>
      <c r="Y290" s="57"/>
    </row>
    <row r="291" spans="1:27" ht="119" hidden="1">
      <c r="A291" s="4">
        <v>2188</v>
      </c>
      <c r="E291" s="126" t="s">
        <v>2852</v>
      </c>
      <c r="F291" s="12" t="s">
        <v>1409</v>
      </c>
      <c r="G291" s="12" t="s">
        <v>1410</v>
      </c>
      <c r="H291" s="43"/>
      <c r="I291" s="43"/>
      <c r="J291" s="43"/>
      <c r="K291" s="43"/>
      <c r="L291" s="43"/>
      <c r="M291" s="43"/>
      <c r="P291" s="97"/>
      <c r="Q291" s="98"/>
      <c r="R291" s="98"/>
      <c r="S291" s="64"/>
      <c r="T291" s="99"/>
      <c r="U291" s="97"/>
      <c r="V291" s="98"/>
      <c r="W291" s="98"/>
      <c r="X291" s="64"/>
      <c r="Y291" s="99"/>
      <c r="Z291" s="84" t="str">
        <f t="shared" si="18"/>
        <v/>
      </c>
      <c r="AA291" s="36" t="str">
        <f t="shared" si="19"/>
        <v/>
      </c>
    </row>
    <row r="292" spans="1:27" ht="153" hidden="1">
      <c r="A292" s="4">
        <v>2189</v>
      </c>
      <c r="E292" s="126" t="s">
        <v>2853</v>
      </c>
      <c r="F292" s="12" t="s">
        <v>1411</v>
      </c>
      <c r="G292" s="12" t="s">
        <v>1412</v>
      </c>
      <c r="H292" s="43"/>
      <c r="I292" s="43"/>
      <c r="J292" s="43"/>
      <c r="K292" s="43"/>
      <c r="L292" s="43"/>
      <c r="M292" s="43"/>
      <c r="P292" s="97"/>
      <c r="Q292" s="98"/>
      <c r="R292" s="98"/>
      <c r="S292" s="64"/>
      <c r="T292" s="99"/>
      <c r="U292" s="97"/>
      <c r="V292" s="98"/>
      <c r="W292" s="98"/>
      <c r="X292" s="64"/>
      <c r="Y292" s="99"/>
      <c r="Z292" s="84" t="str">
        <f t="shared" si="18"/>
        <v/>
      </c>
      <c r="AA292" s="36" t="str">
        <f t="shared" si="19"/>
        <v/>
      </c>
    </row>
    <row r="293" spans="1:27" ht="136" hidden="1">
      <c r="A293" s="4">
        <v>2190</v>
      </c>
      <c r="E293" s="126" t="s">
        <v>2854</v>
      </c>
      <c r="F293" s="12" t="s">
        <v>1413</v>
      </c>
      <c r="G293" s="12" t="s">
        <v>1414</v>
      </c>
      <c r="H293" s="43"/>
      <c r="I293" s="43"/>
      <c r="J293" s="43"/>
      <c r="K293" s="43"/>
      <c r="L293" s="43"/>
      <c r="M293" s="43"/>
      <c r="P293" s="97"/>
      <c r="Q293" s="98"/>
      <c r="R293" s="98"/>
      <c r="S293" s="64"/>
      <c r="T293" s="99"/>
      <c r="U293" s="97"/>
      <c r="V293" s="98"/>
      <c r="W293" s="98"/>
      <c r="X293" s="64"/>
      <c r="Y293" s="99"/>
      <c r="Z293" s="84" t="str">
        <f t="shared" si="18"/>
        <v/>
      </c>
      <c r="AA293" s="36" t="str">
        <f t="shared" si="19"/>
        <v/>
      </c>
    </row>
    <row r="294" spans="1:27" ht="170" hidden="1">
      <c r="A294" s="4">
        <v>2191</v>
      </c>
      <c r="E294" s="126" t="s">
        <v>2855</v>
      </c>
      <c r="F294" s="12" t="s">
        <v>1415</v>
      </c>
      <c r="G294" s="12" t="s">
        <v>1416</v>
      </c>
      <c r="H294" s="43"/>
      <c r="I294" s="43"/>
      <c r="J294" s="43"/>
      <c r="K294" s="43"/>
      <c r="L294" s="43"/>
      <c r="M294" s="43"/>
      <c r="P294" s="97"/>
      <c r="Q294" s="98"/>
      <c r="R294" s="98"/>
      <c r="S294" s="64"/>
      <c r="T294" s="99"/>
      <c r="U294" s="97"/>
      <c r="V294" s="98"/>
      <c r="W294" s="98"/>
      <c r="X294" s="64"/>
      <c r="Y294" s="99"/>
      <c r="Z294" s="84" t="str">
        <f t="shared" si="18"/>
        <v/>
      </c>
      <c r="AA294" s="36" t="str">
        <f t="shared" si="19"/>
        <v/>
      </c>
    </row>
    <row r="295" spans="1:27" ht="119" hidden="1">
      <c r="A295" s="4">
        <v>2192</v>
      </c>
      <c r="E295" s="126" t="s">
        <v>2856</v>
      </c>
      <c r="F295" s="12" t="s">
        <v>1417</v>
      </c>
      <c r="G295" s="12" t="s">
        <v>1418</v>
      </c>
      <c r="H295" s="43"/>
      <c r="I295" s="43"/>
      <c r="J295" s="43"/>
      <c r="K295" s="43"/>
      <c r="L295" s="43"/>
      <c r="M295" s="43"/>
      <c r="P295" s="97"/>
      <c r="Q295" s="98"/>
      <c r="R295" s="98"/>
      <c r="S295" s="64"/>
      <c r="T295" s="99"/>
      <c r="U295" s="97"/>
      <c r="V295" s="98"/>
      <c r="W295" s="98"/>
      <c r="X295" s="64"/>
      <c r="Y295" s="99"/>
      <c r="Z295" s="84" t="str">
        <f t="shared" si="18"/>
        <v/>
      </c>
      <c r="AA295" s="36" t="str">
        <f t="shared" si="19"/>
        <v/>
      </c>
    </row>
    <row r="296" spans="1:27" ht="221" hidden="1">
      <c r="A296" s="4">
        <v>2193</v>
      </c>
      <c r="E296" s="126" t="s">
        <v>2857</v>
      </c>
      <c r="F296" s="12" t="s">
        <v>1419</v>
      </c>
      <c r="G296" s="12" t="s">
        <v>1420</v>
      </c>
      <c r="H296" s="43"/>
      <c r="I296" s="43"/>
      <c r="J296" s="43"/>
      <c r="K296" s="43"/>
      <c r="L296" s="43"/>
      <c r="M296" s="43"/>
      <c r="P296" s="97"/>
      <c r="Q296" s="98"/>
      <c r="R296" s="98"/>
      <c r="S296" s="64"/>
      <c r="T296" s="99"/>
      <c r="U296" s="97"/>
      <c r="V296" s="98"/>
      <c r="W296" s="98"/>
      <c r="X296" s="64"/>
      <c r="Y296" s="99"/>
      <c r="Z296" s="84" t="str">
        <f t="shared" si="18"/>
        <v/>
      </c>
      <c r="AA296" s="36" t="str">
        <f t="shared" si="19"/>
        <v/>
      </c>
    </row>
    <row r="297" spans="1:27" ht="153" hidden="1">
      <c r="A297" s="4">
        <v>2194</v>
      </c>
      <c r="E297" s="126" t="s">
        <v>2858</v>
      </c>
      <c r="F297" s="12" t="s">
        <v>1421</v>
      </c>
      <c r="G297" s="12" t="s">
        <v>1422</v>
      </c>
      <c r="H297" s="43"/>
      <c r="I297" s="43"/>
      <c r="J297" s="43"/>
      <c r="K297" s="43"/>
      <c r="L297" s="43"/>
      <c r="M297" s="43"/>
      <c r="P297" s="97"/>
      <c r="Q297" s="98"/>
      <c r="R297" s="98"/>
      <c r="S297" s="64"/>
      <c r="T297" s="99"/>
      <c r="U297" s="97"/>
      <c r="V297" s="98"/>
      <c r="W297" s="98"/>
      <c r="X297" s="64"/>
      <c r="Y297" s="99"/>
      <c r="Z297" s="84" t="str">
        <f t="shared" si="18"/>
        <v/>
      </c>
      <c r="AA297" s="36" t="str">
        <f t="shared" si="19"/>
        <v/>
      </c>
    </row>
    <row r="298" spans="1:27" ht="170" hidden="1">
      <c r="A298" s="4">
        <v>2195</v>
      </c>
      <c r="E298" s="126" t="s">
        <v>2859</v>
      </c>
      <c r="F298" s="12" t="s">
        <v>1423</v>
      </c>
      <c r="G298" s="12" t="s">
        <v>1424</v>
      </c>
      <c r="H298" s="43"/>
      <c r="I298" s="43"/>
      <c r="J298" s="43"/>
      <c r="K298" s="43"/>
      <c r="L298" s="43"/>
      <c r="M298" s="43"/>
      <c r="P298" s="97"/>
      <c r="Q298" s="98"/>
      <c r="R298" s="98"/>
      <c r="S298" s="64"/>
      <c r="T298" s="99"/>
      <c r="U298" s="97"/>
      <c r="V298" s="98"/>
      <c r="W298" s="98"/>
      <c r="X298" s="64"/>
      <c r="Y298" s="99"/>
      <c r="Z298" s="84" t="str">
        <f t="shared" si="18"/>
        <v/>
      </c>
      <c r="AA298" s="36" t="str">
        <f t="shared" si="19"/>
        <v/>
      </c>
    </row>
    <row r="299" spans="1:27" s="15" customFormat="1" hidden="1">
      <c r="A299" s="4"/>
      <c r="H299" s="4"/>
      <c r="P299" s="57"/>
      <c r="Q299" s="57"/>
      <c r="R299" s="57"/>
      <c r="S299" s="57"/>
      <c r="T299" s="57"/>
      <c r="U299" s="57"/>
      <c r="V299" s="57"/>
      <c r="W299" s="57"/>
      <c r="X299" s="57"/>
      <c r="Y299" s="57"/>
    </row>
    <row r="300" spans="1:27" s="15" customFormat="1" hidden="1">
      <c r="A300" s="4"/>
      <c r="H300" s="4"/>
      <c r="P300" s="57"/>
      <c r="Q300" s="57"/>
      <c r="R300" s="57"/>
      <c r="S300" s="57"/>
      <c r="T300" s="57"/>
      <c r="U300" s="57"/>
      <c r="V300" s="57"/>
      <c r="W300" s="57"/>
      <c r="X300" s="57"/>
      <c r="Y300" s="57"/>
    </row>
    <row r="301" spans="1:27" s="15" customFormat="1" ht="17" hidden="1">
      <c r="A301" s="4"/>
      <c r="E301" s="96" t="s">
        <v>1425</v>
      </c>
      <c r="H301" s="4"/>
      <c r="P301" s="57"/>
      <c r="Q301" s="57"/>
      <c r="R301" s="57"/>
      <c r="S301" s="57"/>
      <c r="T301" s="57"/>
      <c r="U301" s="57"/>
      <c r="V301" s="57"/>
      <c r="W301" s="57"/>
      <c r="X301" s="57"/>
      <c r="Y301" s="57"/>
    </row>
    <row r="302" spans="1:27" ht="289" hidden="1">
      <c r="A302" s="4">
        <v>2196</v>
      </c>
      <c r="B302" s="4" t="s">
        <v>1426</v>
      </c>
      <c r="E302" s="13" t="s">
        <v>2861</v>
      </c>
      <c r="F302" s="12" t="s">
        <v>1427</v>
      </c>
      <c r="G302" s="12" t="s">
        <v>1428</v>
      </c>
      <c r="H302" s="125" t="s">
        <v>2860</v>
      </c>
      <c r="I302" s="43"/>
      <c r="J302" s="43"/>
      <c r="K302" s="43"/>
      <c r="L302" s="43"/>
      <c r="M302" s="43"/>
      <c r="P302" s="97"/>
      <c r="Q302" s="98"/>
      <c r="R302" s="98"/>
      <c r="S302" s="64"/>
      <c r="T302" s="99"/>
      <c r="U302" s="97"/>
      <c r="V302" s="98"/>
      <c r="W302" s="98"/>
      <c r="X302" s="64"/>
      <c r="Y302" s="99"/>
      <c r="Z302" s="84" t="str">
        <f t="shared" si="18"/>
        <v/>
      </c>
      <c r="AA302" s="36" t="str">
        <f t="shared" si="19"/>
        <v/>
      </c>
    </row>
    <row r="303" spans="1:27" s="15" customFormat="1" hidden="1">
      <c r="A303" s="4"/>
      <c r="H303" s="4"/>
      <c r="P303" s="57"/>
      <c r="Q303" s="57"/>
      <c r="R303" s="57"/>
      <c r="S303" s="57"/>
      <c r="T303" s="57"/>
      <c r="U303" s="57"/>
      <c r="V303" s="57"/>
      <c r="W303" s="57"/>
      <c r="X303" s="57"/>
      <c r="Y303" s="57"/>
    </row>
    <row r="304" spans="1:27" s="15" customFormat="1" hidden="1">
      <c r="A304" s="4"/>
      <c r="H304" s="4"/>
      <c r="P304" s="57"/>
      <c r="Q304" s="57"/>
      <c r="R304" s="57"/>
      <c r="S304" s="57"/>
      <c r="T304" s="57"/>
      <c r="U304" s="57"/>
      <c r="V304" s="57"/>
      <c r="W304" s="57"/>
      <c r="X304" s="57"/>
      <c r="Y304" s="57"/>
    </row>
    <row r="305" spans="1:27" s="15" customFormat="1" ht="19" hidden="1">
      <c r="A305" s="4"/>
      <c r="E305" s="133" t="s">
        <v>87</v>
      </c>
      <c r="F305" s="133"/>
      <c r="G305" s="133"/>
      <c r="H305" s="4"/>
      <c r="P305" s="57"/>
      <c r="Q305" s="57"/>
      <c r="R305" s="57"/>
      <c r="S305" s="57"/>
      <c r="T305" s="57"/>
      <c r="U305" s="57"/>
      <c r="V305" s="57"/>
      <c r="W305" s="57"/>
      <c r="X305" s="57"/>
      <c r="Y305" s="57"/>
    </row>
    <row r="306" spans="1:27" s="15" customFormat="1" ht="17" hidden="1">
      <c r="A306" s="4"/>
      <c r="E306" s="96" t="s">
        <v>1429</v>
      </c>
      <c r="H306" s="4"/>
      <c r="P306" s="57"/>
      <c r="Q306" s="57"/>
      <c r="R306" s="57"/>
      <c r="S306" s="57"/>
      <c r="T306" s="57"/>
      <c r="U306" s="57"/>
      <c r="V306" s="57"/>
      <c r="W306" s="57"/>
      <c r="X306" s="57"/>
      <c r="Y306" s="57"/>
    </row>
    <row r="307" spans="1:27" ht="221" hidden="1">
      <c r="A307" s="4">
        <v>2197</v>
      </c>
      <c r="B307" s="4" t="s">
        <v>1430</v>
      </c>
      <c r="E307" s="126" t="s">
        <v>2862</v>
      </c>
      <c r="F307" s="12" t="s">
        <v>1431</v>
      </c>
      <c r="G307" s="12" t="s">
        <v>1432</v>
      </c>
      <c r="H307" s="43"/>
      <c r="I307" s="43"/>
      <c r="J307" s="43"/>
      <c r="K307" s="43"/>
      <c r="L307" s="43"/>
      <c r="M307" s="43"/>
      <c r="P307" s="97"/>
      <c r="Q307" s="98"/>
      <c r="R307" s="98"/>
      <c r="S307" s="64"/>
      <c r="T307" s="99"/>
      <c r="U307" s="97"/>
      <c r="V307" s="98"/>
      <c r="W307" s="98"/>
      <c r="X307" s="64"/>
      <c r="Y307" s="99"/>
      <c r="Z307" s="84" t="str">
        <f t="shared" si="18"/>
        <v/>
      </c>
      <c r="AA307" s="36" t="str">
        <f t="shared" si="19"/>
        <v/>
      </c>
    </row>
    <row r="308" spans="1:27" ht="238" hidden="1">
      <c r="A308" s="4">
        <v>2198</v>
      </c>
      <c r="B308" s="4" t="s">
        <v>1433</v>
      </c>
      <c r="E308" s="126" t="s">
        <v>2863</v>
      </c>
      <c r="F308" s="12" t="s">
        <v>1434</v>
      </c>
      <c r="G308" s="12" t="s">
        <v>1435</v>
      </c>
      <c r="H308" s="43"/>
      <c r="I308" s="43"/>
      <c r="J308" s="43"/>
      <c r="K308" s="43"/>
      <c r="L308" s="43"/>
      <c r="M308" s="43"/>
      <c r="P308" s="97"/>
      <c r="Q308" s="98"/>
      <c r="R308" s="98"/>
      <c r="S308" s="64"/>
      <c r="T308" s="99"/>
      <c r="U308" s="97"/>
      <c r="V308" s="98"/>
      <c r="W308" s="98"/>
      <c r="X308" s="64"/>
      <c r="Y308" s="99"/>
      <c r="Z308" s="84" t="str">
        <f t="shared" si="18"/>
        <v/>
      </c>
      <c r="AA308" s="36" t="str">
        <f t="shared" si="19"/>
        <v/>
      </c>
    </row>
    <row r="309" spans="1:27" ht="238" hidden="1">
      <c r="A309" s="4">
        <v>2199</v>
      </c>
      <c r="E309" s="126" t="s">
        <v>2864</v>
      </c>
      <c r="F309" s="12" t="s">
        <v>1436</v>
      </c>
      <c r="G309" s="12" t="s">
        <v>1437</v>
      </c>
      <c r="H309" s="43"/>
      <c r="I309" s="43"/>
      <c r="J309" s="43"/>
      <c r="K309" s="43"/>
      <c r="L309" s="43"/>
      <c r="M309" s="43"/>
      <c r="P309" s="97"/>
      <c r="Q309" s="98"/>
      <c r="R309" s="98"/>
      <c r="S309" s="64"/>
      <c r="T309" s="99"/>
      <c r="U309" s="97"/>
      <c r="V309" s="98"/>
      <c r="W309" s="98"/>
      <c r="X309" s="64"/>
      <c r="Y309" s="99"/>
      <c r="Z309" s="84" t="str">
        <f t="shared" si="18"/>
        <v/>
      </c>
      <c r="AA309" s="36" t="str">
        <f t="shared" si="19"/>
        <v/>
      </c>
    </row>
    <row r="310" spans="1:27" ht="170" hidden="1">
      <c r="A310" s="4">
        <v>2200</v>
      </c>
      <c r="E310" s="126" t="s">
        <v>2865</v>
      </c>
      <c r="F310" s="12" t="s">
        <v>1438</v>
      </c>
      <c r="G310" s="12" t="s">
        <v>1439</v>
      </c>
      <c r="H310" s="43"/>
      <c r="I310" s="43"/>
      <c r="J310" s="43"/>
      <c r="K310" s="43"/>
      <c r="L310" s="43"/>
      <c r="M310" s="43"/>
      <c r="P310" s="97"/>
      <c r="Q310" s="98"/>
      <c r="R310" s="98"/>
      <c r="S310" s="64"/>
      <c r="T310" s="99"/>
      <c r="U310" s="97"/>
      <c r="V310" s="98"/>
      <c r="W310" s="98"/>
      <c r="X310" s="64"/>
      <c r="Y310" s="99"/>
      <c r="Z310" s="84" t="str">
        <f t="shared" si="18"/>
        <v/>
      </c>
      <c r="AA310" s="36" t="str">
        <f t="shared" si="19"/>
        <v/>
      </c>
    </row>
    <row r="311" spans="1:27" ht="204" hidden="1">
      <c r="A311" s="4">
        <v>2201</v>
      </c>
      <c r="E311" s="126" t="s">
        <v>2866</v>
      </c>
      <c r="F311" s="12" t="s">
        <v>1440</v>
      </c>
      <c r="G311" s="12" t="s">
        <v>1441</v>
      </c>
      <c r="H311" s="43"/>
      <c r="I311" s="43"/>
      <c r="J311" s="43"/>
      <c r="K311" s="43"/>
      <c r="L311" s="43"/>
      <c r="M311" s="43"/>
      <c r="P311" s="97"/>
      <c r="Q311" s="98"/>
      <c r="R311" s="98"/>
      <c r="S311" s="64"/>
      <c r="T311" s="99"/>
      <c r="U311" s="97"/>
      <c r="V311" s="98"/>
      <c r="W311" s="98"/>
      <c r="X311" s="64"/>
      <c r="Y311" s="99"/>
      <c r="Z311" s="84" t="str">
        <f t="shared" si="18"/>
        <v/>
      </c>
      <c r="AA311" s="36" t="str">
        <f t="shared" si="19"/>
        <v/>
      </c>
    </row>
    <row r="312" spans="1:27" s="15" customFormat="1" ht="17" hidden="1">
      <c r="A312" s="4"/>
      <c r="G312" s="15" t="s">
        <v>485</v>
      </c>
      <c r="H312" s="4"/>
      <c r="P312" s="57"/>
      <c r="Q312" s="57"/>
      <c r="R312" s="57"/>
      <c r="S312" s="57"/>
      <c r="T312" s="57"/>
      <c r="U312" s="57"/>
      <c r="V312" s="57"/>
      <c r="W312" s="57"/>
      <c r="X312" s="57"/>
      <c r="Y312" s="57"/>
    </row>
    <row r="313" spans="1:27" s="15" customFormat="1" ht="17" hidden="1">
      <c r="A313" s="4"/>
      <c r="G313" s="15" t="s">
        <v>485</v>
      </c>
      <c r="H313" s="4"/>
      <c r="P313" s="57"/>
      <c r="Q313" s="57"/>
      <c r="R313" s="57"/>
      <c r="S313" s="57"/>
      <c r="T313" s="57"/>
      <c r="U313" s="57"/>
      <c r="V313" s="57"/>
      <c r="W313" s="57"/>
      <c r="X313" s="57"/>
      <c r="Y313" s="57"/>
    </row>
    <row r="314" spans="1:27" s="15" customFormat="1" ht="17" hidden="1">
      <c r="A314" s="4"/>
      <c r="E314" s="96" t="s">
        <v>1442</v>
      </c>
      <c r="G314" s="15" t="s">
        <v>485</v>
      </c>
      <c r="H314" s="4"/>
      <c r="P314" s="57"/>
      <c r="Q314" s="57"/>
      <c r="R314" s="57"/>
      <c r="S314" s="57"/>
      <c r="T314" s="57"/>
      <c r="U314" s="57"/>
      <c r="V314" s="57"/>
      <c r="W314" s="57"/>
      <c r="X314" s="57"/>
      <c r="Y314" s="57"/>
    </row>
    <row r="315" spans="1:27" ht="153" hidden="1">
      <c r="A315" s="4">
        <v>2202</v>
      </c>
      <c r="B315" s="4" t="s">
        <v>1443</v>
      </c>
      <c r="E315" s="126" t="s">
        <v>2867</v>
      </c>
      <c r="F315" s="12" t="s">
        <v>1444</v>
      </c>
      <c r="G315" s="12" t="s">
        <v>1445</v>
      </c>
      <c r="H315" s="43"/>
      <c r="I315" s="43"/>
      <c r="J315" s="43"/>
      <c r="K315" s="43"/>
      <c r="L315" s="43"/>
      <c r="M315" s="43"/>
      <c r="P315" s="97"/>
      <c r="Q315" s="98"/>
      <c r="R315" s="98"/>
      <c r="S315" s="64"/>
      <c r="T315" s="99"/>
      <c r="U315" s="97"/>
      <c r="V315" s="98"/>
      <c r="W315" s="98"/>
      <c r="X315" s="64"/>
      <c r="Y315" s="99"/>
      <c r="Z315" s="84" t="str">
        <f t="shared" si="18"/>
        <v/>
      </c>
      <c r="AA315" s="36" t="str">
        <f t="shared" si="19"/>
        <v/>
      </c>
    </row>
    <row r="316" spans="1:27" ht="221" hidden="1">
      <c r="A316" s="4">
        <v>2203</v>
      </c>
      <c r="B316" s="4" t="s">
        <v>1446</v>
      </c>
      <c r="E316" s="126" t="s">
        <v>2868</v>
      </c>
      <c r="F316" s="12" t="s">
        <v>1447</v>
      </c>
      <c r="G316" s="12" t="s">
        <v>1448</v>
      </c>
      <c r="H316" s="43"/>
      <c r="I316" s="43"/>
      <c r="J316" s="43"/>
      <c r="K316" s="43"/>
      <c r="L316" s="43"/>
      <c r="M316" s="43"/>
      <c r="P316" s="97"/>
      <c r="Q316" s="98"/>
      <c r="R316" s="98"/>
      <c r="S316" s="64"/>
      <c r="T316" s="99"/>
      <c r="U316" s="97"/>
      <c r="V316" s="98"/>
      <c r="W316" s="98"/>
      <c r="X316" s="64"/>
      <c r="Y316" s="99"/>
      <c r="Z316" s="84" t="str">
        <f t="shared" si="18"/>
        <v/>
      </c>
      <c r="AA316" s="36" t="str">
        <f t="shared" si="19"/>
        <v/>
      </c>
    </row>
    <row r="317" spans="1:27" s="15" customFormat="1" ht="17" hidden="1">
      <c r="A317" s="4"/>
      <c r="G317" s="15" t="s">
        <v>485</v>
      </c>
      <c r="H317" s="4"/>
      <c r="P317" s="57"/>
      <c r="Q317" s="57"/>
      <c r="R317" s="57"/>
      <c r="S317" s="57"/>
      <c r="T317" s="57"/>
      <c r="U317" s="57"/>
      <c r="V317" s="57"/>
      <c r="W317" s="57"/>
      <c r="X317" s="57"/>
      <c r="Y317" s="57"/>
    </row>
    <row r="318" spans="1:27" s="15" customFormat="1" ht="17" hidden="1">
      <c r="A318" s="4"/>
      <c r="G318" s="15" t="s">
        <v>485</v>
      </c>
      <c r="H318" s="4"/>
      <c r="P318" s="57"/>
      <c r="Q318" s="57"/>
      <c r="R318" s="57"/>
      <c r="S318" s="57"/>
      <c r="T318" s="57"/>
      <c r="U318" s="57"/>
      <c r="V318" s="57"/>
      <c r="W318" s="57"/>
      <c r="X318" s="57"/>
      <c r="Y318" s="57"/>
    </row>
    <row r="319" spans="1:27" s="15" customFormat="1" ht="17" hidden="1">
      <c r="A319" s="4"/>
      <c r="E319" s="96" t="s">
        <v>1449</v>
      </c>
      <c r="G319" s="15" t="s">
        <v>485</v>
      </c>
      <c r="H319" s="4"/>
      <c r="P319" s="57"/>
      <c r="Q319" s="57"/>
      <c r="R319" s="57"/>
      <c r="S319" s="57"/>
      <c r="T319" s="57"/>
      <c r="U319" s="57"/>
      <c r="V319" s="57"/>
      <c r="W319" s="57"/>
      <c r="X319" s="57"/>
      <c r="Y319" s="57"/>
    </row>
    <row r="320" spans="1:27" ht="170" hidden="1">
      <c r="A320" s="4">
        <v>2204</v>
      </c>
      <c r="E320" s="126" t="s">
        <v>2869</v>
      </c>
      <c r="F320" s="12" t="s">
        <v>1450</v>
      </c>
      <c r="G320" s="12" t="s">
        <v>1451</v>
      </c>
      <c r="H320" s="43"/>
      <c r="I320" s="43"/>
      <c r="J320" s="43"/>
      <c r="K320" s="43"/>
      <c r="L320" s="43"/>
      <c r="M320" s="43"/>
      <c r="P320" s="97"/>
      <c r="Q320" s="98"/>
      <c r="R320" s="98"/>
      <c r="S320" s="64"/>
      <c r="T320" s="99"/>
      <c r="U320" s="97"/>
      <c r="V320" s="98"/>
      <c r="W320" s="98"/>
      <c r="X320" s="64"/>
      <c r="Y320" s="99"/>
      <c r="Z320" s="84" t="str">
        <f t="shared" si="18"/>
        <v/>
      </c>
      <c r="AA320" s="36" t="str">
        <f t="shared" si="19"/>
        <v/>
      </c>
    </row>
    <row r="321" spans="1:27" ht="153" hidden="1">
      <c r="A321" s="4">
        <v>2205</v>
      </c>
      <c r="B321" s="4" t="s">
        <v>1452</v>
      </c>
      <c r="E321" s="126" t="s">
        <v>2870</v>
      </c>
      <c r="F321" s="12" t="s">
        <v>1453</v>
      </c>
      <c r="G321" s="12" t="s">
        <v>1454</v>
      </c>
      <c r="H321" s="43"/>
      <c r="I321" s="43"/>
      <c r="J321" s="43"/>
      <c r="K321" s="43"/>
      <c r="L321" s="43"/>
      <c r="M321" s="43"/>
      <c r="P321" s="97"/>
      <c r="Q321" s="98"/>
      <c r="R321" s="98"/>
      <c r="S321" s="64"/>
      <c r="T321" s="99"/>
      <c r="U321" s="97"/>
      <c r="V321" s="98"/>
      <c r="W321" s="98"/>
      <c r="X321" s="64"/>
      <c r="Y321" s="99"/>
      <c r="Z321" s="84" t="str">
        <f t="shared" si="18"/>
        <v/>
      </c>
      <c r="AA321" s="36" t="str">
        <f t="shared" si="19"/>
        <v/>
      </c>
    </row>
    <row r="322" spans="1:27" s="15" customFormat="1" hidden="1">
      <c r="A322" s="4"/>
      <c r="H322" s="4"/>
      <c r="P322" s="57"/>
      <c r="Q322" s="57"/>
      <c r="R322" s="57"/>
      <c r="S322" s="57"/>
      <c r="T322" s="57"/>
      <c r="U322" s="57"/>
      <c r="V322" s="57"/>
      <c r="W322" s="57"/>
      <c r="X322" s="57"/>
      <c r="Y322" s="57"/>
    </row>
    <row r="323" spans="1:27" s="15" customFormat="1" hidden="1">
      <c r="A323" s="4"/>
      <c r="H323" s="4"/>
      <c r="P323" s="57"/>
      <c r="Q323" s="57"/>
      <c r="R323" s="57"/>
      <c r="S323" s="57"/>
      <c r="T323" s="57"/>
      <c r="U323" s="57"/>
      <c r="V323" s="57"/>
      <c r="W323" s="57"/>
      <c r="X323" s="57"/>
      <c r="Y323" s="57"/>
    </row>
    <row r="324" spans="1:27" s="15" customFormat="1" ht="19" hidden="1">
      <c r="A324" s="4"/>
      <c r="E324" s="133" t="s">
        <v>255</v>
      </c>
      <c r="F324" s="133"/>
      <c r="G324" s="133"/>
      <c r="H324" s="4"/>
      <c r="P324" s="57"/>
      <c r="Q324" s="57"/>
      <c r="R324" s="57"/>
      <c r="S324" s="57"/>
      <c r="T324" s="57"/>
      <c r="U324" s="57"/>
      <c r="V324" s="57"/>
      <c r="W324" s="57"/>
      <c r="X324" s="57"/>
      <c r="Y324" s="57"/>
    </row>
    <row r="325" spans="1:27" s="15" customFormat="1" ht="17" hidden="1">
      <c r="A325" s="4"/>
      <c r="E325" s="96" t="s">
        <v>120</v>
      </c>
      <c r="H325" s="4"/>
      <c r="P325" s="57"/>
      <c r="Q325" s="57"/>
      <c r="R325" s="57"/>
      <c r="S325" s="57"/>
      <c r="T325" s="57"/>
      <c r="U325" s="57"/>
      <c r="V325" s="57"/>
      <c r="W325" s="57"/>
      <c r="X325" s="57"/>
      <c r="Y325" s="57"/>
    </row>
    <row r="326" spans="1:27" ht="136" hidden="1">
      <c r="A326" s="4">
        <v>2206</v>
      </c>
      <c r="B326" s="4" t="s">
        <v>1455</v>
      </c>
      <c r="E326" s="126" t="s">
        <v>2871</v>
      </c>
      <c r="F326" s="12" t="s">
        <v>1456</v>
      </c>
      <c r="G326" s="12" t="s">
        <v>1457</v>
      </c>
      <c r="H326" s="43"/>
      <c r="I326" s="43"/>
      <c r="J326" s="43"/>
      <c r="K326" s="43"/>
      <c r="L326" s="43"/>
      <c r="M326" s="43"/>
      <c r="P326" s="97"/>
      <c r="Q326" s="98"/>
      <c r="R326" s="98"/>
      <c r="S326" s="64"/>
      <c r="T326" s="99"/>
      <c r="U326" s="97"/>
      <c r="V326" s="98"/>
      <c r="W326" s="98"/>
      <c r="X326" s="64"/>
      <c r="Y326" s="99"/>
      <c r="Z326" s="84" t="str">
        <f t="shared" ref="Z326:Z389" si="20">IF(U326&lt;&gt;"",U326,IF(P326&lt;&gt;"",P326,IF(N326&lt;&gt;"",N326,"")))</f>
        <v/>
      </c>
      <c r="AA326" s="36" t="str">
        <f t="shared" ref="AA326:AA389" si="21">IF(X326&lt;&gt;"",X326,IF(S326&lt;&gt;"",S326,IF(O326&lt;&gt;"",O326,"")))</f>
        <v/>
      </c>
    </row>
    <row r="327" spans="1:27" s="15" customFormat="1" ht="17" hidden="1">
      <c r="A327" s="4"/>
      <c r="G327" s="15" t="s">
        <v>485</v>
      </c>
      <c r="H327" s="4"/>
      <c r="P327" s="57"/>
      <c r="Q327" s="57"/>
      <c r="R327" s="57"/>
      <c r="S327" s="57"/>
      <c r="T327" s="57"/>
      <c r="U327" s="57"/>
      <c r="V327" s="57"/>
      <c r="W327" s="57"/>
      <c r="X327" s="57"/>
      <c r="Y327" s="57"/>
    </row>
    <row r="328" spans="1:27" s="15" customFormat="1" ht="17" hidden="1">
      <c r="A328" s="4"/>
      <c r="G328" s="15" t="s">
        <v>485</v>
      </c>
      <c r="H328" s="4"/>
      <c r="P328" s="57"/>
      <c r="Q328" s="57"/>
      <c r="R328" s="57"/>
      <c r="S328" s="57"/>
      <c r="T328" s="57"/>
      <c r="U328" s="57"/>
      <c r="V328" s="57"/>
      <c r="W328" s="57"/>
      <c r="X328" s="57"/>
      <c r="Y328" s="57"/>
    </row>
    <row r="329" spans="1:27" s="15" customFormat="1" ht="17" hidden="1">
      <c r="A329" s="4"/>
      <c r="E329" s="96" t="s">
        <v>1080</v>
      </c>
      <c r="G329" s="15" t="s">
        <v>485</v>
      </c>
      <c r="H329" s="4"/>
      <c r="P329" s="57"/>
      <c r="Q329" s="57"/>
      <c r="R329" s="57"/>
      <c r="S329" s="57"/>
      <c r="T329" s="57"/>
      <c r="U329" s="57"/>
      <c r="V329" s="57"/>
      <c r="W329" s="57"/>
      <c r="X329" s="57"/>
      <c r="Y329" s="57"/>
    </row>
    <row r="330" spans="1:27" ht="306" hidden="1">
      <c r="A330" s="4">
        <v>2207</v>
      </c>
      <c r="E330" s="126" t="s">
        <v>2872</v>
      </c>
      <c r="F330" s="12" t="s">
        <v>1458</v>
      </c>
      <c r="G330" s="12" t="s">
        <v>1459</v>
      </c>
      <c r="H330" s="43"/>
      <c r="I330" s="43"/>
      <c r="J330" s="43"/>
      <c r="K330" s="43"/>
      <c r="L330" s="43"/>
      <c r="M330" s="43"/>
      <c r="P330" s="97"/>
      <c r="Q330" s="98"/>
      <c r="R330" s="98"/>
      <c r="S330" s="64"/>
      <c r="T330" s="99"/>
      <c r="U330" s="97"/>
      <c r="V330" s="98"/>
      <c r="W330" s="98"/>
      <c r="X330" s="64"/>
      <c r="Y330" s="99"/>
      <c r="Z330" s="84" t="str">
        <f t="shared" si="20"/>
        <v/>
      </c>
      <c r="AA330" s="36" t="str">
        <f t="shared" si="21"/>
        <v/>
      </c>
    </row>
    <row r="331" spans="1:27" ht="238" hidden="1">
      <c r="A331" s="4">
        <v>2208</v>
      </c>
      <c r="B331" s="4" t="s">
        <v>1460</v>
      </c>
      <c r="E331" s="126" t="s">
        <v>2873</v>
      </c>
      <c r="F331" s="12" t="s">
        <v>1461</v>
      </c>
      <c r="G331" s="12" t="s">
        <v>1462</v>
      </c>
      <c r="H331" s="43"/>
      <c r="I331" s="43"/>
      <c r="J331" s="43"/>
      <c r="K331" s="43"/>
      <c r="L331" s="43"/>
      <c r="M331" s="43"/>
      <c r="P331" s="97"/>
      <c r="Q331" s="98"/>
      <c r="R331" s="98"/>
      <c r="S331" s="64"/>
      <c r="T331" s="99"/>
      <c r="U331" s="97"/>
      <c r="V331" s="98"/>
      <c r="W331" s="98"/>
      <c r="X331" s="64"/>
      <c r="Y331" s="99"/>
      <c r="Z331" s="84" t="str">
        <f t="shared" si="20"/>
        <v/>
      </c>
      <c r="AA331" s="36" t="str">
        <f t="shared" si="21"/>
        <v/>
      </c>
    </row>
    <row r="332" spans="1:27" s="15" customFormat="1" ht="17" hidden="1">
      <c r="A332" s="4"/>
      <c r="G332" s="15" t="s">
        <v>485</v>
      </c>
      <c r="H332" s="4"/>
      <c r="P332" s="57"/>
      <c r="Q332" s="57"/>
      <c r="R332" s="57"/>
      <c r="S332" s="57"/>
      <c r="T332" s="57"/>
      <c r="U332" s="57"/>
      <c r="V332" s="57"/>
      <c r="W332" s="57"/>
      <c r="X332" s="57"/>
      <c r="Y332" s="57"/>
    </row>
    <row r="333" spans="1:27" s="15" customFormat="1" ht="17" hidden="1">
      <c r="A333" s="4"/>
      <c r="G333" s="15" t="s">
        <v>485</v>
      </c>
      <c r="H333" s="4"/>
      <c r="P333" s="57"/>
      <c r="Q333" s="57"/>
      <c r="R333" s="57"/>
      <c r="S333" s="57"/>
      <c r="T333" s="57"/>
      <c r="U333" s="57"/>
      <c r="V333" s="57"/>
      <c r="W333" s="57"/>
      <c r="X333" s="57"/>
      <c r="Y333" s="57"/>
    </row>
    <row r="334" spans="1:27" s="15" customFormat="1" ht="17" hidden="1">
      <c r="A334" s="4"/>
      <c r="E334" s="96" t="s">
        <v>414</v>
      </c>
      <c r="G334" s="15" t="s">
        <v>485</v>
      </c>
      <c r="H334" s="4"/>
      <c r="P334" s="57"/>
      <c r="Q334" s="57"/>
      <c r="R334" s="57"/>
      <c r="S334" s="57"/>
      <c r="T334" s="57"/>
      <c r="U334" s="57"/>
      <c r="V334" s="57"/>
      <c r="W334" s="57"/>
      <c r="X334" s="57"/>
      <c r="Y334" s="57"/>
    </row>
    <row r="335" spans="1:27" ht="187" hidden="1">
      <c r="A335" s="4">
        <v>2209</v>
      </c>
      <c r="B335" s="4" t="s">
        <v>1463</v>
      </c>
      <c r="E335" s="126" t="s">
        <v>2874</v>
      </c>
      <c r="F335" s="12" t="s">
        <v>1464</v>
      </c>
      <c r="G335" s="12" t="s">
        <v>1465</v>
      </c>
      <c r="H335" s="43"/>
      <c r="I335" s="43"/>
      <c r="J335" s="43"/>
      <c r="K335" s="43"/>
      <c r="L335" s="43"/>
      <c r="M335" s="43"/>
      <c r="P335" s="97"/>
      <c r="Q335" s="98"/>
      <c r="R335" s="98"/>
      <c r="S335" s="64"/>
      <c r="T335" s="99"/>
      <c r="U335" s="97"/>
      <c r="V335" s="98"/>
      <c r="W335" s="98"/>
      <c r="X335" s="64"/>
      <c r="Y335" s="99"/>
      <c r="Z335" s="84" t="str">
        <f t="shared" si="20"/>
        <v/>
      </c>
      <c r="AA335" s="36" t="str">
        <f t="shared" si="21"/>
        <v/>
      </c>
    </row>
    <row r="336" spans="1:27" s="15" customFormat="1" ht="17" hidden="1">
      <c r="A336" s="4"/>
      <c r="G336" s="15" t="s">
        <v>485</v>
      </c>
      <c r="H336" s="4"/>
      <c r="P336" s="57"/>
      <c r="Q336" s="57"/>
      <c r="R336" s="57"/>
      <c r="S336" s="57"/>
      <c r="T336" s="57"/>
      <c r="U336" s="57"/>
      <c r="V336" s="57"/>
      <c r="W336" s="57"/>
      <c r="X336" s="57"/>
      <c r="Y336" s="57"/>
    </row>
    <row r="337" spans="1:27" s="15" customFormat="1" ht="17" hidden="1">
      <c r="A337" s="4"/>
      <c r="G337" s="15" t="s">
        <v>485</v>
      </c>
      <c r="H337" s="4"/>
      <c r="P337" s="57"/>
      <c r="Q337" s="57"/>
      <c r="R337" s="57"/>
      <c r="S337" s="57"/>
      <c r="T337" s="57"/>
      <c r="U337" s="57"/>
      <c r="V337" s="57"/>
      <c r="W337" s="57"/>
      <c r="X337" s="57"/>
      <c r="Y337" s="57"/>
    </row>
    <row r="338" spans="1:27" s="15" customFormat="1" ht="17" hidden="1">
      <c r="A338" s="4"/>
      <c r="E338" s="96" t="s">
        <v>1320</v>
      </c>
      <c r="G338" s="15" t="s">
        <v>485</v>
      </c>
      <c r="H338" s="4"/>
      <c r="P338" s="57"/>
      <c r="Q338" s="57"/>
      <c r="R338" s="57"/>
      <c r="S338" s="57"/>
      <c r="T338" s="57"/>
      <c r="U338" s="57"/>
      <c r="V338" s="57"/>
      <c r="W338" s="57"/>
      <c r="X338" s="57"/>
      <c r="Y338" s="57"/>
    </row>
    <row r="339" spans="1:27" ht="187" hidden="1">
      <c r="A339" s="4">
        <v>2210</v>
      </c>
      <c r="B339" s="4" t="s">
        <v>1466</v>
      </c>
      <c r="E339" s="126" t="s">
        <v>2875</v>
      </c>
      <c r="F339" s="12" t="s">
        <v>1467</v>
      </c>
      <c r="G339" s="12" t="s">
        <v>1468</v>
      </c>
      <c r="H339" s="43"/>
      <c r="I339" s="43"/>
      <c r="J339" s="43"/>
      <c r="K339" s="43"/>
      <c r="L339" s="43"/>
      <c r="M339" s="43"/>
      <c r="P339" s="97"/>
      <c r="Q339" s="98"/>
      <c r="R339" s="98"/>
      <c r="S339" s="64"/>
      <c r="T339" s="99"/>
      <c r="U339" s="97"/>
      <c r="V339" s="98"/>
      <c r="W339" s="98"/>
      <c r="X339" s="64"/>
      <c r="Y339" s="99"/>
      <c r="Z339" s="84" t="str">
        <f t="shared" si="20"/>
        <v/>
      </c>
      <c r="AA339" s="36" t="str">
        <f t="shared" si="21"/>
        <v/>
      </c>
    </row>
    <row r="340" spans="1:27" ht="204" hidden="1">
      <c r="A340" s="4">
        <v>2211</v>
      </c>
      <c r="E340" s="126" t="s">
        <v>2876</v>
      </c>
      <c r="F340" s="12" t="s">
        <v>1469</v>
      </c>
      <c r="G340" s="12" t="s">
        <v>1470</v>
      </c>
      <c r="H340" s="43"/>
      <c r="I340" s="43"/>
      <c r="J340" s="43"/>
      <c r="K340" s="43"/>
      <c r="L340" s="43"/>
      <c r="M340" s="43"/>
      <c r="P340" s="97"/>
      <c r="Q340" s="98"/>
      <c r="R340" s="98"/>
      <c r="S340" s="64"/>
      <c r="T340" s="99"/>
      <c r="U340" s="97"/>
      <c r="V340" s="98"/>
      <c r="W340" s="98"/>
      <c r="X340" s="64"/>
      <c r="Y340" s="99"/>
      <c r="Z340" s="84" t="str">
        <f t="shared" si="20"/>
        <v/>
      </c>
      <c r="AA340" s="36" t="str">
        <f t="shared" si="21"/>
        <v/>
      </c>
    </row>
    <row r="341" spans="1:27" ht="221" hidden="1">
      <c r="A341" s="4">
        <v>2212</v>
      </c>
      <c r="B341" s="4" t="s">
        <v>1471</v>
      </c>
      <c r="E341" s="126" t="s">
        <v>2877</v>
      </c>
      <c r="F341" s="12" t="s">
        <v>1472</v>
      </c>
      <c r="G341" s="12" t="s">
        <v>1473</v>
      </c>
      <c r="H341" s="43"/>
      <c r="I341" s="43"/>
      <c r="J341" s="43"/>
      <c r="K341" s="43"/>
      <c r="L341" s="43"/>
      <c r="M341" s="43"/>
      <c r="P341" s="97"/>
      <c r="Q341" s="98"/>
      <c r="R341" s="98"/>
      <c r="S341" s="64"/>
      <c r="T341" s="99"/>
      <c r="U341" s="97"/>
      <c r="V341" s="98"/>
      <c r="W341" s="98"/>
      <c r="X341" s="64"/>
      <c r="Y341" s="99"/>
      <c r="Z341" s="84" t="str">
        <f t="shared" si="20"/>
        <v/>
      </c>
      <c r="AA341" s="36" t="str">
        <f t="shared" si="21"/>
        <v/>
      </c>
    </row>
    <row r="342" spans="1:27" s="15" customFormat="1" hidden="1">
      <c r="A342" s="4"/>
      <c r="H342" s="4"/>
      <c r="P342" s="57"/>
      <c r="Q342" s="57"/>
      <c r="R342" s="57"/>
      <c r="S342" s="57"/>
      <c r="T342" s="57"/>
      <c r="U342" s="57"/>
      <c r="V342" s="57"/>
      <c r="W342" s="57"/>
      <c r="X342" s="57"/>
      <c r="Y342" s="57"/>
    </row>
    <row r="343" spans="1:27" s="15" customFormat="1" hidden="1">
      <c r="A343" s="4"/>
      <c r="H343" s="4"/>
      <c r="P343" s="57"/>
      <c r="Q343" s="57"/>
      <c r="R343" s="57"/>
      <c r="S343" s="57"/>
      <c r="T343" s="57"/>
      <c r="U343" s="57"/>
      <c r="V343" s="57"/>
      <c r="W343" s="57"/>
      <c r="X343" s="57"/>
      <c r="Y343" s="57"/>
    </row>
    <row r="344" spans="1:27" s="15" customFormat="1" ht="17" hidden="1">
      <c r="A344" s="4"/>
      <c r="E344" s="96" t="s">
        <v>255</v>
      </c>
      <c r="H344" s="4"/>
      <c r="P344" s="57"/>
      <c r="Q344" s="57"/>
      <c r="R344" s="57"/>
      <c r="S344" s="57"/>
      <c r="T344" s="57"/>
      <c r="U344" s="57"/>
      <c r="V344" s="57"/>
      <c r="W344" s="57"/>
      <c r="X344" s="57"/>
      <c r="Y344" s="57"/>
    </row>
    <row r="345" spans="1:27" ht="85" hidden="1">
      <c r="A345" s="4">
        <v>2213</v>
      </c>
      <c r="E345" s="126" t="s">
        <v>2656</v>
      </c>
      <c r="F345" s="12" t="s">
        <v>1474</v>
      </c>
      <c r="G345" s="12" t="s">
        <v>996</v>
      </c>
      <c r="H345" s="43"/>
      <c r="I345" s="43"/>
      <c r="J345" s="43"/>
      <c r="K345" s="43"/>
      <c r="L345" s="43"/>
      <c r="M345" s="43"/>
      <c r="P345" s="97"/>
      <c r="Q345" s="98"/>
      <c r="R345" s="98"/>
      <c r="S345" s="64"/>
      <c r="T345" s="99"/>
      <c r="U345" s="97"/>
      <c r="V345" s="98"/>
      <c r="W345" s="98"/>
      <c r="X345" s="64"/>
      <c r="Y345" s="99"/>
      <c r="Z345" s="84" t="str">
        <f t="shared" si="20"/>
        <v/>
      </c>
      <c r="AA345" s="36" t="str">
        <f t="shared" si="21"/>
        <v/>
      </c>
    </row>
    <row r="346" spans="1:27" s="15" customFormat="1" hidden="1">
      <c r="A346" s="4"/>
      <c r="H346" s="4"/>
      <c r="P346" s="57"/>
      <c r="Q346" s="57"/>
      <c r="R346" s="57"/>
      <c r="S346" s="57"/>
      <c r="T346" s="57"/>
      <c r="U346" s="57"/>
      <c r="V346" s="57"/>
      <c r="W346" s="57"/>
      <c r="X346" s="57"/>
      <c r="Y346" s="57"/>
    </row>
    <row r="347" spans="1:27" s="15" customFormat="1" hidden="1">
      <c r="A347" s="4"/>
      <c r="H347" s="4"/>
      <c r="P347" s="57"/>
      <c r="Q347" s="57"/>
      <c r="R347" s="57"/>
      <c r="S347" s="57"/>
      <c r="T347" s="57"/>
      <c r="U347" s="57"/>
      <c r="V347" s="57"/>
      <c r="W347" s="57"/>
      <c r="X347" s="57"/>
      <c r="Y347" s="57"/>
    </row>
    <row r="348" spans="1:27" s="15" customFormat="1" ht="37">
      <c r="A348" s="4"/>
      <c r="E348" s="134" t="s">
        <v>1475</v>
      </c>
      <c r="F348" s="134"/>
      <c r="G348" s="134"/>
      <c r="H348" s="4"/>
      <c r="P348" s="57"/>
      <c r="Q348" s="57"/>
      <c r="R348" s="57"/>
      <c r="S348" s="57"/>
      <c r="T348" s="57"/>
      <c r="U348" s="57"/>
      <c r="V348" s="57"/>
      <c r="W348" s="57"/>
      <c r="X348" s="57"/>
      <c r="Y348" s="57"/>
    </row>
    <row r="349" spans="1:27" s="15" customFormat="1" ht="19">
      <c r="A349" s="4"/>
      <c r="E349" s="133" t="s">
        <v>1476</v>
      </c>
      <c r="F349" s="133"/>
      <c r="G349" s="133"/>
      <c r="H349" s="4"/>
      <c r="P349" s="57"/>
      <c r="Q349" s="57"/>
      <c r="R349" s="57"/>
      <c r="S349" s="57"/>
      <c r="T349" s="57"/>
      <c r="U349" s="57"/>
      <c r="V349" s="57"/>
      <c r="W349" s="57"/>
      <c r="X349" s="57"/>
      <c r="Y349" s="57"/>
    </row>
    <row r="350" spans="1:27" ht="323">
      <c r="A350" s="4">
        <v>2214</v>
      </c>
      <c r="B350" s="4" t="s">
        <v>1477</v>
      </c>
      <c r="E350" s="13" t="s">
        <v>2880</v>
      </c>
      <c r="F350" s="12" t="s">
        <v>1478</v>
      </c>
      <c r="G350" s="12" t="s">
        <v>1479</v>
      </c>
      <c r="H350" s="125" t="s">
        <v>2878</v>
      </c>
      <c r="I350" s="43"/>
      <c r="J350" s="125" t="s">
        <v>2879</v>
      </c>
      <c r="K350" s="43"/>
      <c r="L350" s="43"/>
      <c r="M350" s="43"/>
      <c r="P350" s="97">
        <v>3</v>
      </c>
      <c r="Q350" s="98" t="s">
        <v>3444</v>
      </c>
      <c r="R350" s="98"/>
      <c r="S350" s="64">
        <v>3</v>
      </c>
      <c r="T350" s="99"/>
      <c r="U350" s="97"/>
      <c r="V350" s="98"/>
      <c r="W350" s="98"/>
      <c r="X350" s="64"/>
      <c r="Y350" s="99"/>
      <c r="Z350" s="84">
        <f t="shared" si="20"/>
        <v>3</v>
      </c>
      <c r="AA350" s="36">
        <f t="shared" si="21"/>
        <v>3</v>
      </c>
    </row>
    <row r="351" spans="1:27" ht="323">
      <c r="A351" s="4">
        <v>2215</v>
      </c>
      <c r="B351" s="4" t="s">
        <v>1477</v>
      </c>
      <c r="E351" s="13" t="s">
        <v>2881</v>
      </c>
      <c r="F351" s="12" t="s">
        <v>1480</v>
      </c>
      <c r="G351" s="12" t="s">
        <v>1479</v>
      </c>
      <c r="H351" s="125" t="s">
        <v>2878</v>
      </c>
      <c r="I351" s="43"/>
      <c r="J351" s="125" t="s">
        <v>2879</v>
      </c>
      <c r="K351" s="43"/>
      <c r="L351" s="43"/>
      <c r="M351" s="43"/>
      <c r="P351" s="97">
        <v>3</v>
      </c>
      <c r="Q351" s="98" t="s">
        <v>3445</v>
      </c>
      <c r="R351" s="98"/>
      <c r="S351" s="64">
        <v>2</v>
      </c>
      <c r="T351" s="99"/>
      <c r="U351" s="97"/>
      <c r="V351" s="98"/>
      <c r="W351" s="98"/>
      <c r="X351" s="64"/>
      <c r="Y351" s="99"/>
      <c r="Z351" s="84">
        <f t="shared" si="20"/>
        <v>3</v>
      </c>
      <c r="AA351" s="36">
        <f t="shared" si="21"/>
        <v>2</v>
      </c>
    </row>
    <row r="352" spans="1:27" ht="409.6">
      <c r="A352" s="4">
        <v>2216</v>
      </c>
      <c r="B352" s="4" t="s">
        <v>1481</v>
      </c>
      <c r="E352" s="13" t="s">
        <v>2884</v>
      </c>
      <c r="F352" s="12" t="s">
        <v>1482</v>
      </c>
      <c r="G352" s="12" t="s">
        <v>1479</v>
      </c>
      <c r="H352" s="125" t="s">
        <v>2882</v>
      </c>
      <c r="I352" s="43"/>
      <c r="J352" s="125" t="s">
        <v>2883</v>
      </c>
      <c r="K352" s="43"/>
      <c r="L352" s="43"/>
      <c r="M352" s="43"/>
      <c r="P352" s="97">
        <v>2</v>
      </c>
      <c r="Q352" s="98" t="s">
        <v>3446</v>
      </c>
      <c r="R352" s="98"/>
      <c r="S352" s="64">
        <v>2</v>
      </c>
      <c r="T352" s="99"/>
      <c r="U352" s="97"/>
      <c r="V352" s="98"/>
      <c r="W352" s="98"/>
      <c r="X352" s="64"/>
      <c r="Y352" s="99"/>
      <c r="Z352" s="84">
        <f t="shared" si="20"/>
        <v>2</v>
      </c>
      <c r="AA352" s="36">
        <f t="shared" si="21"/>
        <v>2</v>
      </c>
    </row>
    <row r="353" spans="1:27" ht="409.6">
      <c r="A353" s="4">
        <v>2217</v>
      </c>
      <c r="B353" s="4" t="s">
        <v>1483</v>
      </c>
      <c r="E353" s="13" t="s">
        <v>2887</v>
      </c>
      <c r="F353" s="12" t="s">
        <v>1484</v>
      </c>
      <c r="G353" s="12" t="s">
        <v>1479</v>
      </c>
      <c r="H353" s="125" t="s">
        <v>2885</v>
      </c>
      <c r="I353" s="43"/>
      <c r="J353" s="125" t="s">
        <v>2886</v>
      </c>
      <c r="K353" s="43"/>
      <c r="L353" s="43"/>
      <c r="M353" s="43"/>
      <c r="P353" s="97">
        <v>1</v>
      </c>
      <c r="Q353" s="98" t="s">
        <v>3447</v>
      </c>
      <c r="R353" s="98"/>
      <c r="S353" s="64">
        <v>1</v>
      </c>
      <c r="T353" s="99"/>
      <c r="U353" s="97"/>
      <c r="V353" s="98"/>
      <c r="W353" s="98"/>
      <c r="X353" s="64"/>
      <c r="Y353" s="99"/>
      <c r="Z353" s="84">
        <f t="shared" si="20"/>
        <v>1</v>
      </c>
      <c r="AA353" s="36">
        <f t="shared" si="21"/>
        <v>1</v>
      </c>
    </row>
    <row r="354" spans="1:27" ht="289">
      <c r="A354" s="4">
        <v>2218</v>
      </c>
      <c r="B354" s="4" t="s">
        <v>485</v>
      </c>
      <c r="E354" s="126" t="s">
        <v>2888</v>
      </c>
      <c r="F354" s="12" t="s">
        <v>1485</v>
      </c>
      <c r="G354" s="12" t="s">
        <v>1479</v>
      </c>
      <c r="H354" s="43"/>
      <c r="I354" s="43"/>
      <c r="J354" s="43"/>
      <c r="K354" s="43"/>
      <c r="L354" s="43"/>
      <c r="M354" s="43"/>
      <c r="P354" s="97">
        <v>3</v>
      </c>
      <c r="Q354" s="98" t="s">
        <v>3448</v>
      </c>
      <c r="R354" s="98"/>
      <c r="S354" s="64">
        <v>3</v>
      </c>
      <c r="T354" s="99"/>
      <c r="U354" s="97"/>
      <c r="V354" s="98"/>
      <c r="W354" s="98"/>
      <c r="X354" s="64"/>
      <c r="Y354" s="99"/>
      <c r="Z354" s="84">
        <f t="shared" si="20"/>
        <v>3</v>
      </c>
      <c r="AA354" s="36">
        <f t="shared" si="21"/>
        <v>3</v>
      </c>
    </row>
    <row r="355" spans="1:27" ht="289">
      <c r="A355" s="4">
        <v>2219</v>
      </c>
      <c r="B355" s="4" t="s">
        <v>485</v>
      </c>
      <c r="E355" s="126" t="s">
        <v>2889</v>
      </c>
      <c r="F355" s="12" t="s">
        <v>1486</v>
      </c>
      <c r="G355" s="12" t="s">
        <v>1479</v>
      </c>
      <c r="H355" s="43"/>
      <c r="I355" s="43"/>
      <c r="J355" s="43"/>
      <c r="K355" s="43"/>
      <c r="L355" s="43"/>
      <c r="M355" s="43"/>
      <c r="P355" s="97">
        <v>4</v>
      </c>
      <c r="Q355" s="98" t="s">
        <v>3449</v>
      </c>
      <c r="R355" s="98"/>
      <c r="S355" s="64">
        <v>3</v>
      </c>
      <c r="T355" s="99"/>
      <c r="U355" s="97"/>
      <c r="V355" s="98"/>
      <c r="W355" s="98"/>
      <c r="X355" s="64"/>
      <c r="Y355" s="99"/>
      <c r="Z355" s="84">
        <f t="shared" si="20"/>
        <v>4</v>
      </c>
      <c r="AA355" s="36">
        <f t="shared" si="21"/>
        <v>3</v>
      </c>
    </row>
    <row r="356" spans="1:27" ht="289">
      <c r="A356" s="4">
        <v>2220</v>
      </c>
      <c r="B356" s="4" t="s">
        <v>485</v>
      </c>
      <c r="E356" s="126" t="s">
        <v>2890</v>
      </c>
      <c r="F356" s="12" t="s">
        <v>1487</v>
      </c>
      <c r="G356" s="12" t="s">
        <v>1479</v>
      </c>
      <c r="H356" s="43"/>
      <c r="I356" s="43"/>
      <c r="J356" s="43"/>
      <c r="K356" s="43"/>
      <c r="L356" s="43"/>
      <c r="M356" s="43"/>
      <c r="P356" s="97">
        <v>3</v>
      </c>
      <c r="Q356" s="98" t="s">
        <v>3468</v>
      </c>
      <c r="R356" s="98"/>
      <c r="S356" s="64">
        <v>3</v>
      </c>
      <c r="T356" s="99"/>
      <c r="U356" s="97"/>
      <c r="V356" s="98"/>
      <c r="W356" s="98"/>
      <c r="X356" s="64"/>
      <c r="Y356" s="99"/>
      <c r="Z356" s="84">
        <f t="shared" si="20"/>
        <v>3</v>
      </c>
      <c r="AA356" s="36">
        <f t="shared" si="21"/>
        <v>3</v>
      </c>
    </row>
    <row r="357" spans="1:27" ht="289">
      <c r="A357" s="4">
        <v>2221</v>
      </c>
      <c r="B357" s="4" t="s">
        <v>485</v>
      </c>
      <c r="E357" s="126" t="s">
        <v>2891</v>
      </c>
      <c r="F357" s="12" t="s">
        <v>1488</v>
      </c>
      <c r="G357" s="12" t="s">
        <v>1479</v>
      </c>
      <c r="H357" s="43"/>
      <c r="I357" s="43"/>
      <c r="J357" s="43"/>
      <c r="K357" s="43"/>
      <c r="L357" s="43"/>
      <c r="M357" s="43"/>
      <c r="P357" s="97">
        <v>2</v>
      </c>
      <c r="Q357" s="98" t="s">
        <v>3469</v>
      </c>
      <c r="R357" s="98"/>
      <c r="S357" s="64">
        <v>2</v>
      </c>
      <c r="T357" s="99"/>
      <c r="U357" s="97"/>
      <c r="V357" s="98"/>
      <c r="W357" s="98"/>
      <c r="X357" s="64"/>
      <c r="Y357" s="99"/>
      <c r="Z357" s="84">
        <f t="shared" si="20"/>
        <v>2</v>
      </c>
      <c r="AA357" s="36">
        <f t="shared" si="21"/>
        <v>2</v>
      </c>
    </row>
    <row r="358" spans="1:27" ht="289">
      <c r="A358" s="4">
        <v>2222</v>
      </c>
      <c r="B358" s="4" t="s">
        <v>485</v>
      </c>
      <c r="E358" s="126" t="s">
        <v>2892</v>
      </c>
      <c r="F358" s="12" t="s">
        <v>1489</v>
      </c>
      <c r="G358" s="12" t="s">
        <v>1479</v>
      </c>
      <c r="H358" s="43"/>
      <c r="I358" s="43"/>
      <c r="J358" s="43"/>
      <c r="K358" s="43"/>
      <c r="L358" s="43"/>
      <c r="M358" s="43"/>
      <c r="P358" s="97">
        <v>2</v>
      </c>
      <c r="Q358" s="98" t="s">
        <v>3470</v>
      </c>
      <c r="R358" s="98"/>
      <c r="S358" s="64">
        <v>2</v>
      </c>
      <c r="T358" s="99"/>
      <c r="U358" s="97"/>
      <c r="V358" s="98"/>
      <c r="W358" s="98"/>
      <c r="X358" s="64"/>
      <c r="Y358" s="99"/>
      <c r="Z358" s="84">
        <f t="shared" si="20"/>
        <v>2</v>
      </c>
      <c r="AA358" s="36">
        <f t="shared" si="21"/>
        <v>2</v>
      </c>
    </row>
    <row r="359" spans="1:27" ht="289">
      <c r="A359" s="4">
        <v>2223</v>
      </c>
      <c r="B359" s="4" t="s">
        <v>1490</v>
      </c>
      <c r="E359" s="13" t="s">
        <v>2894</v>
      </c>
      <c r="F359" s="12" t="s">
        <v>1491</v>
      </c>
      <c r="G359" s="12" t="s">
        <v>1479</v>
      </c>
      <c r="H359" s="125" t="s">
        <v>2893</v>
      </c>
      <c r="I359" s="43"/>
      <c r="J359" s="43"/>
      <c r="K359" s="43"/>
      <c r="L359" s="43"/>
      <c r="M359" s="43"/>
      <c r="P359" s="97">
        <v>1</v>
      </c>
      <c r="Q359" s="98"/>
      <c r="R359" s="98"/>
      <c r="S359" s="64">
        <v>1</v>
      </c>
      <c r="T359" s="99"/>
      <c r="U359" s="97"/>
      <c r="V359" s="98"/>
      <c r="W359" s="98"/>
      <c r="X359" s="64"/>
      <c r="Y359" s="99"/>
      <c r="Z359" s="84">
        <f t="shared" si="20"/>
        <v>1</v>
      </c>
      <c r="AA359" s="36">
        <f t="shared" si="21"/>
        <v>1</v>
      </c>
    </row>
    <row r="360" spans="1:27" ht="289">
      <c r="A360" s="4">
        <v>2224</v>
      </c>
      <c r="B360" s="4" t="s">
        <v>485</v>
      </c>
      <c r="E360" s="126" t="s">
        <v>2895</v>
      </c>
      <c r="F360" s="12" t="s">
        <v>1492</v>
      </c>
      <c r="G360" s="12" t="s">
        <v>1479</v>
      </c>
      <c r="H360" s="43"/>
      <c r="I360" s="43"/>
      <c r="J360" s="43"/>
      <c r="K360" s="43"/>
      <c r="L360" s="43"/>
      <c r="M360" s="43"/>
      <c r="P360" s="97">
        <v>2</v>
      </c>
      <c r="Q360" s="98" t="s">
        <v>3471</v>
      </c>
      <c r="R360" s="98"/>
      <c r="S360" s="64">
        <v>2</v>
      </c>
      <c r="T360" s="99"/>
      <c r="U360" s="97"/>
      <c r="V360" s="98"/>
      <c r="W360" s="98"/>
      <c r="X360" s="64"/>
      <c r="Y360" s="99"/>
      <c r="Z360" s="84">
        <f t="shared" si="20"/>
        <v>2</v>
      </c>
      <c r="AA360" s="36">
        <f t="shared" si="21"/>
        <v>2</v>
      </c>
    </row>
    <row r="361" spans="1:27" ht="289">
      <c r="A361" s="4">
        <v>2225</v>
      </c>
      <c r="B361" s="4" t="s">
        <v>485</v>
      </c>
      <c r="E361" s="126" t="s">
        <v>2896</v>
      </c>
      <c r="F361" s="12" t="s">
        <v>1493</v>
      </c>
      <c r="G361" s="12" t="s">
        <v>1479</v>
      </c>
      <c r="H361" s="43"/>
      <c r="I361" s="43"/>
      <c r="J361" s="43"/>
      <c r="K361" s="43"/>
      <c r="L361" s="43"/>
      <c r="M361" s="43"/>
      <c r="P361" s="97">
        <v>2</v>
      </c>
      <c r="Q361" s="98" t="s">
        <v>3472</v>
      </c>
      <c r="R361" s="98"/>
      <c r="S361" s="64">
        <v>2</v>
      </c>
      <c r="T361" s="99"/>
      <c r="U361" s="97"/>
      <c r="V361" s="98"/>
      <c r="W361" s="98"/>
      <c r="X361" s="64"/>
      <c r="Y361" s="99"/>
      <c r="Z361" s="84">
        <f t="shared" si="20"/>
        <v>2</v>
      </c>
      <c r="AA361" s="36">
        <f t="shared" si="21"/>
        <v>2</v>
      </c>
    </row>
    <row r="362" spans="1:27" ht="409.6">
      <c r="A362" s="4">
        <v>2226</v>
      </c>
      <c r="B362" s="4" t="s">
        <v>1481</v>
      </c>
      <c r="E362" s="13" t="s">
        <v>2897</v>
      </c>
      <c r="F362" s="12" t="s">
        <v>1494</v>
      </c>
      <c r="G362" s="12" t="s">
        <v>1479</v>
      </c>
      <c r="H362" s="125" t="s">
        <v>2882</v>
      </c>
      <c r="I362" s="43"/>
      <c r="J362" s="125" t="s">
        <v>2883</v>
      </c>
      <c r="K362" s="43"/>
      <c r="L362" s="43"/>
      <c r="M362" s="43"/>
      <c r="P362" s="97">
        <v>1</v>
      </c>
      <c r="Q362" s="98"/>
      <c r="R362" s="98"/>
      <c r="S362" s="64">
        <v>1</v>
      </c>
      <c r="T362" s="99"/>
      <c r="U362" s="97"/>
      <c r="V362" s="98"/>
      <c r="W362" s="98"/>
      <c r="X362" s="64"/>
      <c r="Y362" s="99"/>
      <c r="Z362" s="84">
        <f t="shared" si="20"/>
        <v>1</v>
      </c>
      <c r="AA362" s="36">
        <f t="shared" si="21"/>
        <v>1</v>
      </c>
    </row>
    <row r="363" spans="1:27" ht="289" hidden="1">
      <c r="A363" s="4">
        <v>2227</v>
      </c>
      <c r="B363" s="4" t="s">
        <v>485</v>
      </c>
      <c r="E363" s="126" t="s">
        <v>2898</v>
      </c>
      <c r="F363" s="12" t="s">
        <v>1495</v>
      </c>
      <c r="G363" s="12" t="s">
        <v>1479</v>
      </c>
      <c r="H363" s="43"/>
      <c r="I363" s="43"/>
      <c r="J363" s="43"/>
      <c r="K363" s="43"/>
      <c r="L363" s="43"/>
      <c r="M363" s="43"/>
      <c r="P363" s="97"/>
      <c r="Q363" s="98"/>
      <c r="R363" s="98"/>
      <c r="S363" s="64"/>
      <c r="T363" s="99"/>
      <c r="U363" s="97"/>
      <c r="V363" s="98"/>
      <c r="W363" s="98"/>
      <c r="X363" s="64"/>
      <c r="Y363" s="99"/>
      <c r="Z363" s="84" t="str">
        <f t="shared" si="20"/>
        <v/>
      </c>
      <c r="AA363" s="36" t="str">
        <f t="shared" si="21"/>
        <v/>
      </c>
    </row>
    <row r="364" spans="1:27" ht="289" hidden="1">
      <c r="A364" s="4">
        <v>2228</v>
      </c>
      <c r="B364" s="4" t="s">
        <v>485</v>
      </c>
      <c r="E364" s="126" t="s">
        <v>2899</v>
      </c>
      <c r="F364" s="12" t="s">
        <v>1496</v>
      </c>
      <c r="G364" s="12" t="s">
        <v>1479</v>
      </c>
      <c r="H364" s="43"/>
      <c r="I364" s="43"/>
      <c r="J364" s="43"/>
      <c r="K364" s="43"/>
      <c r="L364" s="43"/>
      <c r="M364" s="43"/>
      <c r="P364" s="97"/>
      <c r="Q364" s="98"/>
      <c r="R364" s="98"/>
      <c r="S364" s="64"/>
      <c r="T364" s="99"/>
      <c r="U364" s="97"/>
      <c r="V364" s="98"/>
      <c r="W364" s="98"/>
      <c r="X364" s="64"/>
      <c r="Y364" s="99"/>
      <c r="Z364" s="84" t="str">
        <f t="shared" si="20"/>
        <v/>
      </c>
      <c r="AA364" s="36" t="str">
        <f t="shared" si="21"/>
        <v/>
      </c>
    </row>
    <row r="365" spans="1:27" ht="289" hidden="1">
      <c r="A365" s="4">
        <v>2229</v>
      </c>
      <c r="B365" s="4" t="s">
        <v>1497</v>
      </c>
      <c r="E365" s="126" t="s">
        <v>2900</v>
      </c>
      <c r="F365" s="12" t="s">
        <v>1498</v>
      </c>
      <c r="G365" s="12" t="s">
        <v>1479</v>
      </c>
      <c r="H365" s="43"/>
      <c r="I365" s="43"/>
      <c r="J365" s="43"/>
      <c r="K365" s="43"/>
      <c r="L365" s="43"/>
      <c r="M365" s="43"/>
      <c r="P365" s="97"/>
      <c r="Q365" s="98"/>
      <c r="R365" s="98"/>
      <c r="S365" s="64"/>
      <c r="T365" s="99"/>
      <c r="U365" s="97"/>
      <c r="V365" s="98"/>
      <c r="W365" s="98"/>
      <c r="X365" s="64"/>
      <c r="Y365" s="99"/>
      <c r="Z365" s="84" t="str">
        <f t="shared" si="20"/>
        <v/>
      </c>
      <c r="AA365" s="36" t="str">
        <f t="shared" si="21"/>
        <v/>
      </c>
    </row>
    <row r="366" spans="1:27" ht="289">
      <c r="A366" s="4">
        <v>2230</v>
      </c>
      <c r="B366" s="4" t="s">
        <v>1499</v>
      </c>
      <c r="E366" s="13" t="s">
        <v>2902</v>
      </c>
      <c r="F366" s="12" t="s">
        <v>1500</v>
      </c>
      <c r="G366" s="12" t="s">
        <v>1479</v>
      </c>
      <c r="H366" s="125" t="s">
        <v>2901</v>
      </c>
      <c r="I366" s="43"/>
      <c r="J366" s="43"/>
      <c r="K366" s="43"/>
      <c r="L366" s="43"/>
      <c r="M366" s="43"/>
      <c r="P366" s="97">
        <v>2</v>
      </c>
      <c r="Q366" s="98" t="s">
        <v>3476</v>
      </c>
      <c r="R366" s="98"/>
      <c r="S366" s="64">
        <v>2</v>
      </c>
      <c r="T366" s="99"/>
      <c r="U366" s="97"/>
      <c r="V366" s="98"/>
      <c r="W366" s="98"/>
      <c r="X366" s="64"/>
      <c r="Y366" s="99"/>
      <c r="Z366" s="84">
        <f t="shared" si="20"/>
        <v>2</v>
      </c>
      <c r="AA366" s="36">
        <f t="shared" si="21"/>
        <v>2</v>
      </c>
    </row>
    <row r="367" spans="1:27" ht="289" hidden="1">
      <c r="A367" s="4">
        <v>2231</v>
      </c>
      <c r="B367" s="4" t="s">
        <v>1501</v>
      </c>
      <c r="E367" s="13" t="s">
        <v>2903</v>
      </c>
      <c r="F367" s="12" t="s">
        <v>1502</v>
      </c>
      <c r="G367" s="12" t="s">
        <v>1479</v>
      </c>
      <c r="H367" s="125" t="s">
        <v>2893</v>
      </c>
      <c r="I367" s="43"/>
      <c r="J367" s="43"/>
      <c r="K367" s="43"/>
      <c r="L367" s="43"/>
      <c r="M367" s="43"/>
      <c r="P367" s="97"/>
      <c r="Q367" s="98"/>
      <c r="R367" s="98"/>
      <c r="S367" s="64"/>
      <c r="T367" s="99"/>
      <c r="U367" s="97"/>
      <c r="V367" s="98"/>
      <c r="W367" s="98"/>
      <c r="X367" s="64"/>
      <c r="Y367" s="99"/>
      <c r="Z367" s="84" t="str">
        <f t="shared" si="20"/>
        <v/>
      </c>
      <c r="AA367" s="36" t="str">
        <f t="shared" si="21"/>
        <v/>
      </c>
    </row>
    <row r="368" spans="1:27" ht="289" hidden="1">
      <c r="A368" s="4">
        <v>2232</v>
      </c>
      <c r="B368" s="4" t="s">
        <v>485</v>
      </c>
      <c r="E368" s="126" t="s">
        <v>2904</v>
      </c>
      <c r="F368" s="12" t="s">
        <v>1503</v>
      </c>
      <c r="G368" s="12" t="s">
        <v>1479</v>
      </c>
      <c r="H368" s="43"/>
      <c r="I368" s="43"/>
      <c r="J368" s="43"/>
      <c r="K368" s="43"/>
      <c r="L368" s="43"/>
      <c r="M368" s="43"/>
      <c r="P368" s="97"/>
      <c r="Q368" s="98"/>
      <c r="R368" s="98"/>
      <c r="S368" s="64"/>
      <c r="T368" s="99"/>
      <c r="U368" s="97"/>
      <c r="V368" s="98"/>
      <c r="W368" s="98"/>
      <c r="X368" s="64"/>
      <c r="Y368" s="99"/>
      <c r="Z368" s="84" t="str">
        <f t="shared" si="20"/>
        <v/>
      </c>
      <c r="AA368" s="36" t="str">
        <f t="shared" si="21"/>
        <v/>
      </c>
    </row>
    <row r="369" spans="1:27" s="15" customFormat="1" ht="17">
      <c r="A369" s="4" t="s">
        <v>485</v>
      </c>
      <c r="H369" s="4"/>
      <c r="P369" s="57"/>
      <c r="Q369" s="57"/>
      <c r="R369" s="57"/>
      <c r="S369" s="57"/>
      <c r="T369" s="57"/>
      <c r="U369" s="57"/>
      <c r="V369" s="57"/>
      <c r="W369" s="57"/>
      <c r="X369" s="57"/>
      <c r="Y369" s="57"/>
    </row>
    <row r="370" spans="1:27" s="15" customFormat="1" ht="17">
      <c r="A370" s="4" t="s">
        <v>485</v>
      </c>
      <c r="H370" s="4"/>
      <c r="P370" s="57"/>
      <c r="Q370" s="57"/>
      <c r="R370" s="57"/>
      <c r="S370" s="57"/>
      <c r="T370" s="57"/>
      <c r="U370" s="57"/>
      <c r="V370" s="57"/>
      <c r="W370" s="57"/>
      <c r="X370" s="57"/>
      <c r="Y370" s="57"/>
    </row>
    <row r="371" spans="1:27" s="15" customFormat="1" ht="19" hidden="1">
      <c r="A371" s="4" t="s">
        <v>485</v>
      </c>
      <c r="E371" s="133" t="s">
        <v>1504</v>
      </c>
      <c r="F371" s="133"/>
      <c r="G371" s="133"/>
      <c r="H371" s="4"/>
      <c r="P371" s="57"/>
      <c r="Q371" s="57"/>
      <c r="R371" s="57"/>
      <c r="S371" s="57"/>
      <c r="T371" s="57"/>
      <c r="U371" s="57"/>
      <c r="V371" s="57"/>
      <c r="W371" s="57"/>
      <c r="X371" s="57"/>
      <c r="Y371" s="57"/>
    </row>
    <row r="372" spans="1:27" ht="289" hidden="1">
      <c r="A372" s="4">
        <v>2233</v>
      </c>
      <c r="E372" s="126" t="s">
        <v>2905</v>
      </c>
      <c r="F372" s="12" t="s">
        <v>1505</v>
      </c>
      <c r="G372" s="12" t="s">
        <v>1479</v>
      </c>
      <c r="H372" s="43"/>
      <c r="I372" s="43"/>
      <c r="J372" s="43"/>
      <c r="K372" s="43"/>
      <c r="L372" s="43"/>
      <c r="M372" s="43"/>
      <c r="P372" s="97"/>
      <c r="Q372" s="98"/>
      <c r="R372" s="98"/>
      <c r="S372" s="64"/>
      <c r="T372" s="99"/>
      <c r="U372" s="97"/>
      <c r="V372" s="98"/>
      <c r="W372" s="98"/>
      <c r="X372" s="64"/>
      <c r="Y372" s="99"/>
      <c r="Z372" s="84" t="str">
        <f t="shared" si="20"/>
        <v/>
      </c>
      <c r="AA372" s="36" t="str">
        <f t="shared" si="21"/>
        <v/>
      </c>
    </row>
    <row r="373" spans="1:27" s="15" customFormat="1" ht="17" hidden="1">
      <c r="A373" s="4" t="s">
        <v>485</v>
      </c>
      <c r="H373" s="4"/>
      <c r="P373" s="57"/>
      <c r="Q373" s="57"/>
      <c r="R373" s="57"/>
      <c r="S373" s="57"/>
      <c r="T373" s="57"/>
      <c r="U373" s="57"/>
      <c r="V373" s="57"/>
      <c r="W373" s="57"/>
      <c r="X373" s="57"/>
      <c r="Y373" s="57"/>
    </row>
    <row r="374" spans="1:27" s="15" customFormat="1" ht="17" hidden="1">
      <c r="A374" s="4" t="s">
        <v>485</v>
      </c>
      <c r="H374" s="4"/>
      <c r="P374" s="57"/>
      <c r="Q374" s="57"/>
      <c r="R374" s="57"/>
      <c r="S374" s="57"/>
      <c r="T374" s="57"/>
      <c r="U374" s="57"/>
      <c r="V374" s="57"/>
      <c r="W374" s="57"/>
      <c r="X374" s="57"/>
      <c r="Y374" s="57"/>
    </row>
    <row r="375" spans="1:27" s="15" customFormat="1" ht="19" hidden="1">
      <c r="A375" s="4" t="s">
        <v>485</v>
      </c>
      <c r="E375" s="133" t="s">
        <v>1506</v>
      </c>
      <c r="F375" s="133"/>
      <c r="G375" s="133"/>
      <c r="H375" s="4"/>
      <c r="P375" s="57"/>
      <c r="Q375" s="57"/>
      <c r="R375" s="57"/>
      <c r="S375" s="57"/>
      <c r="T375" s="57"/>
      <c r="U375" s="57"/>
      <c r="V375" s="57"/>
      <c r="W375" s="57"/>
      <c r="X375" s="57"/>
      <c r="Y375" s="57"/>
    </row>
    <row r="376" spans="1:27" ht="289" hidden="1">
      <c r="A376" s="4">
        <v>2234</v>
      </c>
      <c r="B376" s="4" t="s">
        <v>485</v>
      </c>
      <c r="E376" s="126" t="s">
        <v>2906</v>
      </c>
      <c r="F376" s="12" t="s">
        <v>1507</v>
      </c>
      <c r="G376" s="12" t="s">
        <v>1479</v>
      </c>
      <c r="H376" s="43"/>
      <c r="I376" s="43"/>
      <c r="J376" s="43"/>
      <c r="K376" s="43"/>
      <c r="L376" s="43"/>
      <c r="M376" s="43"/>
      <c r="P376" s="97"/>
      <c r="Q376" s="98"/>
      <c r="R376" s="98"/>
      <c r="S376" s="64"/>
      <c r="T376" s="99"/>
      <c r="U376" s="97"/>
      <c r="V376" s="98"/>
      <c r="W376" s="98"/>
      <c r="X376" s="64"/>
      <c r="Y376" s="99"/>
      <c r="Z376" s="84" t="str">
        <f t="shared" si="20"/>
        <v/>
      </c>
      <c r="AA376" s="36" t="str">
        <f t="shared" si="21"/>
        <v/>
      </c>
    </row>
    <row r="377" spans="1:27" ht="323" hidden="1">
      <c r="A377" s="4">
        <v>2235</v>
      </c>
      <c r="B377" s="4" t="s">
        <v>1508</v>
      </c>
      <c r="E377" s="13" t="s">
        <v>2907</v>
      </c>
      <c r="F377" s="12" t="s">
        <v>1509</v>
      </c>
      <c r="G377" s="12" t="s">
        <v>1479</v>
      </c>
      <c r="H377" s="125" t="s">
        <v>2878</v>
      </c>
      <c r="I377" s="43"/>
      <c r="J377" s="125" t="s">
        <v>2879</v>
      </c>
      <c r="K377" s="43"/>
      <c r="L377" s="43"/>
      <c r="M377" s="43"/>
      <c r="P377" s="97"/>
      <c r="Q377" s="98"/>
      <c r="R377" s="98"/>
      <c r="S377" s="64"/>
      <c r="T377" s="99"/>
      <c r="U377" s="97"/>
      <c r="V377" s="98"/>
      <c r="W377" s="98"/>
      <c r="X377" s="64"/>
      <c r="Y377" s="99"/>
      <c r="Z377" s="84" t="str">
        <f t="shared" si="20"/>
        <v/>
      </c>
      <c r="AA377" s="36" t="str">
        <f t="shared" si="21"/>
        <v/>
      </c>
    </row>
    <row r="378" spans="1:27" ht="289" hidden="1">
      <c r="A378" s="4">
        <v>2236</v>
      </c>
      <c r="B378" s="4" t="s">
        <v>1510</v>
      </c>
      <c r="E378" s="126" t="s">
        <v>2908</v>
      </c>
      <c r="F378" s="12" t="s">
        <v>1511</v>
      </c>
      <c r="G378" s="12" t="s">
        <v>1479</v>
      </c>
      <c r="H378" s="43"/>
      <c r="I378" s="43"/>
      <c r="J378" s="43"/>
      <c r="K378" s="43"/>
      <c r="L378" s="43"/>
      <c r="M378" s="43"/>
      <c r="P378" s="97"/>
      <c r="Q378" s="98"/>
      <c r="R378" s="98"/>
      <c r="S378" s="64"/>
      <c r="T378" s="99"/>
      <c r="U378" s="97"/>
      <c r="V378" s="98"/>
      <c r="W378" s="98"/>
      <c r="X378" s="64"/>
      <c r="Y378" s="99"/>
      <c r="Z378" s="84" t="str">
        <f t="shared" si="20"/>
        <v/>
      </c>
      <c r="AA378" s="36" t="str">
        <f t="shared" si="21"/>
        <v/>
      </c>
    </row>
    <row r="379" spans="1:27" s="15" customFormat="1" ht="17" hidden="1">
      <c r="A379" s="4" t="s">
        <v>485</v>
      </c>
      <c r="H379" s="4"/>
      <c r="P379" s="57"/>
      <c r="Q379" s="57"/>
      <c r="R379" s="57"/>
      <c r="S379" s="57"/>
      <c r="T379" s="57"/>
      <c r="U379" s="57"/>
      <c r="V379" s="57"/>
      <c r="W379" s="57"/>
      <c r="X379" s="57"/>
      <c r="Y379" s="57"/>
    </row>
    <row r="380" spans="1:27" s="15" customFormat="1" ht="17" hidden="1">
      <c r="A380" s="4" t="s">
        <v>485</v>
      </c>
      <c r="H380" s="4"/>
      <c r="P380" s="57"/>
      <c r="Q380" s="57"/>
      <c r="R380" s="57"/>
      <c r="S380" s="57"/>
      <c r="T380" s="57"/>
      <c r="U380" s="57"/>
      <c r="V380" s="57"/>
      <c r="W380" s="57"/>
      <c r="X380" s="57"/>
      <c r="Y380" s="57"/>
    </row>
    <row r="381" spans="1:27" s="15" customFormat="1" ht="37" hidden="1">
      <c r="A381" s="4" t="s">
        <v>485</v>
      </c>
      <c r="E381" s="134" t="s">
        <v>1512</v>
      </c>
      <c r="F381" s="134"/>
      <c r="G381" s="134"/>
      <c r="H381" s="4"/>
      <c r="P381" s="57"/>
      <c r="Q381" s="57"/>
      <c r="R381" s="57"/>
      <c r="S381" s="57"/>
      <c r="T381" s="57"/>
      <c r="U381" s="57"/>
      <c r="V381" s="57"/>
      <c r="W381" s="57"/>
      <c r="X381" s="57"/>
      <c r="Y381" s="57"/>
    </row>
    <row r="382" spans="1:27" s="15" customFormat="1" ht="19" hidden="1">
      <c r="A382" s="4" t="s">
        <v>485</v>
      </c>
      <c r="E382" s="133" t="s">
        <v>253</v>
      </c>
      <c r="F382" s="133"/>
      <c r="G382" s="133"/>
      <c r="H382" s="4"/>
      <c r="P382" s="57"/>
      <c r="Q382" s="57"/>
      <c r="R382" s="57"/>
      <c r="S382" s="57"/>
      <c r="T382" s="57"/>
      <c r="U382" s="57"/>
      <c r="V382" s="57"/>
      <c r="W382" s="57"/>
      <c r="X382" s="57"/>
      <c r="Y382" s="57"/>
    </row>
    <row r="383" spans="1:27" s="15" customFormat="1" ht="51" hidden="1">
      <c r="A383" s="4" t="s">
        <v>485</v>
      </c>
      <c r="E383" s="96" t="s">
        <v>415</v>
      </c>
      <c r="F383" s="12" t="s">
        <v>1513</v>
      </c>
      <c r="H383" s="4"/>
      <c r="P383" s="57"/>
      <c r="Q383" s="57"/>
      <c r="R383" s="57"/>
      <c r="S383" s="57"/>
      <c r="T383" s="57"/>
      <c r="U383" s="57"/>
      <c r="V383" s="57"/>
      <c r="W383" s="57"/>
      <c r="X383" s="57"/>
      <c r="Y383" s="57"/>
    </row>
    <row r="384" spans="1:27" ht="136" hidden="1">
      <c r="A384" s="4">
        <v>2237</v>
      </c>
      <c r="B384" s="4" t="s">
        <v>1514</v>
      </c>
      <c r="C384" s="4">
        <v>244</v>
      </c>
      <c r="D384" s="10" t="s">
        <v>485</v>
      </c>
      <c r="E384" s="126" t="s">
        <v>2909</v>
      </c>
      <c r="F384" s="12" t="s">
        <v>1515</v>
      </c>
      <c r="G384" s="12" t="s">
        <v>1516</v>
      </c>
      <c r="H384" s="43"/>
      <c r="I384" s="43"/>
      <c r="J384" s="43"/>
      <c r="K384" s="43"/>
      <c r="L384" s="43"/>
      <c r="M384" s="43"/>
      <c r="P384" s="97"/>
      <c r="Q384" s="98"/>
      <c r="R384" s="98"/>
      <c r="S384" s="64"/>
      <c r="T384" s="99"/>
      <c r="U384" s="97"/>
      <c r="V384" s="98"/>
      <c r="W384" s="98"/>
      <c r="X384" s="64"/>
      <c r="Y384" s="99"/>
      <c r="Z384" s="84" t="str">
        <f t="shared" si="20"/>
        <v/>
      </c>
      <c r="AA384" s="36" t="str">
        <f t="shared" si="21"/>
        <v/>
      </c>
    </row>
    <row r="385" spans="1:27" ht="170" hidden="1">
      <c r="A385" s="4">
        <v>2238</v>
      </c>
      <c r="B385" s="4" t="s">
        <v>1517</v>
      </c>
      <c r="C385" s="4">
        <v>246</v>
      </c>
      <c r="D385" s="10" t="s">
        <v>27</v>
      </c>
      <c r="E385" s="126" t="s">
        <v>2910</v>
      </c>
      <c r="F385" s="12" t="s">
        <v>426</v>
      </c>
      <c r="G385" s="12" t="s">
        <v>1518</v>
      </c>
      <c r="H385" s="43"/>
      <c r="I385" s="43"/>
      <c r="J385" s="43"/>
      <c r="K385" s="43"/>
      <c r="L385" s="43"/>
      <c r="M385" s="43"/>
      <c r="P385" s="97"/>
      <c r="Q385" s="98"/>
      <c r="R385" s="98"/>
      <c r="S385" s="64"/>
      <c r="T385" s="99"/>
      <c r="U385" s="97"/>
      <c r="V385" s="98"/>
      <c r="W385" s="98"/>
      <c r="X385" s="64"/>
      <c r="Y385" s="99"/>
      <c r="Z385" s="84" t="str">
        <f t="shared" si="20"/>
        <v/>
      </c>
      <c r="AA385" s="36" t="str">
        <f t="shared" si="21"/>
        <v/>
      </c>
    </row>
    <row r="386" spans="1:27" ht="136" hidden="1">
      <c r="A386" s="4">
        <v>2239</v>
      </c>
      <c r="B386" s="4" t="s">
        <v>1519</v>
      </c>
      <c r="C386" s="4">
        <v>245</v>
      </c>
      <c r="D386" s="10" t="s">
        <v>27</v>
      </c>
      <c r="E386" s="126" t="s">
        <v>2911</v>
      </c>
      <c r="F386" s="12" t="s">
        <v>424</v>
      </c>
      <c r="G386" s="12" t="s">
        <v>1520</v>
      </c>
      <c r="H386" s="43"/>
      <c r="I386" s="43"/>
      <c r="J386" s="43"/>
      <c r="K386" s="43"/>
      <c r="L386" s="43"/>
      <c r="M386" s="43"/>
      <c r="P386" s="97"/>
      <c r="Q386" s="98"/>
      <c r="R386" s="98"/>
      <c r="S386" s="64"/>
      <c r="T386" s="99"/>
      <c r="U386" s="97"/>
      <c r="V386" s="98"/>
      <c r="W386" s="98"/>
      <c r="X386" s="64"/>
      <c r="Y386" s="99"/>
      <c r="Z386" s="84" t="str">
        <f t="shared" si="20"/>
        <v/>
      </c>
      <c r="AA386" s="36" t="str">
        <f t="shared" si="21"/>
        <v/>
      </c>
    </row>
    <row r="387" spans="1:27" ht="119" hidden="1">
      <c r="A387" s="4">
        <v>2240</v>
      </c>
      <c r="B387" s="4" t="s">
        <v>1521</v>
      </c>
      <c r="C387" s="4">
        <v>249</v>
      </c>
      <c r="D387" s="10" t="s">
        <v>27</v>
      </c>
      <c r="E387" s="126" t="s">
        <v>2912</v>
      </c>
      <c r="F387" s="12" t="s">
        <v>432</v>
      </c>
      <c r="G387" s="12" t="s">
        <v>1522</v>
      </c>
      <c r="H387" s="43"/>
      <c r="I387" s="43"/>
      <c r="J387" s="43"/>
      <c r="K387" s="43"/>
      <c r="L387" s="43"/>
      <c r="M387" s="43"/>
      <c r="P387" s="97"/>
      <c r="Q387" s="98"/>
      <c r="R387" s="98"/>
      <c r="S387" s="64"/>
      <c r="T387" s="99"/>
      <c r="U387" s="97"/>
      <c r="V387" s="98"/>
      <c r="W387" s="98"/>
      <c r="X387" s="64"/>
      <c r="Y387" s="99"/>
      <c r="Z387" s="84" t="str">
        <f t="shared" si="20"/>
        <v/>
      </c>
      <c r="AA387" s="36" t="str">
        <f t="shared" si="21"/>
        <v/>
      </c>
    </row>
    <row r="388" spans="1:27" ht="153" hidden="1">
      <c r="A388" s="4">
        <v>2241</v>
      </c>
      <c r="B388" s="4" t="s">
        <v>1523</v>
      </c>
      <c r="C388" s="4">
        <v>247</v>
      </c>
      <c r="D388" s="10" t="s">
        <v>485</v>
      </c>
      <c r="E388" s="126" t="s">
        <v>2913</v>
      </c>
      <c r="F388" s="12" t="s">
        <v>428</v>
      </c>
      <c r="G388" s="12" t="s">
        <v>1524</v>
      </c>
      <c r="H388" s="43"/>
      <c r="I388" s="43"/>
      <c r="J388" s="43"/>
      <c r="K388" s="43"/>
      <c r="L388" s="43"/>
      <c r="M388" s="43"/>
      <c r="P388" s="97"/>
      <c r="Q388" s="98"/>
      <c r="R388" s="98"/>
      <c r="S388" s="64"/>
      <c r="T388" s="99"/>
      <c r="U388" s="97"/>
      <c r="V388" s="98"/>
      <c r="W388" s="98"/>
      <c r="X388" s="64"/>
      <c r="Y388" s="99"/>
      <c r="Z388" s="84" t="str">
        <f t="shared" si="20"/>
        <v/>
      </c>
      <c r="AA388" s="36" t="str">
        <f t="shared" si="21"/>
        <v/>
      </c>
    </row>
    <row r="389" spans="1:27" ht="170" hidden="1">
      <c r="A389" s="4">
        <v>2242</v>
      </c>
      <c r="C389" s="4" t="s">
        <v>1525</v>
      </c>
      <c r="D389" s="10" t="s">
        <v>485</v>
      </c>
      <c r="E389" s="126" t="s">
        <v>2914</v>
      </c>
      <c r="F389" s="12" t="s">
        <v>1526</v>
      </c>
      <c r="G389" s="12" t="s">
        <v>1527</v>
      </c>
      <c r="H389" s="43"/>
      <c r="I389" s="43"/>
      <c r="J389" s="43"/>
      <c r="K389" s="43"/>
      <c r="L389" s="43"/>
      <c r="M389" s="43"/>
      <c r="P389" s="97"/>
      <c r="Q389" s="98"/>
      <c r="R389" s="98"/>
      <c r="S389" s="64"/>
      <c r="T389" s="99"/>
      <c r="U389" s="97"/>
      <c r="V389" s="98"/>
      <c r="W389" s="98"/>
      <c r="X389" s="64"/>
      <c r="Y389" s="99"/>
      <c r="Z389" s="84" t="str">
        <f t="shared" si="20"/>
        <v/>
      </c>
      <c r="AA389" s="36" t="str">
        <f t="shared" si="21"/>
        <v/>
      </c>
    </row>
    <row r="390" spans="1:27" ht="187" hidden="1">
      <c r="A390" s="4">
        <v>2243</v>
      </c>
      <c r="B390" s="4" t="s">
        <v>1528</v>
      </c>
      <c r="C390" s="4">
        <v>250</v>
      </c>
      <c r="D390" s="10" t="s">
        <v>27</v>
      </c>
      <c r="E390" s="126" t="s">
        <v>2915</v>
      </c>
      <c r="F390" s="12" t="s">
        <v>434</v>
      </c>
      <c r="G390" s="12" t="s">
        <v>1529</v>
      </c>
      <c r="H390" s="43"/>
      <c r="I390" s="43"/>
      <c r="J390" s="43"/>
      <c r="K390" s="43"/>
      <c r="L390" s="43"/>
      <c r="M390" s="43"/>
      <c r="P390" s="97"/>
      <c r="Q390" s="98"/>
      <c r="R390" s="98"/>
      <c r="S390" s="64"/>
      <c r="T390" s="99"/>
      <c r="U390" s="97"/>
      <c r="V390" s="98"/>
      <c r="W390" s="98"/>
      <c r="X390" s="64"/>
      <c r="Y390" s="99"/>
      <c r="Z390" s="84" t="str">
        <f t="shared" ref="Z390:Z448" si="22">IF(U390&lt;&gt;"",U390,IF(P390&lt;&gt;"",P390,IF(N390&lt;&gt;"",N390,"")))</f>
        <v/>
      </c>
      <c r="AA390" s="36" t="str">
        <f t="shared" ref="AA390:AA448" si="23">IF(X390&lt;&gt;"",X390,IF(S390&lt;&gt;"",S390,IF(O390&lt;&gt;"",O390,"")))</f>
        <v/>
      </c>
    </row>
    <row r="391" spans="1:27" ht="187" hidden="1">
      <c r="A391" s="4">
        <v>2244</v>
      </c>
      <c r="C391" s="4" t="s">
        <v>1525</v>
      </c>
      <c r="D391" s="10" t="s">
        <v>485</v>
      </c>
      <c r="E391" s="126" t="s">
        <v>2916</v>
      </c>
      <c r="F391" s="12" t="s">
        <v>1530</v>
      </c>
      <c r="G391" s="12" t="s">
        <v>1531</v>
      </c>
      <c r="H391" s="43"/>
      <c r="I391" s="43"/>
      <c r="J391" s="43"/>
      <c r="K391" s="43"/>
      <c r="L391" s="43"/>
      <c r="M391" s="43"/>
      <c r="P391" s="97"/>
      <c r="Q391" s="98"/>
      <c r="R391" s="98"/>
      <c r="S391" s="64"/>
      <c r="T391" s="99"/>
      <c r="U391" s="97"/>
      <c r="V391" s="98"/>
      <c r="W391" s="98"/>
      <c r="X391" s="64"/>
      <c r="Y391" s="99"/>
      <c r="Z391" s="84" t="str">
        <f t="shared" si="22"/>
        <v/>
      </c>
      <c r="AA391" s="36" t="str">
        <f t="shared" si="23"/>
        <v/>
      </c>
    </row>
    <row r="392" spans="1:27" ht="170" hidden="1">
      <c r="A392" s="4">
        <v>2245</v>
      </c>
      <c r="B392" s="4" t="s">
        <v>1532</v>
      </c>
      <c r="C392" s="4">
        <v>257</v>
      </c>
      <c r="D392" s="10" t="s">
        <v>27</v>
      </c>
      <c r="E392" s="126" t="s">
        <v>2917</v>
      </c>
      <c r="F392" s="12" t="s">
        <v>448</v>
      </c>
      <c r="G392" s="12" t="s">
        <v>1533</v>
      </c>
      <c r="H392" s="43"/>
      <c r="I392" s="43"/>
      <c r="J392" s="43"/>
      <c r="K392" s="43"/>
      <c r="L392" s="43"/>
      <c r="M392" s="43"/>
      <c r="P392" s="97"/>
      <c r="Q392" s="98"/>
      <c r="R392" s="98"/>
      <c r="S392" s="64"/>
      <c r="T392" s="99"/>
      <c r="U392" s="97"/>
      <c r="V392" s="98"/>
      <c r="W392" s="98"/>
      <c r="X392" s="64"/>
      <c r="Y392" s="99"/>
      <c r="Z392" s="84" t="str">
        <f t="shared" si="22"/>
        <v/>
      </c>
      <c r="AA392" s="36" t="str">
        <f t="shared" si="23"/>
        <v/>
      </c>
    </row>
    <row r="393" spans="1:27" ht="306" hidden="1">
      <c r="A393" s="4">
        <v>2246</v>
      </c>
      <c r="B393" s="4" t="s">
        <v>1534</v>
      </c>
      <c r="C393" s="4">
        <v>390</v>
      </c>
      <c r="D393" s="10" t="s">
        <v>27</v>
      </c>
      <c r="E393" s="126" t="s">
        <v>2918</v>
      </c>
      <c r="F393" s="12" t="s">
        <v>1535</v>
      </c>
      <c r="G393" s="12" t="s">
        <v>1536</v>
      </c>
      <c r="H393" s="43"/>
      <c r="I393" s="43"/>
      <c r="J393" s="43"/>
      <c r="K393" s="43"/>
      <c r="L393" s="43"/>
      <c r="M393" s="43"/>
      <c r="P393" s="97"/>
      <c r="Q393" s="98"/>
      <c r="R393" s="98"/>
      <c r="S393" s="64"/>
      <c r="T393" s="99"/>
      <c r="U393" s="97"/>
      <c r="V393" s="98"/>
      <c r="W393" s="98"/>
      <c r="X393" s="64"/>
      <c r="Y393" s="99"/>
      <c r="Z393" s="84" t="str">
        <f t="shared" si="22"/>
        <v/>
      </c>
      <c r="AA393" s="36" t="str">
        <f t="shared" si="23"/>
        <v/>
      </c>
    </row>
    <row r="394" spans="1:27" ht="153" hidden="1">
      <c r="A394" s="4">
        <v>2247</v>
      </c>
      <c r="C394" s="4" t="s">
        <v>1525</v>
      </c>
      <c r="D394" s="10" t="s">
        <v>485</v>
      </c>
      <c r="E394" s="126" t="s">
        <v>2919</v>
      </c>
      <c r="F394" s="12" t="s">
        <v>1537</v>
      </c>
      <c r="G394" s="12" t="s">
        <v>1538</v>
      </c>
      <c r="H394" s="43"/>
      <c r="I394" s="43"/>
      <c r="J394" s="43"/>
      <c r="K394" s="43"/>
      <c r="L394" s="43"/>
      <c r="M394" s="43"/>
      <c r="P394" s="97"/>
      <c r="Q394" s="98"/>
      <c r="R394" s="98"/>
      <c r="S394" s="64"/>
      <c r="T394" s="99"/>
      <c r="U394" s="97"/>
      <c r="V394" s="98"/>
      <c r="W394" s="98"/>
      <c r="X394" s="64"/>
      <c r="Y394" s="99"/>
      <c r="Z394" s="84" t="str">
        <f t="shared" si="22"/>
        <v/>
      </c>
      <c r="AA394" s="36" t="str">
        <f t="shared" si="23"/>
        <v/>
      </c>
    </row>
    <row r="395" spans="1:27" ht="153" hidden="1">
      <c r="A395" s="4">
        <v>2248</v>
      </c>
      <c r="B395" s="4" t="s">
        <v>1539</v>
      </c>
      <c r="C395" s="4">
        <v>394</v>
      </c>
      <c r="D395" s="10" t="s">
        <v>27</v>
      </c>
      <c r="E395" s="126" t="s">
        <v>2920</v>
      </c>
      <c r="F395" s="12" t="s">
        <v>700</v>
      </c>
      <c r="G395" s="12" t="s">
        <v>1540</v>
      </c>
      <c r="H395" s="43"/>
      <c r="I395" s="43"/>
      <c r="J395" s="43"/>
      <c r="K395" s="43"/>
      <c r="L395" s="43"/>
      <c r="M395" s="43"/>
      <c r="P395" s="97"/>
      <c r="Q395" s="98"/>
      <c r="R395" s="98"/>
      <c r="S395" s="64"/>
      <c r="T395" s="99"/>
      <c r="U395" s="97"/>
      <c r="V395" s="98"/>
      <c r="W395" s="98"/>
      <c r="X395" s="64"/>
      <c r="Y395" s="99"/>
      <c r="Z395" s="84" t="str">
        <f t="shared" si="22"/>
        <v/>
      </c>
      <c r="AA395" s="36" t="str">
        <f t="shared" si="23"/>
        <v/>
      </c>
    </row>
    <row r="396" spans="1:27" ht="68" hidden="1">
      <c r="A396" s="4">
        <v>2249</v>
      </c>
      <c r="C396" s="4" t="s">
        <v>1525</v>
      </c>
      <c r="D396" s="10" t="s">
        <v>485</v>
      </c>
      <c r="E396" s="126" t="s">
        <v>2921</v>
      </c>
      <c r="F396" s="12" t="s">
        <v>1541</v>
      </c>
      <c r="G396" s="12" t="s">
        <v>1542</v>
      </c>
      <c r="H396" s="43"/>
      <c r="I396" s="43"/>
      <c r="J396" s="43"/>
      <c r="K396" s="43"/>
      <c r="L396" s="43"/>
      <c r="M396" s="43"/>
      <c r="P396" s="97"/>
      <c r="Q396" s="98"/>
      <c r="R396" s="98"/>
      <c r="S396" s="64"/>
      <c r="T396" s="99"/>
      <c r="U396" s="97"/>
      <c r="V396" s="98"/>
      <c r="W396" s="98"/>
      <c r="X396" s="64"/>
      <c r="Y396" s="99"/>
      <c r="Z396" s="84" t="str">
        <f t="shared" si="22"/>
        <v/>
      </c>
      <c r="AA396" s="36" t="str">
        <f t="shared" si="23"/>
        <v/>
      </c>
    </row>
    <row r="397" spans="1:27" ht="34" hidden="1">
      <c r="A397" s="4">
        <v>2250</v>
      </c>
      <c r="C397" s="4" t="s">
        <v>1525</v>
      </c>
      <c r="D397" s="10" t="s">
        <v>485</v>
      </c>
      <c r="E397" s="126" t="s">
        <v>2922</v>
      </c>
      <c r="F397" s="12" t="s">
        <v>1543</v>
      </c>
      <c r="G397" s="12" t="s">
        <v>1542</v>
      </c>
      <c r="H397" s="43"/>
      <c r="I397" s="43"/>
      <c r="J397" s="43"/>
      <c r="K397" s="43"/>
      <c r="L397" s="43"/>
      <c r="M397" s="43"/>
      <c r="P397" s="97"/>
      <c r="Q397" s="98"/>
      <c r="R397" s="98"/>
      <c r="S397" s="64"/>
      <c r="T397" s="99"/>
      <c r="U397" s="97"/>
      <c r="V397" s="98"/>
      <c r="W397" s="98"/>
      <c r="X397" s="64"/>
      <c r="Y397" s="99"/>
      <c r="Z397" s="84" t="str">
        <f t="shared" si="22"/>
        <v/>
      </c>
      <c r="AA397" s="36" t="str">
        <f t="shared" si="23"/>
        <v/>
      </c>
    </row>
    <row r="398" spans="1:27" s="15" customFormat="1" ht="17" hidden="1">
      <c r="A398" s="4" t="s">
        <v>485</v>
      </c>
      <c r="B398" s="4" t="s">
        <v>485</v>
      </c>
      <c r="G398" s="15" t="s">
        <v>485</v>
      </c>
      <c r="H398" s="4"/>
      <c r="P398" s="57"/>
      <c r="Q398" s="57"/>
      <c r="R398" s="57"/>
      <c r="S398" s="57"/>
      <c r="T398" s="57"/>
      <c r="U398" s="57"/>
      <c r="V398" s="57"/>
      <c r="W398" s="57"/>
      <c r="X398" s="57"/>
      <c r="Y398" s="57"/>
    </row>
    <row r="399" spans="1:27" s="15" customFormat="1" ht="17" hidden="1">
      <c r="A399" s="4" t="s">
        <v>485</v>
      </c>
      <c r="B399" s="4" t="s">
        <v>485</v>
      </c>
      <c r="G399" s="15" t="s">
        <v>485</v>
      </c>
      <c r="H399" s="4"/>
      <c r="P399" s="57"/>
      <c r="Q399" s="57"/>
      <c r="R399" s="57"/>
      <c r="S399" s="57"/>
      <c r="T399" s="57"/>
      <c r="U399" s="57"/>
      <c r="V399" s="57"/>
      <c r="W399" s="57"/>
      <c r="X399" s="57"/>
      <c r="Y399" s="57"/>
    </row>
    <row r="400" spans="1:27" s="15" customFormat="1" ht="17" hidden="1">
      <c r="A400" s="4" t="s">
        <v>485</v>
      </c>
      <c r="B400" s="4" t="s">
        <v>485</v>
      </c>
      <c r="E400" s="96" t="s">
        <v>416</v>
      </c>
      <c r="G400" s="15" t="s">
        <v>485</v>
      </c>
      <c r="H400" s="4"/>
      <c r="P400" s="57"/>
      <c r="Q400" s="57"/>
      <c r="R400" s="57"/>
      <c r="S400" s="57"/>
      <c r="T400" s="57"/>
      <c r="U400" s="57"/>
      <c r="V400" s="57"/>
      <c r="W400" s="57"/>
      <c r="X400" s="57"/>
      <c r="Y400" s="57"/>
    </row>
    <row r="401" spans="1:27" ht="153" hidden="1">
      <c r="A401" s="4">
        <v>2251</v>
      </c>
      <c r="B401" s="4" t="s">
        <v>1544</v>
      </c>
      <c r="C401" s="4">
        <v>251</v>
      </c>
      <c r="D401" s="10" t="s">
        <v>27</v>
      </c>
      <c r="E401" s="126" t="s">
        <v>2923</v>
      </c>
      <c r="F401" s="12" t="s">
        <v>436</v>
      </c>
      <c r="G401" s="12" t="s">
        <v>1545</v>
      </c>
      <c r="H401" s="43"/>
      <c r="I401" s="43"/>
      <c r="J401" s="43"/>
      <c r="K401" s="43"/>
      <c r="L401" s="43"/>
      <c r="M401" s="43"/>
      <c r="P401" s="97"/>
      <c r="Q401" s="98"/>
      <c r="R401" s="98"/>
      <c r="S401" s="64"/>
      <c r="T401" s="99"/>
      <c r="U401" s="97"/>
      <c r="V401" s="98"/>
      <c r="W401" s="98"/>
      <c r="X401" s="64"/>
      <c r="Y401" s="99"/>
      <c r="Z401" s="84" t="str">
        <f t="shared" si="22"/>
        <v/>
      </c>
      <c r="AA401" s="36" t="str">
        <f t="shared" si="23"/>
        <v/>
      </c>
    </row>
    <row r="402" spans="1:27" ht="119" hidden="1">
      <c r="A402" s="4">
        <v>2252</v>
      </c>
      <c r="B402" s="4" t="s">
        <v>1546</v>
      </c>
      <c r="C402" s="4">
        <v>252</v>
      </c>
      <c r="D402" s="10" t="s">
        <v>27</v>
      </c>
      <c r="E402" s="126" t="s">
        <v>2924</v>
      </c>
      <c r="F402" s="12" t="s">
        <v>438</v>
      </c>
      <c r="G402" s="12" t="s">
        <v>1547</v>
      </c>
      <c r="H402" s="43"/>
      <c r="I402" s="43"/>
      <c r="J402" s="43"/>
      <c r="K402" s="43"/>
      <c r="L402" s="43"/>
      <c r="M402" s="43"/>
      <c r="P402" s="97"/>
      <c r="Q402" s="98"/>
      <c r="R402" s="98"/>
      <c r="S402" s="64"/>
      <c r="T402" s="99"/>
      <c r="U402" s="97"/>
      <c r="V402" s="98"/>
      <c r="W402" s="98"/>
      <c r="X402" s="64"/>
      <c r="Y402" s="99"/>
      <c r="Z402" s="84" t="str">
        <f t="shared" si="22"/>
        <v/>
      </c>
      <c r="AA402" s="36" t="str">
        <f t="shared" si="23"/>
        <v/>
      </c>
    </row>
    <row r="403" spans="1:27" ht="102" hidden="1">
      <c r="A403" s="4">
        <v>2253</v>
      </c>
      <c r="B403" s="4" t="s">
        <v>1548</v>
      </c>
      <c r="C403" s="4">
        <v>254</v>
      </c>
      <c r="D403" s="10" t="s">
        <v>27</v>
      </c>
      <c r="E403" s="126" t="s">
        <v>2925</v>
      </c>
      <c r="F403" s="12" t="s">
        <v>442</v>
      </c>
      <c r="G403" s="12" t="s">
        <v>1549</v>
      </c>
      <c r="H403" s="43"/>
      <c r="I403" s="43"/>
      <c r="J403" s="43"/>
      <c r="K403" s="43"/>
      <c r="L403" s="43"/>
      <c r="M403" s="43"/>
      <c r="P403" s="97"/>
      <c r="Q403" s="98"/>
      <c r="R403" s="98"/>
      <c r="S403" s="64"/>
      <c r="T403" s="99"/>
      <c r="U403" s="97"/>
      <c r="V403" s="98"/>
      <c r="W403" s="98"/>
      <c r="X403" s="64"/>
      <c r="Y403" s="99"/>
      <c r="Z403" s="84" t="str">
        <f t="shared" si="22"/>
        <v/>
      </c>
      <c r="AA403" s="36" t="str">
        <f t="shared" si="23"/>
        <v/>
      </c>
    </row>
    <row r="404" spans="1:27" ht="136" hidden="1">
      <c r="A404" s="4">
        <v>2254</v>
      </c>
      <c r="C404" s="4" t="s">
        <v>1525</v>
      </c>
      <c r="D404" s="10" t="s">
        <v>485</v>
      </c>
      <c r="E404" s="126" t="s">
        <v>2926</v>
      </c>
      <c r="F404" s="12" t="s">
        <v>1550</v>
      </c>
      <c r="G404" s="12" t="s">
        <v>1551</v>
      </c>
      <c r="H404" s="43"/>
      <c r="I404" s="43"/>
      <c r="J404" s="43"/>
      <c r="K404" s="43"/>
      <c r="L404" s="43"/>
      <c r="M404" s="43"/>
      <c r="P404" s="97"/>
      <c r="Q404" s="98"/>
      <c r="R404" s="98"/>
      <c r="S404" s="64"/>
      <c r="T404" s="99"/>
      <c r="U404" s="97"/>
      <c r="V404" s="98"/>
      <c r="W404" s="98"/>
      <c r="X404" s="64"/>
      <c r="Y404" s="99"/>
      <c r="Z404" s="84" t="str">
        <f t="shared" si="22"/>
        <v/>
      </c>
      <c r="AA404" s="36" t="str">
        <f t="shared" si="23"/>
        <v/>
      </c>
    </row>
    <row r="405" spans="1:27" ht="119" hidden="1">
      <c r="A405" s="4">
        <v>2255</v>
      </c>
      <c r="B405" s="4" t="s">
        <v>1552</v>
      </c>
      <c r="C405" s="4">
        <v>256</v>
      </c>
      <c r="D405" s="10" t="s">
        <v>27</v>
      </c>
      <c r="E405" s="126" t="s">
        <v>2927</v>
      </c>
      <c r="F405" s="12" t="s">
        <v>446</v>
      </c>
      <c r="G405" s="12" t="s">
        <v>1553</v>
      </c>
      <c r="H405" s="43"/>
      <c r="I405" s="43"/>
      <c r="J405" s="43"/>
      <c r="K405" s="43"/>
      <c r="L405" s="43"/>
      <c r="M405" s="43"/>
      <c r="P405" s="97"/>
      <c r="Q405" s="98"/>
      <c r="R405" s="98"/>
      <c r="S405" s="64"/>
      <c r="T405" s="99"/>
      <c r="U405" s="97"/>
      <c r="V405" s="98"/>
      <c r="W405" s="98"/>
      <c r="X405" s="64"/>
      <c r="Y405" s="99"/>
      <c r="Z405" s="84" t="str">
        <f t="shared" si="22"/>
        <v/>
      </c>
      <c r="AA405" s="36" t="str">
        <f t="shared" si="23"/>
        <v/>
      </c>
    </row>
    <row r="406" spans="1:27" ht="136" hidden="1">
      <c r="A406" s="4">
        <v>2256</v>
      </c>
      <c r="B406" s="4" t="s">
        <v>1554</v>
      </c>
      <c r="C406" s="4">
        <v>262</v>
      </c>
      <c r="D406" s="10" t="s">
        <v>485</v>
      </c>
      <c r="E406" s="126" t="s">
        <v>2928</v>
      </c>
      <c r="F406" s="12" t="s">
        <v>458</v>
      </c>
      <c r="G406" s="12" t="s">
        <v>1555</v>
      </c>
      <c r="H406" s="43"/>
      <c r="I406" s="43"/>
      <c r="J406" s="43"/>
      <c r="K406" s="43"/>
      <c r="L406" s="43"/>
      <c r="M406" s="43"/>
      <c r="P406" s="97"/>
      <c r="Q406" s="98"/>
      <c r="R406" s="98"/>
      <c r="S406" s="64"/>
      <c r="T406" s="99"/>
      <c r="U406" s="97"/>
      <c r="V406" s="98"/>
      <c r="W406" s="98"/>
      <c r="X406" s="64"/>
      <c r="Y406" s="99"/>
      <c r="Z406" s="84" t="str">
        <f t="shared" si="22"/>
        <v/>
      </c>
      <c r="AA406" s="36" t="str">
        <f t="shared" si="23"/>
        <v/>
      </c>
    </row>
    <row r="407" spans="1:27" ht="34" hidden="1">
      <c r="A407" s="4">
        <v>2257</v>
      </c>
      <c r="C407" s="4" t="s">
        <v>1525</v>
      </c>
      <c r="D407" s="10" t="s">
        <v>485</v>
      </c>
      <c r="E407" s="126" t="s">
        <v>2929</v>
      </c>
      <c r="F407" s="12" t="s">
        <v>1556</v>
      </c>
      <c r="G407" s="12" t="s">
        <v>1557</v>
      </c>
      <c r="H407" s="43"/>
      <c r="I407" s="43"/>
      <c r="J407" s="43"/>
      <c r="K407" s="43"/>
      <c r="L407" s="43"/>
      <c r="M407" s="43"/>
      <c r="P407" s="97"/>
      <c r="Q407" s="98"/>
      <c r="R407" s="98"/>
      <c r="S407" s="64"/>
      <c r="T407" s="99"/>
      <c r="U407" s="97"/>
      <c r="V407" s="98"/>
      <c r="W407" s="98"/>
      <c r="X407" s="64"/>
      <c r="Y407" s="99"/>
      <c r="Z407" s="84" t="str">
        <f t="shared" si="22"/>
        <v/>
      </c>
      <c r="AA407" s="36" t="str">
        <f t="shared" si="23"/>
        <v/>
      </c>
    </row>
    <row r="408" spans="1:27" s="15" customFormat="1" ht="17" hidden="1">
      <c r="A408" s="4" t="s">
        <v>485</v>
      </c>
      <c r="B408" s="4" t="s">
        <v>485</v>
      </c>
      <c r="H408" s="4"/>
      <c r="P408" s="57"/>
      <c r="Q408" s="57"/>
      <c r="R408" s="57"/>
      <c r="S408" s="57"/>
      <c r="T408" s="57"/>
      <c r="U408" s="57"/>
      <c r="V408" s="57"/>
      <c r="W408" s="57"/>
      <c r="X408" s="57"/>
      <c r="Y408" s="57"/>
    </row>
    <row r="409" spans="1:27" s="15" customFormat="1" ht="17" hidden="1">
      <c r="A409" s="4" t="s">
        <v>485</v>
      </c>
      <c r="B409" s="4" t="s">
        <v>485</v>
      </c>
      <c r="H409" s="4"/>
      <c r="P409" s="57"/>
      <c r="Q409" s="57"/>
      <c r="R409" s="57"/>
      <c r="S409" s="57"/>
      <c r="T409" s="57"/>
      <c r="U409" s="57"/>
      <c r="V409" s="57"/>
      <c r="W409" s="57"/>
      <c r="X409" s="57"/>
      <c r="Y409" s="57"/>
    </row>
    <row r="410" spans="1:27" s="15" customFormat="1" ht="19" hidden="1">
      <c r="A410" s="4" t="s">
        <v>485</v>
      </c>
      <c r="B410" s="4" t="s">
        <v>485</v>
      </c>
      <c r="E410" s="133" t="s">
        <v>417</v>
      </c>
      <c r="F410" s="133"/>
      <c r="G410" s="133"/>
      <c r="H410" s="4"/>
      <c r="P410" s="57"/>
      <c r="Q410" s="57"/>
      <c r="R410" s="57"/>
      <c r="S410" s="57"/>
      <c r="T410" s="57"/>
      <c r="U410" s="57"/>
      <c r="V410" s="57"/>
      <c r="W410" s="57"/>
      <c r="X410" s="57"/>
      <c r="Y410" s="57"/>
    </row>
    <row r="411" spans="1:27" s="15" customFormat="1" ht="17" hidden="1">
      <c r="A411" s="4" t="s">
        <v>485</v>
      </c>
      <c r="B411" s="4" t="s">
        <v>485</v>
      </c>
      <c r="E411" s="96" t="s">
        <v>1558</v>
      </c>
      <c r="H411" s="4"/>
      <c r="P411" s="57"/>
      <c r="Q411" s="57"/>
      <c r="R411" s="57"/>
      <c r="S411" s="57"/>
      <c r="T411" s="57"/>
      <c r="U411" s="57"/>
      <c r="V411" s="57"/>
      <c r="W411" s="57"/>
      <c r="X411" s="57"/>
      <c r="Y411" s="57"/>
    </row>
    <row r="412" spans="1:27" ht="136" hidden="1">
      <c r="A412" s="4">
        <v>2258</v>
      </c>
      <c r="B412" s="4" t="s">
        <v>1559</v>
      </c>
      <c r="C412" s="4">
        <v>290</v>
      </c>
      <c r="D412" s="10" t="s">
        <v>27</v>
      </c>
      <c r="E412" s="126" t="s">
        <v>2930</v>
      </c>
      <c r="F412" s="12" t="s">
        <v>501</v>
      </c>
      <c r="G412" s="12" t="s">
        <v>1560</v>
      </c>
      <c r="H412" s="43"/>
      <c r="I412" s="43"/>
      <c r="J412" s="43"/>
      <c r="K412" s="43"/>
      <c r="L412" s="43"/>
      <c r="M412" s="43"/>
      <c r="P412" s="97"/>
      <c r="Q412" s="98"/>
      <c r="R412" s="98"/>
      <c r="S412" s="64"/>
      <c r="T412" s="99"/>
      <c r="U412" s="97"/>
      <c r="V412" s="98"/>
      <c r="W412" s="98"/>
      <c r="X412" s="64"/>
      <c r="Y412" s="99"/>
      <c r="Z412" s="84" t="str">
        <f t="shared" si="22"/>
        <v/>
      </c>
      <c r="AA412" s="36" t="str">
        <f t="shared" si="23"/>
        <v/>
      </c>
    </row>
    <row r="413" spans="1:27" ht="136" hidden="1">
      <c r="A413" s="4">
        <v>2259</v>
      </c>
      <c r="B413" s="4" t="s">
        <v>1561</v>
      </c>
      <c r="C413" s="4">
        <v>292</v>
      </c>
      <c r="D413" s="10" t="s">
        <v>27</v>
      </c>
      <c r="E413" s="126" t="s">
        <v>2927</v>
      </c>
      <c r="F413" s="12" t="s">
        <v>505</v>
      </c>
      <c r="G413" s="12" t="s">
        <v>1562</v>
      </c>
      <c r="H413" s="43"/>
      <c r="I413" s="43"/>
      <c r="J413" s="43"/>
      <c r="K413" s="43"/>
      <c r="L413" s="43"/>
      <c r="M413" s="43"/>
      <c r="P413" s="97"/>
      <c r="Q413" s="98"/>
      <c r="R413" s="98"/>
      <c r="S413" s="64"/>
      <c r="T413" s="99"/>
      <c r="U413" s="97"/>
      <c r="V413" s="98"/>
      <c r="W413" s="98"/>
      <c r="X413" s="64"/>
      <c r="Y413" s="99"/>
      <c r="Z413" s="84" t="str">
        <f t="shared" si="22"/>
        <v/>
      </c>
      <c r="AA413" s="36" t="str">
        <f t="shared" si="23"/>
        <v/>
      </c>
    </row>
    <row r="414" spans="1:27" ht="136" hidden="1">
      <c r="A414" s="4">
        <v>2260</v>
      </c>
      <c r="B414" s="4" t="s">
        <v>1563</v>
      </c>
      <c r="C414" s="4">
        <v>293</v>
      </c>
      <c r="D414" s="10" t="s">
        <v>485</v>
      </c>
      <c r="E414" s="126" t="s">
        <v>2828</v>
      </c>
      <c r="F414" s="12" t="s">
        <v>507</v>
      </c>
      <c r="G414" s="12" t="s">
        <v>1564</v>
      </c>
      <c r="H414" s="43"/>
      <c r="I414" s="43"/>
      <c r="J414" s="43"/>
      <c r="K414" s="43"/>
      <c r="L414" s="43"/>
      <c r="M414" s="43"/>
      <c r="P414" s="97"/>
      <c r="Q414" s="98"/>
      <c r="R414" s="98"/>
      <c r="S414" s="64"/>
      <c r="T414" s="99"/>
      <c r="U414" s="97"/>
      <c r="V414" s="98"/>
      <c r="W414" s="98"/>
      <c r="X414" s="64"/>
      <c r="Y414" s="99"/>
      <c r="Z414" s="84" t="str">
        <f t="shared" si="22"/>
        <v/>
      </c>
      <c r="AA414" s="36" t="str">
        <f t="shared" si="23"/>
        <v/>
      </c>
    </row>
    <row r="415" spans="1:27" ht="102" hidden="1">
      <c r="A415" s="4">
        <v>2261</v>
      </c>
      <c r="B415" s="4" t="s">
        <v>1565</v>
      </c>
      <c r="C415" s="4">
        <v>294</v>
      </c>
      <c r="D415" s="10" t="s">
        <v>27</v>
      </c>
      <c r="E415" s="126" t="s">
        <v>2931</v>
      </c>
      <c r="F415" s="12" t="s">
        <v>509</v>
      </c>
      <c r="G415" s="12" t="s">
        <v>1566</v>
      </c>
      <c r="H415" s="43"/>
      <c r="I415" s="43"/>
      <c r="J415" s="43"/>
      <c r="K415" s="43"/>
      <c r="L415" s="43"/>
      <c r="M415" s="43"/>
      <c r="P415" s="97"/>
      <c r="Q415" s="98"/>
      <c r="R415" s="98"/>
      <c r="S415" s="64"/>
      <c r="T415" s="99"/>
      <c r="U415" s="97"/>
      <c r="V415" s="98"/>
      <c r="W415" s="98"/>
      <c r="X415" s="64"/>
      <c r="Y415" s="99"/>
      <c r="Z415" s="84" t="str">
        <f t="shared" si="22"/>
        <v/>
      </c>
      <c r="AA415" s="36" t="str">
        <f t="shared" si="23"/>
        <v/>
      </c>
    </row>
    <row r="416" spans="1:27" ht="85" hidden="1">
      <c r="A416" s="4">
        <v>2262</v>
      </c>
      <c r="B416" s="4" t="s">
        <v>1567</v>
      </c>
      <c r="C416" s="4">
        <v>295</v>
      </c>
      <c r="D416" s="10" t="s">
        <v>27</v>
      </c>
      <c r="E416" s="126" t="s">
        <v>2932</v>
      </c>
      <c r="F416" s="12" t="s">
        <v>511</v>
      </c>
      <c r="G416" s="12" t="s">
        <v>1568</v>
      </c>
      <c r="H416" s="43"/>
      <c r="I416" s="43"/>
      <c r="J416" s="43"/>
      <c r="K416" s="43"/>
      <c r="L416" s="43"/>
      <c r="M416" s="43"/>
      <c r="P416" s="97"/>
      <c r="Q416" s="98"/>
      <c r="R416" s="98"/>
      <c r="S416" s="64"/>
      <c r="T416" s="99"/>
      <c r="U416" s="97"/>
      <c r="V416" s="98"/>
      <c r="W416" s="98"/>
      <c r="X416" s="64"/>
      <c r="Y416" s="99"/>
      <c r="Z416" s="84" t="str">
        <f t="shared" si="22"/>
        <v/>
      </c>
      <c r="AA416" s="36" t="str">
        <f t="shared" si="23"/>
        <v/>
      </c>
    </row>
    <row r="417" spans="1:27" ht="102" hidden="1">
      <c r="A417" s="4">
        <v>2263</v>
      </c>
      <c r="B417" s="4" t="s">
        <v>1569</v>
      </c>
      <c r="C417" s="4">
        <v>296</v>
      </c>
      <c r="D417" s="10" t="s">
        <v>27</v>
      </c>
      <c r="E417" s="126" t="s">
        <v>2933</v>
      </c>
      <c r="F417" s="12" t="s">
        <v>513</v>
      </c>
      <c r="G417" s="12" t="s">
        <v>1570</v>
      </c>
      <c r="H417" s="43"/>
      <c r="I417" s="43"/>
      <c r="J417" s="43"/>
      <c r="K417" s="43"/>
      <c r="L417" s="43"/>
      <c r="M417" s="43"/>
      <c r="P417" s="97"/>
      <c r="Q417" s="98"/>
      <c r="R417" s="98"/>
      <c r="S417" s="64"/>
      <c r="T417" s="99"/>
      <c r="U417" s="97"/>
      <c r="V417" s="98"/>
      <c r="W417" s="98"/>
      <c r="X417" s="64"/>
      <c r="Y417" s="99"/>
      <c r="Z417" s="84" t="str">
        <f t="shared" si="22"/>
        <v/>
      </c>
      <c r="AA417" s="36" t="str">
        <f t="shared" si="23"/>
        <v/>
      </c>
    </row>
    <row r="418" spans="1:27" ht="85" hidden="1">
      <c r="A418" s="4">
        <v>2264</v>
      </c>
      <c r="B418" s="4" t="s">
        <v>1571</v>
      </c>
      <c r="C418" s="4">
        <v>298</v>
      </c>
      <c r="D418" s="10" t="s">
        <v>27</v>
      </c>
      <c r="E418" s="126" t="s">
        <v>2934</v>
      </c>
      <c r="F418" s="12" t="s">
        <v>517</v>
      </c>
      <c r="G418" s="12" t="s">
        <v>1572</v>
      </c>
      <c r="H418" s="43"/>
      <c r="I418" s="43"/>
      <c r="J418" s="43"/>
      <c r="K418" s="43"/>
      <c r="L418" s="43"/>
      <c r="M418" s="43"/>
      <c r="P418" s="97"/>
      <c r="Q418" s="98"/>
      <c r="R418" s="98"/>
      <c r="S418" s="64"/>
      <c r="T418" s="99"/>
      <c r="U418" s="97"/>
      <c r="V418" s="98"/>
      <c r="W418" s="98"/>
      <c r="X418" s="64"/>
      <c r="Y418" s="99"/>
      <c r="Z418" s="84" t="str">
        <f t="shared" si="22"/>
        <v/>
      </c>
      <c r="AA418" s="36" t="str">
        <f t="shared" si="23"/>
        <v/>
      </c>
    </row>
    <row r="419" spans="1:27" ht="119" hidden="1">
      <c r="A419" s="4">
        <v>2265</v>
      </c>
      <c r="B419" s="4" t="s">
        <v>1573</v>
      </c>
      <c r="C419" s="4">
        <v>299</v>
      </c>
      <c r="D419" s="10" t="s">
        <v>27</v>
      </c>
      <c r="E419" s="126" t="s">
        <v>2935</v>
      </c>
      <c r="F419" s="12" t="s">
        <v>519</v>
      </c>
      <c r="G419" s="12" t="s">
        <v>1574</v>
      </c>
      <c r="H419" s="43"/>
      <c r="I419" s="43"/>
      <c r="J419" s="43"/>
      <c r="K419" s="43"/>
      <c r="L419" s="43"/>
      <c r="M419" s="43"/>
      <c r="P419" s="97"/>
      <c r="Q419" s="98"/>
      <c r="R419" s="98"/>
      <c r="S419" s="64"/>
      <c r="T419" s="99"/>
      <c r="U419" s="97"/>
      <c r="V419" s="98"/>
      <c r="W419" s="98"/>
      <c r="X419" s="64"/>
      <c r="Y419" s="99"/>
      <c r="Z419" s="84" t="str">
        <f t="shared" si="22"/>
        <v/>
      </c>
      <c r="AA419" s="36" t="str">
        <f t="shared" si="23"/>
        <v/>
      </c>
    </row>
    <row r="420" spans="1:27" ht="85" hidden="1">
      <c r="A420" s="4">
        <v>2266</v>
      </c>
      <c r="B420" s="4" t="s">
        <v>1575</v>
      </c>
      <c r="C420" s="4">
        <v>300</v>
      </c>
      <c r="D420" s="10" t="s">
        <v>27</v>
      </c>
      <c r="E420" s="126" t="s">
        <v>2936</v>
      </c>
      <c r="F420" s="12" t="s">
        <v>1576</v>
      </c>
      <c r="G420" s="12" t="s">
        <v>1577</v>
      </c>
      <c r="H420" s="43"/>
      <c r="I420" s="43"/>
      <c r="J420" s="43"/>
      <c r="K420" s="43"/>
      <c r="L420" s="43"/>
      <c r="M420" s="43"/>
      <c r="P420" s="97"/>
      <c r="Q420" s="98"/>
      <c r="R420" s="98"/>
      <c r="S420" s="64"/>
      <c r="T420" s="99"/>
      <c r="U420" s="97"/>
      <c r="V420" s="98"/>
      <c r="W420" s="98"/>
      <c r="X420" s="64"/>
      <c r="Y420" s="99"/>
      <c r="Z420" s="84" t="str">
        <f t="shared" si="22"/>
        <v/>
      </c>
      <c r="AA420" s="36" t="str">
        <f t="shared" si="23"/>
        <v/>
      </c>
    </row>
    <row r="421" spans="1:27" ht="119" hidden="1">
      <c r="A421" s="4">
        <v>2267</v>
      </c>
      <c r="B421" s="4" t="s">
        <v>1578</v>
      </c>
      <c r="C421" s="4">
        <v>303</v>
      </c>
      <c r="D421" s="10" t="s">
        <v>27</v>
      </c>
      <c r="E421" s="126" t="s">
        <v>2937</v>
      </c>
      <c r="F421" s="12" t="s">
        <v>527</v>
      </c>
      <c r="G421" s="12" t="s">
        <v>1579</v>
      </c>
      <c r="H421" s="43"/>
      <c r="I421" s="43"/>
      <c r="J421" s="43"/>
      <c r="K421" s="43"/>
      <c r="L421" s="43"/>
      <c r="M421" s="43"/>
      <c r="P421" s="97"/>
      <c r="Q421" s="98"/>
      <c r="R421" s="98"/>
      <c r="S421" s="64"/>
      <c r="T421" s="99"/>
      <c r="U421" s="97"/>
      <c r="V421" s="98"/>
      <c r="W421" s="98"/>
      <c r="X421" s="64"/>
      <c r="Y421" s="99"/>
      <c r="Z421" s="84" t="str">
        <f t="shared" si="22"/>
        <v/>
      </c>
      <c r="AA421" s="36" t="str">
        <f t="shared" si="23"/>
        <v/>
      </c>
    </row>
    <row r="422" spans="1:27" ht="136" hidden="1">
      <c r="A422" s="4">
        <v>2268</v>
      </c>
      <c r="B422" s="4" t="s">
        <v>1580</v>
      </c>
      <c r="C422" s="4">
        <v>304</v>
      </c>
      <c r="D422" s="10" t="s">
        <v>27</v>
      </c>
      <c r="E422" s="126" t="s">
        <v>2938</v>
      </c>
      <c r="F422" s="12" t="s">
        <v>529</v>
      </c>
      <c r="G422" s="12" t="s">
        <v>1581</v>
      </c>
      <c r="H422" s="43"/>
      <c r="I422" s="43"/>
      <c r="J422" s="43"/>
      <c r="K422" s="43"/>
      <c r="L422" s="43"/>
      <c r="M422" s="43"/>
      <c r="P422" s="97"/>
      <c r="Q422" s="98"/>
      <c r="R422" s="98"/>
      <c r="S422" s="64"/>
      <c r="T422" s="99"/>
      <c r="U422" s="97"/>
      <c r="V422" s="98"/>
      <c r="W422" s="98"/>
      <c r="X422" s="64"/>
      <c r="Y422" s="99"/>
      <c r="Z422" s="84" t="str">
        <f t="shared" si="22"/>
        <v/>
      </c>
      <c r="AA422" s="36" t="str">
        <f t="shared" si="23"/>
        <v/>
      </c>
    </row>
    <row r="423" spans="1:27" ht="136" hidden="1">
      <c r="A423" s="4">
        <v>2269</v>
      </c>
      <c r="B423" s="4" t="s">
        <v>1582</v>
      </c>
      <c r="C423" s="4">
        <v>310</v>
      </c>
      <c r="D423" s="10" t="s">
        <v>485</v>
      </c>
      <c r="E423" s="126" t="s">
        <v>2925</v>
      </c>
      <c r="F423" s="12" t="s">
        <v>541</v>
      </c>
      <c r="G423" s="12" t="s">
        <v>1583</v>
      </c>
      <c r="H423" s="43"/>
      <c r="I423" s="43"/>
      <c r="J423" s="43"/>
      <c r="K423" s="43"/>
      <c r="L423" s="43"/>
      <c r="M423" s="43"/>
      <c r="P423" s="97"/>
      <c r="Q423" s="98"/>
      <c r="R423" s="98"/>
      <c r="S423" s="64"/>
      <c r="T423" s="99"/>
      <c r="U423" s="97"/>
      <c r="V423" s="98"/>
      <c r="W423" s="98"/>
      <c r="X423" s="64"/>
      <c r="Y423" s="99"/>
      <c r="Z423" s="84" t="str">
        <f t="shared" si="22"/>
        <v/>
      </c>
      <c r="AA423" s="36" t="str">
        <f t="shared" si="23"/>
        <v/>
      </c>
    </row>
    <row r="424" spans="1:27" ht="153" hidden="1">
      <c r="A424" s="4">
        <v>2270</v>
      </c>
      <c r="B424" s="4" t="s">
        <v>1584</v>
      </c>
      <c r="C424" s="4">
        <v>311</v>
      </c>
      <c r="D424" s="10" t="s">
        <v>27</v>
      </c>
      <c r="E424" s="126" t="s">
        <v>2939</v>
      </c>
      <c r="F424" s="12" t="s">
        <v>486</v>
      </c>
      <c r="G424" s="12" t="s">
        <v>1585</v>
      </c>
      <c r="H424" s="43"/>
      <c r="I424" s="43"/>
      <c r="J424" s="43"/>
      <c r="K424" s="43"/>
      <c r="L424" s="43"/>
      <c r="M424" s="43"/>
      <c r="P424" s="97"/>
      <c r="Q424" s="98"/>
      <c r="R424" s="98"/>
      <c r="S424" s="64"/>
      <c r="T424" s="99"/>
      <c r="U424" s="97"/>
      <c r="V424" s="98"/>
      <c r="W424" s="98"/>
      <c r="X424" s="64"/>
      <c r="Y424" s="99"/>
      <c r="Z424" s="84" t="str">
        <f t="shared" si="22"/>
        <v/>
      </c>
      <c r="AA424" s="36" t="str">
        <f t="shared" si="23"/>
        <v/>
      </c>
    </row>
    <row r="425" spans="1:27" ht="85" hidden="1">
      <c r="A425" s="4">
        <v>2271</v>
      </c>
      <c r="B425" s="4" t="s">
        <v>1586</v>
      </c>
      <c r="C425" s="4">
        <v>312</v>
      </c>
      <c r="D425" s="10" t="s">
        <v>27</v>
      </c>
      <c r="E425" s="126" t="s">
        <v>2940</v>
      </c>
      <c r="F425" s="12" t="s">
        <v>543</v>
      </c>
      <c r="G425" s="12" t="s">
        <v>1587</v>
      </c>
      <c r="H425" s="43"/>
      <c r="I425" s="43"/>
      <c r="J425" s="43"/>
      <c r="K425" s="43"/>
      <c r="L425" s="43"/>
      <c r="M425" s="43"/>
      <c r="P425" s="97"/>
      <c r="Q425" s="98"/>
      <c r="R425" s="98"/>
      <c r="S425" s="64"/>
      <c r="T425" s="99"/>
      <c r="U425" s="97"/>
      <c r="V425" s="98"/>
      <c r="W425" s="98"/>
      <c r="X425" s="64"/>
      <c r="Y425" s="99"/>
      <c r="Z425" s="84" t="str">
        <f t="shared" si="22"/>
        <v/>
      </c>
      <c r="AA425" s="36" t="str">
        <f t="shared" si="23"/>
        <v/>
      </c>
    </row>
    <row r="426" spans="1:27" ht="119" hidden="1">
      <c r="A426" s="4">
        <v>2272</v>
      </c>
      <c r="B426" s="4" t="s">
        <v>1588</v>
      </c>
      <c r="C426" s="4">
        <v>313</v>
      </c>
      <c r="D426" s="10" t="s">
        <v>27</v>
      </c>
      <c r="E426" s="126" t="s">
        <v>2941</v>
      </c>
      <c r="F426" s="12" t="s">
        <v>545</v>
      </c>
      <c r="G426" s="12" t="s">
        <v>1589</v>
      </c>
      <c r="H426" s="43"/>
      <c r="I426" s="43"/>
      <c r="J426" s="43"/>
      <c r="K426" s="43"/>
      <c r="L426" s="43"/>
      <c r="M426" s="43"/>
      <c r="P426" s="97"/>
      <c r="Q426" s="98"/>
      <c r="R426" s="98"/>
      <c r="S426" s="64"/>
      <c r="T426" s="99"/>
      <c r="U426" s="97"/>
      <c r="V426" s="98"/>
      <c r="W426" s="98"/>
      <c r="X426" s="64"/>
      <c r="Y426" s="99"/>
      <c r="Z426" s="84" t="str">
        <f t="shared" si="22"/>
        <v/>
      </c>
      <c r="AA426" s="36" t="str">
        <f t="shared" si="23"/>
        <v/>
      </c>
    </row>
    <row r="427" spans="1:27" ht="136" hidden="1">
      <c r="A427" s="4">
        <v>2273</v>
      </c>
      <c r="B427" s="4" t="s">
        <v>1590</v>
      </c>
      <c r="C427" s="4">
        <v>314</v>
      </c>
      <c r="D427" s="10" t="s">
        <v>27</v>
      </c>
      <c r="E427" s="126" t="s">
        <v>2942</v>
      </c>
      <c r="F427" s="12" t="s">
        <v>547</v>
      </c>
      <c r="G427" s="12" t="s">
        <v>1591</v>
      </c>
      <c r="H427" s="43"/>
      <c r="I427" s="43"/>
      <c r="J427" s="43"/>
      <c r="K427" s="43"/>
      <c r="L427" s="43"/>
      <c r="M427" s="43"/>
      <c r="P427" s="97"/>
      <c r="Q427" s="98"/>
      <c r="R427" s="98"/>
      <c r="S427" s="64"/>
      <c r="T427" s="99"/>
      <c r="U427" s="97"/>
      <c r="V427" s="98"/>
      <c r="W427" s="98"/>
      <c r="X427" s="64"/>
      <c r="Y427" s="99"/>
      <c r="Z427" s="84" t="str">
        <f t="shared" si="22"/>
        <v/>
      </c>
      <c r="AA427" s="36" t="str">
        <f t="shared" si="23"/>
        <v/>
      </c>
    </row>
    <row r="428" spans="1:27" ht="119" hidden="1">
      <c r="A428" s="4">
        <v>2274</v>
      </c>
      <c r="B428" s="4" t="s">
        <v>1592</v>
      </c>
      <c r="C428" s="4">
        <v>315</v>
      </c>
      <c r="D428" s="10" t="s">
        <v>27</v>
      </c>
      <c r="E428" s="126" t="s">
        <v>2943</v>
      </c>
      <c r="F428" s="12" t="s">
        <v>549</v>
      </c>
      <c r="G428" s="12" t="s">
        <v>1593</v>
      </c>
      <c r="H428" s="43"/>
      <c r="I428" s="43"/>
      <c r="J428" s="43"/>
      <c r="K428" s="43"/>
      <c r="L428" s="43"/>
      <c r="M428" s="43"/>
      <c r="P428" s="97"/>
      <c r="Q428" s="98"/>
      <c r="R428" s="98"/>
      <c r="S428" s="64"/>
      <c r="T428" s="99"/>
      <c r="U428" s="97"/>
      <c r="V428" s="98"/>
      <c r="W428" s="98"/>
      <c r="X428" s="64"/>
      <c r="Y428" s="99"/>
      <c r="Z428" s="84" t="str">
        <f t="shared" si="22"/>
        <v/>
      </c>
      <c r="AA428" s="36" t="str">
        <f t="shared" si="23"/>
        <v/>
      </c>
    </row>
    <row r="429" spans="1:27" ht="119" hidden="1">
      <c r="A429" s="4">
        <v>2275</v>
      </c>
      <c r="B429" s="4" t="s">
        <v>1594</v>
      </c>
      <c r="C429" s="4">
        <v>316</v>
      </c>
      <c r="D429" s="10" t="s">
        <v>27</v>
      </c>
      <c r="E429" s="126" t="s">
        <v>2944</v>
      </c>
      <c r="F429" s="12" t="s">
        <v>551</v>
      </c>
      <c r="G429" s="12" t="s">
        <v>1595</v>
      </c>
      <c r="H429" s="43"/>
      <c r="I429" s="43"/>
      <c r="J429" s="43"/>
      <c r="K429" s="43"/>
      <c r="L429" s="43"/>
      <c r="M429" s="43"/>
      <c r="P429" s="97"/>
      <c r="Q429" s="98"/>
      <c r="R429" s="98"/>
      <c r="S429" s="64"/>
      <c r="T429" s="99"/>
      <c r="U429" s="97"/>
      <c r="V429" s="98"/>
      <c r="W429" s="98"/>
      <c r="X429" s="64"/>
      <c r="Y429" s="99"/>
      <c r="Z429" s="84" t="str">
        <f t="shared" si="22"/>
        <v/>
      </c>
      <c r="AA429" s="36" t="str">
        <f t="shared" si="23"/>
        <v/>
      </c>
    </row>
    <row r="430" spans="1:27" ht="102" hidden="1">
      <c r="A430" s="4">
        <v>2276</v>
      </c>
      <c r="B430" s="4" t="s">
        <v>1596</v>
      </c>
      <c r="C430" s="4">
        <v>317</v>
      </c>
      <c r="D430" s="10" t="s">
        <v>27</v>
      </c>
      <c r="E430" s="126" t="s">
        <v>2945</v>
      </c>
      <c r="F430" s="12" t="s">
        <v>553</v>
      </c>
      <c r="G430" s="12" t="s">
        <v>1597</v>
      </c>
      <c r="H430" s="43"/>
      <c r="I430" s="43"/>
      <c r="J430" s="43"/>
      <c r="K430" s="43"/>
      <c r="L430" s="43"/>
      <c r="M430" s="43"/>
      <c r="P430" s="97"/>
      <c r="Q430" s="98"/>
      <c r="R430" s="98"/>
      <c r="S430" s="64"/>
      <c r="T430" s="99"/>
      <c r="U430" s="97"/>
      <c r="V430" s="98"/>
      <c r="W430" s="98"/>
      <c r="X430" s="64"/>
      <c r="Y430" s="99"/>
      <c r="Z430" s="84" t="str">
        <f t="shared" si="22"/>
        <v/>
      </c>
      <c r="AA430" s="36" t="str">
        <f t="shared" si="23"/>
        <v/>
      </c>
    </row>
    <row r="431" spans="1:27" ht="119" hidden="1">
      <c r="A431" s="4">
        <v>2277</v>
      </c>
      <c r="B431" s="4" t="s">
        <v>1598</v>
      </c>
      <c r="C431" s="4">
        <v>318</v>
      </c>
      <c r="D431" s="10" t="s">
        <v>27</v>
      </c>
      <c r="E431" s="126" t="s">
        <v>2946</v>
      </c>
      <c r="F431" s="12" t="s">
        <v>555</v>
      </c>
      <c r="G431" s="12" t="s">
        <v>1599</v>
      </c>
      <c r="H431" s="43"/>
      <c r="I431" s="43"/>
      <c r="J431" s="43"/>
      <c r="K431" s="43"/>
      <c r="L431" s="43"/>
      <c r="M431" s="43"/>
      <c r="P431" s="97"/>
      <c r="Q431" s="98"/>
      <c r="R431" s="98"/>
      <c r="S431" s="64"/>
      <c r="T431" s="99"/>
      <c r="U431" s="97"/>
      <c r="V431" s="98"/>
      <c r="W431" s="98"/>
      <c r="X431" s="64"/>
      <c r="Y431" s="99"/>
      <c r="Z431" s="84" t="str">
        <f t="shared" si="22"/>
        <v/>
      </c>
      <c r="AA431" s="36" t="str">
        <f t="shared" si="23"/>
        <v/>
      </c>
    </row>
    <row r="432" spans="1:27" ht="34" hidden="1">
      <c r="A432" s="4">
        <v>2278</v>
      </c>
      <c r="C432" s="4" t="s">
        <v>1525</v>
      </c>
      <c r="D432" s="10" t="s">
        <v>485</v>
      </c>
      <c r="E432" s="126" t="s">
        <v>2947</v>
      </c>
      <c r="F432" s="12" t="s">
        <v>1600</v>
      </c>
      <c r="G432" s="12" t="s">
        <v>1557</v>
      </c>
      <c r="H432" s="43"/>
      <c r="I432" s="43"/>
      <c r="J432" s="43"/>
      <c r="K432" s="43"/>
      <c r="L432" s="43"/>
      <c r="M432" s="43"/>
      <c r="P432" s="97"/>
      <c r="Q432" s="98"/>
      <c r="R432" s="98"/>
      <c r="S432" s="64"/>
      <c r="T432" s="99"/>
      <c r="U432" s="97"/>
      <c r="V432" s="98"/>
      <c r="W432" s="98"/>
      <c r="X432" s="64"/>
      <c r="Y432" s="99"/>
      <c r="Z432" s="84" t="str">
        <f t="shared" si="22"/>
        <v/>
      </c>
      <c r="AA432" s="36" t="str">
        <f t="shared" si="23"/>
        <v/>
      </c>
    </row>
    <row r="433" spans="1:27" s="15" customFormat="1" ht="17" hidden="1">
      <c r="A433" s="4" t="s">
        <v>485</v>
      </c>
      <c r="B433" s="4" t="s">
        <v>485</v>
      </c>
      <c r="G433" s="15" t="s">
        <v>485</v>
      </c>
      <c r="H433" s="4"/>
      <c r="P433" s="57"/>
      <c r="Q433" s="57"/>
      <c r="R433" s="57"/>
      <c r="S433" s="57"/>
      <c r="T433" s="57"/>
      <c r="U433" s="57"/>
      <c r="V433" s="57"/>
      <c r="W433" s="57"/>
      <c r="X433" s="57"/>
      <c r="Y433" s="57"/>
    </row>
    <row r="434" spans="1:27" s="15" customFormat="1" ht="17" hidden="1">
      <c r="A434" s="4" t="s">
        <v>485</v>
      </c>
      <c r="B434" s="4" t="s">
        <v>485</v>
      </c>
      <c r="G434" s="15" t="s">
        <v>485</v>
      </c>
      <c r="H434" s="4"/>
      <c r="P434" s="57"/>
      <c r="Q434" s="57"/>
      <c r="R434" s="57"/>
      <c r="S434" s="57"/>
      <c r="T434" s="57"/>
      <c r="U434" s="57"/>
      <c r="V434" s="57"/>
      <c r="W434" s="57"/>
      <c r="X434" s="57"/>
      <c r="Y434" s="57"/>
    </row>
    <row r="435" spans="1:27" s="15" customFormat="1" ht="34" hidden="1">
      <c r="A435" s="4" t="s">
        <v>485</v>
      </c>
      <c r="B435" s="4" t="s">
        <v>485</v>
      </c>
      <c r="E435" s="96" t="s">
        <v>409</v>
      </c>
      <c r="F435" s="12" t="s">
        <v>1601</v>
      </c>
      <c r="G435" s="15" t="s">
        <v>485</v>
      </c>
      <c r="H435" s="4"/>
      <c r="P435" s="57"/>
      <c r="Q435" s="57"/>
      <c r="R435" s="57"/>
      <c r="S435" s="57"/>
      <c r="T435" s="57"/>
      <c r="U435" s="57"/>
      <c r="V435" s="57"/>
      <c r="W435" s="57"/>
      <c r="X435" s="57"/>
      <c r="Y435" s="57"/>
    </row>
    <row r="436" spans="1:27" ht="136" hidden="1">
      <c r="A436" s="4">
        <v>2279</v>
      </c>
      <c r="C436" s="4" t="s">
        <v>1525</v>
      </c>
      <c r="D436" s="10" t="s">
        <v>485</v>
      </c>
      <c r="E436" s="126" t="s">
        <v>2948</v>
      </c>
      <c r="F436" s="12" t="s">
        <v>1602</v>
      </c>
      <c r="G436" s="12" t="s">
        <v>1603</v>
      </c>
      <c r="H436" s="43"/>
      <c r="I436" s="43"/>
      <c r="J436" s="43"/>
      <c r="K436" s="43"/>
      <c r="L436" s="43"/>
      <c r="M436" s="43"/>
      <c r="P436" s="97"/>
      <c r="Q436" s="98"/>
      <c r="R436" s="98"/>
      <c r="S436" s="64"/>
      <c r="T436" s="99"/>
      <c r="U436" s="97"/>
      <c r="V436" s="98"/>
      <c r="W436" s="98"/>
      <c r="X436" s="64"/>
      <c r="Y436" s="99"/>
      <c r="Z436" s="84" t="str">
        <f t="shared" si="22"/>
        <v/>
      </c>
      <c r="AA436" s="36" t="str">
        <f t="shared" si="23"/>
        <v/>
      </c>
    </row>
    <row r="437" spans="1:27" ht="170" hidden="1">
      <c r="A437" s="4">
        <v>2280</v>
      </c>
      <c r="B437" s="4" t="s">
        <v>1604</v>
      </c>
      <c r="C437" s="4">
        <v>319</v>
      </c>
      <c r="D437" s="10" t="s">
        <v>27</v>
      </c>
      <c r="E437" s="126" t="s">
        <v>2949</v>
      </c>
      <c r="F437" s="12" t="s">
        <v>557</v>
      </c>
      <c r="G437" s="12" t="s">
        <v>1605</v>
      </c>
      <c r="H437" s="43"/>
      <c r="I437" s="43"/>
      <c r="J437" s="43"/>
      <c r="K437" s="43"/>
      <c r="L437" s="43"/>
      <c r="M437" s="43"/>
      <c r="P437" s="97"/>
      <c r="Q437" s="98"/>
      <c r="R437" s="98"/>
      <c r="S437" s="64"/>
      <c r="T437" s="99"/>
      <c r="U437" s="97"/>
      <c r="V437" s="98"/>
      <c r="W437" s="98"/>
      <c r="X437" s="64"/>
      <c r="Y437" s="99"/>
      <c r="Z437" s="84" t="str">
        <f t="shared" si="22"/>
        <v/>
      </c>
      <c r="AA437" s="36" t="str">
        <f t="shared" si="23"/>
        <v/>
      </c>
    </row>
    <row r="438" spans="1:27" ht="136" hidden="1">
      <c r="A438" s="4">
        <v>2281</v>
      </c>
      <c r="B438" s="4" t="s">
        <v>1606</v>
      </c>
      <c r="C438" s="4">
        <v>320</v>
      </c>
      <c r="D438" s="10" t="s">
        <v>27</v>
      </c>
      <c r="E438" s="126" t="s">
        <v>2950</v>
      </c>
      <c r="F438" s="12" t="s">
        <v>559</v>
      </c>
      <c r="G438" s="12" t="s">
        <v>1607</v>
      </c>
      <c r="H438" s="43"/>
      <c r="I438" s="43"/>
      <c r="J438" s="43"/>
      <c r="K438" s="43"/>
      <c r="L438" s="43"/>
      <c r="M438" s="43"/>
      <c r="P438" s="97"/>
      <c r="Q438" s="98"/>
      <c r="R438" s="98"/>
      <c r="S438" s="64"/>
      <c r="T438" s="99"/>
      <c r="U438" s="97"/>
      <c r="V438" s="98"/>
      <c r="W438" s="98"/>
      <c r="X438" s="64"/>
      <c r="Y438" s="99"/>
      <c r="Z438" s="84" t="str">
        <f t="shared" si="22"/>
        <v/>
      </c>
      <c r="AA438" s="36" t="str">
        <f t="shared" si="23"/>
        <v/>
      </c>
    </row>
    <row r="439" spans="1:27" ht="85" hidden="1">
      <c r="A439" s="4">
        <v>2282</v>
      </c>
      <c r="B439" s="4" t="s">
        <v>1608</v>
      </c>
      <c r="C439" s="4">
        <v>321</v>
      </c>
      <c r="D439" s="10" t="s">
        <v>27</v>
      </c>
      <c r="E439" s="126" t="s">
        <v>2951</v>
      </c>
      <c r="F439" s="12" t="s">
        <v>561</v>
      </c>
      <c r="G439" s="12" t="s">
        <v>1609</v>
      </c>
      <c r="H439" s="43"/>
      <c r="I439" s="43"/>
      <c r="J439" s="43"/>
      <c r="K439" s="43"/>
      <c r="L439" s="43"/>
      <c r="M439" s="43"/>
      <c r="P439" s="97"/>
      <c r="Q439" s="98"/>
      <c r="R439" s="98"/>
      <c r="S439" s="64"/>
      <c r="T439" s="99"/>
      <c r="U439" s="97"/>
      <c r="V439" s="98"/>
      <c r="W439" s="98"/>
      <c r="X439" s="64"/>
      <c r="Y439" s="99"/>
      <c r="Z439" s="84" t="str">
        <f t="shared" si="22"/>
        <v/>
      </c>
      <c r="AA439" s="36" t="str">
        <f t="shared" si="23"/>
        <v/>
      </c>
    </row>
    <row r="440" spans="1:27" s="15" customFormat="1" ht="17" hidden="1">
      <c r="A440" s="4" t="s">
        <v>485</v>
      </c>
      <c r="B440" s="4" t="s">
        <v>485</v>
      </c>
      <c r="G440" s="15" t="s">
        <v>485</v>
      </c>
      <c r="H440" s="4"/>
      <c r="P440" s="57"/>
      <c r="Q440" s="57"/>
      <c r="R440" s="57"/>
      <c r="S440" s="57"/>
      <c r="T440" s="57"/>
      <c r="U440" s="57"/>
      <c r="V440" s="57"/>
      <c r="W440" s="57"/>
      <c r="X440" s="57"/>
      <c r="Y440" s="57"/>
    </row>
    <row r="441" spans="1:27" s="15" customFormat="1" ht="17" hidden="1">
      <c r="A441" s="4" t="s">
        <v>485</v>
      </c>
      <c r="B441" s="4" t="s">
        <v>485</v>
      </c>
      <c r="G441" s="15" t="s">
        <v>485</v>
      </c>
      <c r="H441" s="4"/>
      <c r="P441" s="57"/>
      <c r="Q441" s="57"/>
      <c r="R441" s="57"/>
      <c r="S441" s="57"/>
      <c r="T441" s="57"/>
      <c r="U441" s="57"/>
      <c r="V441" s="57"/>
      <c r="W441" s="57"/>
      <c r="X441" s="57"/>
      <c r="Y441" s="57"/>
    </row>
    <row r="442" spans="1:27" s="15" customFormat="1" ht="34" hidden="1">
      <c r="A442" s="4" t="s">
        <v>485</v>
      </c>
      <c r="B442" s="4" t="s">
        <v>485</v>
      </c>
      <c r="E442" s="96" t="s">
        <v>410</v>
      </c>
      <c r="F442" s="12" t="s">
        <v>1610</v>
      </c>
      <c r="G442" s="15" t="s">
        <v>485</v>
      </c>
      <c r="H442" s="4"/>
      <c r="P442" s="57"/>
      <c r="Q442" s="57"/>
      <c r="R442" s="57"/>
      <c r="S442" s="57"/>
      <c r="T442" s="57"/>
      <c r="U442" s="57"/>
      <c r="V442" s="57"/>
      <c r="W442" s="57"/>
      <c r="X442" s="57"/>
      <c r="Y442" s="57"/>
    </row>
    <row r="443" spans="1:27" ht="85" hidden="1">
      <c r="A443" s="4">
        <v>2283</v>
      </c>
      <c r="B443" s="4" t="s">
        <v>1611</v>
      </c>
      <c r="C443" s="4">
        <v>322</v>
      </c>
      <c r="D443" s="10" t="s">
        <v>27</v>
      </c>
      <c r="E443" s="126" t="s">
        <v>2952</v>
      </c>
      <c r="F443" s="12" t="s">
        <v>563</v>
      </c>
      <c r="G443" s="12" t="s">
        <v>1612</v>
      </c>
      <c r="H443" s="43"/>
      <c r="I443" s="43"/>
      <c r="J443" s="43"/>
      <c r="K443" s="43"/>
      <c r="L443" s="43"/>
      <c r="M443" s="43"/>
      <c r="P443" s="97"/>
      <c r="Q443" s="98"/>
      <c r="R443" s="98"/>
      <c r="S443" s="64"/>
      <c r="T443" s="99"/>
      <c r="U443" s="97"/>
      <c r="V443" s="98"/>
      <c r="W443" s="98"/>
      <c r="X443" s="64"/>
      <c r="Y443" s="99"/>
      <c r="Z443" s="84" t="str">
        <f t="shared" si="22"/>
        <v/>
      </c>
      <c r="AA443" s="36" t="str">
        <f t="shared" si="23"/>
        <v/>
      </c>
    </row>
    <row r="444" spans="1:27" ht="136" hidden="1">
      <c r="A444" s="4">
        <v>2284</v>
      </c>
      <c r="B444" s="4" t="s">
        <v>1613</v>
      </c>
      <c r="C444" s="4">
        <v>323</v>
      </c>
      <c r="D444" s="10" t="s">
        <v>485</v>
      </c>
      <c r="E444" s="126" t="s">
        <v>2953</v>
      </c>
      <c r="F444" s="12" t="s">
        <v>565</v>
      </c>
      <c r="G444" s="12" t="s">
        <v>1614</v>
      </c>
      <c r="H444" s="43"/>
      <c r="I444" s="43"/>
      <c r="J444" s="43"/>
      <c r="K444" s="43"/>
      <c r="L444" s="43"/>
      <c r="M444" s="43"/>
      <c r="P444" s="97"/>
      <c r="Q444" s="98"/>
      <c r="R444" s="98"/>
      <c r="S444" s="64"/>
      <c r="T444" s="99"/>
      <c r="U444" s="97"/>
      <c r="V444" s="98"/>
      <c r="W444" s="98"/>
      <c r="X444" s="64"/>
      <c r="Y444" s="99"/>
      <c r="Z444" s="84" t="str">
        <f t="shared" si="22"/>
        <v/>
      </c>
      <c r="AA444" s="36" t="str">
        <f t="shared" si="23"/>
        <v/>
      </c>
    </row>
    <row r="445" spans="1:27" ht="187" hidden="1">
      <c r="A445" s="4">
        <v>2285</v>
      </c>
      <c r="C445" s="4" t="s">
        <v>1525</v>
      </c>
      <c r="D445" s="10" t="s">
        <v>485</v>
      </c>
      <c r="E445" s="126" t="s">
        <v>2954</v>
      </c>
      <c r="F445" s="12" t="s">
        <v>1615</v>
      </c>
      <c r="G445" s="12" t="s">
        <v>1616</v>
      </c>
      <c r="H445" s="43"/>
      <c r="I445" s="43"/>
      <c r="J445" s="43"/>
      <c r="K445" s="43"/>
      <c r="L445" s="43"/>
      <c r="M445" s="43"/>
      <c r="P445" s="97"/>
      <c r="Q445" s="98"/>
      <c r="R445" s="98"/>
      <c r="S445" s="64"/>
      <c r="T445" s="99"/>
      <c r="U445" s="97"/>
      <c r="V445" s="98"/>
      <c r="W445" s="98"/>
      <c r="X445" s="64"/>
      <c r="Y445" s="99"/>
      <c r="Z445" s="84" t="str">
        <f t="shared" si="22"/>
        <v/>
      </c>
      <c r="AA445" s="36" t="str">
        <f t="shared" si="23"/>
        <v/>
      </c>
    </row>
    <row r="446" spans="1:27" ht="119" hidden="1">
      <c r="A446" s="4">
        <v>2286</v>
      </c>
      <c r="C446" s="4" t="s">
        <v>1525</v>
      </c>
      <c r="D446" s="10" t="s">
        <v>485</v>
      </c>
      <c r="E446" s="126" t="s">
        <v>2955</v>
      </c>
      <c r="F446" s="12" t="s">
        <v>1617</v>
      </c>
      <c r="G446" s="12" t="s">
        <v>1618</v>
      </c>
      <c r="H446" s="43"/>
      <c r="I446" s="43"/>
      <c r="J446" s="43"/>
      <c r="K446" s="43"/>
      <c r="L446" s="43"/>
      <c r="M446" s="43"/>
      <c r="P446" s="97"/>
      <c r="Q446" s="98"/>
      <c r="R446" s="98"/>
      <c r="S446" s="64"/>
      <c r="T446" s="99"/>
      <c r="U446" s="97"/>
      <c r="V446" s="98"/>
      <c r="W446" s="98"/>
      <c r="X446" s="64"/>
      <c r="Y446" s="99"/>
      <c r="Z446" s="84" t="str">
        <f t="shared" si="22"/>
        <v/>
      </c>
      <c r="AA446" s="36" t="str">
        <f t="shared" si="23"/>
        <v/>
      </c>
    </row>
    <row r="447" spans="1:27" ht="170" hidden="1">
      <c r="A447" s="4">
        <v>2287</v>
      </c>
      <c r="C447" s="4" t="s">
        <v>1525</v>
      </c>
      <c r="D447" s="10" t="s">
        <v>485</v>
      </c>
      <c r="E447" s="126" t="s">
        <v>2956</v>
      </c>
      <c r="F447" s="12" t="s">
        <v>1619</v>
      </c>
      <c r="G447" s="12" t="s">
        <v>1620</v>
      </c>
      <c r="H447" s="43"/>
      <c r="I447" s="43"/>
      <c r="J447" s="43"/>
      <c r="K447" s="43"/>
      <c r="L447" s="43"/>
      <c r="M447" s="43"/>
      <c r="P447" s="97"/>
      <c r="Q447" s="98"/>
      <c r="R447" s="98"/>
      <c r="S447" s="64"/>
      <c r="T447" s="99"/>
      <c r="U447" s="97"/>
      <c r="V447" s="98"/>
      <c r="W447" s="98"/>
      <c r="X447" s="64"/>
      <c r="Y447" s="99"/>
      <c r="Z447" s="84" t="str">
        <f t="shared" si="22"/>
        <v/>
      </c>
      <c r="AA447" s="36" t="str">
        <f t="shared" si="23"/>
        <v/>
      </c>
    </row>
    <row r="448" spans="1:27" ht="34" hidden="1">
      <c r="A448" s="4">
        <v>2288</v>
      </c>
      <c r="C448" s="4" t="s">
        <v>1525</v>
      </c>
      <c r="D448" s="10" t="s">
        <v>485</v>
      </c>
      <c r="E448" s="126" t="s">
        <v>2957</v>
      </c>
      <c r="F448" s="12" t="s">
        <v>1621</v>
      </c>
      <c r="G448" s="12" t="s">
        <v>1557</v>
      </c>
      <c r="H448" s="43"/>
      <c r="I448" s="43"/>
      <c r="J448" s="43"/>
      <c r="K448" s="43"/>
      <c r="L448" s="43"/>
      <c r="M448" s="43"/>
      <c r="P448" s="97"/>
      <c r="Q448" s="98"/>
      <c r="R448" s="98"/>
      <c r="S448" s="64"/>
      <c r="T448" s="99"/>
      <c r="U448" s="97"/>
      <c r="V448" s="98"/>
      <c r="W448" s="98"/>
      <c r="X448" s="64"/>
      <c r="Y448" s="99"/>
      <c r="Z448" s="84" t="str">
        <f t="shared" si="22"/>
        <v/>
      </c>
      <c r="AA448" s="36" t="str">
        <f t="shared" si="23"/>
        <v/>
      </c>
    </row>
    <row r="449" spans="1:27" s="15" customFormat="1" ht="17" hidden="1">
      <c r="A449" s="4" t="s">
        <v>485</v>
      </c>
      <c r="B449" s="4" t="s">
        <v>485</v>
      </c>
      <c r="H449" s="4"/>
      <c r="P449" s="57"/>
      <c r="Q449" s="57"/>
      <c r="R449" s="57"/>
      <c r="S449" s="57"/>
      <c r="T449" s="57"/>
      <c r="U449" s="57"/>
      <c r="V449" s="57"/>
      <c r="W449" s="57"/>
      <c r="X449" s="57"/>
      <c r="Y449" s="57"/>
    </row>
    <row r="450" spans="1:27" s="15" customFormat="1" ht="17" hidden="1">
      <c r="A450" s="4" t="s">
        <v>485</v>
      </c>
      <c r="B450" s="4" t="s">
        <v>485</v>
      </c>
      <c r="H450" s="4"/>
      <c r="P450" s="57"/>
      <c r="Q450" s="57"/>
      <c r="R450" s="57"/>
      <c r="S450" s="57"/>
      <c r="T450" s="57"/>
      <c r="U450" s="57"/>
      <c r="V450" s="57"/>
      <c r="W450" s="57"/>
      <c r="X450" s="57"/>
      <c r="Y450" s="57"/>
    </row>
    <row r="451" spans="1:27" s="15" customFormat="1" ht="17" hidden="1">
      <c r="A451" s="4" t="s">
        <v>485</v>
      </c>
      <c r="B451" s="4" t="s">
        <v>485</v>
      </c>
      <c r="E451" s="96" t="s">
        <v>418</v>
      </c>
      <c r="H451" s="4"/>
      <c r="P451" s="57"/>
      <c r="Q451" s="57"/>
      <c r="R451" s="57"/>
      <c r="S451" s="57"/>
      <c r="T451" s="57"/>
      <c r="U451" s="57"/>
      <c r="V451" s="57"/>
      <c r="W451" s="57"/>
      <c r="X451" s="57"/>
      <c r="Y451" s="57"/>
    </row>
    <row r="452" spans="1:27" ht="170" hidden="1">
      <c r="A452" s="4">
        <v>2289</v>
      </c>
      <c r="B452" s="4" t="s">
        <v>1622</v>
      </c>
      <c r="C452" s="4">
        <v>324</v>
      </c>
      <c r="D452" s="10" t="s">
        <v>27</v>
      </c>
      <c r="E452" s="126" t="s">
        <v>2958</v>
      </c>
      <c r="F452" s="12" t="s">
        <v>567</v>
      </c>
      <c r="G452" s="12" t="s">
        <v>1623</v>
      </c>
      <c r="H452" s="43"/>
      <c r="I452" s="43"/>
      <c r="J452" s="43"/>
      <c r="K452" s="43"/>
      <c r="L452" s="43"/>
      <c r="M452" s="43"/>
      <c r="P452" s="97"/>
      <c r="Q452" s="98"/>
      <c r="R452" s="98"/>
      <c r="S452" s="64"/>
      <c r="T452" s="99"/>
      <c r="U452" s="97"/>
      <c r="V452" s="98"/>
      <c r="W452" s="98"/>
      <c r="X452" s="64"/>
      <c r="Y452" s="99"/>
      <c r="Z452" s="84" t="str">
        <f t="shared" ref="Z452:Z515" si="24">IF(U452&lt;&gt;"",U452,IF(P452&lt;&gt;"",P452,IF(N452&lt;&gt;"",N452,"")))</f>
        <v/>
      </c>
      <c r="AA452" s="36" t="str">
        <f t="shared" ref="AA452:AA515" si="25">IF(X452&lt;&gt;"",X452,IF(S452&lt;&gt;"",S452,IF(O452&lt;&gt;"",O452,"")))</f>
        <v/>
      </c>
    </row>
    <row r="453" spans="1:27" ht="136" hidden="1">
      <c r="A453" s="4">
        <v>2290</v>
      </c>
      <c r="B453" s="4" t="s">
        <v>1624</v>
      </c>
      <c r="C453" s="4">
        <v>325</v>
      </c>
      <c r="D453" s="10" t="s">
        <v>485</v>
      </c>
      <c r="E453" s="126" t="s">
        <v>2959</v>
      </c>
      <c r="F453" s="12" t="s">
        <v>569</v>
      </c>
      <c r="G453" s="12" t="s">
        <v>1625</v>
      </c>
      <c r="H453" s="43"/>
      <c r="I453" s="43"/>
      <c r="J453" s="43"/>
      <c r="K453" s="43"/>
      <c r="L453" s="43"/>
      <c r="M453" s="43"/>
      <c r="P453" s="97"/>
      <c r="Q453" s="98"/>
      <c r="R453" s="98"/>
      <c r="S453" s="64"/>
      <c r="T453" s="99"/>
      <c r="U453" s="97"/>
      <c r="V453" s="98"/>
      <c r="W453" s="98"/>
      <c r="X453" s="64"/>
      <c r="Y453" s="99"/>
      <c r="Z453" s="84" t="str">
        <f t="shared" si="24"/>
        <v/>
      </c>
      <c r="AA453" s="36" t="str">
        <f t="shared" si="25"/>
        <v/>
      </c>
    </row>
    <row r="454" spans="1:27" ht="170" hidden="1">
      <c r="A454" s="4">
        <v>2291</v>
      </c>
      <c r="B454" s="4" t="s">
        <v>1626</v>
      </c>
      <c r="C454" s="4">
        <v>326</v>
      </c>
      <c r="D454" s="10" t="s">
        <v>485</v>
      </c>
      <c r="E454" s="126" t="s">
        <v>2960</v>
      </c>
      <c r="F454" s="12" t="s">
        <v>571</v>
      </c>
      <c r="G454" s="12" t="s">
        <v>1627</v>
      </c>
      <c r="H454" s="43"/>
      <c r="I454" s="43"/>
      <c r="J454" s="43"/>
      <c r="K454" s="43"/>
      <c r="L454" s="43"/>
      <c r="M454" s="43"/>
      <c r="P454" s="97"/>
      <c r="Q454" s="98"/>
      <c r="R454" s="98"/>
      <c r="S454" s="64"/>
      <c r="T454" s="99"/>
      <c r="U454" s="97"/>
      <c r="V454" s="98"/>
      <c r="W454" s="98"/>
      <c r="X454" s="64"/>
      <c r="Y454" s="99"/>
      <c r="Z454" s="84" t="str">
        <f t="shared" si="24"/>
        <v/>
      </c>
      <c r="AA454" s="36" t="str">
        <f t="shared" si="25"/>
        <v/>
      </c>
    </row>
    <row r="455" spans="1:27" ht="119" hidden="1">
      <c r="A455" s="4">
        <v>2292</v>
      </c>
      <c r="B455" s="4" t="s">
        <v>1628</v>
      </c>
      <c r="C455" s="4">
        <v>327</v>
      </c>
      <c r="D455" s="10" t="s">
        <v>27</v>
      </c>
      <c r="E455" s="126" t="s">
        <v>2961</v>
      </c>
      <c r="F455" s="12" t="s">
        <v>573</v>
      </c>
      <c r="G455" s="12" t="s">
        <v>1629</v>
      </c>
      <c r="H455" s="43"/>
      <c r="I455" s="43"/>
      <c r="J455" s="43"/>
      <c r="K455" s="43"/>
      <c r="L455" s="43"/>
      <c r="M455" s="43"/>
      <c r="P455" s="97"/>
      <c r="Q455" s="98"/>
      <c r="R455" s="98"/>
      <c r="S455" s="64"/>
      <c r="T455" s="99"/>
      <c r="U455" s="97"/>
      <c r="V455" s="98"/>
      <c r="W455" s="98"/>
      <c r="X455" s="64"/>
      <c r="Y455" s="99"/>
      <c r="Z455" s="84" t="str">
        <f t="shared" si="24"/>
        <v/>
      </c>
      <c r="AA455" s="36" t="str">
        <f t="shared" si="25"/>
        <v/>
      </c>
    </row>
    <row r="456" spans="1:27" ht="170" hidden="1">
      <c r="A456" s="4">
        <v>2293</v>
      </c>
      <c r="B456" s="4" t="s">
        <v>1630</v>
      </c>
      <c r="C456" s="4">
        <v>328</v>
      </c>
      <c r="D456" s="10" t="s">
        <v>27</v>
      </c>
      <c r="E456" s="126" t="s">
        <v>2962</v>
      </c>
      <c r="F456" s="12" t="s">
        <v>575</v>
      </c>
      <c r="G456" s="12" t="s">
        <v>1631</v>
      </c>
      <c r="H456" s="43"/>
      <c r="I456" s="43"/>
      <c r="J456" s="43"/>
      <c r="K456" s="43"/>
      <c r="L456" s="43"/>
      <c r="M456" s="43"/>
      <c r="P456" s="97"/>
      <c r="Q456" s="98"/>
      <c r="R456" s="98"/>
      <c r="S456" s="64"/>
      <c r="T456" s="99"/>
      <c r="U456" s="97"/>
      <c r="V456" s="98"/>
      <c r="W456" s="98"/>
      <c r="X456" s="64"/>
      <c r="Y456" s="99"/>
      <c r="Z456" s="84" t="str">
        <f t="shared" si="24"/>
        <v/>
      </c>
      <c r="AA456" s="36" t="str">
        <f t="shared" si="25"/>
        <v/>
      </c>
    </row>
    <row r="457" spans="1:27" ht="153" hidden="1">
      <c r="A457" s="4">
        <v>2294</v>
      </c>
      <c r="B457" s="4" t="s">
        <v>1632</v>
      </c>
      <c r="C457" s="4">
        <v>329</v>
      </c>
      <c r="D457" s="10" t="s">
        <v>27</v>
      </c>
      <c r="E457" s="126" t="s">
        <v>2963</v>
      </c>
      <c r="F457" s="12" t="s">
        <v>577</v>
      </c>
      <c r="G457" s="12" t="s">
        <v>1633</v>
      </c>
      <c r="H457" s="43"/>
      <c r="I457" s="43"/>
      <c r="J457" s="43"/>
      <c r="K457" s="43"/>
      <c r="L457" s="43"/>
      <c r="M457" s="43"/>
      <c r="P457" s="97"/>
      <c r="Q457" s="98"/>
      <c r="R457" s="98"/>
      <c r="S457" s="64"/>
      <c r="T457" s="99"/>
      <c r="U457" s="97"/>
      <c r="V457" s="98"/>
      <c r="W457" s="98"/>
      <c r="X457" s="64"/>
      <c r="Y457" s="99"/>
      <c r="Z457" s="84" t="str">
        <f t="shared" si="24"/>
        <v/>
      </c>
      <c r="AA457" s="36" t="str">
        <f t="shared" si="25"/>
        <v/>
      </c>
    </row>
    <row r="458" spans="1:27" ht="119" hidden="1">
      <c r="A458" s="4">
        <v>2295</v>
      </c>
      <c r="B458" s="4" t="s">
        <v>1634</v>
      </c>
      <c r="C458" s="4">
        <v>330</v>
      </c>
      <c r="D458" s="10" t="s">
        <v>485</v>
      </c>
      <c r="E458" s="126" t="s">
        <v>2964</v>
      </c>
      <c r="F458" s="12" t="s">
        <v>579</v>
      </c>
      <c r="G458" s="12" t="s">
        <v>1635</v>
      </c>
      <c r="H458" s="43"/>
      <c r="I458" s="43"/>
      <c r="J458" s="43"/>
      <c r="K458" s="43"/>
      <c r="L458" s="43"/>
      <c r="M458" s="43"/>
      <c r="P458" s="97"/>
      <c r="Q458" s="98"/>
      <c r="R458" s="98"/>
      <c r="S458" s="64"/>
      <c r="T458" s="99"/>
      <c r="U458" s="97"/>
      <c r="V458" s="98"/>
      <c r="W458" s="98"/>
      <c r="X458" s="64"/>
      <c r="Y458" s="99"/>
      <c r="Z458" s="84" t="str">
        <f t="shared" si="24"/>
        <v/>
      </c>
      <c r="AA458" s="36" t="str">
        <f t="shared" si="25"/>
        <v/>
      </c>
    </row>
    <row r="459" spans="1:27" ht="153" hidden="1">
      <c r="A459" s="4">
        <v>2296</v>
      </c>
      <c r="B459" s="4" t="s">
        <v>1636</v>
      </c>
      <c r="C459" s="4">
        <v>331</v>
      </c>
      <c r="D459" s="10" t="s">
        <v>27</v>
      </c>
      <c r="E459" s="126" t="s">
        <v>2965</v>
      </c>
      <c r="F459" s="12" t="s">
        <v>581</v>
      </c>
      <c r="G459" s="12" t="s">
        <v>1637</v>
      </c>
      <c r="H459" s="43"/>
      <c r="I459" s="43"/>
      <c r="J459" s="43"/>
      <c r="K459" s="43"/>
      <c r="L459" s="43"/>
      <c r="M459" s="43"/>
      <c r="P459" s="97"/>
      <c r="Q459" s="98"/>
      <c r="R459" s="98"/>
      <c r="S459" s="64"/>
      <c r="T459" s="99"/>
      <c r="U459" s="97"/>
      <c r="V459" s="98"/>
      <c r="W459" s="98"/>
      <c r="X459" s="64"/>
      <c r="Y459" s="99"/>
      <c r="Z459" s="84" t="str">
        <f t="shared" si="24"/>
        <v/>
      </c>
      <c r="AA459" s="36" t="str">
        <f t="shared" si="25"/>
        <v/>
      </c>
    </row>
    <row r="460" spans="1:27" ht="153" hidden="1">
      <c r="A460" s="4">
        <v>2297</v>
      </c>
      <c r="B460" s="4" t="s">
        <v>1638</v>
      </c>
      <c r="C460" s="4">
        <v>332</v>
      </c>
      <c r="D460" s="10" t="s">
        <v>27</v>
      </c>
      <c r="E460" s="126" t="s">
        <v>2966</v>
      </c>
      <c r="F460" s="12" t="s">
        <v>583</v>
      </c>
      <c r="G460" s="12" t="s">
        <v>1639</v>
      </c>
      <c r="H460" s="43"/>
      <c r="I460" s="43"/>
      <c r="J460" s="43"/>
      <c r="K460" s="43"/>
      <c r="L460" s="43"/>
      <c r="M460" s="43"/>
      <c r="P460" s="97"/>
      <c r="Q460" s="98"/>
      <c r="R460" s="98"/>
      <c r="S460" s="64"/>
      <c r="T460" s="99"/>
      <c r="U460" s="97"/>
      <c r="V460" s="98"/>
      <c r="W460" s="98"/>
      <c r="X460" s="64"/>
      <c r="Y460" s="99"/>
      <c r="Z460" s="84" t="str">
        <f t="shared" si="24"/>
        <v/>
      </c>
      <c r="AA460" s="36" t="str">
        <f t="shared" si="25"/>
        <v/>
      </c>
    </row>
    <row r="461" spans="1:27" ht="136" hidden="1">
      <c r="A461" s="4">
        <v>2298</v>
      </c>
      <c r="B461" s="4" t="s">
        <v>1640</v>
      </c>
      <c r="C461" s="4">
        <v>333</v>
      </c>
      <c r="D461" s="10" t="s">
        <v>27</v>
      </c>
      <c r="E461" s="126" t="s">
        <v>2967</v>
      </c>
      <c r="F461" s="12" t="s">
        <v>585</v>
      </c>
      <c r="G461" s="12" t="s">
        <v>1641</v>
      </c>
      <c r="H461" s="43"/>
      <c r="I461" s="43"/>
      <c r="J461" s="43"/>
      <c r="K461" s="43"/>
      <c r="L461" s="43"/>
      <c r="M461" s="43"/>
      <c r="P461" s="97"/>
      <c r="Q461" s="98"/>
      <c r="R461" s="98"/>
      <c r="S461" s="64"/>
      <c r="T461" s="99"/>
      <c r="U461" s="97"/>
      <c r="V461" s="98"/>
      <c r="W461" s="98"/>
      <c r="X461" s="64"/>
      <c r="Y461" s="99"/>
      <c r="Z461" s="84" t="str">
        <f t="shared" si="24"/>
        <v/>
      </c>
      <c r="AA461" s="36" t="str">
        <f t="shared" si="25"/>
        <v/>
      </c>
    </row>
    <row r="462" spans="1:27" ht="34" hidden="1">
      <c r="A462" s="4">
        <v>2299</v>
      </c>
      <c r="C462" s="4" t="s">
        <v>1525</v>
      </c>
      <c r="D462" s="10" t="s">
        <v>485</v>
      </c>
      <c r="E462" s="126" t="s">
        <v>2968</v>
      </c>
      <c r="F462" s="12" t="s">
        <v>1642</v>
      </c>
      <c r="G462" s="12" t="s">
        <v>1542</v>
      </c>
      <c r="H462" s="43"/>
      <c r="I462" s="43"/>
      <c r="J462" s="43"/>
      <c r="K462" s="43"/>
      <c r="L462" s="43"/>
      <c r="M462" s="43"/>
      <c r="P462" s="97"/>
      <c r="Q462" s="98"/>
      <c r="R462" s="98"/>
      <c r="S462" s="64"/>
      <c r="T462" s="99"/>
      <c r="U462" s="97"/>
      <c r="V462" s="98"/>
      <c r="W462" s="98"/>
      <c r="X462" s="64"/>
      <c r="Y462" s="99"/>
      <c r="Z462" s="84" t="str">
        <f t="shared" si="24"/>
        <v/>
      </c>
      <c r="AA462" s="36" t="str">
        <f t="shared" si="25"/>
        <v/>
      </c>
    </row>
    <row r="463" spans="1:27" s="15" customFormat="1" ht="17" hidden="1">
      <c r="A463" s="4" t="s">
        <v>485</v>
      </c>
      <c r="B463" s="4" t="s">
        <v>485</v>
      </c>
      <c r="H463" s="4"/>
      <c r="P463" s="57"/>
      <c r="Q463" s="57"/>
      <c r="R463" s="57"/>
      <c r="S463" s="57"/>
      <c r="T463" s="57"/>
      <c r="U463" s="57"/>
      <c r="V463" s="57"/>
      <c r="W463" s="57"/>
      <c r="X463" s="57"/>
      <c r="Y463" s="57"/>
    </row>
    <row r="464" spans="1:27" s="15" customFormat="1" ht="17" hidden="1">
      <c r="A464" s="4" t="s">
        <v>485</v>
      </c>
      <c r="B464" s="4" t="s">
        <v>485</v>
      </c>
      <c r="H464" s="4"/>
      <c r="P464" s="57"/>
      <c r="Q464" s="57"/>
      <c r="R464" s="57"/>
      <c r="S464" s="57"/>
      <c r="T464" s="57"/>
      <c r="U464" s="57"/>
      <c r="V464" s="57"/>
      <c r="W464" s="57"/>
      <c r="X464" s="57"/>
      <c r="Y464" s="57"/>
    </row>
    <row r="465" spans="1:27" s="15" customFormat="1" ht="19" hidden="1">
      <c r="A465" s="4" t="s">
        <v>485</v>
      </c>
      <c r="B465" s="4" t="s">
        <v>485</v>
      </c>
      <c r="E465" s="133" t="s">
        <v>257</v>
      </c>
      <c r="F465" s="133"/>
      <c r="G465" s="133"/>
      <c r="H465" s="4"/>
      <c r="P465" s="57"/>
      <c r="Q465" s="57"/>
      <c r="R465" s="57"/>
      <c r="S465" s="57"/>
      <c r="T465" s="57"/>
      <c r="U465" s="57"/>
      <c r="V465" s="57"/>
      <c r="W465" s="57"/>
      <c r="X465" s="57"/>
      <c r="Y465" s="57"/>
    </row>
    <row r="466" spans="1:27" s="15" customFormat="1" ht="34" hidden="1">
      <c r="A466" s="4" t="s">
        <v>485</v>
      </c>
      <c r="B466" s="4" t="s">
        <v>485</v>
      </c>
      <c r="E466" s="96" t="s">
        <v>1643</v>
      </c>
      <c r="F466" s="12" t="s">
        <v>1644</v>
      </c>
      <c r="H466" s="4"/>
      <c r="P466" s="57"/>
      <c r="Q466" s="57"/>
      <c r="R466" s="57"/>
      <c r="S466" s="57"/>
      <c r="T466" s="57"/>
      <c r="U466" s="57"/>
      <c r="V466" s="57"/>
      <c r="W466" s="57"/>
      <c r="X466" s="57"/>
      <c r="Y466" s="57"/>
    </row>
    <row r="467" spans="1:27" ht="153" hidden="1">
      <c r="A467" s="4">
        <v>2300</v>
      </c>
      <c r="B467" s="4" t="s">
        <v>1645</v>
      </c>
      <c r="C467" s="4">
        <v>334</v>
      </c>
      <c r="D467" s="10" t="s">
        <v>485</v>
      </c>
      <c r="E467" s="126" t="s">
        <v>2969</v>
      </c>
      <c r="F467" s="12" t="s">
        <v>586</v>
      </c>
      <c r="G467" s="12" t="s">
        <v>1646</v>
      </c>
      <c r="H467" s="43"/>
      <c r="I467" s="43"/>
      <c r="J467" s="43"/>
      <c r="K467" s="43"/>
      <c r="L467" s="43"/>
      <c r="M467" s="43"/>
      <c r="P467" s="97"/>
      <c r="Q467" s="98"/>
      <c r="R467" s="98"/>
      <c r="S467" s="64"/>
      <c r="T467" s="99"/>
      <c r="U467" s="97"/>
      <c r="V467" s="98"/>
      <c r="W467" s="98"/>
      <c r="X467" s="64"/>
      <c r="Y467" s="99"/>
      <c r="Z467" s="84" t="str">
        <f t="shared" si="24"/>
        <v/>
      </c>
      <c r="AA467" s="36" t="str">
        <f t="shared" si="25"/>
        <v/>
      </c>
    </row>
    <row r="468" spans="1:27" ht="187" hidden="1">
      <c r="A468" s="4">
        <v>2301</v>
      </c>
      <c r="B468" s="4" t="s">
        <v>1647</v>
      </c>
      <c r="C468" s="4">
        <v>335</v>
      </c>
      <c r="D468" s="10" t="s">
        <v>27</v>
      </c>
      <c r="E468" s="126" t="s">
        <v>2970</v>
      </c>
      <c r="F468" s="12" t="s">
        <v>588</v>
      </c>
      <c r="G468" s="12" t="s">
        <v>1648</v>
      </c>
      <c r="H468" s="43"/>
      <c r="I468" s="43"/>
      <c r="J468" s="43"/>
      <c r="K468" s="43"/>
      <c r="L468" s="43"/>
      <c r="M468" s="43"/>
      <c r="P468" s="97"/>
      <c r="Q468" s="98"/>
      <c r="R468" s="98"/>
      <c r="S468" s="64"/>
      <c r="T468" s="99"/>
      <c r="U468" s="97"/>
      <c r="V468" s="98"/>
      <c r="W468" s="98"/>
      <c r="X468" s="64"/>
      <c r="Y468" s="99"/>
      <c r="Z468" s="84" t="str">
        <f t="shared" si="24"/>
        <v/>
      </c>
      <c r="AA468" s="36" t="str">
        <f t="shared" si="25"/>
        <v/>
      </c>
    </row>
    <row r="469" spans="1:27" ht="153" hidden="1">
      <c r="A469" s="4">
        <v>2302</v>
      </c>
      <c r="B469" s="4" t="s">
        <v>1649</v>
      </c>
      <c r="C469" s="4">
        <v>340</v>
      </c>
      <c r="D469" s="10" t="s">
        <v>485</v>
      </c>
      <c r="E469" s="126" t="s">
        <v>2971</v>
      </c>
      <c r="F469" s="12" t="s">
        <v>598</v>
      </c>
      <c r="G469" s="12" t="s">
        <v>1650</v>
      </c>
      <c r="H469" s="43"/>
      <c r="I469" s="43"/>
      <c r="J469" s="43"/>
      <c r="K469" s="43"/>
      <c r="L469" s="43"/>
      <c r="M469" s="43"/>
      <c r="P469" s="97"/>
      <c r="Q469" s="98"/>
      <c r="R469" s="98"/>
      <c r="S469" s="64"/>
      <c r="T469" s="99"/>
      <c r="U469" s="97"/>
      <c r="V469" s="98"/>
      <c r="W469" s="98"/>
      <c r="X469" s="64"/>
      <c r="Y469" s="99"/>
      <c r="Z469" s="84" t="str">
        <f t="shared" si="24"/>
        <v/>
      </c>
      <c r="AA469" s="36" t="str">
        <f t="shared" si="25"/>
        <v/>
      </c>
    </row>
    <row r="470" spans="1:27" ht="187" hidden="1">
      <c r="A470" s="4">
        <v>2303</v>
      </c>
      <c r="B470" s="4" t="s">
        <v>1651</v>
      </c>
      <c r="C470" s="4">
        <v>341</v>
      </c>
      <c r="D470" s="10" t="s">
        <v>485</v>
      </c>
      <c r="E470" s="126" t="s">
        <v>2972</v>
      </c>
      <c r="F470" s="12" t="s">
        <v>600</v>
      </c>
      <c r="G470" s="12" t="s">
        <v>1652</v>
      </c>
      <c r="H470" s="43"/>
      <c r="I470" s="43"/>
      <c r="J470" s="43"/>
      <c r="K470" s="43"/>
      <c r="L470" s="43"/>
      <c r="M470" s="43"/>
      <c r="P470" s="97"/>
      <c r="Q470" s="98"/>
      <c r="R470" s="98"/>
      <c r="S470" s="64"/>
      <c r="T470" s="99"/>
      <c r="U470" s="97"/>
      <c r="V470" s="98"/>
      <c r="W470" s="98"/>
      <c r="X470" s="64"/>
      <c r="Y470" s="99"/>
      <c r="Z470" s="84" t="str">
        <f t="shared" si="24"/>
        <v/>
      </c>
      <c r="AA470" s="36" t="str">
        <f t="shared" si="25"/>
        <v/>
      </c>
    </row>
    <row r="471" spans="1:27" ht="170" hidden="1">
      <c r="A471" s="4">
        <v>2304</v>
      </c>
      <c r="B471" s="4" t="s">
        <v>1653</v>
      </c>
      <c r="C471" s="4">
        <v>343</v>
      </c>
      <c r="D471" s="10" t="s">
        <v>27</v>
      </c>
      <c r="E471" s="126" t="s">
        <v>2973</v>
      </c>
      <c r="F471" s="12" t="s">
        <v>604</v>
      </c>
      <c r="G471" s="12" t="s">
        <v>1654</v>
      </c>
      <c r="H471" s="43"/>
      <c r="I471" s="43"/>
      <c r="J471" s="43"/>
      <c r="K471" s="43"/>
      <c r="L471" s="43"/>
      <c r="M471" s="43"/>
      <c r="P471" s="97"/>
      <c r="Q471" s="98"/>
      <c r="R471" s="98"/>
      <c r="S471" s="64"/>
      <c r="T471" s="99"/>
      <c r="U471" s="97"/>
      <c r="V471" s="98"/>
      <c r="W471" s="98"/>
      <c r="X471" s="64"/>
      <c r="Y471" s="99"/>
      <c r="Z471" s="84" t="str">
        <f t="shared" si="24"/>
        <v/>
      </c>
      <c r="AA471" s="36" t="str">
        <f t="shared" si="25"/>
        <v/>
      </c>
    </row>
    <row r="472" spans="1:27" ht="238" hidden="1">
      <c r="A472" s="4">
        <v>2305</v>
      </c>
      <c r="B472" s="4" t="s">
        <v>1655</v>
      </c>
      <c r="C472" s="4">
        <v>347</v>
      </c>
      <c r="D472" s="10" t="s">
        <v>485</v>
      </c>
      <c r="E472" s="126" t="s">
        <v>2974</v>
      </c>
      <c r="F472" s="12" t="s">
        <v>612</v>
      </c>
      <c r="G472" s="12" t="s">
        <v>1656</v>
      </c>
      <c r="H472" s="43"/>
      <c r="I472" s="43"/>
      <c r="J472" s="43"/>
      <c r="K472" s="43"/>
      <c r="L472" s="43"/>
      <c r="M472" s="43"/>
      <c r="P472" s="97"/>
      <c r="Q472" s="98"/>
      <c r="R472" s="98"/>
      <c r="S472" s="64"/>
      <c r="T472" s="99"/>
      <c r="U472" s="97"/>
      <c r="V472" s="98"/>
      <c r="W472" s="98"/>
      <c r="X472" s="64"/>
      <c r="Y472" s="99"/>
      <c r="Z472" s="84" t="str">
        <f t="shared" si="24"/>
        <v/>
      </c>
      <c r="AA472" s="36" t="str">
        <f t="shared" si="25"/>
        <v/>
      </c>
    </row>
    <row r="473" spans="1:27" ht="119" hidden="1">
      <c r="A473" s="4">
        <v>2306</v>
      </c>
      <c r="B473" s="4" t="s">
        <v>1657</v>
      </c>
      <c r="C473" s="4">
        <v>348</v>
      </c>
      <c r="D473" s="10" t="s">
        <v>27</v>
      </c>
      <c r="E473" s="126" t="s">
        <v>2975</v>
      </c>
      <c r="F473" s="12" t="s">
        <v>614</v>
      </c>
      <c r="G473" s="12" t="s">
        <v>1658</v>
      </c>
      <c r="H473" s="43"/>
      <c r="I473" s="43"/>
      <c r="J473" s="43"/>
      <c r="K473" s="43"/>
      <c r="L473" s="43"/>
      <c r="M473" s="43"/>
      <c r="P473" s="97"/>
      <c r="Q473" s="98"/>
      <c r="R473" s="98"/>
      <c r="S473" s="64"/>
      <c r="T473" s="99"/>
      <c r="U473" s="97"/>
      <c r="V473" s="98"/>
      <c r="W473" s="98"/>
      <c r="X473" s="64"/>
      <c r="Y473" s="99"/>
      <c r="Z473" s="84" t="str">
        <f t="shared" si="24"/>
        <v/>
      </c>
      <c r="AA473" s="36" t="str">
        <f t="shared" si="25"/>
        <v/>
      </c>
    </row>
    <row r="474" spans="1:27" ht="238" hidden="1">
      <c r="A474" s="4">
        <v>2307</v>
      </c>
      <c r="B474" s="4" t="s">
        <v>1659</v>
      </c>
      <c r="C474" s="4">
        <v>349</v>
      </c>
      <c r="D474" s="10" t="s">
        <v>485</v>
      </c>
      <c r="E474" s="126" t="s">
        <v>2976</v>
      </c>
      <c r="F474" s="12" t="s">
        <v>616</v>
      </c>
      <c r="G474" s="12" t="s">
        <v>1660</v>
      </c>
      <c r="H474" s="43"/>
      <c r="I474" s="43"/>
      <c r="J474" s="43"/>
      <c r="K474" s="43"/>
      <c r="L474" s="43"/>
      <c r="M474" s="43"/>
      <c r="P474" s="97"/>
      <c r="Q474" s="98"/>
      <c r="R474" s="98"/>
      <c r="S474" s="64"/>
      <c r="T474" s="99"/>
      <c r="U474" s="97"/>
      <c r="V474" s="98"/>
      <c r="W474" s="98"/>
      <c r="X474" s="64"/>
      <c r="Y474" s="99"/>
      <c r="Z474" s="84" t="str">
        <f t="shared" si="24"/>
        <v/>
      </c>
      <c r="AA474" s="36" t="str">
        <f t="shared" si="25"/>
        <v/>
      </c>
    </row>
    <row r="475" spans="1:27" ht="51" hidden="1">
      <c r="A475" s="4">
        <v>2308</v>
      </c>
      <c r="C475" s="4" t="s">
        <v>1525</v>
      </c>
      <c r="D475" s="10" t="s">
        <v>485</v>
      </c>
      <c r="E475" s="126" t="s">
        <v>2977</v>
      </c>
      <c r="F475" s="12" t="s">
        <v>1661</v>
      </c>
      <c r="G475" s="12" t="s">
        <v>1557</v>
      </c>
      <c r="H475" s="43"/>
      <c r="I475" s="43"/>
      <c r="J475" s="43"/>
      <c r="K475" s="43"/>
      <c r="L475" s="43"/>
      <c r="M475" s="43"/>
      <c r="P475" s="97"/>
      <c r="Q475" s="98"/>
      <c r="R475" s="98"/>
      <c r="S475" s="64"/>
      <c r="T475" s="99"/>
      <c r="U475" s="97"/>
      <c r="V475" s="98"/>
      <c r="W475" s="98"/>
      <c r="X475" s="64"/>
      <c r="Y475" s="99"/>
      <c r="Z475" s="84" t="str">
        <f t="shared" si="24"/>
        <v/>
      </c>
      <c r="AA475" s="36" t="str">
        <f t="shared" si="25"/>
        <v/>
      </c>
    </row>
    <row r="476" spans="1:27" s="15" customFormat="1" ht="17" hidden="1">
      <c r="A476" s="4" t="s">
        <v>485</v>
      </c>
      <c r="B476" s="4" t="s">
        <v>485</v>
      </c>
      <c r="G476" s="15" t="s">
        <v>485</v>
      </c>
      <c r="H476" s="4"/>
      <c r="P476" s="57"/>
      <c r="Q476" s="57"/>
      <c r="R476" s="57"/>
      <c r="S476" s="57"/>
      <c r="T476" s="57"/>
      <c r="U476" s="57"/>
      <c r="V476" s="57"/>
      <c r="W476" s="57"/>
      <c r="X476" s="57"/>
      <c r="Y476" s="57"/>
    </row>
    <row r="477" spans="1:27" s="15" customFormat="1" ht="17" hidden="1">
      <c r="A477" s="4" t="s">
        <v>485</v>
      </c>
      <c r="B477" s="4" t="s">
        <v>485</v>
      </c>
      <c r="G477" s="15" t="s">
        <v>485</v>
      </c>
      <c r="H477" s="4"/>
      <c r="P477" s="57"/>
      <c r="Q477" s="57"/>
      <c r="R477" s="57"/>
      <c r="S477" s="57"/>
      <c r="T477" s="57"/>
      <c r="U477" s="57"/>
      <c r="V477" s="57"/>
      <c r="W477" s="57"/>
      <c r="X477" s="57"/>
      <c r="Y477" s="57"/>
    </row>
    <row r="478" spans="1:27" s="15" customFormat="1" ht="34" hidden="1">
      <c r="A478" s="4" t="s">
        <v>485</v>
      </c>
      <c r="B478" s="4" t="s">
        <v>485</v>
      </c>
      <c r="E478" s="96" t="s">
        <v>419</v>
      </c>
      <c r="F478" s="12" t="s">
        <v>1662</v>
      </c>
      <c r="G478" s="15" t="s">
        <v>485</v>
      </c>
      <c r="H478" s="4"/>
      <c r="P478" s="57"/>
      <c r="Q478" s="57"/>
      <c r="R478" s="57"/>
      <c r="S478" s="57"/>
      <c r="T478" s="57"/>
      <c r="U478" s="57"/>
      <c r="V478" s="57"/>
      <c r="W478" s="57"/>
      <c r="X478" s="57"/>
      <c r="Y478" s="57"/>
    </row>
    <row r="479" spans="1:27" ht="204" hidden="1">
      <c r="A479" s="4">
        <v>2309</v>
      </c>
      <c r="B479" s="4" t="s">
        <v>1663</v>
      </c>
      <c r="C479" s="4">
        <v>336</v>
      </c>
      <c r="D479" s="10" t="s">
        <v>485</v>
      </c>
      <c r="E479" s="126" t="s">
        <v>2978</v>
      </c>
      <c r="F479" s="12" t="s">
        <v>590</v>
      </c>
      <c r="G479" s="12" t="s">
        <v>1664</v>
      </c>
      <c r="H479" s="43"/>
      <c r="I479" s="43"/>
      <c r="J479" s="43"/>
      <c r="K479" s="43"/>
      <c r="L479" s="43"/>
      <c r="M479" s="43"/>
      <c r="P479" s="97"/>
      <c r="Q479" s="98"/>
      <c r="R479" s="98"/>
      <c r="S479" s="64"/>
      <c r="T479" s="99"/>
      <c r="U479" s="97"/>
      <c r="V479" s="98"/>
      <c r="W479" s="98"/>
      <c r="X479" s="64"/>
      <c r="Y479" s="99"/>
      <c r="Z479" s="84" t="str">
        <f t="shared" si="24"/>
        <v/>
      </c>
      <c r="AA479" s="36" t="str">
        <f t="shared" si="25"/>
        <v/>
      </c>
    </row>
    <row r="480" spans="1:27" ht="187" hidden="1">
      <c r="A480" s="4">
        <v>2310</v>
      </c>
      <c r="B480" s="4" t="s">
        <v>1665</v>
      </c>
      <c r="C480" s="4">
        <v>337</v>
      </c>
      <c r="D480" s="10" t="s">
        <v>485</v>
      </c>
      <c r="E480" s="126" t="s">
        <v>2979</v>
      </c>
      <c r="F480" s="12" t="s">
        <v>592</v>
      </c>
      <c r="G480" s="12" t="s">
        <v>1666</v>
      </c>
      <c r="H480" s="43"/>
      <c r="I480" s="43"/>
      <c r="J480" s="43"/>
      <c r="K480" s="43"/>
      <c r="L480" s="43"/>
      <c r="M480" s="43"/>
      <c r="P480" s="97"/>
      <c r="Q480" s="98"/>
      <c r="R480" s="98"/>
      <c r="S480" s="64"/>
      <c r="T480" s="99"/>
      <c r="U480" s="97"/>
      <c r="V480" s="98"/>
      <c r="W480" s="98"/>
      <c r="X480" s="64"/>
      <c r="Y480" s="99"/>
      <c r="Z480" s="84" t="str">
        <f t="shared" si="24"/>
        <v/>
      </c>
      <c r="AA480" s="36" t="str">
        <f t="shared" si="25"/>
        <v/>
      </c>
    </row>
    <row r="481" spans="1:27" ht="187" hidden="1">
      <c r="A481" s="4">
        <v>2311</v>
      </c>
      <c r="B481" s="4" t="s">
        <v>1667</v>
      </c>
      <c r="C481" s="4">
        <v>338</v>
      </c>
      <c r="D481" s="10" t="s">
        <v>485</v>
      </c>
      <c r="E481" s="126" t="s">
        <v>2980</v>
      </c>
      <c r="F481" s="12" t="s">
        <v>594</v>
      </c>
      <c r="G481" s="12" t="s">
        <v>1668</v>
      </c>
      <c r="H481" s="43"/>
      <c r="I481" s="43"/>
      <c r="J481" s="43"/>
      <c r="K481" s="43"/>
      <c r="L481" s="43"/>
      <c r="M481" s="43"/>
      <c r="P481" s="97"/>
      <c r="Q481" s="98"/>
      <c r="R481" s="98"/>
      <c r="S481" s="64"/>
      <c r="T481" s="99"/>
      <c r="U481" s="97"/>
      <c r="V481" s="98"/>
      <c r="W481" s="98"/>
      <c r="X481" s="64"/>
      <c r="Y481" s="99"/>
      <c r="Z481" s="84" t="str">
        <f t="shared" si="24"/>
        <v/>
      </c>
      <c r="AA481" s="36" t="str">
        <f t="shared" si="25"/>
        <v/>
      </c>
    </row>
    <row r="482" spans="1:27" ht="153" hidden="1">
      <c r="A482" s="4">
        <v>2312</v>
      </c>
      <c r="B482" s="4" t="s">
        <v>1669</v>
      </c>
      <c r="C482" s="4">
        <v>339</v>
      </c>
      <c r="D482" s="10" t="s">
        <v>485</v>
      </c>
      <c r="E482" s="126" t="s">
        <v>2981</v>
      </c>
      <c r="F482" s="12" t="s">
        <v>596</v>
      </c>
      <c r="G482" s="12" t="s">
        <v>1670</v>
      </c>
      <c r="H482" s="43"/>
      <c r="I482" s="43"/>
      <c r="J482" s="43"/>
      <c r="K482" s="43"/>
      <c r="L482" s="43"/>
      <c r="M482" s="43"/>
      <c r="P482" s="97"/>
      <c r="Q482" s="98"/>
      <c r="R482" s="98"/>
      <c r="S482" s="64"/>
      <c r="T482" s="99"/>
      <c r="U482" s="97"/>
      <c r="V482" s="98"/>
      <c r="W482" s="98"/>
      <c r="X482" s="64"/>
      <c r="Y482" s="99"/>
      <c r="Z482" s="84" t="str">
        <f t="shared" si="24"/>
        <v/>
      </c>
      <c r="AA482" s="36" t="str">
        <f t="shared" si="25"/>
        <v/>
      </c>
    </row>
    <row r="483" spans="1:27" ht="204" hidden="1">
      <c r="A483" s="4">
        <v>2313</v>
      </c>
      <c r="B483" s="4" t="s">
        <v>1671</v>
      </c>
      <c r="C483" s="4">
        <v>342</v>
      </c>
      <c r="D483" s="10" t="s">
        <v>485</v>
      </c>
      <c r="E483" s="126" t="s">
        <v>2982</v>
      </c>
      <c r="F483" s="12" t="s">
        <v>602</v>
      </c>
      <c r="G483" s="12" t="s">
        <v>1672</v>
      </c>
      <c r="H483" s="43"/>
      <c r="I483" s="43"/>
      <c r="J483" s="43"/>
      <c r="K483" s="43"/>
      <c r="L483" s="43"/>
      <c r="M483" s="43"/>
      <c r="P483" s="97"/>
      <c r="Q483" s="98"/>
      <c r="R483" s="98"/>
      <c r="S483" s="64"/>
      <c r="T483" s="99"/>
      <c r="U483" s="97"/>
      <c r="V483" s="98"/>
      <c r="W483" s="98"/>
      <c r="X483" s="64"/>
      <c r="Y483" s="99"/>
      <c r="Z483" s="84" t="str">
        <f t="shared" si="24"/>
        <v/>
      </c>
      <c r="AA483" s="36" t="str">
        <f t="shared" si="25"/>
        <v/>
      </c>
    </row>
    <row r="484" spans="1:27" ht="153" hidden="1">
      <c r="A484" s="4">
        <v>2314</v>
      </c>
      <c r="B484" s="4" t="s">
        <v>1673</v>
      </c>
      <c r="C484" s="4">
        <v>344</v>
      </c>
      <c r="D484" s="10" t="s">
        <v>27</v>
      </c>
      <c r="E484" s="126" t="s">
        <v>2983</v>
      </c>
      <c r="F484" s="12" t="s">
        <v>606</v>
      </c>
      <c r="G484" s="12" t="s">
        <v>1674</v>
      </c>
      <c r="H484" s="43"/>
      <c r="I484" s="43"/>
      <c r="J484" s="43"/>
      <c r="K484" s="43"/>
      <c r="L484" s="43"/>
      <c r="M484" s="43"/>
      <c r="P484" s="97"/>
      <c r="Q484" s="98"/>
      <c r="R484" s="98"/>
      <c r="S484" s="64"/>
      <c r="T484" s="99"/>
      <c r="U484" s="97"/>
      <c r="V484" s="98"/>
      <c r="W484" s="98"/>
      <c r="X484" s="64"/>
      <c r="Y484" s="99"/>
      <c r="Z484" s="84" t="str">
        <f t="shared" si="24"/>
        <v/>
      </c>
      <c r="AA484" s="36" t="str">
        <f t="shared" si="25"/>
        <v/>
      </c>
    </row>
    <row r="485" spans="1:27" ht="170" hidden="1">
      <c r="A485" s="4">
        <v>2315</v>
      </c>
      <c r="B485" s="4" t="s">
        <v>1675</v>
      </c>
      <c r="C485" s="4">
        <v>345</v>
      </c>
      <c r="D485" s="10" t="s">
        <v>27</v>
      </c>
      <c r="E485" s="126" t="s">
        <v>2984</v>
      </c>
      <c r="F485" s="12" t="s">
        <v>608</v>
      </c>
      <c r="G485" s="12" t="s">
        <v>1676</v>
      </c>
      <c r="H485" s="43"/>
      <c r="I485" s="43"/>
      <c r="J485" s="43"/>
      <c r="K485" s="43"/>
      <c r="L485" s="43"/>
      <c r="M485" s="43"/>
      <c r="P485" s="97"/>
      <c r="Q485" s="98"/>
      <c r="R485" s="98"/>
      <c r="S485" s="64"/>
      <c r="T485" s="99"/>
      <c r="U485" s="97"/>
      <c r="V485" s="98"/>
      <c r="W485" s="98"/>
      <c r="X485" s="64"/>
      <c r="Y485" s="99"/>
      <c r="Z485" s="84" t="str">
        <f t="shared" si="24"/>
        <v/>
      </c>
      <c r="AA485" s="36" t="str">
        <f t="shared" si="25"/>
        <v/>
      </c>
    </row>
    <row r="486" spans="1:27" ht="119" hidden="1">
      <c r="A486" s="4">
        <v>2316</v>
      </c>
      <c r="B486" s="4" t="s">
        <v>1677</v>
      </c>
      <c r="C486" s="4">
        <v>346</v>
      </c>
      <c r="D486" s="10" t="s">
        <v>27</v>
      </c>
      <c r="E486" s="126" t="s">
        <v>2985</v>
      </c>
      <c r="F486" s="12" t="s">
        <v>610</v>
      </c>
      <c r="G486" s="12" t="s">
        <v>1678</v>
      </c>
      <c r="H486" s="43"/>
      <c r="I486" s="43"/>
      <c r="J486" s="43"/>
      <c r="K486" s="43"/>
      <c r="L486" s="43"/>
      <c r="M486" s="43"/>
      <c r="P486" s="97"/>
      <c r="Q486" s="98"/>
      <c r="R486" s="98"/>
      <c r="S486" s="64"/>
      <c r="T486" s="99"/>
      <c r="U486" s="97"/>
      <c r="V486" s="98"/>
      <c r="W486" s="98"/>
      <c r="X486" s="64"/>
      <c r="Y486" s="99"/>
      <c r="Z486" s="84" t="str">
        <f t="shared" si="24"/>
        <v/>
      </c>
      <c r="AA486" s="36" t="str">
        <f t="shared" si="25"/>
        <v/>
      </c>
    </row>
    <row r="487" spans="1:27" s="15" customFormat="1" ht="17" hidden="1">
      <c r="A487" s="4" t="s">
        <v>485</v>
      </c>
      <c r="B487" s="4" t="s">
        <v>485</v>
      </c>
      <c r="G487" s="15" t="s">
        <v>485</v>
      </c>
      <c r="H487" s="4"/>
      <c r="P487" s="57"/>
      <c r="Q487" s="57"/>
      <c r="R487" s="57"/>
      <c r="S487" s="57"/>
      <c r="T487" s="57"/>
      <c r="U487" s="57"/>
      <c r="V487" s="57"/>
      <c r="W487" s="57"/>
      <c r="X487" s="57"/>
      <c r="Y487" s="57"/>
    </row>
    <row r="488" spans="1:27" s="15" customFormat="1" ht="17" hidden="1">
      <c r="A488" s="4" t="s">
        <v>485</v>
      </c>
      <c r="B488" s="4" t="s">
        <v>485</v>
      </c>
      <c r="G488" s="15" t="s">
        <v>485</v>
      </c>
      <c r="H488" s="4"/>
      <c r="P488" s="57"/>
      <c r="Q488" s="57"/>
      <c r="R488" s="57"/>
      <c r="S488" s="57"/>
      <c r="T488" s="57"/>
      <c r="U488" s="57"/>
      <c r="V488" s="57"/>
      <c r="W488" s="57"/>
      <c r="X488" s="57"/>
      <c r="Y488" s="57"/>
    </row>
    <row r="489" spans="1:27" s="15" customFormat="1" ht="51" hidden="1">
      <c r="A489" s="4" t="s">
        <v>485</v>
      </c>
      <c r="B489" s="4" t="s">
        <v>485</v>
      </c>
      <c r="E489" s="96" t="s">
        <v>1679</v>
      </c>
      <c r="F489" s="12" t="s">
        <v>1680</v>
      </c>
      <c r="G489" s="15" t="s">
        <v>485</v>
      </c>
      <c r="H489" s="4"/>
      <c r="P489" s="57"/>
      <c r="Q489" s="57"/>
      <c r="R489" s="57"/>
      <c r="S489" s="57"/>
      <c r="T489" s="57"/>
      <c r="U489" s="57"/>
      <c r="V489" s="57"/>
      <c r="W489" s="57"/>
      <c r="X489" s="57"/>
      <c r="Y489" s="57"/>
    </row>
    <row r="490" spans="1:27" ht="136" hidden="1">
      <c r="A490" s="4">
        <v>2317</v>
      </c>
      <c r="C490" s="4" t="s">
        <v>1525</v>
      </c>
      <c r="D490" s="10" t="s">
        <v>485</v>
      </c>
      <c r="E490" s="126" t="s">
        <v>2986</v>
      </c>
      <c r="F490" s="12" t="s">
        <v>1681</v>
      </c>
      <c r="G490" s="12" t="s">
        <v>1682</v>
      </c>
      <c r="H490" s="43"/>
      <c r="I490" s="43"/>
      <c r="J490" s="43"/>
      <c r="K490" s="43"/>
      <c r="L490" s="43"/>
      <c r="M490" s="43"/>
      <c r="P490" s="97"/>
      <c r="Q490" s="98"/>
      <c r="R490" s="98"/>
      <c r="S490" s="64"/>
      <c r="T490" s="99"/>
      <c r="U490" s="97"/>
      <c r="V490" s="98"/>
      <c r="W490" s="98"/>
      <c r="X490" s="64"/>
      <c r="Y490" s="99"/>
      <c r="Z490" s="84" t="str">
        <f t="shared" si="24"/>
        <v/>
      </c>
      <c r="AA490" s="36" t="str">
        <f t="shared" si="25"/>
        <v/>
      </c>
    </row>
    <row r="491" spans="1:27" ht="170" hidden="1">
      <c r="A491" s="4">
        <v>2318</v>
      </c>
      <c r="C491" s="4" t="s">
        <v>1525</v>
      </c>
      <c r="D491" s="10" t="s">
        <v>485</v>
      </c>
      <c r="E491" s="126" t="s">
        <v>2987</v>
      </c>
      <c r="F491" s="12" t="s">
        <v>1683</v>
      </c>
      <c r="G491" s="12" t="s">
        <v>1684</v>
      </c>
      <c r="H491" s="43"/>
      <c r="I491" s="43"/>
      <c r="J491" s="43"/>
      <c r="K491" s="43"/>
      <c r="L491" s="43"/>
      <c r="M491" s="43"/>
      <c r="P491" s="97"/>
      <c r="Q491" s="98"/>
      <c r="R491" s="98"/>
      <c r="S491" s="64"/>
      <c r="T491" s="99"/>
      <c r="U491" s="97"/>
      <c r="V491" s="98"/>
      <c r="W491" s="98"/>
      <c r="X491" s="64"/>
      <c r="Y491" s="99"/>
      <c r="Z491" s="84" t="str">
        <f t="shared" si="24"/>
        <v/>
      </c>
      <c r="AA491" s="36" t="str">
        <f t="shared" si="25"/>
        <v/>
      </c>
    </row>
    <row r="492" spans="1:27" ht="136" hidden="1">
      <c r="A492" s="4">
        <v>2319</v>
      </c>
      <c r="C492" s="4" t="s">
        <v>1525</v>
      </c>
      <c r="D492" s="10" t="s">
        <v>485</v>
      </c>
      <c r="E492" s="126" t="s">
        <v>2988</v>
      </c>
      <c r="F492" s="12" t="s">
        <v>1685</v>
      </c>
      <c r="G492" s="12" t="s">
        <v>1686</v>
      </c>
      <c r="H492" s="43"/>
      <c r="I492" s="43"/>
      <c r="J492" s="43"/>
      <c r="K492" s="43"/>
      <c r="L492" s="43"/>
      <c r="M492" s="43"/>
      <c r="P492" s="97"/>
      <c r="Q492" s="98"/>
      <c r="R492" s="98"/>
      <c r="S492" s="64"/>
      <c r="T492" s="99"/>
      <c r="U492" s="97"/>
      <c r="V492" s="98"/>
      <c r="W492" s="98"/>
      <c r="X492" s="64"/>
      <c r="Y492" s="99"/>
      <c r="Z492" s="84" t="str">
        <f t="shared" si="24"/>
        <v/>
      </c>
      <c r="AA492" s="36" t="str">
        <f t="shared" si="25"/>
        <v/>
      </c>
    </row>
    <row r="493" spans="1:27" ht="136" hidden="1">
      <c r="A493" s="4">
        <v>2320</v>
      </c>
      <c r="C493" s="4" t="s">
        <v>1525</v>
      </c>
      <c r="D493" s="10" t="s">
        <v>485</v>
      </c>
      <c r="E493" s="126" t="s">
        <v>2989</v>
      </c>
      <c r="F493" s="12" t="s">
        <v>1687</v>
      </c>
      <c r="G493" s="12" t="s">
        <v>1688</v>
      </c>
      <c r="H493" s="43"/>
      <c r="I493" s="43"/>
      <c r="J493" s="43"/>
      <c r="K493" s="43"/>
      <c r="L493" s="43"/>
      <c r="M493" s="43"/>
      <c r="P493" s="97"/>
      <c r="Q493" s="98"/>
      <c r="R493" s="98"/>
      <c r="S493" s="64"/>
      <c r="T493" s="99"/>
      <c r="U493" s="97"/>
      <c r="V493" s="98"/>
      <c r="W493" s="98"/>
      <c r="X493" s="64"/>
      <c r="Y493" s="99"/>
      <c r="Z493" s="84" t="str">
        <f t="shared" si="24"/>
        <v/>
      </c>
      <c r="AA493" s="36" t="str">
        <f t="shared" si="25"/>
        <v/>
      </c>
    </row>
    <row r="494" spans="1:27" ht="136" hidden="1">
      <c r="A494" s="4">
        <v>2321</v>
      </c>
      <c r="C494" s="4" t="s">
        <v>1525</v>
      </c>
      <c r="D494" s="10" t="s">
        <v>485</v>
      </c>
      <c r="E494" s="126" t="s">
        <v>2990</v>
      </c>
      <c r="F494" s="12" t="s">
        <v>1689</v>
      </c>
      <c r="G494" s="12" t="s">
        <v>1690</v>
      </c>
      <c r="H494" s="43"/>
      <c r="I494" s="43"/>
      <c r="J494" s="43"/>
      <c r="K494" s="43"/>
      <c r="L494" s="43"/>
      <c r="M494" s="43"/>
      <c r="P494" s="97"/>
      <c r="Q494" s="98"/>
      <c r="R494" s="98"/>
      <c r="S494" s="64"/>
      <c r="T494" s="99"/>
      <c r="U494" s="97"/>
      <c r="V494" s="98"/>
      <c r="W494" s="98"/>
      <c r="X494" s="64"/>
      <c r="Y494" s="99"/>
      <c r="Z494" s="84" t="str">
        <f t="shared" si="24"/>
        <v/>
      </c>
      <c r="AA494" s="36" t="str">
        <f t="shared" si="25"/>
        <v/>
      </c>
    </row>
    <row r="495" spans="1:27" s="15" customFormat="1" ht="17" hidden="1">
      <c r="A495" s="4" t="s">
        <v>485</v>
      </c>
      <c r="B495" s="4" t="s">
        <v>485</v>
      </c>
      <c r="H495" s="4"/>
      <c r="P495" s="57"/>
      <c r="Q495" s="57"/>
      <c r="R495" s="57"/>
      <c r="S495" s="57"/>
      <c r="T495" s="57"/>
      <c r="U495" s="57"/>
      <c r="V495" s="57"/>
      <c r="W495" s="57"/>
      <c r="X495" s="57"/>
      <c r="Y495" s="57"/>
    </row>
    <row r="496" spans="1:27" s="15" customFormat="1" ht="17" hidden="1">
      <c r="A496" s="4" t="s">
        <v>485</v>
      </c>
      <c r="B496" s="4" t="s">
        <v>485</v>
      </c>
      <c r="H496" s="4"/>
      <c r="P496" s="57"/>
      <c r="Q496" s="57"/>
      <c r="R496" s="57"/>
      <c r="S496" s="57"/>
      <c r="T496" s="57"/>
      <c r="U496" s="57"/>
      <c r="V496" s="57"/>
      <c r="W496" s="57"/>
      <c r="X496" s="57"/>
      <c r="Y496" s="57"/>
    </row>
    <row r="497" spans="1:27" s="15" customFormat="1" ht="19" hidden="1">
      <c r="A497" s="4" t="s">
        <v>485</v>
      </c>
      <c r="B497" s="4" t="s">
        <v>485</v>
      </c>
      <c r="E497" s="133" t="s">
        <v>414</v>
      </c>
      <c r="F497" s="133"/>
      <c r="G497" s="133"/>
      <c r="H497" s="4"/>
      <c r="P497" s="57"/>
      <c r="Q497" s="57"/>
      <c r="R497" s="57"/>
      <c r="S497" s="57"/>
      <c r="T497" s="57"/>
      <c r="U497" s="57"/>
      <c r="V497" s="57"/>
      <c r="W497" s="57"/>
      <c r="X497" s="57"/>
      <c r="Y497" s="57"/>
    </row>
    <row r="498" spans="1:27" s="15" customFormat="1" ht="17" hidden="1">
      <c r="A498" s="4" t="s">
        <v>485</v>
      </c>
      <c r="B498" s="4" t="s">
        <v>485</v>
      </c>
      <c r="E498" s="96" t="s">
        <v>1691</v>
      </c>
      <c r="H498" s="4"/>
      <c r="P498" s="57"/>
      <c r="Q498" s="57"/>
      <c r="R498" s="57"/>
      <c r="S498" s="57"/>
      <c r="T498" s="57"/>
      <c r="U498" s="57"/>
      <c r="V498" s="57"/>
      <c r="W498" s="57"/>
      <c r="X498" s="57"/>
      <c r="Y498" s="57"/>
    </row>
    <row r="499" spans="1:27" ht="119" hidden="1">
      <c r="A499" s="4">
        <v>2322</v>
      </c>
      <c r="B499" s="4" t="s">
        <v>1692</v>
      </c>
      <c r="C499" s="4">
        <v>359</v>
      </c>
      <c r="D499" s="10" t="s">
        <v>27</v>
      </c>
      <c r="E499" s="126" t="s">
        <v>2991</v>
      </c>
      <c r="F499" s="12" t="s">
        <v>636</v>
      </c>
      <c r="G499" s="12" t="s">
        <v>1693</v>
      </c>
      <c r="H499" s="43"/>
      <c r="I499" s="43"/>
      <c r="J499" s="43"/>
      <c r="K499" s="43"/>
      <c r="L499" s="43"/>
      <c r="M499" s="43"/>
      <c r="P499" s="97"/>
      <c r="Q499" s="98"/>
      <c r="R499" s="98"/>
      <c r="S499" s="64"/>
      <c r="T499" s="99"/>
      <c r="U499" s="97"/>
      <c r="V499" s="98"/>
      <c r="W499" s="98"/>
      <c r="X499" s="64"/>
      <c r="Y499" s="99"/>
      <c r="Z499" s="84" t="str">
        <f t="shared" si="24"/>
        <v/>
      </c>
      <c r="AA499" s="36" t="str">
        <f t="shared" si="25"/>
        <v/>
      </c>
    </row>
    <row r="500" spans="1:27" ht="136" hidden="1">
      <c r="A500" s="4">
        <v>2323</v>
      </c>
      <c r="B500" s="4" t="s">
        <v>1694</v>
      </c>
      <c r="C500" s="4">
        <v>360</v>
      </c>
      <c r="D500" s="10" t="s">
        <v>27</v>
      </c>
      <c r="E500" s="126" t="s">
        <v>2992</v>
      </c>
      <c r="F500" s="12" t="s">
        <v>638</v>
      </c>
      <c r="G500" s="12" t="s">
        <v>1695</v>
      </c>
      <c r="H500" s="43"/>
      <c r="I500" s="43"/>
      <c r="J500" s="43"/>
      <c r="K500" s="43"/>
      <c r="L500" s="43"/>
      <c r="M500" s="43"/>
      <c r="P500" s="97"/>
      <c r="Q500" s="98"/>
      <c r="R500" s="98"/>
      <c r="S500" s="64"/>
      <c r="T500" s="99"/>
      <c r="U500" s="97"/>
      <c r="V500" s="98"/>
      <c r="W500" s="98"/>
      <c r="X500" s="64"/>
      <c r="Y500" s="99"/>
      <c r="Z500" s="84" t="str">
        <f t="shared" si="24"/>
        <v/>
      </c>
      <c r="AA500" s="36" t="str">
        <f t="shared" si="25"/>
        <v/>
      </c>
    </row>
    <row r="501" spans="1:27" ht="153" hidden="1">
      <c r="A501" s="4">
        <v>2324</v>
      </c>
      <c r="B501" s="4" t="s">
        <v>1696</v>
      </c>
      <c r="C501" s="4">
        <v>361</v>
      </c>
      <c r="D501" s="10" t="s">
        <v>485</v>
      </c>
      <c r="E501" s="126" t="s">
        <v>2993</v>
      </c>
      <c r="F501" s="12" t="s">
        <v>640</v>
      </c>
      <c r="G501" s="12" t="s">
        <v>1697</v>
      </c>
      <c r="H501" s="43"/>
      <c r="I501" s="43"/>
      <c r="J501" s="43"/>
      <c r="K501" s="43"/>
      <c r="L501" s="43"/>
      <c r="M501" s="43"/>
      <c r="P501" s="97"/>
      <c r="Q501" s="98"/>
      <c r="R501" s="98"/>
      <c r="S501" s="64"/>
      <c r="T501" s="99"/>
      <c r="U501" s="97"/>
      <c r="V501" s="98"/>
      <c r="W501" s="98"/>
      <c r="X501" s="64"/>
      <c r="Y501" s="99"/>
      <c r="Z501" s="84" t="str">
        <f t="shared" si="24"/>
        <v/>
      </c>
      <c r="AA501" s="36" t="str">
        <f t="shared" si="25"/>
        <v/>
      </c>
    </row>
    <row r="502" spans="1:27" ht="187" hidden="1">
      <c r="A502" s="4">
        <v>2325</v>
      </c>
      <c r="B502" s="4" t="s">
        <v>1698</v>
      </c>
      <c r="C502" s="4">
        <v>362</v>
      </c>
      <c r="D502" s="10" t="s">
        <v>27</v>
      </c>
      <c r="E502" s="126" t="s">
        <v>2994</v>
      </c>
      <c r="F502" s="12" t="s">
        <v>642</v>
      </c>
      <c r="G502" s="12" t="s">
        <v>1699</v>
      </c>
      <c r="H502" s="43"/>
      <c r="I502" s="43"/>
      <c r="J502" s="43"/>
      <c r="K502" s="43"/>
      <c r="L502" s="43"/>
      <c r="M502" s="43"/>
      <c r="P502" s="97"/>
      <c r="Q502" s="98"/>
      <c r="R502" s="98"/>
      <c r="S502" s="64"/>
      <c r="T502" s="99"/>
      <c r="U502" s="97"/>
      <c r="V502" s="98"/>
      <c r="W502" s="98"/>
      <c r="X502" s="64"/>
      <c r="Y502" s="99"/>
      <c r="Z502" s="84" t="str">
        <f t="shared" si="24"/>
        <v/>
      </c>
      <c r="AA502" s="36" t="str">
        <f t="shared" si="25"/>
        <v/>
      </c>
    </row>
    <row r="503" spans="1:27" ht="119" hidden="1">
      <c r="A503" s="4">
        <v>2326</v>
      </c>
      <c r="B503" s="4" t="s">
        <v>1700</v>
      </c>
      <c r="C503" s="4">
        <v>367</v>
      </c>
      <c r="D503" s="10" t="s">
        <v>27</v>
      </c>
      <c r="E503" s="126" t="s">
        <v>2995</v>
      </c>
      <c r="F503" s="12" t="s">
        <v>652</v>
      </c>
      <c r="G503" s="12" t="s">
        <v>1701</v>
      </c>
      <c r="H503" s="43"/>
      <c r="I503" s="43"/>
      <c r="J503" s="43"/>
      <c r="K503" s="43"/>
      <c r="L503" s="43"/>
      <c r="M503" s="43"/>
      <c r="P503" s="97"/>
      <c r="Q503" s="98"/>
      <c r="R503" s="98"/>
      <c r="S503" s="64"/>
      <c r="T503" s="99"/>
      <c r="U503" s="97"/>
      <c r="V503" s="98"/>
      <c r="W503" s="98"/>
      <c r="X503" s="64"/>
      <c r="Y503" s="99"/>
      <c r="Z503" s="84" t="str">
        <f t="shared" si="24"/>
        <v/>
      </c>
      <c r="AA503" s="36" t="str">
        <f t="shared" si="25"/>
        <v/>
      </c>
    </row>
    <row r="504" spans="1:27" ht="119" hidden="1">
      <c r="A504" s="4">
        <v>2327</v>
      </c>
      <c r="B504" s="4" t="s">
        <v>1702</v>
      </c>
      <c r="C504" s="4">
        <v>368</v>
      </c>
      <c r="D504" s="10" t="s">
        <v>27</v>
      </c>
      <c r="E504" s="126" t="s">
        <v>2996</v>
      </c>
      <c r="F504" s="12" t="s">
        <v>654</v>
      </c>
      <c r="G504" s="12" t="s">
        <v>1703</v>
      </c>
      <c r="H504" s="43"/>
      <c r="I504" s="43"/>
      <c r="J504" s="43"/>
      <c r="K504" s="43"/>
      <c r="L504" s="43"/>
      <c r="M504" s="43"/>
      <c r="P504" s="97"/>
      <c r="Q504" s="98"/>
      <c r="R504" s="98"/>
      <c r="S504" s="64"/>
      <c r="T504" s="99"/>
      <c r="U504" s="97"/>
      <c r="V504" s="98"/>
      <c r="W504" s="98"/>
      <c r="X504" s="64"/>
      <c r="Y504" s="99"/>
      <c r="Z504" s="84" t="str">
        <f t="shared" si="24"/>
        <v/>
      </c>
      <c r="AA504" s="36" t="str">
        <f t="shared" si="25"/>
        <v/>
      </c>
    </row>
    <row r="505" spans="1:27" ht="51" hidden="1">
      <c r="A505" s="4">
        <v>2328</v>
      </c>
      <c r="C505" s="4" t="s">
        <v>1525</v>
      </c>
      <c r="D505" s="10" t="s">
        <v>485</v>
      </c>
      <c r="E505" s="126" t="s">
        <v>2997</v>
      </c>
      <c r="F505" s="12" t="s">
        <v>1704</v>
      </c>
      <c r="G505" s="12" t="s">
        <v>1705</v>
      </c>
      <c r="H505" s="43"/>
      <c r="I505" s="43"/>
      <c r="J505" s="43"/>
      <c r="K505" s="43"/>
      <c r="L505" s="43"/>
      <c r="M505" s="43"/>
      <c r="P505" s="97"/>
      <c r="Q505" s="98"/>
      <c r="R505" s="98"/>
      <c r="S505" s="64"/>
      <c r="T505" s="99"/>
      <c r="U505" s="97"/>
      <c r="V505" s="98"/>
      <c r="W505" s="98"/>
      <c r="X505" s="64"/>
      <c r="Y505" s="99"/>
      <c r="Z505" s="84" t="str">
        <f t="shared" si="24"/>
        <v/>
      </c>
      <c r="AA505" s="36" t="str">
        <f t="shared" si="25"/>
        <v/>
      </c>
    </row>
    <row r="506" spans="1:27" ht="34" hidden="1">
      <c r="A506" s="4">
        <v>2329</v>
      </c>
      <c r="C506" s="4" t="s">
        <v>1525</v>
      </c>
      <c r="D506" s="10" t="s">
        <v>485</v>
      </c>
      <c r="E506" s="126" t="s">
        <v>2998</v>
      </c>
      <c r="F506" s="12" t="s">
        <v>1706</v>
      </c>
      <c r="G506" s="12" t="s">
        <v>1705</v>
      </c>
      <c r="H506" s="43"/>
      <c r="I506" s="43"/>
      <c r="J506" s="43"/>
      <c r="K506" s="43"/>
      <c r="L506" s="43"/>
      <c r="M506" s="43"/>
      <c r="P506" s="97"/>
      <c r="Q506" s="98"/>
      <c r="R506" s="98"/>
      <c r="S506" s="64"/>
      <c r="T506" s="99"/>
      <c r="U506" s="97"/>
      <c r="V506" s="98"/>
      <c r="W506" s="98"/>
      <c r="X506" s="64"/>
      <c r="Y506" s="99"/>
      <c r="Z506" s="84" t="str">
        <f t="shared" si="24"/>
        <v/>
      </c>
      <c r="AA506" s="36" t="str">
        <f t="shared" si="25"/>
        <v/>
      </c>
    </row>
    <row r="507" spans="1:27" s="15" customFormat="1" ht="17" hidden="1">
      <c r="A507" s="4" t="s">
        <v>485</v>
      </c>
      <c r="B507" s="4" t="s">
        <v>485</v>
      </c>
      <c r="H507" s="4"/>
      <c r="P507" s="57"/>
      <c r="Q507" s="57"/>
      <c r="R507" s="57"/>
      <c r="S507" s="57"/>
      <c r="T507" s="57"/>
      <c r="U507" s="57"/>
      <c r="V507" s="57"/>
      <c r="W507" s="57"/>
      <c r="X507" s="57"/>
      <c r="Y507" s="57"/>
    </row>
    <row r="508" spans="1:27" s="15" customFormat="1" ht="17" hidden="1">
      <c r="A508" s="4" t="s">
        <v>485</v>
      </c>
      <c r="B508" s="4" t="s">
        <v>485</v>
      </c>
      <c r="H508" s="4"/>
      <c r="P508" s="57"/>
      <c r="Q508" s="57"/>
      <c r="R508" s="57"/>
      <c r="S508" s="57"/>
      <c r="T508" s="57"/>
      <c r="U508" s="57"/>
      <c r="V508" s="57"/>
      <c r="W508" s="57"/>
      <c r="X508" s="57"/>
      <c r="Y508" s="57"/>
    </row>
    <row r="509" spans="1:27" s="15" customFormat="1" ht="19" hidden="1">
      <c r="A509" s="4" t="s">
        <v>485</v>
      </c>
      <c r="B509" s="4" t="s">
        <v>485</v>
      </c>
      <c r="E509" s="133" t="s">
        <v>1707</v>
      </c>
      <c r="F509" s="133"/>
      <c r="G509" s="133"/>
      <c r="H509" s="4"/>
      <c r="P509" s="57"/>
      <c r="Q509" s="57"/>
      <c r="R509" s="57"/>
      <c r="S509" s="57"/>
      <c r="T509" s="57"/>
      <c r="U509" s="57"/>
      <c r="V509" s="57"/>
      <c r="W509" s="57"/>
      <c r="X509" s="57"/>
      <c r="Y509" s="57"/>
    </row>
    <row r="510" spans="1:27" s="15" customFormat="1" ht="17" hidden="1">
      <c r="A510" s="4" t="s">
        <v>485</v>
      </c>
      <c r="B510" s="4" t="s">
        <v>485</v>
      </c>
      <c r="E510" s="96" t="s">
        <v>1691</v>
      </c>
      <c r="H510" s="4"/>
      <c r="P510" s="57"/>
      <c r="Q510" s="57"/>
      <c r="R510" s="57"/>
      <c r="S510" s="57"/>
      <c r="T510" s="57"/>
      <c r="U510" s="57"/>
      <c r="V510" s="57"/>
      <c r="W510" s="57"/>
      <c r="X510" s="57"/>
      <c r="Y510" s="57"/>
    </row>
    <row r="511" spans="1:27" ht="136" hidden="1">
      <c r="A511" s="4">
        <v>2330</v>
      </c>
      <c r="C511" s="4" t="s">
        <v>1525</v>
      </c>
      <c r="D511" s="10" t="s">
        <v>485</v>
      </c>
      <c r="E511" s="126" t="s">
        <v>2999</v>
      </c>
      <c r="F511" s="12" t="s">
        <v>1708</v>
      </c>
      <c r="G511" s="12" t="s">
        <v>1709</v>
      </c>
      <c r="H511" s="43"/>
      <c r="I511" s="43"/>
      <c r="J511" s="43"/>
      <c r="K511" s="43"/>
      <c r="L511" s="43"/>
      <c r="M511" s="43"/>
      <c r="P511" s="97"/>
      <c r="Q511" s="98"/>
      <c r="R511" s="98"/>
      <c r="S511" s="64"/>
      <c r="T511" s="99"/>
      <c r="U511" s="97"/>
      <c r="V511" s="98"/>
      <c r="W511" s="98"/>
      <c r="X511" s="64"/>
      <c r="Y511" s="99"/>
      <c r="Z511" s="84" t="str">
        <f t="shared" si="24"/>
        <v/>
      </c>
      <c r="AA511" s="36" t="str">
        <f t="shared" si="25"/>
        <v/>
      </c>
    </row>
    <row r="512" spans="1:27" ht="187" hidden="1">
      <c r="A512" s="4">
        <v>2331</v>
      </c>
      <c r="C512" s="4" t="s">
        <v>1525</v>
      </c>
      <c r="D512" s="10" t="s">
        <v>485</v>
      </c>
      <c r="E512" s="126" t="s">
        <v>3000</v>
      </c>
      <c r="F512" s="12" t="s">
        <v>1710</v>
      </c>
      <c r="G512" s="12" t="s">
        <v>1711</v>
      </c>
      <c r="H512" s="43"/>
      <c r="I512" s="43"/>
      <c r="J512" s="43"/>
      <c r="K512" s="43"/>
      <c r="L512" s="43"/>
      <c r="M512" s="43"/>
      <c r="P512" s="97"/>
      <c r="Q512" s="98"/>
      <c r="R512" s="98"/>
      <c r="S512" s="64"/>
      <c r="T512" s="99"/>
      <c r="U512" s="97"/>
      <c r="V512" s="98"/>
      <c r="W512" s="98"/>
      <c r="X512" s="64"/>
      <c r="Y512" s="99"/>
      <c r="Z512" s="84" t="str">
        <f t="shared" si="24"/>
        <v/>
      </c>
      <c r="AA512" s="36" t="str">
        <f t="shared" si="25"/>
        <v/>
      </c>
    </row>
    <row r="513" spans="1:27" ht="170" hidden="1">
      <c r="A513" s="4">
        <v>2332</v>
      </c>
      <c r="C513" s="4" t="s">
        <v>1525</v>
      </c>
      <c r="D513" s="10" t="s">
        <v>485</v>
      </c>
      <c r="E513" s="126" t="s">
        <v>3001</v>
      </c>
      <c r="F513" s="12" t="s">
        <v>1712</v>
      </c>
      <c r="G513" s="12" t="s">
        <v>1713</v>
      </c>
      <c r="H513" s="43"/>
      <c r="I513" s="43"/>
      <c r="J513" s="43"/>
      <c r="K513" s="43"/>
      <c r="L513" s="43"/>
      <c r="M513" s="43"/>
      <c r="P513" s="97"/>
      <c r="Q513" s="98"/>
      <c r="R513" s="98"/>
      <c r="S513" s="64"/>
      <c r="T513" s="99"/>
      <c r="U513" s="97"/>
      <c r="V513" s="98"/>
      <c r="W513" s="98"/>
      <c r="X513" s="64"/>
      <c r="Y513" s="99"/>
      <c r="Z513" s="84" t="str">
        <f t="shared" si="24"/>
        <v/>
      </c>
      <c r="AA513" s="36" t="str">
        <f t="shared" si="25"/>
        <v/>
      </c>
    </row>
    <row r="514" spans="1:27" ht="221" hidden="1">
      <c r="A514" s="4">
        <v>2333</v>
      </c>
      <c r="C514" s="4" t="s">
        <v>1525</v>
      </c>
      <c r="D514" s="10" t="s">
        <v>485</v>
      </c>
      <c r="E514" s="126" t="s">
        <v>3002</v>
      </c>
      <c r="F514" s="12" t="s">
        <v>630</v>
      </c>
      <c r="G514" s="12" t="s">
        <v>1714</v>
      </c>
      <c r="H514" s="43"/>
      <c r="I514" s="43"/>
      <c r="J514" s="43"/>
      <c r="K514" s="43"/>
      <c r="L514" s="43"/>
      <c r="M514" s="43"/>
      <c r="P514" s="97"/>
      <c r="Q514" s="98"/>
      <c r="R514" s="98"/>
      <c r="S514" s="64"/>
      <c r="T514" s="99"/>
      <c r="U514" s="97"/>
      <c r="V514" s="98"/>
      <c r="W514" s="98"/>
      <c r="X514" s="64"/>
      <c r="Y514" s="99"/>
      <c r="Z514" s="84" t="str">
        <f t="shared" si="24"/>
        <v/>
      </c>
      <c r="AA514" s="36" t="str">
        <f t="shared" si="25"/>
        <v/>
      </c>
    </row>
    <row r="515" spans="1:27" ht="153" hidden="1">
      <c r="A515" s="4">
        <v>2334</v>
      </c>
      <c r="C515" s="4" t="s">
        <v>1525</v>
      </c>
      <c r="D515" s="10" t="s">
        <v>485</v>
      </c>
      <c r="E515" s="126" t="s">
        <v>3003</v>
      </c>
      <c r="F515" s="12" t="s">
        <v>1715</v>
      </c>
      <c r="G515" s="12" t="s">
        <v>1716</v>
      </c>
      <c r="H515" s="43"/>
      <c r="I515" s="43"/>
      <c r="J515" s="43"/>
      <c r="K515" s="43"/>
      <c r="L515" s="43"/>
      <c r="M515" s="43"/>
      <c r="P515" s="97"/>
      <c r="Q515" s="98"/>
      <c r="R515" s="98"/>
      <c r="S515" s="64"/>
      <c r="T515" s="99"/>
      <c r="U515" s="97"/>
      <c r="V515" s="98"/>
      <c r="W515" s="98"/>
      <c r="X515" s="64"/>
      <c r="Y515" s="99"/>
      <c r="Z515" s="84" t="str">
        <f t="shared" si="24"/>
        <v/>
      </c>
      <c r="AA515" s="36" t="str">
        <f t="shared" si="25"/>
        <v/>
      </c>
    </row>
    <row r="516" spans="1:27" ht="153" hidden="1">
      <c r="A516" s="4">
        <v>2335</v>
      </c>
      <c r="C516" s="4" t="s">
        <v>1525</v>
      </c>
      <c r="D516" s="10" t="s">
        <v>485</v>
      </c>
      <c r="E516" s="126" t="s">
        <v>3004</v>
      </c>
      <c r="F516" s="12" t="s">
        <v>1717</v>
      </c>
      <c r="G516" s="12" t="s">
        <v>1718</v>
      </c>
      <c r="H516" s="43"/>
      <c r="I516" s="43"/>
      <c r="J516" s="43"/>
      <c r="K516" s="43"/>
      <c r="L516" s="43"/>
      <c r="M516" s="43"/>
      <c r="P516" s="97"/>
      <c r="Q516" s="98"/>
      <c r="R516" s="98"/>
      <c r="S516" s="64"/>
      <c r="T516" s="99"/>
      <c r="U516" s="97"/>
      <c r="V516" s="98"/>
      <c r="W516" s="98"/>
      <c r="X516" s="64"/>
      <c r="Y516" s="99"/>
      <c r="Z516" s="84" t="str">
        <f t="shared" ref="Z516:Z579" si="26">IF(U516&lt;&gt;"",U516,IF(P516&lt;&gt;"",P516,IF(N516&lt;&gt;"",N516,"")))</f>
        <v/>
      </c>
      <c r="AA516" s="36" t="str">
        <f t="shared" ref="AA516:AA579" si="27">IF(X516&lt;&gt;"",X516,IF(S516&lt;&gt;"",S516,IF(O516&lt;&gt;"",O516,"")))</f>
        <v/>
      </c>
    </row>
    <row r="517" spans="1:27" s="15" customFormat="1" ht="17" hidden="1">
      <c r="A517" s="4" t="s">
        <v>485</v>
      </c>
      <c r="B517" s="4" t="s">
        <v>485</v>
      </c>
      <c r="H517" s="4"/>
      <c r="P517" s="57"/>
      <c r="Q517" s="57"/>
      <c r="R517" s="57"/>
      <c r="S517" s="57"/>
      <c r="T517" s="57"/>
      <c r="U517" s="57"/>
      <c r="V517" s="57"/>
      <c r="W517" s="57"/>
      <c r="X517" s="57"/>
      <c r="Y517" s="57"/>
    </row>
    <row r="518" spans="1:27" s="15" customFormat="1" ht="17" hidden="1">
      <c r="A518" s="4" t="s">
        <v>485</v>
      </c>
      <c r="B518" s="4" t="s">
        <v>485</v>
      </c>
      <c r="H518" s="4"/>
      <c r="P518" s="57"/>
      <c r="Q518" s="57"/>
      <c r="R518" s="57"/>
      <c r="S518" s="57"/>
      <c r="T518" s="57"/>
      <c r="U518" s="57"/>
      <c r="V518" s="57"/>
      <c r="W518" s="57"/>
      <c r="X518" s="57"/>
      <c r="Y518" s="57"/>
    </row>
    <row r="519" spans="1:27" s="15" customFormat="1" ht="37" hidden="1">
      <c r="A519" s="4" t="s">
        <v>485</v>
      </c>
      <c r="B519" s="4" t="s">
        <v>485</v>
      </c>
      <c r="E519" s="134" t="s">
        <v>1089</v>
      </c>
      <c r="F519" s="134"/>
      <c r="G519" s="134"/>
      <c r="H519" s="4"/>
      <c r="P519" s="57"/>
      <c r="Q519" s="57"/>
      <c r="R519" s="57"/>
      <c r="S519" s="57"/>
      <c r="T519" s="57"/>
      <c r="U519" s="57"/>
      <c r="V519" s="57"/>
      <c r="W519" s="57"/>
      <c r="X519" s="57"/>
      <c r="Y519" s="57"/>
    </row>
    <row r="520" spans="1:27" s="15" customFormat="1" ht="19" hidden="1">
      <c r="A520" s="4" t="s">
        <v>485</v>
      </c>
      <c r="B520" s="4" t="s">
        <v>485</v>
      </c>
      <c r="E520" s="133" t="s">
        <v>1719</v>
      </c>
      <c r="F520" s="133"/>
      <c r="G520" s="133"/>
      <c r="H520" s="4"/>
      <c r="P520" s="57"/>
      <c r="Q520" s="57"/>
      <c r="R520" s="57"/>
      <c r="S520" s="57"/>
      <c r="T520" s="57"/>
      <c r="U520" s="57"/>
      <c r="V520" s="57"/>
      <c r="W520" s="57"/>
      <c r="X520" s="57"/>
      <c r="Y520" s="57"/>
    </row>
    <row r="521" spans="1:27" ht="153" hidden="1">
      <c r="A521" s="4">
        <v>2336</v>
      </c>
      <c r="B521" s="4" t="s">
        <v>1720</v>
      </c>
      <c r="C521" s="4">
        <v>504</v>
      </c>
      <c r="E521" s="126" t="s">
        <v>3005</v>
      </c>
      <c r="F521" s="12" t="s">
        <v>1721</v>
      </c>
      <c r="G521" s="12" t="s">
        <v>1722</v>
      </c>
      <c r="H521" s="43"/>
      <c r="I521" s="43"/>
      <c r="J521" s="43"/>
      <c r="K521" s="43"/>
      <c r="L521" s="43"/>
      <c r="M521" s="43"/>
      <c r="P521" s="97"/>
      <c r="Q521" s="98"/>
      <c r="R521" s="98"/>
      <c r="S521" s="64"/>
      <c r="T521" s="99"/>
      <c r="U521" s="97"/>
      <c r="V521" s="98"/>
      <c r="W521" s="98"/>
      <c r="X521" s="64"/>
      <c r="Y521" s="99"/>
      <c r="Z521" s="84" t="str">
        <f t="shared" si="26"/>
        <v/>
      </c>
      <c r="AA521" s="36" t="str">
        <f t="shared" si="27"/>
        <v/>
      </c>
    </row>
    <row r="522" spans="1:27" ht="187" hidden="1">
      <c r="A522" s="4">
        <v>2337</v>
      </c>
      <c r="B522" s="4" t="s">
        <v>1723</v>
      </c>
      <c r="C522" s="4">
        <v>506</v>
      </c>
      <c r="E522" s="126" t="s">
        <v>3006</v>
      </c>
      <c r="F522" s="12" t="s">
        <v>482</v>
      </c>
      <c r="G522" s="12" t="s">
        <v>1724</v>
      </c>
      <c r="H522" s="43"/>
      <c r="I522" s="43"/>
      <c r="J522" s="43"/>
      <c r="K522" s="43"/>
      <c r="L522" s="43"/>
      <c r="M522" s="43"/>
      <c r="P522" s="97"/>
      <c r="Q522" s="98"/>
      <c r="R522" s="98"/>
      <c r="S522" s="64"/>
      <c r="T522" s="99"/>
      <c r="U522" s="97"/>
      <c r="V522" s="98"/>
      <c r="W522" s="98"/>
      <c r="X522" s="64"/>
      <c r="Y522" s="99"/>
      <c r="Z522" s="84" t="str">
        <f t="shared" si="26"/>
        <v/>
      </c>
      <c r="AA522" s="36" t="str">
        <f t="shared" si="27"/>
        <v/>
      </c>
    </row>
    <row r="523" spans="1:27" ht="187" hidden="1">
      <c r="A523" s="4">
        <v>2338</v>
      </c>
      <c r="C523" s="4" t="s">
        <v>1525</v>
      </c>
      <c r="E523" s="126" t="s">
        <v>3007</v>
      </c>
      <c r="F523" s="12" t="s">
        <v>1725</v>
      </c>
      <c r="G523" s="12" t="s">
        <v>1726</v>
      </c>
      <c r="H523" s="43"/>
      <c r="I523" s="43"/>
      <c r="J523" s="43"/>
      <c r="K523" s="43"/>
      <c r="L523" s="43"/>
      <c r="M523" s="43"/>
      <c r="P523" s="97"/>
      <c r="Q523" s="98"/>
      <c r="R523" s="98"/>
      <c r="S523" s="64"/>
      <c r="T523" s="99"/>
      <c r="U523" s="97"/>
      <c r="V523" s="98"/>
      <c r="W523" s="98"/>
      <c r="X523" s="64"/>
      <c r="Y523" s="99"/>
      <c r="Z523" s="84" t="str">
        <f t="shared" si="26"/>
        <v/>
      </c>
      <c r="AA523" s="36" t="str">
        <f t="shared" si="27"/>
        <v/>
      </c>
    </row>
    <row r="524" spans="1:27" ht="153" hidden="1">
      <c r="A524" s="4">
        <v>2339</v>
      </c>
      <c r="B524" s="4" t="s">
        <v>1727</v>
      </c>
      <c r="C524" s="4">
        <v>510</v>
      </c>
      <c r="E524" s="126" t="s">
        <v>3008</v>
      </c>
      <c r="F524" s="12" t="s">
        <v>1728</v>
      </c>
      <c r="G524" s="12" t="s">
        <v>1729</v>
      </c>
      <c r="H524" s="43"/>
      <c r="I524" s="43"/>
      <c r="J524" s="43"/>
      <c r="K524" s="43"/>
      <c r="L524" s="43"/>
      <c r="M524" s="43"/>
      <c r="P524" s="97"/>
      <c r="Q524" s="98"/>
      <c r="R524" s="98"/>
      <c r="S524" s="64"/>
      <c r="T524" s="99"/>
      <c r="U524" s="97"/>
      <c r="V524" s="98"/>
      <c r="W524" s="98"/>
      <c r="X524" s="64"/>
      <c r="Y524" s="99"/>
      <c r="Z524" s="84" t="str">
        <f t="shared" si="26"/>
        <v/>
      </c>
      <c r="AA524" s="36" t="str">
        <f t="shared" si="27"/>
        <v/>
      </c>
    </row>
    <row r="525" spans="1:27" ht="153" hidden="1">
      <c r="A525" s="4">
        <v>2340</v>
      </c>
      <c r="B525" s="4" t="s">
        <v>1730</v>
      </c>
      <c r="C525" s="4">
        <v>516</v>
      </c>
      <c r="E525" s="126" t="s">
        <v>3009</v>
      </c>
      <c r="F525" s="12" t="s">
        <v>1731</v>
      </c>
      <c r="G525" s="12" t="s">
        <v>1732</v>
      </c>
      <c r="H525" s="43"/>
      <c r="I525" s="43"/>
      <c r="J525" s="43"/>
      <c r="K525" s="43"/>
      <c r="L525" s="43"/>
      <c r="M525" s="43"/>
      <c r="P525" s="97"/>
      <c r="Q525" s="98"/>
      <c r="R525" s="98"/>
      <c r="S525" s="64"/>
      <c r="T525" s="99"/>
      <c r="U525" s="97"/>
      <c r="V525" s="98"/>
      <c r="W525" s="98"/>
      <c r="X525" s="64"/>
      <c r="Y525" s="99"/>
      <c r="Z525" s="84" t="str">
        <f t="shared" si="26"/>
        <v/>
      </c>
      <c r="AA525" s="36" t="str">
        <f t="shared" si="27"/>
        <v/>
      </c>
    </row>
    <row r="526" spans="1:27" ht="153" hidden="1">
      <c r="A526" s="4">
        <v>2341</v>
      </c>
      <c r="B526" s="4" t="s">
        <v>1733</v>
      </c>
      <c r="C526" s="4">
        <v>518</v>
      </c>
      <c r="E526" s="126" t="s">
        <v>3010</v>
      </c>
      <c r="F526" s="12" t="s">
        <v>1734</v>
      </c>
      <c r="G526" s="12" t="s">
        <v>1735</v>
      </c>
      <c r="H526" s="43"/>
      <c r="I526" s="43"/>
      <c r="J526" s="43"/>
      <c r="K526" s="43"/>
      <c r="L526" s="43"/>
      <c r="M526" s="43"/>
      <c r="P526" s="97"/>
      <c r="Q526" s="98"/>
      <c r="R526" s="98"/>
      <c r="S526" s="64"/>
      <c r="T526" s="99"/>
      <c r="U526" s="97"/>
      <c r="V526" s="98"/>
      <c r="W526" s="98"/>
      <c r="X526" s="64"/>
      <c r="Y526" s="99"/>
      <c r="Z526" s="84" t="str">
        <f t="shared" si="26"/>
        <v/>
      </c>
      <c r="AA526" s="36" t="str">
        <f t="shared" si="27"/>
        <v/>
      </c>
    </row>
    <row r="527" spans="1:27" ht="119" hidden="1">
      <c r="A527" s="4">
        <v>2342</v>
      </c>
      <c r="B527" s="4" t="s">
        <v>1736</v>
      </c>
      <c r="C527" s="4">
        <v>519</v>
      </c>
      <c r="E527" s="126" t="s">
        <v>3011</v>
      </c>
      <c r="F527" s="12" t="s">
        <v>1737</v>
      </c>
      <c r="G527" s="12" t="s">
        <v>1738</v>
      </c>
      <c r="H527" s="43"/>
      <c r="I527" s="43"/>
      <c r="J527" s="43"/>
      <c r="K527" s="43"/>
      <c r="L527" s="43"/>
      <c r="M527" s="43"/>
      <c r="P527" s="97"/>
      <c r="Q527" s="98"/>
      <c r="R527" s="98"/>
      <c r="S527" s="64"/>
      <c r="T527" s="99"/>
      <c r="U527" s="97"/>
      <c r="V527" s="98"/>
      <c r="W527" s="98"/>
      <c r="X527" s="64"/>
      <c r="Y527" s="99"/>
      <c r="Z527" s="84" t="str">
        <f t="shared" si="26"/>
        <v/>
      </c>
      <c r="AA527" s="36" t="str">
        <f t="shared" si="27"/>
        <v/>
      </c>
    </row>
    <row r="528" spans="1:27" ht="136" hidden="1">
      <c r="A528" s="4">
        <v>2343</v>
      </c>
      <c r="B528" s="4" t="s">
        <v>1739</v>
      </c>
      <c r="C528" s="4">
        <v>522</v>
      </c>
      <c r="E528" s="126" t="s">
        <v>3012</v>
      </c>
      <c r="F528" s="12" t="s">
        <v>1740</v>
      </c>
      <c r="G528" s="12" t="s">
        <v>1741</v>
      </c>
      <c r="H528" s="43"/>
      <c r="I528" s="43"/>
      <c r="J528" s="43"/>
      <c r="K528" s="43"/>
      <c r="L528" s="43"/>
      <c r="M528" s="43"/>
      <c r="P528" s="97"/>
      <c r="Q528" s="98"/>
      <c r="R528" s="98"/>
      <c r="S528" s="64"/>
      <c r="T528" s="99"/>
      <c r="U528" s="97"/>
      <c r="V528" s="98"/>
      <c r="W528" s="98"/>
      <c r="X528" s="64"/>
      <c r="Y528" s="99"/>
      <c r="Z528" s="84" t="str">
        <f t="shared" si="26"/>
        <v/>
      </c>
      <c r="AA528" s="36" t="str">
        <f t="shared" si="27"/>
        <v/>
      </c>
    </row>
    <row r="529" spans="1:27" ht="153" hidden="1">
      <c r="A529" s="4">
        <v>2344</v>
      </c>
      <c r="B529" s="4" t="s">
        <v>1742</v>
      </c>
      <c r="C529" s="4">
        <v>524</v>
      </c>
      <c r="E529" s="126" t="s">
        <v>3013</v>
      </c>
      <c r="F529" s="12" t="s">
        <v>1743</v>
      </c>
      <c r="G529" s="12" t="s">
        <v>1744</v>
      </c>
      <c r="H529" s="43"/>
      <c r="I529" s="43"/>
      <c r="J529" s="43"/>
      <c r="K529" s="43"/>
      <c r="L529" s="43"/>
      <c r="M529" s="43"/>
      <c r="P529" s="97"/>
      <c r="Q529" s="98"/>
      <c r="R529" s="98"/>
      <c r="S529" s="64"/>
      <c r="T529" s="99"/>
      <c r="U529" s="97"/>
      <c r="V529" s="98"/>
      <c r="W529" s="98"/>
      <c r="X529" s="64"/>
      <c r="Y529" s="99"/>
      <c r="Z529" s="84" t="str">
        <f t="shared" si="26"/>
        <v/>
      </c>
      <c r="AA529" s="36" t="str">
        <f t="shared" si="27"/>
        <v/>
      </c>
    </row>
    <row r="530" spans="1:27" ht="136" hidden="1">
      <c r="A530" s="4">
        <v>2345</v>
      </c>
      <c r="C530" s="4" t="s">
        <v>1525</v>
      </c>
      <c r="E530" s="126" t="s">
        <v>2701</v>
      </c>
      <c r="F530" s="12" t="s">
        <v>1745</v>
      </c>
      <c r="G530" s="12" t="s">
        <v>1746</v>
      </c>
      <c r="H530" s="43"/>
      <c r="I530" s="43"/>
      <c r="J530" s="43"/>
      <c r="K530" s="43"/>
      <c r="L530" s="43"/>
      <c r="M530" s="43"/>
      <c r="P530" s="97"/>
      <c r="Q530" s="98"/>
      <c r="R530" s="98"/>
      <c r="S530" s="64"/>
      <c r="T530" s="99"/>
      <c r="U530" s="97"/>
      <c r="V530" s="98"/>
      <c r="W530" s="98"/>
      <c r="X530" s="64"/>
      <c r="Y530" s="99"/>
      <c r="Z530" s="84" t="str">
        <f t="shared" si="26"/>
        <v/>
      </c>
      <c r="AA530" s="36" t="str">
        <f t="shared" si="27"/>
        <v/>
      </c>
    </row>
    <row r="531" spans="1:27" ht="136" hidden="1">
      <c r="A531" s="4">
        <v>2346</v>
      </c>
      <c r="B531" s="4" t="s">
        <v>1747</v>
      </c>
      <c r="C531" s="4">
        <v>495</v>
      </c>
      <c r="E531" s="126" t="s">
        <v>3014</v>
      </c>
      <c r="F531" s="12" t="s">
        <v>1748</v>
      </c>
      <c r="G531" s="12" t="s">
        <v>1749</v>
      </c>
      <c r="H531" s="43"/>
      <c r="I531" s="43"/>
      <c r="J531" s="43"/>
      <c r="K531" s="43"/>
      <c r="L531" s="43"/>
      <c r="M531" s="43"/>
      <c r="P531" s="97"/>
      <c r="Q531" s="98"/>
      <c r="R531" s="98"/>
      <c r="S531" s="64"/>
      <c r="T531" s="99"/>
      <c r="U531" s="97"/>
      <c r="V531" s="98"/>
      <c r="W531" s="98"/>
      <c r="X531" s="64"/>
      <c r="Y531" s="99"/>
      <c r="Z531" s="84" t="str">
        <f t="shared" si="26"/>
        <v/>
      </c>
      <c r="AA531" s="36" t="str">
        <f t="shared" si="27"/>
        <v/>
      </c>
    </row>
    <row r="532" spans="1:27" ht="102" hidden="1">
      <c r="A532" s="4">
        <v>2347</v>
      </c>
      <c r="B532" s="4" t="s">
        <v>1750</v>
      </c>
      <c r="C532" s="4">
        <v>496</v>
      </c>
      <c r="E532" s="126" t="s">
        <v>3015</v>
      </c>
      <c r="F532" s="12" t="s">
        <v>1751</v>
      </c>
      <c r="G532" s="12" t="s">
        <v>1752</v>
      </c>
      <c r="H532" s="43"/>
      <c r="I532" s="43"/>
      <c r="J532" s="43"/>
      <c r="K532" s="43"/>
      <c r="L532" s="43"/>
      <c r="M532" s="43"/>
      <c r="P532" s="97"/>
      <c r="Q532" s="98"/>
      <c r="R532" s="98"/>
      <c r="S532" s="64"/>
      <c r="T532" s="99"/>
      <c r="U532" s="97"/>
      <c r="V532" s="98"/>
      <c r="W532" s="98"/>
      <c r="X532" s="64"/>
      <c r="Y532" s="99"/>
      <c r="Z532" s="84" t="str">
        <f t="shared" si="26"/>
        <v/>
      </c>
      <c r="AA532" s="36" t="str">
        <f t="shared" si="27"/>
        <v/>
      </c>
    </row>
    <row r="533" spans="1:27" ht="119" hidden="1">
      <c r="A533" s="4">
        <v>2348</v>
      </c>
      <c r="B533" s="4" t="s">
        <v>1753</v>
      </c>
      <c r="C533" s="4">
        <v>542</v>
      </c>
      <c r="E533" s="126" t="s">
        <v>3016</v>
      </c>
      <c r="F533" s="12" t="s">
        <v>1754</v>
      </c>
      <c r="G533" s="12" t="s">
        <v>1755</v>
      </c>
      <c r="H533" s="43"/>
      <c r="I533" s="43"/>
      <c r="J533" s="43"/>
      <c r="K533" s="43"/>
      <c r="L533" s="43"/>
      <c r="M533" s="43"/>
      <c r="P533" s="97"/>
      <c r="Q533" s="98"/>
      <c r="R533" s="98"/>
      <c r="S533" s="64"/>
      <c r="T533" s="99"/>
      <c r="U533" s="97"/>
      <c r="V533" s="98"/>
      <c r="W533" s="98"/>
      <c r="X533" s="64"/>
      <c r="Y533" s="99"/>
      <c r="Z533" s="84" t="str">
        <f t="shared" si="26"/>
        <v/>
      </c>
      <c r="AA533" s="36" t="str">
        <f t="shared" si="27"/>
        <v/>
      </c>
    </row>
    <row r="534" spans="1:27" ht="136" hidden="1">
      <c r="A534" s="4">
        <v>2349</v>
      </c>
      <c r="C534" s="4" t="s">
        <v>1525</v>
      </c>
      <c r="E534" s="126" t="s">
        <v>3017</v>
      </c>
      <c r="F534" s="12" t="s">
        <v>1756</v>
      </c>
      <c r="G534" s="12" t="s">
        <v>1757</v>
      </c>
      <c r="H534" s="43"/>
      <c r="I534" s="43"/>
      <c r="J534" s="43"/>
      <c r="K534" s="43"/>
      <c r="L534" s="43"/>
      <c r="M534" s="43"/>
      <c r="P534" s="97"/>
      <c r="Q534" s="98"/>
      <c r="R534" s="98"/>
      <c r="S534" s="64"/>
      <c r="T534" s="99"/>
      <c r="U534" s="97"/>
      <c r="V534" s="98"/>
      <c r="W534" s="98"/>
      <c r="X534" s="64"/>
      <c r="Y534" s="99"/>
      <c r="Z534" s="84" t="str">
        <f t="shared" si="26"/>
        <v/>
      </c>
      <c r="AA534" s="36" t="str">
        <f t="shared" si="27"/>
        <v/>
      </c>
    </row>
    <row r="535" spans="1:27" ht="170" hidden="1">
      <c r="A535" s="4">
        <v>2350</v>
      </c>
      <c r="B535" s="4" t="s">
        <v>1758</v>
      </c>
      <c r="C535" s="4">
        <v>581</v>
      </c>
      <c r="E535" s="126" t="s">
        <v>3018</v>
      </c>
      <c r="F535" s="12" t="s">
        <v>208</v>
      </c>
      <c r="G535" s="12" t="s">
        <v>1759</v>
      </c>
      <c r="H535" s="43"/>
      <c r="I535" s="43"/>
      <c r="J535" s="43"/>
      <c r="K535" s="43"/>
      <c r="L535" s="43"/>
      <c r="M535" s="43"/>
      <c r="P535" s="97"/>
      <c r="Q535" s="98"/>
      <c r="R535" s="98"/>
      <c r="S535" s="64"/>
      <c r="T535" s="99"/>
      <c r="U535" s="97"/>
      <c r="V535" s="98"/>
      <c r="W535" s="98"/>
      <c r="X535" s="64"/>
      <c r="Y535" s="99"/>
      <c r="Z535" s="84" t="str">
        <f t="shared" si="26"/>
        <v/>
      </c>
      <c r="AA535" s="36" t="str">
        <f t="shared" si="27"/>
        <v/>
      </c>
    </row>
    <row r="536" spans="1:27" ht="136" hidden="1">
      <c r="A536" s="4">
        <v>2351</v>
      </c>
      <c r="B536" s="4" t="s">
        <v>1760</v>
      </c>
      <c r="C536" s="4">
        <v>584</v>
      </c>
      <c r="E536" s="126" t="s">
        <v>3019</v>
      </c>
      <c r="F536" s="12" t="s">
        <v>1761</v>
      </c>
      <c r="G536" s="12" t="s">
        <v>1762</v>
      </c>
      <c r="H536" s="43"/>
      <c r="I536" s="43"/>
      <c r="J536" s="43"/>
      <c r="K536" s="43"/>
      <c r="L536" s="43"/>
      <c r="M536" s="43"/>
      <c r="P536" s="97"/>
      <c r="Q536" s="98"/>
      <c r="R536" s="98"/>
      <c r="S536" s="64"/>
      <c r="T536" s="99"/>
      <c r="U536" s="97"/>
      <c r="V536" s="98"/>
      <c r="W536" s="98"/>
      <c r="X536" s="64"/>
      <c r="Y536" s="99"/>
      <c r="Z536" s="84" t="str">
        <f t="shared" si="26"/>
        <v/>
      </c>
      <c r="AA536" s="36" t="str">
        <f t="shared" si="27"/>
        <v/>
      </c>
    </row>
    <row r="537" spans="1:27" ht="153" hidden="1">
      <c r="A537" s="4">
        <v>2352</v>
      </c>
      <c r="B537" s="4" t="s">
        <v>1763</v>
      </c>
      <c r="C537" s="4">
        <v>585</v>
      </c>
      <c r="E537" s="126" t="s">
        <v>3020</v>
      </c>
      <c r="F537" s="12" t="s">
        <v>1764</v>
      </c>
      <c r="G537" s="12" t="s">
        <v>1765</v>
      </c>
      <c r="H537" s="43"/>
      <c r="I537" s="43"/>
      <c r="J537" s="43"/>
      <c r="K537" s="43"/>
      <c r="L537" s="43"/>
      <c r="M537" s="43"/>
      <c r="P537" s="97"/>
      <c r="Q537" s="98"/>
      <c r="R537" s="98"/>
      <c r="S537" s="64"/>
      <c r="T537" s="99"/>
      <c r="U537" s="97"/>
      <c r="V537" s="98"/>
      <c r="W537" s="98"/>
      <c r="X537" s="64"/>
      <c r="Y537" s="99"/>
      <c r="Z537" s="84" t="str">
        <f t="shared" si="26"/>
        <v/>
      </c>
      <c r="AA537" s="36" t="str">
        <f t="shared" si="27"/>
        <v/>
      </c>
    </row>
    <row r="538" spans="1:27" ht="153" hidden="1">
      <c r="A538" s="4">
        <v>2353</v>
      </c>
      <c r="B538" s="4" t="s">
        <v>1766</v>
      </c>
      <c r="C538" s="4">
        <v>583</v>
      </c>
      <c r="E538" s="126" t="s">
        <v>3021</v>
      </c>
      <c r="F538" s="12" t="s">
        <v>1767</v>
      </c>
      <c r="G538" s="12" t="s">
        <v>1768</v>
      </c>
      <c r="H538" s="43"/>
      <c r="I538" s="43"/>
      <c r="J538" s="43"/>
      <c r="K538" s="43"/>
      <c r="L538" s="43"/>
      <c r="M538" s="43"/>
      <c r="P538" s="97"/>
      <c r="Q538" s="98"/>
      <c r="R538" s="98"/>
      <c r="S538" s="64"/>
      <c r="T538" s="99"/>
      <c r="U538" s="97"/>
      <c r="V538" s="98"/>
      <c r="W538" s="98"/>
      <c r="X538" s="64"/>
      <c r="Y538" s="99"/>
      <c r="Z538" s="84" t="str">
        <f t="shared" si="26"/>
        <v/>
      </c>
      <c r="AA538" s="36" t="str">
        <f t="shared" si="27"/>
        <v/>
      </c>
    </row>
    <row r="539" spans="1:27" ht="153" hidden="1">
      <c r="A539" s="4">
        <v>2354</v>
      </c>
      <c r="C539" s="4" t="s">
        <v>1525</v>
      </c>
      <c r="E539" s="126" t="s">
        <v>3022</v>
      </c>
      <c r="F539" s="12" t="s">
        <v>1769</v>
      </c>
      <c r="G539" s="12" t="s">
        <v>1770</v>
      </c>
      <c r="H539" s="43"/>
      <c r="I539" s="43"/>
      <c r="J539" s="43"/>
      <c r="K539" s="43"/>
      <c r="L539" s="43"/>
      <c r="M539" s="43"/>
      <c r="P539" s="97"/>
      <c r="Q539" s="98"/>
      <c r="R539" s="98"/>
      <c r="S539" s="64"/>
      <c r="T539" s="99"/>
      <c r="U539" s="97"/>
      <c r="V539" s="98"/>
      <c r="W539" s="98"/>
      <c r="X539" s="64"/>
      <c r="Y539" s="99"/>
      <c r="Z539" s="84" t="str">
        <f t="shared" si="26"/>
        <v/>
      </c>
      <c r="AA539" s="36" t="str">
        <f t="shared" si="27"/>
        <v/>
      </c>
    </row>
    <row r="540" spans="1:27" ht="372" hidden="1">
      <c r="A540" s="4">
        <v>2355</v>
      </c>
      <c r="C540" s="4" t="s">
        <v>1525</v>
      </c>
      <c r="E540" s="126" t="s">
        <v>3023</v>
      </c>
      <c r="F540" s="12" t="s">
        <v>1771</v>
      </c>
      <c r="G540" s="12" t="s">
        <v>1772</v>
      </c>
      <c r="H540" s="43"/>
      <c r="I540" s="43"/>
      <c r="J540" s="43"/>
      <c r="K540" s="43"/>
      <c r="L540" s="43"/>
      <c r="M540" s="43"/>
      <c r="P540" s="97"/>
      <c r="Q540" s="98"/>
      <c r="R540" s="98"/>
      <c r="S540" s="64"/>
      <c r="T540" s="99"/>
      <c r="U540" s="97"/>
      <c r="V540" s="98"/>
      <c r="W540" s="98"/>
      <c r="X540" s="64"/>
      <c r="Y540" s="99"/>
      <c r="Z540" s="84" t="str">
        <f t="shared" si="26"/>
        <v/>
      </c>
      <c r="AA540" s="36" t="str">
        <f t="shared" si="27"/>
        <v/>
      </c>
    </row>
    <row r="541" spans="1:27" ht="51" hidden="1">
      <c r="A541" s="4">
        <v>2356</v>
      </c>
      <c r="C541" s="4" t="s">
        <v>1525</v>
      </c>
      <c r="E541" s="126" t="s">
        <v>3024</v>
      </c>
      <c r="F541" s="12" t="s">
        <v>1773</v>
      </c>
      <c r="G541" s="12" t="s">
        <v>1557</v>
      </c>
      <c r="H541" s="43"/>
      <c r="I541" s="43"/>
      <c r="J541" s="43"/>
      <c r="K541" s="43"/>
      <c r="L541" s="43"/>
      <c r="M541" s="43"/>
      <c r="P541" s="97"/>
      <c r="Q541" s="98"/>
      <c r="R541" s="98"/>
      <c r="S541" s="64"/>
      <c r="T541" s="99"/>
      <c r="U541" s="97"/>
      <c r="V541" s="98"/>
      <c r="W541" s="98"/>
      <c r="X541" s="64"/>
      <c r="Y541" s="99"/>
      <c r="Z541" s="84" t="str">
        <f t="shared" si="26"/>
        <v/>
      </c>
      <c r="AA541" s="36" t="str">
        <f t="shared" si="27"/>
        <v/>
      </c>
    </row>
    <row r="542" spans="1:27" s="15" customFormat="1" ht="17" hidden="1">
      <c r="A542" s="4" t="s">
        <v>485</v>
      </c>
      <c r="B542" s="4" t="s">
        <v>485</v>
      </c>
      <c r="H542" s="4"/>
      <c r="P542" s="57"/>
      <c r="Q542" s="57"/>
      <c r="R542" s="57"/>
      <c r="S542" s="57"/>
      <c r="T542" s="57"/>
      <c r="U542" s="57"/>
      <c r="V542" s="57"/>
      <c r="W542" s="57"/>
      <c r="X542" s="57"/>
      <c r="Y542" s="57"/>
    </row>
    <row r="543" spans="1:27" s="15" customFormat="1" ht="17" hidden="1">
      <c r="A543" s="4" t="s">
        <v>485</v>
      </c>
      <c r="B543" s="4" t="s">
        <v>485</v>
      </c>
      <c r="H543" s="4"/>
      <c r="P543" s="57"/>
      <c r="Q543" s="57"/>
      <c r="R543" s="57"/>
      <c r="S543" s="57"/>
      <c r="T543" s="57"/>
      <c r="U543" s="57"/>
      <c r="V543" s="57"/>
      <c r="W543" s="57"/>
      <c r="X543" s="57"/>
      <c r="Y543" s="57"/>
    </row>
    <row r="544" spans="1:27" s="15" customFormat="1" ht="19" hidden="1">
      <c r="A544" s="4" t="s">
        <v>485</v>
      </c>
      <c r="B544" s="4" t="s">
        <v>485</v>
      </c>
      <c r="E544" s="133" t="s">
        <v>1089</v>
      </c>
      <c r="F544" s="133"/>
      <c r="G544" s="133"/>
      <c r="H544" s="4"/>
      <c r="P544" s="57"/>
      <c r="Q544" s="57"/>
      <c r="R544" s="57"/>
      <c r="S544" s="57"/>
      <c r="T544" s="57"/>
      <c r="U544" s="57"/>
      <c r="V544" s="57"/>
      <c r="W544" s="57"/>
      <c r="X544" s="57"/>
      <c r="Y544" s="57"/>
    </row>
    <row r="545" spans="1:27" s="15" customFormat="1" ht="51" hidden="1">
      <c r="A545" s="4" t="s">
        <v>485</v>
      </c>
      <c r="B545" s="4" t="s">
        <v>485</v>
      </c>
      <c r="E545" s="96" t="s">
        <v>1774</v>
      </c>
      <c r="F545" s="12" t="s">
        <v>1775</v>
      </c>
      <c r="H545" s="4"/>
      <c r="P545" s="57"/>
      <c r="Q545" s="57"/>
      <c r="R545" s="57"/>
      <c r="S545" s="57"/>
      <c r="T545" s="57"/>
      <c r="U545" s="57"/>
      <c r="V545" s="57"/>
      <c r="W545" s="57"/>
      <c r="X545" s="57"/>
      <c r="Y545" s="57"/>
    </row>
    <row r="546" spans="1:27" ht="170" hidden="1">
      <c r="A546" s="4">
        <v>2357</v>
      </c>
      <c r="B546" s="4" t="s">
        <v>1776</v>
      </c>
      <c r="C546" s="4">
        <v>539</v>
      </c>
      <c r="E546" s="126" t="s">
        <v>3025</v>
      </c>
      <c r="F546" s="12" t="s">
        <v>1777</v>
      </c>
      <c r="G546" s="12" t="s">
        <v>1778</v>
      </c>
      <c r="H546" s="43"/>
      <c r="I546" s="43"/>
      <c r="J546" s="43"/>
      <c r="K546" s="43"/>
      <c r="L546" s="43"/>
      <c r="M546" s="43"/>
      <c r="P546" s="97"/>
      <c r="Q546" s="98"/>
      <c r="R546" s="98"/>
      <c r="S546" s="64"/>
      <c r="T546" s="99"/>
      <c r="U546" s="97"/>
      <c r="V546" s="98"/>
      <c r="W546" s="98"/>
      <c r="X546" s="64"/>
      <c r="Y546" s="99"/>
      <c r="Z546" s="84" t="str">
        <f t="shared" si="26"/>
        <v/>
      </c>
      <c r="AA546" s="36" t="str">
        <f t="shared" si="27"/>
        <v/>
      </c>
    </row>
    <row r="547" spans="1:27" ht="153" hidden="1">
      <c r="A547" s="4">
        <v>2358</v>
      </c>
      <c r="C547" s="4" t="s">
        <v>1525</v>
      </c>
      <c r="E547" s="126" t="s">
        <v>3026</v>
      </c>
      <c r="F547" s="12" t="s">
        <v>1779</v>
      </c>
      <c r="G547" s="12" t="s">
        <v>1780</v>
      </c>
      <c r="H547" s="43"/>
      <c r="I547" s="43"/>
      <c r="J547" s="43"/>
      <c r="K547" s="43"/>
      <c r="L547" s="43"/>
      <c r="M547" s="43"/>
      <c r="P547" s="97"/>
      <c r="Q547" s="98"/>
      <c r="R547" s="98"/>
      <c r="S547" s="64"/>
      <c r="T547" s="99"/>
      <c r="U547" s="97"/>
      <c r="V547" s="98"/>
      <c r="W547" s="98"/>
      <c r="X547" s="64"/>
      <c r="Y547" s="99"/>
      <c r="Z547" s="84" t="str">
        <f t="shared" si="26"/>
        <v/>
      </c>
      <c r="AA547" s="36" t="str">
        <f t="shared" si="27"/>
        <v/>
      </c>
    </row>
    <row r="548" spans="1:27" ht="136" hidden="1">
      <c r="A548" s="4">
        <v>2359</v>
      </c>
      <c r="B548" s="4" t="s">
        <v>1781</v>
      </c>
      <c r="C548" s="4">
        <v>540</v>
      </c>
      <c r="E548" s="126" t="s">
        <v>3027</v>
      </c>
      <c r="F548" s="12" t="s">
        <v>1782</v>
      </c>
      <c r="G548" s="12" t="s">
        <v>1783</v>
      </c>
      <c r="H548" s="43"/>
      <c r="I548" s="43"/>
      <c r="J548" s="43"/>
      <c r="K548" s="43"/>
      <c r="L548" s="43"/>
      <c r="M548" s="43"/>
      <c r="P548" s="97"/>
      <c r="Q548" s="98"/>
      <c r="R548" s="98"/>
      <c r="S548" s="64"/>
      <c r="T548" s="99"/>
      <c r="U548" s="97"/>
      <c r="V548" s="98"/>
      <c r="W548" s="98"/>
      <c r="X548" s="64"/>
      <c r="Y548" s="99"/>
      <c r="Z548" s="84" t="str">
        <f t="shared" si="26"/>
        <v/>
      </c>
      <c r="AA548" s="36" t="str">
        <f t="shared" si="27"/>
        <v/>
      </c>
    </row>
    <row r="549" spans="1:27" ht="119" hidden="1">
      <c r="A549" s="4">
        <v>2360</v>
      </c>
      <c r="B549" s="4" t="s">
        <v>1784</v>
      </c>
      <c r="C549" s="4">
        <v>541</v>
      </c>
      <c r="E549" s="126" t="s">
        <v>3028</v>
      </c>
      <c r="F549" s="12" t="s">
        <v>1785</v>
      </c>
      <c r="G549" s="12" t="s">
        <v>1786</v>
      </c>
      <c r="H549" s="43"/>
      <c r="I549" s="43"/>
      <c r="J549" s="43"/>
      <c r="K549" s="43"/>
      <c r="L549" s="43"/>
      <c r="M549" s="43"/>
      <c r="P549" s="97"/>
      <c r="Q549" s="98"/>
      <c r="R549" s="98"/>
      <c r="S549" s="64"/>
      <c r="T549" s="99"/>
      <c r="U549" s="97"/>
      <c r="V549" s="98"/>
      <c r="W549" s="98"/>
      <c r="X549" s="64"/>
      <c r="Y549" s="99"/>
      <c r="Z549" s="84" t="str">
        <f t="shared" si="26"/>
        <v/>
      </c>
      <c r="AA549" s="36" t="str">
        <f t="shared" si="27"/>
        <v/>
      </c>
    </row>
    <row r="550" spans="1:27" ht="34" hidden="1">
      <c r="A550" s="4">
        <v>2361</v>
      </c>
      <c r="C550" s="4" t="s">
        <v>1525</v>
      </c>
      <c r="E550" s="126" t="s">
        <v>3029</v>
      </c>
      <c r="F550" s="12" t="s">
        <v>1787</v>
      </c>
      <c r="G550" s="12" t="s">
        <v>1542</v>
      </c>
      <c r="H550" s="43"/>
      <c r="I550" s="43"/>
      <c r="J550" s="43"/>
      <c r="K550" s="43"/>
      <c r="L550" s="43"/>
      <c r="M550" s="43"/>
      <c r="P550" s="97"/>
      <c r="Q550" s="98"/>
      <c r="R550" s="98"/>
      <c r="S550" s="64"/>
      <c r="T550" s="99"/>
      <c r="U550" s="97"/>
      <c r="V550" s="98"/>
      <c r="W550" s="98"/>
      <c r="X550" s="64"/>
      <c r="Y550" s="99"/>
      <c r="Z550" s="84" t="str">
        <f t="shared" si="26"/>
        <v/>
      </c>
      <c r="AA550" s="36" t="str">
        <f t="shared" si="27"/>
        <v/>
      </c>
    </row>
    <row r="551" spans="1:27" s="15" customFormat="1" ht="17" hidden="1">
      <c r="A551" s="4" t="s">
        <v>485</v>
      </c>
      <c r="B551" s="4" t="s">
        <v>485</v>
      </c>
      <c r="G551" s="15" t="s">
        <v>485</v>
      </c>
      <c r="H551" s="4"/>
      <c r="P551" s="57"/>
      <c r="Q551" s="57"/>
      <c r="R551" s="57"/>
      <c r="S551" s="57"/>
      <c r="T551" s="57"/>
      <c r="U551" s="57"/>
      <c r="V551" s="57"/>
      <c r="W551" s="57"/>
      <c r="X551" s="57"/>
      <c r="Y551" s="57"/>
    </row>
    <row r="552" spans="1:27" s="15" customFormat="1" ht="17" hidden="1">
      <c r="A552" s="4" t="s">
        <v>485</v>
      </c>
      <c r="B552" s="4" t="s">
        <v>485</v>
      </c>
      <c r="G552" s="15" t="s">
        <v>485</v>
      </c>
      <c r="H552" s="4"/>
      <c r="P552" s="57"/>
      <c r="Q552" s="57"/>
      <c r="R552" s="57"/>
      <c r="S552" s="57"/>
      <c r="T552" s="57"/>
      <c r="U552" s="57"/>
      <c r="V552" s="57"/>
      <c r="W552" s="57"/>
      <c r="X552" s="57"/>
      <c r="Y552" s="57"/>
    </row>
    <row r="553" spans="1:27" s="15" customFormat="1" ht="51" hidden="1">
      <c r="A553" s="4" t="s">
        <v>485</v>
      </c>
      <c r="B553" s="4" t="s">
        <v>485</v>
      </c>
      <c r="E553" s="96" t="s">
        <v>1788</v>
      </c>
      <c r="F553" s="12" t="s">
        <v>1789</v>
      </c>
      <c r="G553" s="15" t="s">
        <v>485</v>
      </c>
      <c r="H553" s="4"/>
      <c r="P553" s="57"/>
      <c r="Q553" s="57"/>
      <c r="R553" s="57"/>
      <c r="S553" s="57"/>
      <c r="T553" s="57"/>
      <c r="U553" s="57"/>
      <c r="V553" s="57"/>
      <c r="W553" s="57"/>
      <c r="X553" s="57"/>
      <c r="Y553" s="57"/>
    </row>
    <row r="554" spans="1:27" ht="119" hidden="1">
      <c r="A554" s="4">
        <v>2362</v>
      </c>
      <c r="B554" s="4" t="s">
        <v>1790</v>
      </c>
      <c r="C554" s="4">
        <v>552</v>
      </c>
      <c r="E554" s="126" t="s">
        <v>3030</v>
      </c>
      <c r="F554" s="12" t="s">
        <v>1791</v>
      </c>
      <c r="G554" s="12" t="s">
        <v>1792</v>
      </c>
      <c r="H554" s="43"/>
      <c r="I554" s="43"/>
      <c r="J554" s="43"/>
      <c r="K554" s="43"/>
      <c r="L554" s="43"/>
      <c r="M554" s="43"/>
      <c r="P554" s="97"/>
      <c r="Q554" s="98"/>
      <c r="R554" s="98"/>
      <c r="S554" s="64"/>
      <c r="T554" s="99"/>
      <c r="U554" s="97"/>
      <c r="V554" s="98"/>
      <c r="W554" s="98"/>
      <c r="X554" s="64"/>
      <c r="Y554" s="99"/>
      <c r="Z554" s="84" t="str">
        <f t="shared" si="26"/>
        <v/>
      </c>
      <c r="AA554" s="36" t="str">
        <f t="shared" si="27"/>
        <v/>
      </c>
    </row>
    <row r="555" spans="1:27" ht="153" hidden="1">
      <c r="A555" s="4">
        <v>2363</v>
      </c>
      <c r="B555" s="4" t="s">
        <v>1793</v>
      </c>
      <c r="C555" s="4">
        <v>553</v>
      </c>
      <c r="E555" s="126" t="s">
        <v>3031</v>
      </c>
      <c r="F555" s="12" t="s">
        <v>1794</v>
      </c>
      <c r="G555" s="12" t="s">
        <v>1795</v>
      </c>
      <c r="H555" s="43"/>
      <c r="I555" s="43"/>
      <c r="J555" s="43"/>
      <c r="K555" s="43"/>
      <c r="L555" s="43"/>
      <c r="M555" s="43"/>
      <c r="P555" s="97"/>
      <c r="Q555" s="98"/>
      <c r="R555" s="98"/>
      <c r="S555" s="64"/>
      <c r="T555" s="99"/>
      <c r="U555" s="97"/>
      <c r="V555" s="98"/>
      <c r="W555" s="98"/>
      <c r="X555" s="64"/>
      <c r="Y555" s="99"/>
      <c r="Z555" s="84" t="str">
        <f t="shared" si="26"/>
        <v/>
      </c>
      <c r="AA555" s="36" t="str">
        <f t="shared" si="27"/>
        <v/>
      </c>
    </row>
    <row r="556" spans="1:27" ht="153" hidden="1">
      <c r="A556" s="4">
        <v>2364</v>
      </c>
      <c r="B556" s="4" t="s">
        <v>1796</v>
      </c>
      <c r="C556" s="4">
        <v>554</v>
      </c>
      <c r="E556" s="126" t="s">
        <v>3032</v>
      </c>
      <c r="F556" s="12" t="s">
        <v>1797</v>
      </c>
      <c r="G556" s="12" t="s">
        <v>1798</v>
      </c>
      <c r="H556" s="43"/>
      <c r="I556" s="43"/>
      <c r="J556" s="43"/>
      <c r="K556" s="43"/>
      <c r="L556" s="43"/>
      <c r="M556" s="43"/>
      <c r="P556" s="97"/>
      <c r="Q556" s="98"/>
      <c r="R556" s="98"/>
      <c r="S556" s="64"/>
      <c r="T556" s="99"/>
      <c r="U556" s="97"/>
      <c r="V556" s="98"/>
      <c r="W556" s="98"/>
      <c r="X556" s="64"/>
      <c r="Y556" s="99"/>
      <c r="Z556" s="84" t="str">
        <f t="shared" si="26"/>
        <v/>
      </c>
      <c r="AA556" s="36" t="str">
        <f t="shared" si="27"/>
        <v/>
      </c>
    </row>
    <row r="557" spans="1:27" ht="119" hidden="1">
      <c r="A557" s="4">
        <v>2365</v>
      </c>
      <c r="B557" s="4" t="s">
        <v>1799</v>
      </c>
      <c r="C557" s="4">
        <v>555</v>
      </c>
      <c r="E557" s="126" t="s">
        <v>3033</v>
      </c>
      <c r="F557" s="12" t="s">
        <v>1800</v>
      </c>
      <c r="G557" s="12" t="s">
        <v>1801</v>
      </c>
      <c r="H557" s="43"/>
      <c r="I557" s="43"/>
      <c r="J557" s="43"/>
      <c r="K557" s="43"/>
      <c r="L557" s="43"/>
      <c r="M557" s="43"/>
      <c r="P557" s="97"/>
      <c r="Q557" s="98"/>
      <c r="R557" s="98"/>
      <c r="S557" s="64"/>
      <c r="T557" s="99"/>
      <c r="U557" s="97"/>
      <c r="V557" s="98"/>
      <c r="W557" s="98"/>
      <c r="X557" s="64"/>
      <c r="Y557" s="99"/>
      <c r="Z557" s="84" t="str">
        <f t="shared" si="26"/>
        <v/>
      </c>
      <c r="AA557" s="36" t="str">
        <f t="shared" si="27"/>
        <v/>
      </c>
    </row>
    <row r="558" spans="1:27" ht="51" hidden="1">
      <c r="A558" s="4">
        <v>2366</v>
      </c>
      <c r="C558" s="4" t="s">
        <v>1525</v>
      </c>
      <c r="E558" s="126" t="s">
        <v>3034</v>
      </c>
      <c r="F558" s="12" t="s">
        <v>1802</v>
      </c>
      <c r="G558" s="12" t="s">
        <v>1557</v>
      </c>
      <c r="H558" s="43"/>
      <c r="I558" s="43"/>
      <c r="J558" s="43"/>
      <c r="K558" s="43"/>
      <c r="L558" s="43"/>
      <c r="M558" s="43"/>
      <c r="P558" s="97"/>
      <c r="Q558" s="98"/>
      <c r="R558" s="98"/>
      <c r="S558" s="64"/>
      <c r="T558" s="99"/>
      <c r="U558" s="97"/>
      <c r="V558" s="98"/>
      <c r="W558" s="98"/>
      <c r="X558" s="64"/>
      <c r="Y558" s="99"/>
      <c r="Z558" s="84" t="str">
        <f t="shared" si="26"/>
        <v/>
      </c>
      <c r="AA558" s="36" t="str">
        <f t="shared" si="27"/>
        <v/>
      </c>
    </row>
    <row r="559" spans="1:27" s="15" customFormat="1" ht="17" hidden="1">
      <c r="A559" s="4" t="s">
        <v>485</v>
      </c>
      <c r="B559" s="4" t="s">
        <v>485</v>
      </c>
      <c r="G559" s="15" t="s">
        <v>485</v>
      </c>
      <c r="H559" s="4"/>
      <c r="P559" s="57"/>
      <c r="Q559" s="57"/>
      <c r="R559" s="57"/>
      <c r="S559" s="57"/>
      <c r="T559" s="57"/>
      <c r="U559" s="57"/>
      <c r="V559" s="57"/>
      <c r="W559" s="57"/>
      <c r="X559" s="57"/>
      <c r="Y559" s="57"/>
    </row>
    <row r="560" spans="1:27" s="15" customFormat="1" ht="17" hidden="1">
      <c r="A560" s="4" t="s">
        <v>485</v>
      </c>
      <c r="B560" s="4" t="s">
        <v>485</v>
      </c>
      <c r="G560" s="15" t="s">
        <v>485</v>
      </c>
      <c r="H560" s="4"/>
      <c r="P560" s="57"/>
      <c r="Q560" s="57"/>
      <c r="R560" s="57"/>
      <c r="S560" s="57"/>
      <c r="T560" s="57"/>
      <c r="U560" s="57"/>
      <c r="V560" s="57"/>
      <c r="W560" s="57"/>
      <c r="X560" s="57"/>
      <c r="Y560" s="57"/>
    </row>
    <row r="561" spans="1:27" s="15" customFormat="1" ht="34" hidden="1">
      <c r="A561" s="4" t="s">
        <v>485</v>
      </c>
      <c r="B561" s="4" t="s">
        <v>485</v>
      </c>
      <c r="E561" s="96" t="s">
        <v>1803</v>
      </c>
      <c r="F561" s="12" t="s">
        <v>1804</v>
      </c>
      <c r="G561" s="15" t="s">
        <v>485</v>
      </c>
      <c r="H561" s="4"/>
      <c r="P561" s="57"/>
      <c r="Q561" s="57"/>
      <c r="R561" s="57"/>
      <c r="S561" s="57"/>
      <c r="T561" s="57"/>
      <c r="U561" s="57"/>
      <c r="V561" s="57"/>
      <c r="W561" s="57"/>
      <c r="X561" s="57"/>
      <c r="Y561" s="57"/>
    </row>
    <row r="562" spans="1:27" ht="51" hidden="1">
      <c r="A562" s="4">
        <v>2367</v>
      </c>
      <c r="B562" s="4" t="s">
        <v>1805</v>
      </c>
      <c r="C562" s="4">
        <v>558</v>
      </c>
      <c r="E562" s="126" t="s">
        <v>2994</v>
      </c>
      <c r="F562" s="12" t="s">
        <v>642</v>
      </c>
      <c r="G562" s="12" t="s">
        <v>1806</v>
      </c>
      <c r="H562" s="43"/>
      <c r="I562" s="43"/>
      <c r="J562" s="43"/>
      <c r="K562" s="43"/>
      <c r="L562" s="43"/>
      <c r="M562" s="43"/>
      <c r="P562" s="97"/>
      <c r="Q562" s="98"/>
      <c r="R562" s="98"/>
      <c r="S562" s="64"/>
      <c r="T562" s="99"/>
      <c r="U562" s="97"/>
      <c r="V562" s="98"/>
      <c r="W562" s="98"/>
      <c r="X562" s="64"/>
      <c r="Y562" s="99"/>
      <c r="Z562" s="84" t="str">
        <f t="shared" si="26"/>
        <v/>
      </c>
      <c r="AA562" s="36" t="str">
        <f t="shared" si="27"/>
        <v/>
      </c>
    </row>
    <row r="563" spans="1:27" ht="34" hidden="1">
      <c r="A563" s="4">
        <v>2368</v>
      </c>
      <c r="B563" s="4" t="s">
        <v>1807</v>
      </c>
      <c r="C563" s="4">
        <v>559</v>
      </c>
      <c r="E563" s="126" t="s">
        <v>3035</v>
      </c>
      <c r="F563" s="12" t="s">
        <v>1808</v>
      </c>
      <c r="G563" s="12" t="s">
        <v>1806</v>
      </c>
      <c r="H563" s="43"/>
      <c r="I563" s="43"/>
      <c r="J563" s="43"/>
      <c r="K563" s="43"/>
      <c r="L563" s="43"/>
      <c r="M563" s="43"/>
      <c r="P563" s="97"/>
      <c r="Q563" s="98"/>
      <c r="R563" s="98"/>
      <c r="S563" s="64"/>
      <c r="T563" s="99"/>
      <c r="U563" s="97"/>
      <c r="V563" s="98"/>
      <c r="W563" s="98"/>
      <c r="X563" s="64"/>
      <c r="Y563" s="99"/>
      <c r="Z563" s="84" t="str">
        <f t="shared" si="26"/>
        <v/>
      </c>
      <c r="AA563" s="36" t="str">
        <f t="shared" si="27"/>
        <v/>
      </c>
    </row>
    <row r="564" spans="1:27" ht="34" hidden="1">
      <c r="A564" s="4">
        <v>2369</v>
      </c>
      <c r="B564" s="4" t="s">
        <v>1809</v>
      </c>
      <c r="C564" s="4">
        <v>560</v>
      </c>
      <c r="E564" s="126" t="s">
        <v>3036</v>
      </c>
      <c r="F564" s="12" t="s">
        <v>1810</v>
      </c>
      <c r="G564" s="12" t="s">
        <v>1806</v>
      </c>
      <c r="H564" s="43"/>
      <c r="I564" s="43"/>
      <c r="J564" s="43"/>
      <c r="K564" s="43"/>
      <c r="L564" s="43"/>
      <c r="M564" s="43"/>
      <c r="P564" s="97"/>
      <c r="Q564" s="98"/>
      <c r="R564" s="98"/>
      <c r="S564" s="64"/>
      <c r="T564" s="99"/>
      <c r="U564" s="97"/>
      <c r="V564" s="98"/>
      <c r="W564" s="98"/>
      <c r="X564" s="64"/>
      <c r="Y564" s="99"/>
      <c r="Z564" s="84" t="str">
        <f t="shared" si="26"/>
        <v/>
      </c>
      <c r="AA564" s="36" t="str">
        <f t="shared" si="27"/>
        <v/>
      </c>
    </row>
    <row r="565" spans="1:27" ht="34" hidden="1">
      <c r="A565" s="4">
        <v>2370</v>
      </c>
      <c r="B565" s="4" t="s">
        <v>1811</v>
      </c>
      <c r="C565" s="4">
        <v>561</v>
      </c>
      <c r="E565" s="126" t="s">
        <v>3037</v>
      </c>
      <c r="F565" s="12" t="s">
        <v>1812</v>
      </c>
      <c r="G565" s="12" t="s">
        <v>1806</v>
      </c>
      <c r="H565" s="43"/>
      <c r="I565" s="43"/>
      <c r="J565" s="43"/>
      <c r="K565" s="43"/>
      <c r="L565" s="43"/>
      <c r="M565" s="43"/>
      <c r="P565" s="97"/>
      <c r="Q565" s="98"/>
      <c r="R565" s="98"/>
      <c r="S565" s="64"/>
      <c r="T565" s="99"/>
      <c r="U565" s="97"/>
      <c r="V565" s="98"/>
      <c r="W565" s="98"/>
      <c r="X565" s="64"/>
      <c r="Y565" s="99"/>
      <c r="Z565" s="84" t="str">
        <f t="shared" si="26"/>
        <v/>
      </c>
      <c r="AA565" s="36" t="str">
        <f t="shared" si="27"/>
        <v/>
      </c>
    </row>
    <row r="566" spans="1:27" s="15" customFormat="1" ht="17" hidden="1">
      <c r="A566" s="4" t="s">
        <v>485</v>
      </c>
      <c r="B566" s="4" t="s">
        <v>485</v>
      </c>
      <c r="H566" s="4"/>
      <c r="P566" s="57"/>
      <c r="Q566" s="57"/>
      <c r="R566" s="57"/>
      <c r="S566" s="57"/>
      <c r="T566" s="57"/>
      <c r="U566" s="57"/>
      <c r="V566" s="57"/>
      <c r="W566" s="57"/>
      <c r="X566" s="57"/>
      <c r="Y566" s="57"/>
    </row>
    <row r="567" spans="1:27" s="15" customFormat="1" ht="17" hidden="1">
      <c r="A567" s="4" t="s">
        <v>485</v>
      </c>
      <c r="B567" s="4" t="s">
        <v>485</v>
      </c>
      <c r="H567" s="4"/>
      <c r="P567" s="57"/>
      <c r="Q567" s="57"/>
      <c r="R567" s="57"/>
      <c r="S567" s="57"/>
      <c r="T567" s="57"/>
      <c r="U567" s="57"/>
      <c r="V567" s="57"/>
      <c r="W567" s="57"/>
      <c r="X567" s="57"/>
      <c r="Y567" s="57"/>
    </row>
    <row r="568" spans="1:27" s="15" customFormat="1" ht="37" hidden="1">
      <c r="A568" s="4" t="s">
        <v>485</v>
      </c>
      <c r="B568" s="4" t="s">
        <v>485</v>
      </c>
      <c r="E568" s="134" t="s">
        <v>1813</v>
      </c>
      <c r="F568" s="134"/>
      <c r="G568" s="134"/>
      <c r="H568" s="4"/>
      <c r="P568" s="57"/>
      <c r="Q568" s="57"/>
      <c r="R568" s="57"/>
      <c r="S568" s="57"/>
      <c r="T568" s="57"/>
      <c r="U568" s="57"/>
      <c r="V568" s="57"/>
      <c r="W568" s="57"/>
      <c r="X568" s="57"/>
      <c r="Y568" s="57"/>
    </row>
    <row r="569" spans="1:27" s="15" customFormat="1" ht="19" hidden="1">
      <c r="A569" s="4" t="s">
        <v>485</v>
      </c>
      <c r="B569" s="4" t="s">
        <v>485</v>
      </c>
      <c r="E569" s="133" t="s">
        <v>1814</v>
      </c>
      <c r="F569" s="133"/>
      <c r="G569" s="133"/>
      <c r="H569" s="4"/>
      <c r="P569" s="57"/>
      <c r="Q569" s="57"/>
      <c r="R569" s="57"/>
      <c r="S569" s="57"/>
      <c r="T569" s="57"/>
      <c r="U569" s="57"/>
      <c r="V569" s="57"/>
      <c r="W569" s="57"/>
      <c r="X569" s="57"/>
      <c r="Y569" s="57"/>
    </row>
    <row r="570" spans="1:27" ht="136" hidden="1">
      <c r="A570" s="4">
        <v>2371</v>
      </c>
      <c r="B570" s="4" t="s">
        <v>1815</v>
      </c>
      <c r="C570" s="4">
        <v>427</v>
      </c>
      <c r="E570" s="126" t="s">
        <v>3038</v>
      </c>
      <c r="F570" s="12" t="s">
        <v>1816</v>
      </c>
      <c r="G570" s="12" t="s">
        <v>1817</v>
      </c>
      <c r="H570" s="43"/>
      <c r="I570" s="43"/>
      <c r="J570" s="43"/>
      <c r="K570" s="43"/>
      <c r="L570" s="43"/>
      <c r="M570" s="43"/>
      <c r="P570" s="97"/>
      <c r="Q570" s="98"/>
      <c r="R570" s="98"/>
      <c r="S570" s="64"/>
      <c r="T570" s="99"/>
      <c r="U570" s="97"/>
      <c r="V570" s="98"/>
      <c r="W570" s="98"/>
      <c r="X570" s="64"/>
      <c r="Y570" s="99"/>
      <c r="Z570" s="84" t="str">
        <f t="shared" si="26"/>
        <v/>
      </c>
      <c r="AA570" s="36" t="str">
        <f t="shared" si="27"/>
        <v/>
      </c>
    </row>
    <row r="571" spans="1:27" ht="170" hidden="1">
      <c r="A571" s="4">
        <v>2372</v>
      </c>
      <c r="B571" s="4" t="s">
        <v>1818</v>
      </c>
      <c r="C571" s="4">
        <v>420</v>
      </c>
      <c r="E571" s="126" t="s">
        <v>3039</v>
      </c>
      <c r="F571" s="12" t="s">
        <v>1819</v>
      </c>
      <c r="G571" s="12" t="s">
        <v>1820</v>
      </c>
      <c r="H571" s="43"/>
      <c r="I571" s="43"/>
      <c r="J571" s="43"/>
      <c r="K571" s="43"/>
      <c r="L571" s="43"/>
      <c r="M571" s="43"/>
      <c r="P571" s="97"/>
      <c r="Q571" s="98"/>
      <c r="R571" s="98"/>
      <c r="S571" s="64"/>
      <c r="T571" s="99"/>
      <c r="U571" s="97"/>
      <c r="V571" s="98"/>
      <c r="W571" s="98"/>
      <c r="X571" s="64"/>
      <c r="Y571" s="99"/>
      <c r="Z571" s="84" t="str">
        <f t="shared" si="26"/>
        <v/>
      </c>
      <c r="AA571" s="36" t="str">
        <f t="shared" si="27"/>
        <v/>
      </c>
    </row>
    <row r="572" spans="1:27" ht="136" hidden="1">
      <c r="A572" s="4">
        <v>2373</v>
      </c>
      <c r="C572" s="4" t="s">
        <v>1525</v>
      </c>
      <c r="E572" s="126" t="s">
        <v>3040</v>
      </c>
      <c r="F572" s="12" t="s">
        <v>1821</v>
      </c>
      <c r="G572" s="12" t="s">
        <v>1822</v>
      </c>
      <c r="H572" s="43"/>
      <c r="I572" s="43"/>
      <c r="J572" s="43"/>
      <c r="K572" s="43"/>
      <c r="L572" s="43"/>
      <c r="M572" s="43"/>
      <c r="P572" s="97"/>
      <c r="Q572" s="98"/>
      <c r="R572" s="98"/>
      <c r="S572" s="64"/>
      <c r="T572" s="99"/>
      <c r="U572" s="97"/>
      <c r="V572" s="98"/>
      <c r="W572" s="98"/>
      <c r="X572" s="64"/>
      <c r="Y572" s="99"/>
      <c r="Z572" s="84" t="str">
        <f t="shared" si="26"/>
        <v/>
      </c>
      <c r="AA572" s="36" t="str">
        <f t="shared" si="27"/>
        <v/>
      </c>
    </row>
    <row r="573" spans="1:27" ht="119" hidden="1">
      <c r="A573" s="4">
        <v>2374</v>
      </c>
      <c r="B573" s="4" t="s">
        <v>1823</v>
      </c>
      <c r="C573" s="4">
        <v>416</v>
      </c>
      <c r="E573" s="126" t="s">
        <v>3041</v>
      </c>
      <c r="F573" s="12" t="s">
        <v>1824</v>
      </c>
      <c r="G573" s="12" t="s">
        <v>1825</v>
      </c>
      <c r="H573" s="43"/>
      <c r="I573" s="43"/>
      <c r="J573" s="43"/>
      <c r="K573" s="43"/>
      <c r="L573" s="43"/>
      <c r="M573" s="43"/>
      <c r="P573" s="97"/>
      <c r="Q573" s="98"/>
      <c r="R573" s="98"/>
      <c r="S573" s="64"/>
      <c r="T573" s="99"/>
      <c r="U573" s="97"/>
      <c r="V573" s="98"/>
      <c r="W573" s="98"/>
      <c r="X573" s="64"/>
      <c r="Y573" s="99"/>
      <c r="Z573" s="84" t="str">
        <f t="shared" si="26"/>
        <v/>
      </c>
      <c r="AA573" s="36" t="str">
        <f t="shared" si="27"/>
        <v/>
      </c>
    </row>
    <row r="574" spans="1:27" ht="153" hidden="1">
      <c r="A574" s="4">
        <v>2375</v>
      </c>
      <c r="B574" s="4" t="s">
        <v>1826</v>
      </c>
      <c r="C574" s="4">
        <v>425</v>
      </c>
      <c r="E574" s="126" t="s">
        <v>3042</v>
      </c>
      <c r="F574" s="12" t="s">
        <v>1827</v>
      </c>
      <c r="G574" s="12" t="s">
        <v>1828</v>
      </c>
      <c r="H574" s="43"/>
      <c r="I574" s="43"/>
      <c r="J574" s="43"/>
      <c r="K574" s="43"/>
      <c r="L574" s="43"/>
      <c r="M574" s="43"/>
      <c r="P574" s="97"/>
      <c r="Q574" s="98"/>
      <c r="R574" s="98"/>
      <c r="S574" s="64"/>
      <c r="T574" s="99"/>
      <c r="U574" s="97"/>
      <c r="V574" s="98"/>
      <c r="W574" s="98"/>
      <c r="X574" s="64"/>
      <c r="Y574" s="99"/>
      <c r="Z574" s="84" t="str">
        <f t="shared" si="26"/>
        <v/>
      </c>
      <c r="AA574" s="36" t="str">
        <f t="shared" si="27"/>
        <v/>
      </c>
    </row>
    <row r="575" spans="1:27" ht="153" hidden="1">
      <c r="A575" s="4">
        <v>2376</v>
      </c>
      <c r="C575" s="4" t="s">
        <v>1525</v>
      </c>
      <c r="E575" s="126" t="s">
        <v>3043</v>
      </c>
      <c r="F575" s="12" t="s">
        <v>1829</v>
      </c>
      <c r="G575" s="12" t="s">
        <v>1830</v>
      </c>
      <c r="H575" s="43"/>
      <c r="I575" s="43"/>
      <c r="J575" s="43"/>
      <c r="K575" s="43"/>
      <c r="L575" s="43"/>
      <c r="M575" s="43"/>
      <c r="P575" s="97"/>
      <c r="Q575" s="98"/>
      <c r="R575" s="98"/>
      <c r="S575" s="64"/>
      <c r="T575" s="99"/>
      <c r="U575" s="97"/>
      <c r="V575" s="98"/>
      <c r="W575" s="98"/>
      <c r="X575" s="64"/>
      <c r="Y575" s="99"/>
      <c r="Z575" s="84" t="str">
        <f t="shared" si="26"/>
        <v/>
      </c>
      <c r="AA575" s="36" t="str">
        <f t="shared" si="27"/>
        <v/>
      </c>
    </row>
    <row r="576" spans="1:27" ht="136" hidden="1">
      <c r="A576" s="4">
        <v>2377</v>
      </c>
      <c r="B576" s="4" t="s">
        <v>1831</v>
      </c>
      <c r="C576" s="4">
        <v>426</v>
      </c>
      <c r="E576" s="126" t="s">
        <v>3044</v>
      </c>
      <c r="F576" s="12" t="s">
        <v>1832</v>
      </c>
      <c r="G576" s="12" t="s">
        <v>1833</v>
      </c>
      <c r="H576" s="43"/>
      <c r="I576" s="43"/>
      <c r="J576" s="43"/>
      <c r="K576" s="43"/>
      <c r="L576" s="43"/>
      <c r="M576" s="43"/>
      <c r="P576" s="97"/>
      <c r="Q576" s="98"/>
      <c r="R576" s="98"/>
      <c r="S576" s="64"/>
      <c r="T576" s="99"/>
      <c r="U576" s="97"/>
      <c r="V576" s="98"/>
      <c r="W576" s="98"/>
      <c r="X576" s="64"/>
      <c r="Y576" s="99"/>
      <c r="Z576" s="84" t="str">
        <f t="shared" si="26"/>
        <v/>
      </c>
      <c r="AA576" s="36" t="str">
        <f t="shared" si="27"/>
        <v/>
      </c>
    </row>
    <row r="577" spans="1:28" ht="119" hidden="1">
      <c r="A577" s="4">
        <v>2378</v>
      </c>
      <c r="B577" s="4" t="s">
        <v>1834</v>
      </c>
      <c r="C577" s="4">
        <v>429</v>
      </c>
      <c r="E577" s="126" t="s">
        <v>3045</v>
      </c>
      <c r="F577" s="12" t="s">
        <v>1835</v>
      </c>
      <c r="G577" s="12" t="s">
        <v>1836</v>
      </c>
      <c r="H577" s="43"/>
      <c r="I577" s="43"/>
      <c r="J577" s="43"/>
      <c r="K577" s="43"/>
      <c r="L577" s="43"/>
      <c r="M577" s="43"/>
      <c r="P577" s="97"/>
      <c r="Q577" s="98"/>
      <c r="R577" s="98"/>
      <c r="S577" s="64"/>
      <c r="T577" s="99"/>
      <c r="U577" s="97"/>
      <c r="V577" s="98"/>
      <c r="W577" s="98"/>
      <c r="X577" s="64"/>
      <c r="Y577" s="99"/>
      <c r="Z577" s="84" t="str">
        <f t="shared" si="26"/>
        <v/>
      </c>
      <c r="AA577" s="36" t="str">
        <f t="shared" si="27"/>
        <v/>
      </c>
    </row>
    <row r="578" spans="1:28" ht="170" hidden="1">
      <c r="A578" s="4">
        <v>2379</v>
      </c>
      <c r="C578" s="4" t="s">
        <v>1525</v>
      </c>
      <c r="E578" s="126" t="s">
        <v>3046</v>
      </c>
      <c r="F578" s="12" t="s">
        <v>1837</v>
      </c>
      <c r="G578" s="12" t="s">
        <v>1838</v>
      </c>
      <c r="H578" s="43"/>
      <c r="I578" s="43"/>
      <c r="J578" s="43"/>
      <c r="K578" s="43"/>
      <c r="L578" s="43"/>
      <c r="M578" s="43"/>
      <c r="P578" s="97"/>
      <c r="Q578" s="98"/>
      <c r="R578" s="98"/>
      <c r="S578" s="64"/>
      <c r="T578" s="99"/>
      <c r="U578" s="97"/>
      <c r="V578" s="98"/>
      <c r="W578" s="98"/>
      <c r="X578" s="64"/>
      <c r="Y578" s="99"/>
      <c r="Z578" s="84" t="str">
        <f t="shared" si="26"/>
        <v/>
      </c>
      <c r="AA578" s="36" t="str">
        <f t="shared" si="27"/>
        <v/>
      </c>
    </row>
    <row r="579" spans="1:28" ht="136" hidden="1">
      <c r="A579" s="4">
        <v>2380</v>
      </c>
      <c r="B579" s="4" t="s">
        <v>1839</v>
      </c>
      <c r="C579" s="4">
        <v>431</v>
      </c>
      <c r="E579" s="126" t="s">
        <v>3047</v>
      </c>
      <c r="F579" s="12" t="s">
        <v>1840</v>
      </c>
      <c r="G579" s="12" t="s">
        <v>1841</v>
      </c>
      <c r="H579" s="43"/>
      <c r="I579" s="43"/>
      <c r="J579" s="43"/>
      <c r="K579" s="43"/>
      <c r="L579" s="43"/>
      <c r="M579" s="43"/>
      <c r="P579" s="97"/>
      <c r="Q579" s="98"/>
      <c r="R579" s="98"/>
      <c r="S579" s="64"/>
      <c r="T579" s="99"/>
      <c r="U579" s="97"/>
      <c r="V579" s="98"/>
      <c r="W579" s="98"/>
      <c r="X579" s="64"/>
      <c r="Y579" s="99"/>
      <c r="Z579" s="84" t="str">
        <f t="shared" si="26"/>
        <v/>
      </c>
      <c r="AA579" s="36" t="str">
        <f t="shared" si="27"/>
        <v/>
      </c>
    </row>
    <row r="580" spans="1:28" ht="170" hidden="1">
      <c r="A580" s="4">
        <v>2381</v>
      </c>
      <c r="C580" s="4" t="s">
        <v>1525</v>
      </c>
      <c r="E580" s="126" t="s">
        <v>3048</v>
      </c>
      <c r="F580" s="12" t="s">
        <v>1842</v>
      </c>
      <c r="G580" s="12" t="s">
        <v>1843</v>
      </c>
      <c r="H580" s="43"/>
      <c r="I580" s="43"/>
      <c r="J580" s="43"/>
      <c r="K580" s="43"/>
      <c r="L580" s="43"/>
      <c r="M580" s="43"/>
      <c r="P580" s="97"/>
      <c r="Q580" s="98"/>
      <c r="R580" s="98"/>
      <c r="S580" s="64"/>
      <c r="T580" s="99"/>
      <c r="U580" s="97"/>
      <c r="V580" s="98"/>
      <c r="W580" s="98"/>
      <c r="X580" s="64"/>
      <c r="Y580" s="99"/>
      <c r="Z580" s="84" t="str">
        <f t="shared" ref="Z580:Z642" si="28">IF(U580&lt;&gt;"",U580,IF(P580&lt;&gt;"",P580,IF(N580&lt;&gt;"",N580,"")))</f>
        <v/>
      </c>
      <c r="AA580" s="36" t="str">
        <f t="shared" ref="AA580:AA642" si="29">IF(X580&lt;&gt;"",X580,IF(S580&lt;&gt;"",S580,IF(O580&lt;&gt;"",O580,"")))</f>
        <v/>
      </c>
    </row>
    <row r="581" spans="1:28" ht="136" hidden="1">
      <c r="A581" s="4">
        <v>2382</v>
      </c>
      <c r="B581" s="4" t="s">
        <v>1844</v>
      </c>
      <c r="C581" s="4">
        <v>428</v>
      </c>
      <c r="E581" s="126" t="s">
        <v>3049</v>
      </c>
      <c r="F581" s="12" t="s">
        <v>1845</v>
      </c>
      <c r="G581" s="12" t="s">
        <v>1846</v>
      </c>
      <c r="H581" s="43"/>
      <c r="I581" s="43"/>
      <c r="J581" s="43"/>
      <c r="K581" s="43"/>
      <c r="L581" s="43"/>
      <c r="M581" s="43"/>
      <c r="P581" s="97"/>
      <c r="Q581" s="98"/>
      <c r="R581" s="98"/>
      <c r="S581" s="64"/>
      <c r="T581" s="99"/>
      <c r="U581" s="97"/>
      <c r="V581" s="98"/>
      <c r="W581" s="98"/>
      <c r="X581" s="64"/>
      <c r="Y581" s="99"/>
      <c r="Z581" s="84" t="str">
        <f t="shared" si="28"/>
        <v/>
      </c>
      <c r="AA581" s="36" t="str">
        <f t="shared" si="29"/>
        <v/>
      </c>
    </row>
    <row r="582" spans="1:28" ht="170" hidden="1">
      <c r="A582" s="4">
        <v>2383</v>
      </c>
      <c r="B582" s="4" t="s">
        <v>1847</v>
      </c>
      <c r="C582" s="4">
        <v>413</v>
      </c>
      <c r="E582" s="126" t="s">
        <v>3050</v>
      </c>
      <c r="F582" s="12" t="s">
        <v>1848</v>
      </c>
      <c r="G582" s="12" t="s">
        <v>1849</v>
      </c>
      <c r="H582" s="43"/>
      <c r="I582" s="43"/>
      <c r="J582" s="43"/>
      <c r="K582" s="43"/>
      <c r="L582" s="43"/>
      <c r="M582" s="43"/>
      <c r="P582" s="97"/>
      <c r="Q582" s="98"/>
      <c r="R582" s="98"/>
      <c r="S582" s="64"/>
      <c r="T582" s="99"/>
      <c r="U582" s="97"/>
      <c r="V582" s="98"/>
      <c r="W582" s="98"/>
      <c r="X582" s="64"/>
      <c r="Y582" s="99"/>
      <c r="Z582" s="84" t="str">
        <f t="shared" si="28"/>
        <v/>
      </c>
      <c r="AA582" s="36" t="str">
        <f t="shared" si="29"/>
        <v/>
      </c>
    </row>
    <row r="583" spans="1:28" ht="102" hidden="1">
      <c r="A583" s="4">
        <v>2384</v>
      </c>
      <c r="B583" s="4" t="s">
        <v>1850</v>
      </c>
      <c r="C583" s="4">
        <v>438</v>
      </c>
      <c r="E583" s="126" t="s">
        <v>3051</v>
      </c>
      <c r="F583" s="12" t="s">
        <v>1851</v>
      </c>
      <c r="G583" s="12" t="s">
        <v>1852</v>
      </c>
      <c r="H583" s="43"/>
      <c r="I583" s="43"/>
      <c r="J583" s="43"/>
      <c r="K583" s="43"/>
      <c r="L583" s="43"/>
      <c r="M583" s="43"/>
      <c r="P583" s="97"/>
      <c r="Q583" s="98"/>
      <c r="R583" s="98"/>
      <c r="S583" s="64"/>
      <c r="T583" s="99"/>
      <c r="U583" s="97"/>
      <c r="V583" s="98"/>
      <c r="W583" s="98"/>
      <c r="X583" s="64"/>
      <c r="Y583" s="99"/>
      <c r="Z583" s="84" t="str">
        <f t="shared" si="28"/>
        <v/>
      </c>
      <c r="AA583" s="36" t="str">
        <f t="shared" si="29"/>
        <v/>
      </c>
    </row>
    <row r="584" spans="1:28" ht="170" hidden="1">
      <c r="A584" s="4">
        <v>2385</v>
      </c>
      <c r="B584" s="4" t="s">
        <v>1853</v>
      </c>
      <c r="C584" s="4">
        <v>433</v>
      </c>
      <c r="E584" s="126" t="s">
        <v>3052</v>
      </c>
      <c r="F584" s="12" t="s">
        <v>1854</v>
      </c>
      <c r="G584" s="12" t="s">
        <v>1855</v>
      </c>
      <c r="H584" s="43"/>
      <c r="I584" s="43"/>
      <c r="J584" s="43"/>
      <c r="K584" s="43"/>
      <c r="L584" s="43"/>
      <c r="M584" s="43"/>
      <c r="P584" s="97"/>
      <c r="Q584" s="98"/>
      <c r="R584" s="98"/>
      <c r="S584" s="64"/>
      <c r="T584" s="99"/>
      <c r="U584" s="97"/>
      <c r="V584" s="98"/>
      <c r="W584" s="98"/>
      <c r="X584" s="64"/>
      <c r="Y584" s="99"/>
      <c r="Z584" s="84" t="str">
        <f t="shared" si="28"/>
        <v/>
      </c>
      <c r="AA584" s="36" t="str">
        <f t="shared" si="29"/>
        <v/>
      </c>
    </row>
    <row r="585" spans="1:28" ht="153" hidden="1">
      <c r="A585" s="4">
        <v>2386</v>
      </c>
      <c r="B585" s="4" t="s">
        <v>1856</v>
      </c>
      <c r="C585" s="4">
        <v>434</v>
      </c>
      <c r="E585" s="126" t="s">
        <v>3053</v>
      </c>
      <c r="F585" s="12" t="s">
        <v>1857</v>
      </c>
      <c r="G585" s="12" t="s">
        <v>1858</v>
      </c>
      <c r="H585" s="43"/>
      <c r="I585" s="43"/>
      <c r="J585" s="43"/>
      <c r="K585" s="43"/>
      <c r="L585" s="43"/>
      <c r="M585" s="43"/>
      <c r="P585" s="97"/>
      <c r="Q585" s="98"/>
      <c r="R585" s="98"/>
      <c r="S585" s="64"/>
      <c r="T585" s="99"/>
      <c r="U585" s="97"/>
      <c r="V585" s="98"/>
      <c r="W585" s="98"/>
      <c r="X585" s="64"/>
      <c r="Y585" s="99"/>
      <c r="Z585" s="84" t="str">
        <f t="shared" si="28"/>
        <v/>
      </c>
      <c r="AA585" s="36" t="str">
        <f t="shared" si="29"/>
        <v/>
      </c>
    </row>
    <row r="586" spans="1:28" ht="136" hidden="1">
      <c r="A586" s="4">
        <v>2387</v>
      </c>
      <c r="B586" s="4" t="s">
        <v>1859</v>
      </c>
      <c r="C586" s="4">
        <v>435</v>
      </c>
      <c r="E586" s="126" t="s">
        <v>3054</v>
      </c>
      <c r="F586" s="12" t="s">
        <v>1860</v>
      </c>
      <c r="G586" s="12" t="s">
        <v>1861</v>
      </c>
      <c r="H586" s="43"/>
      <c r="I586" s="43"/>
      <c r="J586" s="43"/>
      <c r="K586" s="43"/>
      <c r="L586" s="43"/>
      <c r="M586" s="43"/>
      <c r="P586" s="97"/>
      <c r="Q586" s="98"/>
      <c r="R586" s="98"/>
      <c r="S586" s="64"/>
      <c r="T586" s="99"/>
      <c r="U586" s="97"/>
      <c r="V586" s="98"/>
      <c r="W586" s="98"/>
      <c r="X586" s="64"/>
      <c r="Y586" s="99"/>
      <c r="Z586" s="84" t="str">
        <f t="shared" si="28"/>
        <v/>
      </c>
      <c r="AA586" s="36" t="str">
        <f t="shared" si="29"/>
        <v/>
      </c>
    </row>
    <row r="587" spans="1:28" ht="136" hidden="1">
      <c r="A587" s="4">
        <v>2388</v>
      </c>
      <c r="B587" s="4" t="s">
        <v>1862</v>
      </c>
      <c r="C587" s="4">
        <v>437</v>
      </c>
      <c r="E587" s="126" t="s">
        <v>3055</v>
      </c>
      <c r="F587" s="12" t="s">
        <v>1863</v>
      </c>
      <c r="G587" s="12" t="s">
        <v>1864</v>
      </c>
      <c r="H587" s="43"/>
      <c r="I587" s="43"/>
      <c r="J587" s="43"/>
      <c r="K587" s="43"/>
      <c r="L587" s="43"/>
      <c r="M587" s="43"/>
      <c r="P587" s="97"/>
      <c r="Q587" s="98"/>
      <c r="R587" s="98"/>
      <c r="S587" s="64"/>
      <c r="T587" s="99"/>
      <c r="U587" s="97"/>
      <c r="V587" s="98"/>
      <c r="W587" s="98"/>
      <c r="X587" s="64"/>
      <c r="Y587" s="99"/>
      <c r="Z587" s="84" t="str">
        <f t="shared" si="28"/>
        <v/>
      </c>
      <c r="AA587" s="36" t="str">
        <f t="shared" si="29"/>
        <v/>
      </c>
    </row>
    <row r="588" spans="1:28" s="15" customFormat="1" ht="17" hidden="1">
      <c r="A588" s="4" t="s">
        <v>485</v>
      </c>
      <c r="B588" s="4" t="s">
        <v>485</v>
      </c>
      <c r="H588" s="4"/>
      <c r="P588" s="57"/>
      <c r="Q588" s="57"/>
      <c r="R588" s="57"/>
      <c r="S588" s="57"/>
      <c r="T588" s="57"/>
      <c r="U588" s="57"/>
      <c r="V588" s="57"/>
      <c r="W588" s="57"/>
      <c r="X588" s="57"/>
      <c r="Y588" s="57"/>
    </row>
    <row r="589" spans="1:28" s="15" customFormat="1" ht="17" hidden="1">
      <c r="A589" s="4" t="s">
        <v>485</v>
      </c>
      <c r="B589" s="4" t="s">
        <v>485</v>
      </c>
      <c r="H589" s="4"/>
      <c r="P589" s="57"/>
      <c r="Q589" s="57"/>
      <c r="R589" s="57"/>
      <c r="S589" s="57"/>
      <c r="T589" s="57"/>
      <c r="U589" s="57"/>
      <c r="V589" s="57"/>
      <c r="W589" s="57"/>
      <c r="X589" s="57"/>
      <c r="Y589" s="57"/>
    </row>
    <row r="590" spans="1:28" s="15" customFormat="1" ht="19" hidden="1">
      <c r="A590" s="4" t="s">
        <v>485</v>
      </c>
      <c r="B590" s="4" t="s">
        <v>485</v>
      </c>
      <c r="E590" s="135" t="s">
        <v>1865</v>
      </c>
      <c r="F590" s="133"/>
      <c r="G590" s="133"/>
      <c r="H590" s="4"/>
      <c r="P590" s="57"/>
      <c r="Q590" s="57"/>
      <c r="R590" s="57"/>
      <c r="S590" s="57"/>
      <c r="T590" s="57"/>
      <c r="U590" s="57"/>
      <c r="V590" s="57"/>
      <c r="W590" s="57"/>
      <c r="X590" s="57"/>
      <c r="Y590" s="57"/>
    </row>
    <row r="591" spans="1:28" s="15" customFormat="1" ht="51" hidden="1">
      <c r="A591" s="4" t="s">
        <v>485</v>
      </c>
      <c r="B591" s="4" t="s">
        <v>485</v>
      </c>
      <c r="E591" s="100" t="s">
        <v>1866</v>
      </c>
      <c r="F591" s="101" t="s">
        <v>1867</v>
      </c>
      <c r="G591" s="102" t="str">
        <f>HYPERLINK("http://sourcinginnovation.com/wordpress/2017/04/26/are-we-about-to-enter-the-age-of-permissive-analytics/","Are we about to enter the age of permissive analytics")</f>
        <v>Are we about to enter the age of permissive analytics</v>
      </c>
      <c r="H591" s="4"/>
      <c r="P591" s="57"/>
      <c r="Q591" s="57"/>
      <c r="R591" s="57"/>
      <c r="S591" s="57"/>
      <c r="T591" s="57"/>
      <c r="U591" s="57"/>
      <c r="V591" s="57"/>
      <c r="W591" s="57"/>
      <c r="X591" s="57"/>
      <c r="Y591" s="57"/>
    </row>
    <row r="592" spans="1:28" ht="17" hidden="1">
      <c r="A592" s="4" t="s">
        <v>485</v>
      </c>
      <c r="B592" s="4" t="s">
        <v>485</v>
      </c>
      <c r="E592" s="15"/>
      <c r="F592" s="15"/>
      <c r="G592" s="102" t="str">
        <f>HYPERLINK("http://sourcinginnovation.com/wordpress/2017/04/27/when-selecting-your-prescriptive-and-future-permissive-analytics-system/","When Selecting Your Future Permissive Analytics System")</f>
        <v>When Selecting Your Future Permissive Analytics System</v>
      </c>
      <c r="I592" s="15"/>
      <c r="J592" s="15"/>
      <c r="K592" s="15"/>
      <c r="L592" s="15"/>
      <c r="M592" s="15"/>
      <c r="N592" s="15"/>
      <c r="O592" s="15"/>
      <c r="P592" s="57"/>
      <c r="Q592" s="57"/>
      <c r="R592" s="57"/>
      <c r="S592" s="57"/>
      <c r="T592" s="57"/>
      <c r="U592" s="57"/>
      <c r="V592" s="57"/>
      <c r="W592" s="57"/>
      <c r="X592" s="57"/>
      <c r="Y592" s="57"/>
      <c r="Z592" s="15"/>
      <c r="AA592" s="15"/>
      <c r="AB592" s="15"/>
    </row>
    <row r="593" spans="1:27" ht="34" hidden="1">
      <c r="A593" s="4">
        <v>2389</v>
      </c>
      <c r="B593" s="4" t="s">
        <v>1868</v>
      </c>
      <c r="C593" s="4">
        <v>445</v>
      </c>
      <c r="E593" s="126" t="s">
        <v>3056</v>
      </c>
      <c r="F593" s="12" t="s">
        <v>1869</v>
      </c>
      <c r="G593" s="12" t="s">
        <v>1806</v>
      </c>
      <c r="H593" s="43"/>
      <c r="I593" s="43"/>
      <c r="J593" s="43"/>
      <c r="K593" s="43"/>
      <c r="L593" s="43"/>
      <c r="M593" s="43"/>
      <c r="P593" s="97"/>
      <c r="Q593" s="98"/>
      <c r="R593" s="98"/>
      <c r="S593" s="64"/>
      <c r="T593" s="99"/>
      <c r="U593" s="97"/>
      <c r="V593" s="98"/>
      <c r="W593" s="98"/>
      <c r="X593" s="64"/>
      <c r="Y593" s="99"/>
      <c r="Z593" s="84" t="str">
        <f t="shared" si="28"/>
        <v/>
      </c>
      <c r="AA593" s="36" t="str">
        <f t="shared" si="29"/>
        <v/>
      </c>
    </row>
    <row r="594" spans="1:27" ht="34" hidden="1">
      <c r="A594" s="4">
        <v>2390</v>
      </c>
      <c r="C594" s="4" t="s">
        <v>1525</v>
      </c>
      <c r="E594" s="126" t="s">
        <v>3057</v>
      </c>
      <c r="F594" s="12" t="s">
        <v>1870</v>
      </c>
      <c r="G594" s="12" t="s">
        <v>1806</v>
      </c>
      <c r="H594" s="43"/>
      <c r="I594" s="43"/>
      <c r="J594" s="43"/>
      <c r="K594" s="43"/>
      <c r="L594" s="43"/>
      <c r="M594" s="43"/>
      <c r="P594" s="97"/>
      <c r="Q594" s="98"/>
      <c r="R594" s="98"/>
      <c r="S594" s="64"/>
      <c r="T594" s="99"/>
      <c r="U594" s="97"/>
      <c r="V594" s="98"/>
      <c r="W594" s="98"/>
      <c r="X594" s="64"/>
      <c r="Y594" s="99"/>
      <c r="Z594" s="84" t="str">
        <f t="shared" si="28"/>
        <v/>
      </c>
      <c r="AA594" s="36" t="str">
        <f t="shared" si="29"/>
        <v/>
      </c>
    </row>
    <row r="595" spans="1:27" ht="187" hidden="1">
      <c r="A595" s="4">
        <v>2391</v>
      </c>
      <c r="B595" s="4" t="s">
        <v>1871</v>
      </c>
      <c r="C595" s="4">
        <v>446</v>
      </c>
      <c r="E595" s="126" t="s">
        <v>2915</v>
      </c>
      <c r="F595" s="12" t="s">
        <v>434</v>
      </c>
      <c r="G595" s="12" t="s">
        <v>1806</v>
      </c>
      <c r="H595" s="43"/>
      <c r="I595" s="43"/>
      <c r="J595" s="43"/>
      <c r="K595" s="43"/>
      <c r="L595" s="43"/>
      <c r="M595" s="43"/>
      <c r="P595" s="97"/>
      <c r="Q595" s="98"/>
      <c r="R595" s="98"/>
      <c r="S595" s="64"/>
      <c r="T595" s="99"/>
      <c r="U595" s="97"/>
      <c r="V595" s="98"/>
      <c r="W595" s="98"/>
      <c r="X595" s="64"/>
      <c r="Y595" s="99"/>
      <c r="Z595" s="84" t="str">
        <f t="shared" si="28"/>
        <v/>
      </c>
      <c r="AA595" s="36" t="str">
        <f t="shared" si="29"/>
        <v/>
      </c>
    </row>
    <row r="596" spans="1:27" ht="34" hidden="1">
      <c r="A596" s="4">
        <v>2392</v>
      </c>
      <c r="B596" s="4" t="s">
        <v>1872</v>
      </c>
      <c r="C596" s="4">
        <v>447</v>
      </c>
      <c r="E596" s="126" t="s">
        <v>2916</v>
      </c>
      <c r="F596" s="12" t="s">
        <v>1873</v>
      </c>
      <c r="G596" s="12" t="s">
        <v>1806</v>
      </c>
      <c r="H596" s="43"/>
      <c r="I596" s="43"/>
      <c r="J596" s="43"/>
      <c r="K596" s="43"/>
      <c r="L596" s="43"/>
      <c r="M596" s="43"/>
      <c r="P596" s="97"/>
      <c r="Q596" s="98"/>
      <c r="R596" s="98"/>
      <c r="S596" s="64"/>
      <c r="T596" s="99"/>
      <c r="U596" s="97"/>
      <c r="V596" s="98"/>
      <c r="W596" s="98"/>
      <c r="X596" s="64"/>
      <c r="Y596" s="99"/>
      <c r="Z596" s="84" t="str">
        <f t="shared" si="28"/>
        <v/>
      </c>
      <c r="AA596" s="36" t="str">
        <f t="shared" si="29"/>
        <v/>
      </c>
    </row>
    <row r="597" spans="1:27" ht="153" hidden="1">
      <c r="A597" s="4">
        <v>2393</v>
      </c>
      <c r="B597" s="4" t="s">
        <v>1874</v>
      </c>
      <c r="C597" s="4">
        <v>449</v>
      </c>
      <c r="E597" s="126" t="s">
        <v>2828</v>
      </c>
      <c r="F597" s="12" t="s">
        <v>1875</v>
      </c>
      <c r="G597" s="12" t="s">
        <v>1876</v>
      </c>
      <c r="H597" s="43"/>
      <c r="I597" s="43"/>
      <c r="J597" s="43"/>
      <c r="K597" s="43"/>
      <c r="L597" s="43"/>
      <c r="M597" s="43"/>
      <c r="P597" s="97"/>
      <c r="Q597" s="98"/>
      <c r="R597" s="98"/>
      <c r="S597" s="64"/>
      <c r="T597" s="99"/>
      <c r="U597" s="97"/>
      <c r="V597" s="98"/>
      <c r="W597" s="98"/>
      <c r="X597" s="64"/>
      <c r="Y597" s="99"/>
      <c r="Z597" s="84" t="str">
        <f t="shared" si="28"/>
        <v/>
      </c>
      <c r="AA597" s="36" t="str">
        <f t="shared" si="29"/>
        <v/>
      </c>
    </row>
    <row r="598" spans="1:27" ht="136" hidden="1">
      <c r="A598" s="4">
        <v>2394</v>
      </c>
      <c r="B598" s="4" t="s">
        <v>1877</v>
      </c>
      <c r="C598" s="4">
        <v>452</v>
      </c>
      <c r="E598" s="126" t="s">
        <v>3058</v>
      </c>
      <c r="F598" s="12" t="s">
        <v>440</v>
      </c>
      <c r="G598" s="12" t="s">
        <v>1878</v>
      </c>
      <c r="H598" s="43"/>
      <c r="I598" s="43"/>
      <c r="J598" s="43"/>
      <c r="K598" s="43"/>
      <c r="L598" s="43"/>
      <c r="M598" s="43"/>
      <c r="P598" s="97"/>
      <c r="Q598" s="98"/>
      <c r="R598" s="98"/>
      <c r="S598" s="64"/>
      <c r="T598" s="99"/>
      <c r="U598" s="97"/>
      <c r="V598" s="98"/>
      <c r="W598" s="98"/>
      <c r="X598" s="64"/>
      <c r="Y598" s="99"/>
      <c r="Z598" s="84" t="str">
        <f t="shared" si="28"/>
        <v/>
      </c>
      <c r="AA598" s="36" t="str">
        <f t="shared" si="29"/>
        <v/>
      </c>
    </row>
    <row r="599" spans="1:27" ht="187" hidden="1">
      <c r="A599" s="4">
        <v>2395</v>
      </c>
      <c r="B599" s="4" t="s">
        <v>1879</v>
      </c>
      <c r="C599" s="4">
        <v>481</v>
      </c>
      <c r="E599" s="126" t="s">
        <v>3059</v>
      </c>
      <c r="F599" s="12" t="s">
        <v>1880</v>
      </c>
      <c r="G599" s="12" t="s">
        <v>1881</v>
      </c>
      <c r="H599" s="43"/>
      <c r="I599" s="43"/>
      <c r="J599" s="43"/>
      <c r="K599" s="43"/>
      <c r="L599" s="43"/>
      <c r="M599" s="43"/>
      <c r="P599" s="97"/>
      <c r="Q599" s="98"/>
      <c r="R599" s="98"/>
      <c r="S599" s="64"/>
      <c r="T599" s="99"/>
      <c r="U599" s="97"/>
      <c r="V599" s="98"/>
      <c r="W599" s="98"/>
      <c r="X599" s="64"/>
      <c r="Y599" s="99"/>
      <c r="Z599" s="84" t="str">
        <f t="shared" si="28"/>
        <v/>
      </c>
      <c r="AA599" s="36" t="str">
        <f t="shared" si="29"/>
        <v/>
      </c>
    </row>
    <row r="600" spans="1:27" ht="153" hidden="1">
      <c r="A600" s="4">
        <v>2396</v>
      </c>
      <c r="B600" s="4" t="s">
        <v>1882</v>
      </c>
      <c r="C600" s="4">
        <v>455</v>
      </c>
      <c r="E600" s="126" t="s">
        <v>3060</v>
      </c>
      <c r="F600" s="12" t="s">
        <v>1883</v>
      </c>
      <c r="G600" s="12" t="s">
        <v>1884</v>
      </c>
      <c r="H600" s="43"/>
      <c r="I600" s="43"/>
      <c r="J600" s="43"/>
      <c r="K600" s="43"/>
      <c r="L600" s="43"/>
      <c r="M600" s="43"/>
      <c r="P600" s="97"/>
      <c r="Q600" s="98"/>
      <c r="R600" s="98"/>
      <c r="S600" s="64"/>
      <c r="T600" s="99"/>
      <c r="U600" s="97"/>
      <c r="V600" s="98"/>
      <c r="W600" s="98"/>
      <c r="X600" s="64"/>
      <c r="Y600" s="99"/>
      <c r="Z600" s="84" t="str">
        <f t="shared" si="28"/>
        <v/>
      </c>
      <c r="AA600" s="36" t="str">
        <f t="shared" si="29"/>
        <v/>
      </c>
    </row>
    <row r="601" spans="1:27" s="15" customFormat="1" ht="17" hidden="1">
      <c r="A601" s="4" t="s">
        <v>485</v>
      </c>
      <c r="G601" s="15" t="s">
        <v>485</v>
      </c>
      <c r="H601" s="4"/>
      <c r="P601" s="57"/>
      <c r="Q601" s="57"/>
      <c r="R601" s="57"/>
      <c r="S601" s="57"/>
      <c r="T601" s="57"/>
      <c r="U601" s="57"/>
      <c r="V601" s="57"/>
      <c r="W601" s="57"/>
      <c r="X601" s="57"/>
      <c r="Y601" s="57"/>
    </row>
    <row r="602" spans="1:27" s="15" customFormat="1" ht="17" hidden="1">
      <c r="A602" s="4" t="s">
        <v>485</v>
      </c>
      <c r="G602" s="15" t="s">
        <v>485</v>
      </c>
      <c r="H602" s="4"/>
      <c r="P602" s="57"/>
      <c r="Q602" s="57"/>
      <c r="R602" s="57"/>
      <c r="S602" s="57"/>
      <c r="T602" s="57"/>
      <c r="U602" s="57"/>
      <c r="V602" s="57"/>
      <c r="W602" s="57"/>
      <c r="X602" s="57"/>
      <c r="Y602" s="57"/>
    </row>
    <row r="603" spans="1:27" ht="17" hidden="1">
      <c r="A603" s="4" t="s">
        <v>485</v>
      </c>
      <c r="B603" s="4" t="s">
        <v>485</v>
      </c>
      <c r="E603" s="100" t="s">
        <v>1885</v>
      </c>
      <c r="F603" s="15"/>
      <c r="G603" s="15" t="s">
        <v>485</v>
      </c>
      <c r="I603" s="15"/>
      <c r="J603" s="15"/>
      <c r="K603" s="15"/>
      <c r="L603" s="15"/>
      <c r="M603" s="15"/>
      <c r="N603" s="15"/>
      <c r="O603" s="15"/>
      <c r="P603" s="57"/>
      <c r="Q603" s="57"/>
      <c r="R603" s="57"/>
      <c r="S603" s="57"/>
      <c r="T603" s="57"/>
      <c r="U603" s="57"/>
      <c r="V603" s="57"/>
      <c r="W603" s="57"/>
      <c r="X603" s="57"/>
      <c r="Y603" s="57"/>
      <c r="Z603" s="15"/>
      <c r="AA603" s="15"/>
    </row>
    <row r="604" spans="1:27" ht="102" hidden="1">
      <c r="A604" s="4">
        <v>2397</v>
      </c>
      <c r="B604" s="4" t="s">
        <v>1886</v>
      </c>
      <c r="C604" s="4">
        <v>456</v>
      </c>
      <c r="E604" s="126" t="s">
        <v>3061</v>
      </c>
      <c r="F604" s="12" t="s">
        <v>1887</v>
      </c>
      <c r="G604" s="12" t="s">
        <v>1888</v>
      </c>
      <c r="H604" s="43"/>
      <c r="I604" s="43"/>
      <c r="J604" s="43"/>
      <c r="K604" s="43"/>
      <c r="L604" s="43"/>
      <c r="M604" s="43"/>
      <c r="P604" s="97"/>
      <c r="Q604" s="98"/>
      <c r="R604" s="98"/>
      <c r="S604" s="64"/>
      <c r="T604" s="99"/>
      <c r="U604" s="97"/>
      <c r="V604" s="98"/>
      <c r="W604" s="98"/>
      <c r="X604" s="64"/>
      <c r="Y604" s="99"/>
      <c r="Z604" s="84" t="str">
        <f t="shared" si="28"/>
        <v/>
      </c>
      <c r="AA604" s="36" t="str">
        <f t="shared" si="29"/>
        <v/>
      </c>
    </row>
    <row r="605" spans="1:27" ht="119" hidden="1">
      <c r="A605" s="4">
        <v>2398</v>
      </c>
      <c r="B605" s="4" t="s">
        <v>1889</v>
      </c>
      <c r="C605" s="4">
        <v>457</v>
      </c>
      <c r="E605" s="126" t="s">
        <v>3062</v>
      </c>
      <c r="F605" s="12" t="s">
        <v>1890</v>
      </c>
      <c r="G605" s="12" t="s">
        <v>1891</v>
      </c>
      <c r="H605" s="43"/>
      <c r="I605" s="43"/>
      <c r="J605" s="43"/>
      <c r="K605" s="43"/>
      <c r="L605" s="43"/>
      <c r="M605" s="43"/>
      <c r="P605" s="97"/>
      <c r="Q605" s="98"/>
      <c r="R605" s="98"/>
      <c r="S605" s="64"/>
      <c r="T605" s="99"/>
      <c r="U605" s="97"/>
      <c r="V605" s="98"/>
      <c r="W605" s="98"/>
      <c r="X605" s="64"/>
      <c r="Y605" s="99"/>
      <c r="Z605" s="84" t="str">
        <f t="shared" si="28"/>
        <v/>
      </c>
      <c r="AA605" s="36" t="str">
        <f t="shared" si="29"/>
        <v/>
      </c>
    </row>
    <row r="606" spans="1:27" ht="102" hidden="1">
      <c r="A606" s="4">
        <v>2399</v>
      </c>
      <c r="B606" s="4" t="s">
        <v>1892</v>
      </c>
      <c r="C606" s="4">
        <v>458</v>
      </c>
      <c r="E606" s="126" t="s">
        <v>3063</v>
      </c>
      <c r="F606" s="12" t="s">
        <v>1893</v>
      </c>
      <c r="G606" s="12" t="s">
        <v>1894</v>
      </c>
      <c r="H606" s="43"/>
      <c r="I606" s="43"/>
      <c r="J606" s="43"/>
      <c r="K606" s="43"/>
      <c r="L606" s="43"/>
      <c r="M606" s="43"/>
      <c r="P606" s="97"/>
      <c r="Q606" s="98"/>
      <c r="R606" s="98"/>
      <c r="S606" s="64"/>
      <c r="T606" s="99"/>
      <c r="U606" s="97"/>
      <c r="V606" s="98"/>
      <c r="W606" s="98"/>
      <c r="X606" s="64"/>
      <c r="Y606" s="99"/>
      <c r="Z606" s="84" t="str">
        <f t="shared" si="28"/>
        <v/>
      </c>
      <c r="AA606" s="36" t="str">
        <f t="shared" si="29"/>
        <v/>
      </c>
    </row>
    <row r="607" spans="1:27" ht="136" hidden="1">
      <c r="A607" s="4">
        <v>2400</v>
      </c>
      <c r="B607" s="4" t="s">
        <v>1895</v>
      </c>
      <c r="C607" s="4">
        <v>459</v>
      </c>
      <c r="E607" s="126" t="s">
        <v>3064</v>
      </c>
      <c r="F607" s="12" t="s">
        <v>1896</v>
      </c>
      <c r="G607" s="12" t="s">
        <v>1897</v>
      </c>
      <c r="H607" s="43"/>
      <c r="I607" s="43"/>
      <c r="J607" s="43"/>
      <c r="K607" s="43"/>
      <c r="L607" s="43"/>
      <c r="M607" s="43"/>
      <c r="P607" s="97"/>
      <c r="Q607" s="98"/>
      <c r="R607" s="98"/>
      <c r="S607" s="64"/>
      <c r="T607" s="99"/>
      <c r="U607" s="97"/>
      <c r="V607" s="98"/>
      <c r="W607" s="98"/>
      <c r="X607" s="64"/>
      <c r="Y607" s="99"/>
      <c r="Z607" s="84" t="str">
        <f t="shared" si="28"/>
        <v/>
      </c>
      <c r="AA607" s="36" t="str">
        <f t="shared" si="29"/>
        <v/>
      </c>
    </row>
    <row r="608" spans="1:27" ht="119" hidden="1">
      <c r="A608" s="4">
        <v>2401</v>
      </c>
      <c r="B608" s="4" t="s">
        <v>1898</v>
      </c>
      <c r="C608" s="4">
        <v>460</v>
      </c>
      <c r="E608" s="126" t="s">
        <v>3065</v>
      </c>
      <c r="F608" s="12" t="s">
        <v>1899</v>
      </c>
      <c r="G608" s="12" t="s">
        <v>1900</v>
      </c>
      <c r="H608" s="43"/>
      <c r="I608" s="43"/>
      <c r="J608" s="43"/>
      <c r="K608" s="43"/>
      <c r="L608" s="43"/>
      <c r="M608" s="43"/>
      <c r="P608" s="97"/>
      <c r="Q608" s="98"/>
      <c r="R608" s="98"/>
      <c r="S608" s="64"/>
      <c r="T608" s="99"/>
      <c r="U608" s="97"/>
      <c r="V608" s="98"/>
      <c r="W608" s="98"/>
      <c r="X608" s="64"/>
      <c r="Y608" s="99"/>
      <c r="Z608" s="84" t="str">
        <f t="shared" si="28"/>
        <v/>
      </c>
      <c r="AA608" s="36" t="str">
        <f t="shared" si="29"/>
        <v/>
      </c>
    </row>
    <row r="609" spans="1:27" ht="119" hidden="1">
      <c r="A609" s="4">
        <v>2402</v>
      </c>
      <c r="B609" s="4" t="s">
        <v>1901</v>
      </c>
      <c r="C609" s="4">
        <v>461</v>
      </c>
      <c r="E609" s="126" t="s">
        <v>3066</v>
      </c>
      <c r="F609" s="12" t="s">
        <v>1902</v>
      </c>
      <c r="G609" s="12" t="s">
        <v>1903</v>
      </c>
      <c r="H609" s="43"/>
      <c r="I609" s="43"/>
      <c r="J609" s="43"/>
      <c r="K609" s="43"/>
      <c r="L609" s="43"/>
      <c r="M609" s="43"/>
      <c r="P609" s="97"/>
      <c r="Q609" s="98"/>
      <c r="R609" s="98"/>
      <c r="S609" s="64"/>
      <c r="T609" s="99"/>
      <c r="U609" s="97"/>
      <c r="V609" s="98"/>
      <c r="W609" s="98"/>
      <c r="X609" s="64"/>
      <c r="Y609" s="99"/>
      <c r="Z609" s="84" t="str">
        <f t="shared" si="28"/>
        <v/>
      </c>
      <c r="AA609" s="36" t="str">
        <f t="shared" si="29"/>
        <v/>
      </c>
    </row>
    <row r="610" spans="1:27" ht="136" hidden="1">
      <c r="A610" s="4">
        <v>2403</v>
      </c>
      <c r="B610" s="4" t="s">
        <v>1904</v>
      </c>
      <c r="C610" s="4">
        <v>462</v>
      </c>
      <c r="E610" s="126" t="s">
        <v>3067</v>
      </c>
      <c r="F610" s="12" t="s">
        <v>1905</v>
      </c>
      <c r="G610" s="12" t="s">
        <v>1906</v>
      </c>
      <c r="H610" s="43"/>
      <c r="I610" s="43"/>
      <c r="J610" s="43"/>
      <c r="K610" s="43"/>
      <c r="L610" s="43"/>
      <c r="M610" s="43"/>
      <c r="P610" s="97"/>
      <c r="Q610" s="98"/>
      <c r="R610" s="98"/>
      <c r="S610" s="64"/>
      <c r="T610" s="99"/>
      <c r="U610" s="97"/>
      <c r="V610" s="98"/>
      <c r="W610" s="98"/>
      <c r="X610" s="64"/>
      <c r="Y610" s="99"/>
      <c r="Z610" s="84" t="str">
        <f t="shared" si="28"/>
        <v/>
      </c>
      <c r="AA610" s="36" t="str">
        <f t="shared" si="29"/>
        <v/>
      </c>
    </row>
    <row r="611" spans="1:27" ht="102" hidden="1">
      <c r="A611" s="4">
        <v>2404</v>
      </c>
      <c r="B611" s="4" t="s">
        <v>1907</v>
      </c>
      <c r="C611" s="4">
        <v>463</v>
      </c>
      <c r="E611" s="126" t="s">
        <v>3068</v>
      </c>
      <c r="F611" s="12" t="s">
        <v>1908</v>
      </c>
      <c r="G611" s="12" t="s">
        <v>1909</v>
      </c>
      <c r="H611" s="43"/>
      <c r="I611" s="43"/>
      <c r="J611" s="43"/>
      <c r="K611" s="43"/>
      <c r="L611" s="43"/>
      <c r="M611" s="43"/>
      <c r="P611" s="97"/>
      <c r="Q611" s="98"/>
      <c r="R611" s="98"/>
      <c r="S611" s="64"/>
      <c r="T611" s="99"/>
      <c r="U611" s="97"/>
      <c r="V611" s="98"/>
      <c r="W611" s="98"/>
      <c r="X611" s="64"/>
      <c r="Y611" s="99"/>
      <c r="Z611" s="84" t="str">
        <f t="shared" si="28"/>
        <v/>
      </c>
      <c r="AA611" s="36" t="str">
        <f t="shared" si="29"/>
        <v/>
      </c>
    </row>
    <row r="612" spans="1:27" ht="119" hidden="1">
      <c r="A612" s="4">
        <v>2405</v>
      </c>
      <c r="B612" s="4" t="s">
        <v>1910</v>
      </c>
      <c r="C612" s="4">
        <v>464</v>
      </c>
      <c r="E612" s="126" t="s">
        <v>3069</v>
      </c>
      <c r="F612" s="12" t="s">
        <v>1911</v>
      </c>
      <c r="G612" s="12" t="s">
        <v>1912</v>
      </c>
      <c r="H612" s="43"/>
      <c r="I612" s="43"/>
      <c r="J612" s="43"/>
      <c r="K612" s="43"/>
      <c r="L612" s="43"/>
      <c r="M612" s="43"/>
      <c r="P612" s="97"/>
      <c r="Q612" s="98"/>
      <c r="R612" s="98"/>
      <c r="S612" s="64"/>
      <c r="T612" s="99"/>
      <c r="U612" s="97"/>
      <c r="V612" s="98"/>
      <c r="W612" s="98"/>
      <c r="X612" s="64"/>
      <c r="Y612" s="99"/>
      <c r="Z612" s="84" t="str">
        <f t="shared" si="28"/>
        <v/>
      </c>
      <c r="AA612" s="36" t="str">
        <f t="shared" si="29"/>
        <v/>
      </c>
    </row>
    <row r="613" spans="1:27" ht="102" hidden="1">
      <c r="A613" s="4">
        <v>2406</v>
      </c>
      <c r="B613" s="4" t="s">
        <v>1913</v>
      </c>
      <c r="C613" s="4">
        <v>465</v>
      </c>
      <c r="E613" s="126" t="s">
        <v>3070</v>
      </c>
      <c r="F613" s="12" t="s">
        <v>1914</v>
      </c>
      <c r="G613" s="12" t="s">
        <v>1915</v>
      </c>
      <c r="H613" s="43"/>
      <c r="I613" s="43"/>
      <c r="J613" s="43"/>
      <c r="K613" s="43"/>
      <c r="L613" s="43"/>
      <c r="M613" s="43"/>
      <c r="P613" s="97"/>
      <c r="Q613" s="98"/>
      <c r="R613" s="98"/>
      <c r="S613" s="64"/>
      <c r="T613" s="99"/>
      <c r="U613" s="97"/>
      <c r="V613" s="98"/>
      <c r="W613" s="98"/>
      <c r="X613" s="64"/>
      <c r="Y613" s="99"/>
      <c r="Z613" s="84" t="str">
        <f t="shared" si="28"/>
        <v/>
      </c>
      <c r="AA613" s="36" t="str">
        <f t="shared" si="29"/>
        <v/>
      </c>
    </row>
    <row r="614" spans="1:27" ht="170" hidden="1">
      <c r="A614" s="4">
        <v>2407</v>
      </c>
      <c r="B614" s="4" t="s">
        <v>1916</v>
      </c>
      <c r="C614" s="4">
        <v>466</v>
      </c>
      <c r="E614" s="126" t="s">
        <v>3071</v>
      </c>
      <c r="F614" s="12" t="s">
        <v>1917</v>
      </c>
      <c r="G614" s="12" t="s">
        <v>1918</v>
      </c>
      <c r="H614" s="43"/>
      <c r="I614" s="43"/>
      <c r="J614" s="43"/>
      <c r="K614" s="43"/>
      <c r="L614" s="43"/>
      <c r="M614" s="43"/>
      <c r="P614" s="97"/>
      <c r="Q614" s="98"/>
      <c r="R614" s="98"/>
      <c r="S614" s="64"/>
      <c r="T614" s="99"/>
      <c r="U614" s="97"/>
      <c r="V614" s="98"/>
      <c r="W614" s="98"/>
      <c r="X614" s="64"/>
      <c r="Y614" s="99"/>
      <c r="Z614" s="84" t="str">
        <f t="shared" si="28"/>
        <v/>
      </c>
      <c r="AA614" s="36" t="str">
        <f t="shared" si="29"/>
        <v/>
      </c>
    </row>
    <row r="615" spans="1:27" s="15" customFormat="1" ht="17" hidden="1">
      <c r="A615" s="4" t="s">
        <v>485</v>
      </c>
      <c r="H615" s="4"/>
      <c r="P615" s="57"/>
      <c r="Q615" s="57"/>
      <c r="R615" s="57"/>
      <c r="S615" s="57"/>
      <c r="T615" s="57"/>
      <c r="U615" s="57"/>
      <c r="V615" s="57"/>
      <c r="W615" s="57"/>
      <c r="X615" s="57"/>
      <c r="Y615" s="57"/>
    </row>
    <row r="616" spans="1:27" s="15" customFormat="1" ht="17" hidden="1">
      <c r="A616" s="4" t="s">
        <v>485</v>
      </c>
      <c r="H616" s="4"/>
      <c r="P616" s="57"/>
      <c r="Q616" s="57"/>
      <c r="R616" s="57"/>
      <c r="S616" s="57"/>
      <c r="T616" s="57"/>
      <c r="U616" s="57"/>
      <c r="V616" s="57"/>
      <c r="W616" s="57"/>
      <c r="X616" s="57"/>
      <c r="Y616" s="57"/>
    </row>
    <row r="617" spans="1:27" s="15" customFormat="1" ht="37" hidden="1">
      <c r="A617" s="4" t="s">
        <v>485</v>
      </c>
      <c r="E617" s="134" t="s">
        <v>1919</v>
      </c>
      <c r="F617" s="134"/>
      <c r="G617" s="134"/>
      <c r="H617" s="4"/>
      <c r="P617" s="57"/>
      <c r="Q617" s="57"/>
      <c r="R617" s="57"/>
      <c r="S617" s="57"/>
      <c r="T617" s="57"/>
      <c r="U617" s="57"/>
      <c r="V617" s="57"/>
      <c r="W617" s="57"/>
      <c r="X617" s="57"/>
      <c r="Y617" s="57"/>
    </row>
    <row r="618" spans="1:27" s="15" customFormat="1" ht="19" hidden="1">
      <c r="A618" s="4" t="s">
        <v>485</v>
      </c>
      <c r="E618" s="133" t="s">
        <v>1920</v>
      </c>
      <c r="F618" s="133"/>
      <c r="G618" s="133"/>
      <c r="H618" s="4"/>
      <c r="P618" s="57"/>
      <c r="Q618" s="57"/>
      <c r="R618" s="57"/>
      <c r="S618" s="57"/>
      <c r="T618" s="57"/>
      <c r="U618" s="57"/>
      <c r="V618" s="57"/>
      <c r="W618" s="57"/>
      <c r="X618" s="57"/>
      <c r="Y618" s="57"/>
    </row>
    <row r="619" spans="1:27" s="15" customFormat="1" ht="17" hidden="1">
      <c r="A619" s="4" t="s">
        <v>485</v>
      </c>
      <c r="B619" s="4" t="s">
        <v>485</v>
      </c>
      <c r="E619" s="96" t="s">
        <v>1921</v>
      </c>
      <c r="H619" s="4"/>
      <c r="P619" s="57"/>
      <c r="Q619" s="57"/>
      <c r="R619" s="57"/>
      <c r="S619" s="57"/>
      <c r="T619" s="57"/>
      <c r="U619" s="57"/>
      <c r="V619" s="57"/>
      <c r="W619" s="57"/>
      <c r="X619" s="57"/>
      <c r="Y619" s="57"/>
    </row>
    <row r="620" spans="1:27" ht="221" hidden="1">
      <c r="A620" s="4">
        <v>2408</v>
      </c>
      <c r="B620" s="4" t="s">
        <v>1922</v>
      </c>
      <c r="C620" s="4">
        <v>595</v>
      </c>
      <c r="D620" s="10" t="s">
        <v>1919</v>
      </c>
      <c r="E620" s="126" t="s">
        <v>3072</v>
      </c>
      <c r="F620" s="12" t="s">
        <v>1923</v>
      </c>
      <c r="G620" s="12" t="s">
        <v>1924</v>
      </c>
      <c r="H620" s="43"/>
      <c r="I620" s="43"/>
      <c r="J620" s="43"/>
      <c r="K620" s="43"/>
      <c r="L620" s="43"/>
      <c r="M620" s="43"/>
      <c r="P620" s="97"/>
      <c r="Q620" s="98"/>
      <c r="R620" s="98"/>
      <c r="S620" s="64"/>
      <c r="T620" s="99"/>
      <c r="U620" s="97"/>
      <c r="V620" s="98"/>
      <c r="W620" s="98"/>
      <c r="X620" s="64"/>
      <c r="Y620" s="99"/>
      <c r="Z620" s="84" t="str">
        <f t="shared" si="28"/>
        <v/>
      </c>
      <c r="AA620" s="36" t="str">
        <f t="shared" si="29"/>
        <v/>
      </c>
    </row>
    <row r="621" spans="1:27" ht="289" hidden="1">
      <c r="A621" s="4">
        <v>2409</v>
      </c>
      <c r="B621" s="4" t="s">
        <v>1925</v>
      </c>
      <c r="C621" s="4">
        <v>596</v>
      </c>
      <c r="D621" s="10" t="s">
        <v>1919</v>
      </c>
      <c r="E621" s="126" t="s">
        <v>3073</v>
      </c>
      <c r="F621" s="12" t="s">
        <v>1926</v>
      </c>
      <c r="G621" s="12" t="s">
        <v>1927</v>
      </c>
      <c r="H621" s="43"/>
      <c r="I621" s="43"/>
      <c r="J621" s="43"/>
      <c r="K621" s="43"/>
      <c r="L621" s="43"/>
      <c r="M621" s="43"/>
      <c r="P621" s="97"/>
      <c r="Q621" s="98"/>
      <c r="R621" s="98"/>
      <c r="S621" s="64"/>
      <c r="T621" s="99"/>
      <c r="U621" s="97"/>
      <c r="V621" s="98"/>
      <c r="W621" s="98"/>
      <c r="X621" s="64"/>
      <c r="Y621" s="99"/>
      <c r="Z621" s="84" t="str">
        <f t="shared" si="28"/>
        <v/>
      </c>
      <c r="AA621" s="36" t="str">
        <f t="shared" si="29"/>
        <v/>
      </c>
    </row>
    <row r="622" spans="1:27" s="15" customFormat="1" ht="17" hidden="1">
      <c r="A622" s="4" t="s">
        <v>485</v>
      </c>
      <c r="H622" s="4"/>
      <c r="P622" s="57"/>
      <c r="Q622" s="57"/>
      <c r="R622" s="57"/>
      <c r="S622" s="57"/>
      <c r="T622" s="57"/>
      <c r="U622" s="57"/>
      <c r="V622" s="57"/>
      <c r="W622" s="57"/>
      <c r="X622" s="57"/>
      <c r="Y622" s="57"/>
    </row>
    <row r="623" spans="1:27" ht="306" hidden="1">
      <c r="A623" s="4">
        <v>2410</v>
      </c>
      <c r="B623" s="4" t="s">
        <v>1928</v>
      </c>
      <c r="C623" s="4">
        <v>597</v>
      </c>
      <c r="E623" s="126" t="s">
        <v>3074</v>
      </c>
      <c r="F623" s="12" t="s">
        <v>1929</v>
      </c>
      <c r="G623" s="12" t="s">
        <v>1930</v>
      </c>
      <c r="H623" s="43"/>
      <c r="I623" s="43"/>
      <c r="J623" s="43"/>
      <c r="K623" s="43"/>
      <c r="L623" s="43"/>
      <c r="M623" s="43"/>
      <c r="P623" s="97"/>
      <c r="Q623" s="98"/>
      <c r="R623" s="98"/>
      <c r="S623" s="64"/>
      <c r="T623" s="99"/>
      <c r="U623" s="97"/>
      <c r="V623" s="98"/>
      <c r="W623" s="98"/>
      <c r="X623" s="64"/>
      <c r="Y623" s="99"/>
      <c r="Z623" s="84" t="str">
        <f t="shared" si="28"/>
        <v/>
      </c>
      <c r="AA623" s="36" t="str">
        <f t="shared" si="29"/>
        <v/>
      </c>
    </row>
    <row r="624" spans="1:27" ht="255" hidden="1">
      <c r="A624" s="4">
        <v>2411</v>
      </c>
      <c r="B624" s="4" t="s">
        <v>1931</v>
      </c>
      <c r="C624" s="4">
        <v>598</v>
      </c>
      <c r="E624" s="126" t="s">
        <v>3075</v>
      </c>
      <c r="F624" s="12" t="s">
        <v>1932</v>
      </c>
      <c r="G624" s="12" t="s">
        <v>1933</v>
      </c>
      <c r="H624" s="43"/>
      <c r="I624" s="43"/>
      <c r="J624" s="43"/>
      <c r="K624" s="43"/>
      <c r="L624" s="43"/>
      <c r="M624" s="43"/>
      <c r="P624" s="97"/>
      <c r="Q624" s="98"/>
      <c r="R624" s="98"/>
      <c r="S624" s="64"/>
      <c r="T624" s="99"/>
      <c r="U624" s="97"/>
      <c r="V624" s="98"/>
      <c r="W624" s="98"/>
      <c r="X624" s="64"/>
      <c r="Y624" s="99"/>
      <c r="Z624" s="84" t="str">
        <f t="shared" si="28"/>
        <v/>
      </c>
      <c r="AA624" s="36" t="str">
        <f t="shared" si="29"/>
        <v/>
      </c>
    </row>
    <row r="625" spans="1:27" s="15" customFormat="1" ht="17" hidden="1">
      <c r="A625" s="4" t="s">
        <v>485</v>
      </c>
      <c r="H625" s="4"/>
      <c r="P625" s="57"/>
      <c r="Q625" s="57"/>
      <c r="R625" s="57"/>
      <c r="S625" s="57"/>
      <c r="T625" s="57"/>
      <c r="U625" s="57"/>
      <c r="V625" s="57"/>
      <c r="W625" s="57"/>
      <c r="X625" s="57"/>
      <c r="Y625" s="57"/>
    </row>
    <row r="626" spans="1:27" ht="221" hidden="1">
      <c r="A626" s="4">
        <v>2412</v>
      </c>
      <c r="B626" s="4" t="s">
        <v>1934</v>
      </c>
      <c r="C626" s="4">
        <v>599</v>
      </c>
      <c r="E626" s="126" t="s">
        <v>3076</v>
      </c>
      <c r="F626" s="12" t="s">
        <v>1935</v>
      </c>
      <c r="G626" s="12" t="s">
        <v>1936</v>
      </c>
      <c r="H626" s="43"/>
      <c r="I626" s="43"/>
      <c r="J626" s="43"/>
      <c r="K626" s="43"/>
      <c r="L626" s="43"/>
      <c r="M626" s="43"/>
      <c r="P626" s="97"/>
      <c r="Q626" s="98"/>
      <c r="R626" s="98"/>
      <c r="S626" s="64"/>
      <c r="T626" s="99"/>
      <c r="U626" s="97"/>
      <c r="V626" s="98"/>
      <c r="W626" s="98"/>
      <c r="X626" s="64"/>
      <c r="Y626" s="99"/>
      <c r="Z626" s="84" t="str">
        <f t="shared" si="28"/>
        <v/>
      </c>
      <c r="AA626" s="36" t="str">
        <f t="shared" si="29"/>
        <v/>
      </c>
    </row>
    <row r="627" spans="1:27" ht="238" hidden="1">
      <c r="A627" s="4">
        <v>2413</v>
      </c>
      <c r="B627" s="4" t="s">
        <v>1937</v>
      </c>
      <c r="C627" s="4">
        <v>600</v>
      </c>
      <c r="E627" s="126" t="s">
        <v>3077</v>
      </c>
      <c r="F627" s="12" t="s">
        <v>1938</v>
      </c>
      <c r="G627" s="12" t="s">
        <v>1939</v>
      </c>
      <c r="H627" s="43"/>
      <c r="I627" s="43"/>
      <c r="J627" s="43"/>
      <c r="K627" s="43"/>
      <c r="L627" s="43"/>
      <c r="M627" s="43"/>
      <c r="P627" s="97"/>
      <c r="Q627" s="98"/>
      <c r="R627" s="98"/>
      <c r="S627" s="64"/>
      <c r="T627" s="99"/>
      <c r="U627" s="97"/>
      <c r="V627" s="98"/>
      <c r="W627" s="98"/>
      <c r="X627" s="64"/>
      <c r="Y627" s="99"/>
      <c r="Z627" s="84" t="str">
        <f t="shared" si="28"/>
        <v/>
      </c>
      <c r="AA627" s="36" t="str">
        <f t="shared" si="29"/>
        <v/>
      </c>
    </row>
    <row r="628" spans="1:27" ht="153" hidden="1">
      <c r="A628" s="4">
        <v>2414</v>
      </c>
      <c r="B628" s="4" t="s">
        <v>1940</v>
      </c>
      <c r="C628" s="4">
        <v>601</v>
      </c>
      <c r="E628" s="126" t="s">
        <v>3078</v>
      </c>
      <c r="F628" s="12" t="s">
        <v>1941</v>
      </c>
      <c r="G628" s="12" t="s">
        <v>1942</v>
      </c>
      <c r="H628" s="43"/>
      <c r="I628" s="43"/>
      <c r="J628" s="43"/>
      <c r="K628" s="43"/>
      <c r="L628" s="43"/>
      <c r="M628" s="43"/>
      <c r="P628" s="97"/>
      <c r="Q628" s="98"/>
      <c r="R628" s="98"/>
      <c r="S628" s="64"/>
      <c r="T628" s="99"/>
      <c r="U628" s="97"/>
      <c r="V628" s="98"/>
      <c r="W628" s="98"/>
      <c r="X628" s="64"/>
      <c r="Y628" s="99"/>
      <c r="Z628" s="84" t="str">
        <f t="shared" si="28"/>
        <v/>
      </c>
      <c r="AA628" s="36" t="str">
        <f t="shared" si="29"/>
        <v/>
      </c>
    </row>
    <row r="629" spans="1:27" ht="221" hidden="1">
      <c r="A629" s="4">
        <v>2415</v>
      </c>
      <c r="B629" s="4" t="s">
        <v>1943</v>
      </c>
      <c r="C629" s="4">
        <v>602</v>
      </c>
      <c r="E629" s="126" t="s">
        <v>3079</v>
      </c>
      <c r="F629" s="12" t="s">
        <v>1944</v>
      </c>
      <c r="G629" s="12" t="s">
        <v>1945</v>
      </c>
      <c r="H629" s="43"/>
      <c r="I629" s="43"/>
      <c r="J629" s="43"/>
      <c r="K629" s="43"/>
      <c r="L629" s="43"/>
      <c r="M629" s="43"/>
      <c r="P629" s="97"/>
      <c r="Q629" s="98"/>
      <c r="R629" s="98"/>
      <c r="S629" s="64"/>
      <c r="T629" s="99"/>
      <c r="U629" s="97"/>
      <c r="V629" s="98"/>
      <c r="W629" s="98"/>
      <c r="X629" s="64"/>
      <c r="Y629" s="99"/>
      <c r="Z629" s="84" t="str">
        <f t="shared" si="28"/>
        <v/>
      </c>
      <c r="AA629" s="36" t="str">
        <f t="shared" si="29"/>
        <v/>
      </c>
    </row>
    <row r="630" spans="1:27" ht="187" hidden="1">
      <c r="A630" s="4">
        <v>2416</v>
      </c>
      <c r="B630" s="4" t="s">
        <v>1946</v>
      </c>
      <c r="C630" s="4">
        <v>605</v>
      </c>
      <c r="E630" s="126" t="s">
        <v>3080</v>
      </c>
      <c r="F630" s="12" t="s">
        <v>1947</v>
      </c>
      <c r="G630" s="12" t="s">
        <v>1948</v>
      </c>
      <c r="H630" s="43"/>
      <c r="I630" s="43"/>
      <c r="J630" s="43"/>
      <c r="K630" s="43"/>
      <c r="L630" s="43"/>
      <c r="M630" s="43"/>
      <c r="P630" s="97"/>
      <c r="Q630" s="98"/>
      <c r="R630" s="98"/>
      <c r="S630" s="64"/>
      <c r="T630" s="99"/>
      <c r="U630" s="97"/>
      <c r="V630" s="98"/>
      <c r="W630" s="98"/>
      <c r="X630" s="64"/>
      <c r="Y630" s="99"/>
      <c r="Z630" s="84" t="str">
        <f t="shared" si="28"/>
        <v/>
      </c>
      <c r="AA630" s="36" t="str">
        <f t="shared" si="29"/>
        <v/>
      </c>
    </row>
    <row r="631" spans="1:27" s="15" customFormat="1" ht="17" hidden="1">
      <c r="A631" s="4" t="s">
        <v>485</v>
      </c>
      <c r="H631" s="4"/>
      <c r="P631" s="57"/>
      <c r="Q631" s="57"/>
      <c r="R631" s="57"/>
      <c r="S631" s="57"/>
      <c r="T631" s="57"/>
      <c r="U631" s="57"/>
      <c r="V631" s="57"/>
      <c r="W631" s="57"/>
      <c r="X631" s="57"/>
      <c r="Y631" s="57"/>
    </row>
    <row r="632" spans="1:27" s="15" customFormat="1" ht="17" hidden="1">
      <c r="A632" s="4" t="s">
        <v>485</v>
      </c>
      <c r="H632" s="4"/>
      <c r="P632" s="57"/>
      <c r="Q632" s="57"/>
      <c r="R632" s="57"/>
      <c r="S632" s="57"/>
      <c r="T632" s="57"/>
      <c r="U632" s="57"/>
      <c r="V632" s="57"/>
      <c r="W632" s="57"/>
      <c r="X632" s="57"/>
      <c r="Y632" s="57"/>
    </row>
    <row r="633" spans="1:27" s="15" customFormat="1" ht="34" hidden="1">
      <c r="A633" s="4" t="s">
        <v>485</v>
      </c>
      <c r="B633" s="4" t="s">
        <v>485</v>
      </c>
      <c r="E633" s="96" t="s">
        <v>1949</v>
      </c>
      <c r="H633" s="4"/>
      <c r="P633" s="57"/>
      <c r="Q633" s="57"/>
      <c r="R633" s="57"/>
      <c r="S633" s="57"/>
      <c r="T633" s="57"/>
      <c r="U633" s="57"/>
      <c r="V633" s="57"/>
      <c r="W633" s="57"/>
      <c r="X633" s="57"/>
      <c r="Y633" s="57"/>
      <c r="Z633" s="15" t="str">
        <f t="shared" si="28"/>
        <v/>
      </c>
      <c r="AA633" s="15" t="str">
        <f t="shared" si="29"/>
        <v/>
      </c>
    </row>
    <row r="634" spans="1:27" ht="221" hidden="1">
      <c r="A634" s="4">
        <v>2417</v>
      </c>
      <c r="B634" s="4" t="s">
        <v>1950</v>
      </c>
      <c r="C634" s="4">
        <v>606</v>
      </c>
      <c r="E634" s="126" t="s">
        <v>3081</v>
      </c>
      <c r="F634" s="12" t="s">
        <v>1951</v>
      </c>
      <c r="G634" s="12" t="s">
        <v>1952</v>
      </c>
      <c r="H634" s="43"/>
      <c r="I634" s="43"/>
      <c r="J634" s="43"/>
      <c r="K634" s="43"/>
      <c r="L634" s="43"/>
      <c r="M634" s="43"/>
      <c r="P634" s="97"/>
      <c r="Q634" s="98"/>
      <c r="R634" s="98"/>
      <c r="S634" s="64"/>
      <c r="T634" s="99"/>
      <c r="U634" s="97"/>
      <c r="V634" s="98"/>
      <c r="W634" s="98"/>
      <c r="X634" s="64"/>
      <c r="Y634" s="99"/>
      <c r="Z634" s="84" t="str">
        <f t="shared" si="28"/>
        <v/>
      </c>
      <c r="AA634" s="36" t="str">
        <f t="shared" si="29"/>
        <v/>
      </c>
    </row>
    <row r="635" spans="1:27" ht="170" hidden="1">
      <c r="A635" s="4">
        <v>2418</v>
      </c>
      <c r="B635" s="4" t="s">
        <v>1953</v>
      </c>
      <c r="C635" s="4">
        <v>607</v>
      </c>
      <c r="E635" s="126" t="s">
        <v>3082</v>
      </c>
      <c r="F635" s="12" t="s">
        <v>1954</v>
      </c>
      <c r="G635" s="12" t="s">
        <v>1955</v>
      </c>
      <c r="H635" s="43"/>
      <c r="I635" s="43"/>
      <c r="J635" s="43"/>
      <c r="K635" s="43"/>
      <c r="L635" s="43"/>
      <c r="M635" s="43"/>
      <c r="P635" s="97"/>
      <c r="Q635" s="98"/>
      <c r="R635" s="98"/>
      <c r="S635" s="64"/>
      <c r="T635" s="99"/>
      <c r="U635" s="97"/>
      <c r="V635" s="98"/>
      <c r="W635" s="98"/>
      <c r="X635" s="64"/>
      <c r="Y635" s="99"/>
      <c r="Z635" s="84" t="str">
        <f t="shared" si="28"/>
        <v/>
      </c>
      <c r="AA635" s="36" t="str">
        <f t="shared" si="29"/>
        <v/>
      </c>
    </row>
    <row r="636" spans="1:27" ht="153" hidden="1">
      <c r="A636" s="4">
        <v>2419</v>
      </c>
      <c r="B636" s="4" t="s">
        <v>1956</v>
      </c>
      <c r="C636" s="4">
        <v>608</v>
      </c>
      <c r="E636" s="126" t="s">
        <v>3083</v>
      </c>
      <c r="F636" s="12" t="s">
        <v>1957</v>
      </c>
      <c r="G636" s="12" t="s">
        <v>1958</v>
      </c>
      <c r="H636" s="43"/>
      <c r="I636" s="43"/>
      <c r="J636" s="43"/>
      <c r="K636" s="43"/>
      <c r="L636" s="43"/>
      <c r="M636" s="43"/>
      <c r="P636" s="97"/>
      <c r="Q636" s="98"/>
      <c r="R636" s="98"/>
      <c r="S636" s="64"/>
      <c r="T636" s="99"/>
      <c r="U636" s="97"/>
      <c r="V636" s="98"/>
      <c r="W636" s="98"/>
      <c r="X636" s="64"/>
      <c r="Y636" s="99"/>
      <c r="Z636" s="84" t="str">
        <f t="shared" si="28"/>
        <v/>
      </c>
      <c r="AA636" s="36" t="str">
        <f t="shared" si="29"/>
        <v/>
      </c>
    </row>
    <row r="637" spans="1:27" ht="136" hidden="1">
      <c r="A637" s="4">
        <v>2420</v>
      </c>
      <c r="B637" s="4" t="s">
        <v>1959</v>
      </c>
      <c r="C637" s="4">
        <v>609</v>
      </c>
      <c r="E637" s="126" t="s">
        <v>3084</v>
      </c>
      <c r="F637" s="12" t="s">
        <v>1960</v>
      </c>
      <c r="G637" s="12" t="s">
        <v>1961</v>
      </c>
      <c r="H637" s="43"/>
      <c r="I637" s="43"/>
      <c r="J637" s="43"/>
      <c r="K637" s="43"/>
      <c r="L637" s="43"/>
      <c r="M637" s="43"/>
      <c r="P637" s="97"/>
      <c r="Q637" s="98"/>
      <c r="R637" s="98"/>
      <c r="S637" s="64"/>
      <c r="T637" s="99"/>
      <c r="U637" s="97"/>
      <c r="V637" s="98"/>
      <c r="W637" s="98"/>
      <c r="X637" s="64"/>
      <c r="Y637" s="99"/>
      <c r="Z637" s="84" t="str">
        <f t="shared" si="28"/>
        <v/>
      </c>
      <c r="AA637" s="36" t="str">
        <f t="shared" si="29"/>
        <v/>
      </c>
    </row>
    <row r="638" spans="1:27" ht="119" hidden="1">
      <c r="A638" s="4">
        <v>2421</v>
      </c>
      <c r="B638" s="4" t="s">
        <v>1962</v>
      </c>
      <c r="C638" s="4">
        <v>610</v>
      </c>
      <c r="D638" s="10" t="s">
        <v>1919</v>
      </c>
      <c r="E638" s="126" t="s">
        <v>3085</v>
      </c>
      <c r="F638" s="12" t="s">
        <v>1963</v>
      </c>
      <c r="G638" s="12" t="s">
        <v>1964</v>
      </c>
      <c r="H638" s="43"/>
      <c r="I638" s="43"/>
      <c r="J638" s="43"/>
      <c r="K638" s="43"/>
      <c r="L638" s="43"/>
      <c r="M638" s="43"/>
      <c r="P638" s="97"/>
      <c r="Q638" s="98"/>
      <c r="R638" s="98"/>
      <c r="S638" s="64"/>
      <c r="T638" s="99"/>
      <c r="U638" s="97"/>
      <c r="V638" s="98"/>
      <c r="W638" s="98"/>
      <c r="X638" s="64"/>
      <c r="Y638" s="99"/>
      <c r="Z638" s="84" t="str">
        <f t="shared" si="28"/>
        <v/>
      </c>
      <c r="AA638" s="36" t="str">
        <f t="shared" si="29"/>
        <v/>
      </c>
    </row>
    <row r="639" spans="1:27" ht="204" hidden="1">
      <c r="A639" s="4">
        <v>2422</v>
      </c>
      <c r="B639" s="4" t="s">
        <v>1965</v>
      </c>
      <c r="C639" s="4">
        <v>611</v>
      </c>
      <c r="E639" s="126" t="s">
        <v>3086</v>
      </c>
      <c r="F639" s="12" t="s">
        <v>1966</v>
      </c>
      <c r="G639" s="12" t="s">
        <v>1967</v>
      </c>
      <c r="H639" s="43"/>
      <c r="I639" s="43"/>
      <c r="J639" s="43"/>
      <c r="K639" s="43"/>
      <c r="L639" s="43"/>
      <c r="M639" s="43"/>
      <c r="P639" s="97"/>
      <c r="Q639" s="98"/>
      <c r="R639" s="98"/>
      <c r="S639" s="64"/>
      <c r="T639" s="99"/>
      <c r="U639" s="97"/>
      <c r="V639" s="98"/>
      <c r="W639" s="98"/>
      <c r="X639" s="64"/>
      <c r="Y639" s="99"/>
      <c r="Z639" s="84" t="str">
        <f t="shared" si="28"/>
        <v/>
      </c>
      <c r="AA639" s="36" t="str">
        <f t="shared" si="29"/>
        <v/>
      </c>
    </row>
    <row r="640" spans="1:27" ht="170" hidden="1">
      <c r="A640" s="4">
        <v>2423</v>
      </c>
      <c r="B640" s="4" t="s">
        <v>1968</v>
      </c>
      <c r="C640" s="4">
        <v>612</v>
      </c>
      <c r="D640" s="10" t="s">
        <v>1919</v>
      </c>
      <c r="E640" s="126" t="s">
        <v>3087</v>
      </c>
      <c r="F640" s="12" t="s">
        <v>1969</v>
      </c>
      <c r="G640" s="12" t="s">
        <v>1970</v>
      </c>
      <c r="H640" s="43"/>
      <c r="I640" s="43"/>
      <c r="J640" s="43"/>
      <c r="K640" s="43"/>
      <c r="L640" s="43"/>
      <c r="M640" s="43"/>
      <c r="P640" s="97"/>
      <c r="Q640" s="98"/>
      <c r="R640" s="98"/>
      <c r="S640" s="64"/>
      <c r="T640" s="99"/>
      <c r="U640" s="97"/>
      <c r="V640" s="98"/>
      <c r="W640" s="98"/>
      <c r="X640" s="64"/>
      <c r="Y640" s="99"/>
      <c r="Z640" s="84" t="str">
        <f t="shared" si="28"/>
        <v/>
      </c>
      <c r="AA640" s="36" t="str">
        <f t="shared" si="29"/>
        <v/>
      </c>
    </row>
    <row r="641" spans="1:27" ht="119" hidden="1">
      <c r="A641" s="4">
        <v>2424</v>
      </c>
      <c r="B641" s="4" t="s">
        <v>1971</v>
      </c>
      <c r="C641" s="4">
        <v>613</v>
      </c>
      <c r="E641" s="126" t="s">
        <v>3088</v>
      </c>
      <c r="F641" s="12" t="s">
        <v>1972</v>
      </c>
      <c r="G641" s="12" t="s">
        <v>1973</v>
      </c>
      <c r="H641" s="43"/>
      <c r="I641" s="43"/>
      <c r="J641" s="43"/>
      <c r="K641" s="43"/>
      <c r="L641" s="43"/>
      <c r="M641" s="43"/>
      <c r="P641" s="97"/>
      <c r="Q641" s="98"/>
      <c r="R641" s="98"/>
      <c r="S641" s="64"/>
      <c r="T641" s="99"/>
      <c r="U641" s="97"/>
      <c r="V641" s="98"/>
      <c r="W641" s="98"/>
      <c r="X641" s="64"/>
      <c r="Y641" s="99"/>
      <c r="Z641" s="84" t="str">
        <f t="shared" si="28"/>
        <v/>
      </c>
      <c r="AA641" s="36" t="str">
        <f t="shared" si="29"/>
        <v/>
      </c>
    </row>
    <row r="642" spans="1:27" ht="119" hidden="1">
      <c r="A642" s="4">
        <v>2425</v>
      </c>
      <c r="B642" s="4" t="s">
        <v>1974</v>
      </c>
      <c r="C642" s="4">
        <v>614</v>
      </c>
      <c r="E642" s="126" t="s">
        <v>3089</v>
      </c>
      <c r="F642" s="12" t="s">
        <v>1975</v>
      </c>
      <c r="G642" s="12" t="s">
        <v>1976</v>
      </c>
      <c r="H642" s="43"/>
      <c r="I642" s="43"/>
      <c r="J642" s="43"/>
      <c r="K642" s="43"/>
      <c r="L642" s="43"/>
      <c r="M642" s="43"/>
      <c r="P642" s="97"/>
      <c r="Q642" s="98"/>
      <c r="R642" s="98"/>
      <c r="S642" s="64"/>
      <c r="T642" s="99"/>
      <c r="U642" s="97"/>
      <c r="V642" s="98"/>
      <c r="W642" s="98"/>
      <c r="X642" s="64"/>
      <c r="Y642" s="99"/>
      <c r="Z642" s="84" t="str">
        <f t="shared" si="28"/>
        <v/>
      </c>
      <c r="AA642" s="36" t="str">
        <f t="shared" si="29"/>
        <v/>
      </c>
    </row>
    <row r="643" spans="1:27" s="15" customFormat="1" ht="17" hidden="1">
      <c r="A643" s="4" t="s">
        <v>485</v>
      </c>
      <c r="H643" s="4"/>
      <c r="P643" s="57"/>
      <c r="Q643" s="57"/>
      <c r="R643" s="57"/>
      <c r="S643" s="57"/>
      <c r="T643" s="57"/>
      <c r="U643" s="57"/>
      <c r="V643" s="57"/>
      <c r="W643" s="57"/>
      <c r="X643" s="57"/>
      <c r="Y643" s="57"/>
    </row>
    <row r="644" spans="1:27" s="15" customFormat="1" ht="17" hidden="1">
      <c r="A644" s="4" t="s">
        <v>485</v>
      </c>
      <c r="H644" s="4"/>
      <c r="P644" s="57"/>
      <c r="Q644" s="57"/>
      <c r="R644" s="57"/>
      <c r="S644" s="57"/>
      <c r="T644" s="57"/>
      <c r="U644" s="57"/>
      <c r="V644" s="57"/>
      <c r="W644" s="57"/>
      <c r="X644" s="57"/>
      <c r="Y644" s="57"/>
    </row>
    <row r="645" spans="1:27" ht="19" hidden="1">
      <c r="A645" s="4" t="s">
        <v>485</v>
      </c>
      <c r="B645" s="4" t="s">
        <v>485</v>
      </c>
      <c r="E645" s="133" t="s">
        <v>1977</v>
      </c>
      <c r="F645" s="133"/>
      <c r="G645" s="133"/>
      <c r="P645" s="57"/>
      <c r="Q645" s="57"/>
      <c r="R645" s="57"/>
      <c r="S645" s="57"/>
      <c r="T645" s="57"/>
      <c r="U645" s="57"/>
      <c r="V645" s="57"/>
      <c r="W645" s="57"/>
      <c r="X645" s="57"/>
      <c r="Y645" s="57"/>
      <c r="Z645" s="15"/>
      <c r="AA645" s="15"/>
    </row>
    <row r="646" spans="1:27" s="15" customFormat="1" ht="34" hidden="1">
      <c r="A646" s="4" t="s">
        <v>485</v>
      </c>
      <c r="B646" s="4" t="s">
        <v>485</v>
      </c>
      <c r="E646" s="96" t="s">
        <v>1978</v>
      </c>
      <c r="H646" s="4"/>
      <c r="P646" s="57"/>
      <c r="Q646" s="57"/>
      <c r="R646" s="57"/>
      <c r="S646" s="57"/>
      <c r="T646" s="57"/>
      <c r="U646" s="57"/>
      <c r="V646" s="57"/>
      <c r="W646" s="57"/>
      <c r="X646" s="57"/>
      <c r="Y646" s="57"/>
      <c r="Z646" s="15" t="str">
        <f t="shared" ref="Z646:Z685" si="30">IF(U646&lt;&gt;"",U646,IF(P646&lt;&gt;"",P646,IF(N646&lt;&gt;"",N646,"")))</f>
        <v/>
      </c>
      <c r="AA646" s="15" t="str">
        <f t="shared" ref="AA646:AA685" si="31">IF(X646&lt;&gt;"",X646,IF(S646&lt;&gt;"",S646,IF(O646&lt;&gt;"",O646,"")))</f>
        <v/>
      </c>
    </row>
    <row r="647" spans="1:27" ht="187" hidden="1">
      <c r="A647" s="4">
        <v>2426</v>
      </c>
      <c r="B647" s="4" t="s">
        <v>1979</v>
      </c>
      <c r="C647" s="4">
        <v>615</v>
      </c>
      <c r="E647" s="126" t="s">
        <v>3090</v>
      </c>
      <c r="F647" s="12" t="s">
        <v>1980</v>
      </c>
      <c r="G647" s="12" t="s">
        <v>1981</v>
      </c>
      <c r="H647" s="43"/>
      <c r="I647" s="43"/>
      <c r="J647" s="43"/>
      <c r="K647" s="43"/>
      <c r="L647" s="43"/>
      <c r="M647" s="43"/>
      <c r="P647" s="97"/>
      <c r="Q647" s="98"/>
      <c r="R647" s="98"/>
      <c r="S647" s="64"/>
      <c r="T647" s="99"/>
      <c r="U647" s="97"/>
      <c r="V647" s="98"/>
      <c r="W647" s="98"/>
      <c r="X647" s="64"/>
      <c r="Y647" s="99"/>
      <c r="Z647" s="84" t="str">
        <f t="shared" si="30"/>
        <v/>
      </c>
      <c r="AA647" s="36" t="str">
        <f t="shared" si="31"/>
        <v/>
      </c>
    </row>
    <row r="648" spans="1:27" ht="153" hidden="1">
      <c r="A648" s="4">
        <v>2427</v>
      </c>
      <c r="B648" s="4" t="s">
        <v>1982</v>
      </c>
      <c r="C648" s="4">
        <v>616</v>
      </c>
      <c r="E648" s="126" t="s">
        <v>3091</v>
      </c>
      <c r="F648" s="12" t="s">
        <v>1983</v>
      </c>
      <c r="G648" s="12" t="s">
        <v>1984</v>
      </c>
      <c r="H648" s="43"/>
      <c r="I648" s="43"/>
      <c r="J648" s="43"/>
      <c r="K648" s="43"/>
      <c r="L648" s="43"/>
      <c r="M648" s="43"/>
      <c r="P648" s="97"/>
      <c r="Q648" s="98"/>
      <c r="R648" s="98"/>
      <c r="S648" s="64"/>
      <c r="T648" s="99"/>
      <c r="U648" s="97"/>
      <c r="V648" s="98"/>
      <c r="W648" s="98"/>
      <c r="X648" s="64"/>
      <c r="Y648" s="99"/>
      <c r="Z648" s="84" t="str">
        <f t="shared" si="30"/>
        <v/>
      </c>
      <c r="AA648" s="36" t="str">
        <f t="shared" si="31"/>
        <v/>
      </c>
    </row>
    <row r="649" spans="1:27" ht="204" hidden="1">
      <c r="A649" s="4">
        <v>2428</v>
      </c>
      <c r="B649" s="4" t="s">
        <v>1985</v>
      </c>
      <c r="C649" s="4">
        <v>617</v>
      </c>
      <c r="E649" s="126" t="s">
        <v>3092</v>
      </c>
      <c r="F649" s="12" t="s">
        <v>1986</v>
      </c>
      <c r="G649" s="12" t="s">
        <v>1987</v>
      </c>
      <c r="H649" s="43"/>
      <c r="I649" s="43"/>
      <c r="J649" s="43"/>
      <c r="K649" s="43"/>
      <c r="L649" s="43"/>
      <c r="M649" s="43"/>
      <c r="P649" s="97"/>
      <c r="Q649" s="98"/>
      <c r="R649" s="98"/>
      <c r="S649" s="64"/>
      <c r="T649" s="99"/>
      <c r="U649" s="97"/>
      <c r="V649" s="98"/>
      <c r="W649" s="98"/>
      <c r="X649" s="64"/>
      <c r="Y649" s="99"/>
      <c r="Z649" s="84" t="str">
        <f t="shared" si="30"/>
        <v/>
      </c>
      <c r="AA649" s="36" t="str">
        <f t="shared" si="31"/>
        <v/>
      </c>
    </row>
    <row r="650" spans="1:27" s="15" customFormat="1" ht="17" hidden="1">
      <c r="A650" s="4" t="s">
        <v>485</v>
      </c>
      <c r="H650" s="4"/>
      <c r="P650" s="57"/>
      <c r="Q650" s="57"/>
      <c r="R650" s="57"/>
      <c r="S650" s="57"/>
      <c r="T650" s="57"/>
      <c r="U650" s="57"/>
      <c r="V650" s="57"/>
      <c r="W650" s="57"/>
      <c r="X650" s="57"/>
      <c r="Y650" s="57"/>
    </row>
    <row r="651" spans="1:27" s="15" customFormat="1" ht="17" hidden="1">
      <c r="A651" s="4" t="s">
        <v>485</v>
      </c>
      <c r="H651" s="4"/>
      <c r="P651" s="57"/>
      <c r="Q651" s="57"/>
      <c r="R651" s="57"/>
      <c r="S651" s="57"/>
      <c r="T651" s="57"/>
      <c r="U651" s="57"/>
      <c r="V651" s="57"/>
      <c r="W651" s="57"/>
      <c r="X651" s="57"/>
      <c r="Y651" s="57"/>
    </row>
    <row r="652" spans="1:27" s="15" customFormat="1" ht="17" hidden="1">
      <c r="A652" s="4" t="s">
        <v>485</v>
      </c>
      <c r="B652" s="4" t="s">
        <v>485</v>
      </c>
      <c r="E652" s="96" t="s">
        <v>1988</v>
      </c>
      <c r="H652" s="4"/>
      <c r="P652" s="57"/>
      <c r="Q652" s="57"/>
      <c r="R652" s="57"/>
      <c r="S652" s="57"/>
      <c r="T652" s="57"/>
      <c r="U652" s="57"/>
      <c r="V652" s="57"/>
      <c r="W652" s="57"/>
      <c r="X652" s="57"/>
      <c r="Y652" s="57"/>
      <c r="Z652" s="15" t="str">
        <f t="shared" si="30"/>
        <v/>
      </c>
      <c r="AA652" s="15" t="str">
        <f t="shared" si="31"/>
        <v/>
      </c>
    </row>
    <row r="653" spans="1:27" ht="170" hidden="1">
      <c r="A653" s="4">
        <v>2429</v>
      </c>
      <c r="B653" s="4" t="s">
        <v>1989</v>
      </c>
      <c r="C653" s="4">
        <v>618</v>
      </c>
      <c r="E653" s="126" t="s">
        <v>3093</v>
      </c>
      <c r="F653" s="12" t="s">
        <v>1990</v>
      </c>
      <c r="G653" s="12" t="s">
        <v>1991</v>
      </c>
      <c r="H653" s="43"/>
      <c r="I653" s="43"/>
      <c r="J653" s="43"/>
      <c r="K653" s="43"/>
      <c r="L653" s="43"/>
      <c r="M653" s="43"/>
      <c r="P653" s="97"/>
      <c r="Q653" s="98"/>
      <c r="R653" s="98"/>
      <c r="S653" s="64"/>
      <c r="T653" s="99"/>
      <c r="U653" s="97"/>
      <c r="V653" s="98"/>
      <c r="W653" s="98"/>
      <c r="X653" s="64"/>
      <c r="Y653" s="99"/>
      <c r="Z653" s="84" t="str">
        <f t="shared" si="30"/>
        <v/>
      </c>
      <c r="AA653" s="36" t="str">
        <f t="shared" si="31"/>
        <v/>
      </c>
    </row>
    <row r="654" spans="1:27" ht="170" hidden="1">
      <c r="A654" s="4">
        <v>2430</v>
      </c>
      <c r="B654" s="4" t="s">
        <v>1992</v>
      </c>
      <c r="C654" s="4">
        <v>619</v>
      </c>
      <c r="E654" s="126" t="s">
        <v>3094</v>
      </c>
      <c r="F654" s="12" t="s">
        <v>1993</v>
      </c>
      <c r="G654" s="12" t="s">
        <v>1994</v>
      </c>
      <c r="H654" s="43"/>
      <c r="I654" s="43"/>
      <c r="J654" s="43"/>
      <c r="K654" s="43"/>
      <c r="L654" s="43"/>
      <c r="M654" s="43"/>
      <c r="P654" s="97"/>
      <c r="Q654" s="98"/>
      <c r="R654" s="98"/>
      <c r="S654" s="64"/>
      <c r="T654" s="99"/>
      <c r="U654" s="97"/>
      <c r="V654" s="98"/>
      <c r="W654" s="98"/>
      <c r="X654" s="64"/>
      <c r="Y654" s="99"/>
      <c r="Z654" s="84" t="str">
        <f t="shared" si="30"/>
        <v/>
      </c>
      <c r="AA654" s="36" t="str">
        <f t="shared" si="31"/>
        <v/>
      </c>
    </row>
    <row r="655" spans="1:27" ht="221" hidden="1">
      <c r="A655" s="4">
        <v>2431</v>
      </c>
      <c r="B655" s="4" t="s">
        <v>1995</v>
      </c>
      <c r="C655" s="4">
        <v>620</v>
      </c>
      <c r="E655" s="126" t="s">
        <v>3095</v>
      </c>
      <c r="F655" s="12" t="s">
        <v>1996</v>
      </c>
      <c r="G655" s="12" t="s">
        <v>1997</v>
      </c>
      <c r="H655" s="43"/>
      <c r="I655" s="43"/>
      <c r="J655" s="43"/>
      <c r="K655" s="43"/>
      <c r="L655" s="43"/>
      <c r="M655" s="43"/>
      <c r="P655" s="97"/>
      <c r="Q655" s="98"/>
      <c r="R655" s="98"/>
      <c r="S655" s="64"/>
      <c r="T655" s="99"/>
      <c r="U655" s="97"/>
      <c r="V655" s="98"/>
      <c r="W655" s="98"/>
      <c r="X655" s="64"/>
      <c r="Y655" s="99"/>
      <c r="Z655" s="84" t="str">
        <f t="shared" si="30"/>
        <v/>
      </c>
      <c r="AA655" s="36" t="str">
        <f t="shared" si="31"/>
        <v/>
      </c>
    </row>
    <row r="656" spans="1:27" s="15" customFormat="1" ht="17" hidden="1">
      <c r="A656" s="4" t="s">
        <v>485</v>
      </c>
      <c r="H656" s="4"/>
      <c r="P656" s="57"/>
      <c r="Q656" s="57"/>
      <c r="R656" s="57"/>
      <c r="S656" s="57"/>
      <c r="T656" s="57"/>
      <c r="U656" s="57"/>
      <c r="V656" s="57"/>
      <c r="W656" s="57"/>
      <c r="X656" s="57"/>
      <c r="Y656" s="57"/>
    </row>
    <row r="657" spans="1:27" ht="187" hidden="1">
      <c r="A657" s="4">
        <v>2432</v>
      </c>
      <c r="B657" s="4" t="s">
        <v>1998</v>
      </c>
      <c r="C657" s="4">
        <v>622</v>
      </c>
      <c r="E657" s="126" t="s">
        <v>3096</v>
      </c>
      <c r="F657" s="12" t="s">
        <v>1999</v>
      </c>
      <c r="G657" s="12" t="s">
        <v>2000</v>
      </c>
      <c r="H657" s="43"/>
      <c r="I657" s="43"/>
      <c r="J657" s="43"/>
      <c r="K657" s="43"/>
      <c r="L657" s="43"/>
      <c r="M657" s="43"/>
      <c r="P657" s="97"/>
      <c r="Q657" s="98"/>
      <c r="R657" s="98"/>
      <c r="S657" s="64"/>
      <c r="T657" s="99"/>
      <c r="U657" s="97"/>
      <c r="V657" s="98"/>
      <c r="W657" s="98"/>
      <c r="X657" s="64"/>
      <c r="Y657" s="99"/>
      <c r="Z657" s="84" t="str">
        <f t="shared" si="30"/>
        <v/>
      </c>
      <c r="AA657" s="36" t="str">
        <f t="shared" si="31"/>
        <v/>
      </c>
    </row>
    <row r="658" spans="1:27" ht="238" hidden="1">
      <c r="A658" s="4">
        <v>2433</v>
      </c>
      <c r="B658" s="4" t="s">
        <v>2001</v>
      </c>
      <c r="C658" s="4">
        <v>623</v>
      </c>
      <c r="E658" s="126" t="s">
        <v>3097</v>
      </c>
      <c r="F658" s="12" t="s">
        <v>2002</v>
      </c>
      <c r="G658" s="12" t="s">
        <v>2003</v>
      </c>
      <c r="H658" s="43"/>
      <c r="I658" s="43"/>
      <c r="J658" s="43"/>
      <c r="K658" s="43"/>
      <c r="L658" s="43"/>
      <c r="M658" s="43"/>
      <c r="P658" s="97"/>
      <c r="Q658" s="98"/>
      <c r="R658" s="98"/>
      <c r="S658" s="64"/>
      <c r="T658" s="99"/>
      <c r="U658" s="97"/>
      <c r="V658" s="98"/>
      <c r="W658" s="98"/>
      <c r="X658" s="64"/>
      <c r="Y658" s="99"/>
      <c r="Z658" s="84" t="str">
        <f t="shared" si="30"/>
        <v/>
      </c>
      <c r="AA658" s="36" t="str">
        <f t="shared" si="31"/>
        <v/>
      </c>
    </row>
    <row r="659" spans="1:27" ht="204" hidden="1">
      <c r="A659" s="4">
        <v>2434</v>
      </c>
      <c r="B659" s="4" t="s">
        <v>2004</v>
      </c>
      <c r="C659" s="4">
        <v>624</v>
      </c>
      <c r="E659" s="126" t="s">
        <v>3098</v>
      </c>
      <c r="F659" s="12" t="s">
        <v>2005</v>
      </c>
      <c r="G659" s="12" t="s">
        <v>2006</v>
      </c>
      <c r="H659" s="43"/>
      <c r="I659" s="43"/>
      <c r="J659" s="43"/>
      <c r="K659" s="43"/>
      <c r="L659" s="43"/>
      <c r="M659" s="43"/>
      <c r="P659" s="97"/>
      <c r="Q659" s="98"/>
      <c r="R659" s="98"/>
      <c r="S659" s="64"/>
      <c r="T659" s="99"/>
      <c r="U659" s="97"/>
      <c r="V659" s="98"/>
      <c r="W659" s="98"/>
      <c r="X659" s="64"/>
      <c r="Y659" s="99"/>
      <c r="Z659" s="84" t="str">
        <f t="shared" si="30"/>
        <v/>
      </c>
      <c r="AA659" s="36" t="str">
        <f t="shared" si="31"/>
        <v/>
      </c>
    </row>
    <row r="660" spans="1:27" s="15" customFormat="1" ht="17" hidden="1">
      <c r="A660" s="4" t="s">
        <v>485</v>
      </c>
      <c r="H660" s="4"/>
      <c r="P660" s="57"/>
      <c r="Q660" s="57"/>
      <c r="R660" s="57"/>
      <c r="S660" s="57"/>
      <c r="T660" s="57"/>
      <c r="U660" s="57"/>
      <c r="V660" s="57"/>
      <c r="W660" s="57"/>
      <c r="X660" s="57"/>
      <c r="Y660" s="57"/>
    </row>
    <row r="661" spans="1:27" s="15" customFormat="1" ht="17" hidden="1">
      <c r="A661" s="4" t="s">
        <v>485</v>
      </c>
      <c r="H661" s="4"/>
      <c r="P661" s="57"/>
      <c r="Q661" s="57"/>
      <c r="R661" s="57"/>
      <c r="S661" s="57"/>
      <c r="T661" s="57"/>
      <c r="U661" s="57"/>
      <c r="V661" s="57"/>
      <c r="W661" s="57"/>
      <c r="X661" s="57"/>
      <c r="Y661" s="57"/>
    </row>
    <row r="662" spans="1:27" s="15" customFormat="1" ht="17" hidden="1">
      <c r="A662" s="4" t="s">
        <v>485</v>
      </c>
      <c r="B662" s="4" t="s">
        <v>485</v>
      </c>
      <c r="E662" s="96" t="s">
        <v>2007</v>
      </c>
      <c r="H662" s="4"/>
      <c r="P662" s="57"/>
      <c r="Q662" s="57"/>
      <c r="R662" s="57"/>
      <c r="S662" s="57"/>
      <c r="T662" s="57"/>
      <c r="U662" s="57"/>
      <c r="V662" s="57"/>
      <c r="W662" s="57"/>
      <c r="X662" s="57"/>
      <c r="Y662" s="57"/>
      <c r="Z662" s="15" t="str">
        <f t="shared" si="30"/>
        <v/>
      </c>
      <c r="AA662" s="15" t="str">
        <f t="shared" si="31"/>
        <v/>
      </c>
    </row>
    <row r="663" spans="1:27" ht="289" hidden="1">
      <c r="A663" s="4">
        <v>2435</v>
      </c>
      <c r="B663" s="4" t="s">
        <v>2008</v>
      </c>
      <c r="C663" s="4">
        <v>625</v>
      </c>
      <c r="E663" s="126" t="s">
        <v>3099</v>
      </c>
      <c r="F663" s="12" t="s">
        <v>2009</v>
      </c>
      <c r="G663" s="12" t="s">
        <v>2010</v>
      </c>
      <c r="H663" s="43"/>
      <c r="I663" s="43"/>
      <c r="J663" s="43"/>
      <c r="K663" s="43"/>
      <c r="L663" s="43"/>
      <c r="M663" s="43"/>
      <c r="P663" s="97"/>
      <c r="Q663" s="98"/>
      <c r="R663" s="98"/>
      <c r="S663" s="64"/>
      <c r="T663" s="99"/>
      <c r="U663" s="97"/>
      <c r="V663" s="98"/>
      <c r="W663" s="98"/>
      <c r="X663" s="64"/>
      <c r="Y663" s="99"/>
      <c r="Z663" s="84" t="str">
        <f t="shared" si="30"/>
        <v/>
      </c>
      <c r="AA663" s="36" t="str">
        <f t="shared" si="31"/>
        <v/>
      </c>
    </row>
    <row r="664" spans="1:27" ht="119" hidden="1">
      <c r="A664" s="4">
        <v>2436</v>
      </c>
      <c r="B664" s="4" t="s">
        <v>2011</v>
      </c>
      <c r="C664" s="4">
        <v>629</v>
      </c>
      <c r="D664" s="10" t="s">
        <v>1919</v>
      </c>
      <c r="E664" s="126" t="s">
        <v>3100</v>
      </c>
      <c r="F664" s="12" t="s">
        <v>2012</v>
      </c>
      <c r="G664" s="12" t="s">
        <v>2013</v>
      </c>
      <c r="H664" s="43"/>
      <c r="I664" s="43"/>
      <c r="J664" s="43"/>
      <c r="K664" s="43"/>
      <c r="L664" s="43"/>
      <c r="M664" s="43"/>
      <c r="P664" s="97"/>
      <c r="Q664" s="98"/>
      <c r="R664" s="98"/>
      <c r="S664" s="64"/>
      <c r="T664" s="99"/>
      <c r="U664" s="97"/>
      <c r="V664" s="98"/>
      <c r="W664" s="98"/>
      <c r="X664" s="64"/>
      <c r="Y664" s="99"/>
      <c r="Z664" s="84" t="str">
        <f t="shared" si="30"/>
        <v/>
      </c>
      <c r="AA664" s="36" t="str">
        <f t="shared" si="31"/>
        <v/>
      </c>
    </row>
    <row r="665" spans="1:27" ht="187" hidden="1">
      <c r="A665" s="4">
        <v>2437</v>
      </c>
      <c r="B665" s="4" t="s">
        <v>2014</v>
      </c>
      <c r="C665" s="4">
        <v>630</v>
      </c>
      <c r="D665" s="10" t="s">
        <v>1919</v>
      </c>
      <c r="E665" s="126" t="s">
        <v>3101</v>
      </c>
      <c r="F665" s="12" t="s">
        <v>2015</v>
      </c>
      <c r="G665" s="12" t="s">
        <v>2016</v>
      </c>
      <c r="H665" s="43"/>
      <c r="I665" s="43"/>
      <c r="J665" s="43"/>
      <c r="K665" s="43"/>
      <c r="L665" s="43"/>
      <c r="M665" s="43"/>
      <c r="P665" s="97"/>
      <c r="Q665" s="98"/>
      <c r="R665" s="98"/>
      <c r="S665" s="64"/>
      <c r="T665" s="99"/>
      <c r="U665" s="97"/>
      <c r="V665" s="98"/>
      <c r="W665" s="98"/>
      <c r="X665" s="64"/>
      <c r="Y665" s="99"/>
      <c r="Z665" s="84" t="str">
        <f t="shared" si="30"/>
        <v/>
      </c>
      <c r="AA665" s="36" t="str">
        <f t="shared" si="31"/>
        <v/>
      </c>
    </row>
    <row r="666" spans="1:27" s="15" customFormat="1" ht="17" hidden="1">
      <c r="A666" s="4" t="s">
        <v>485</v>
      </c>
      <c r="H666" s="4"/>
      <c r="P666" s="57"/>
      <c r="Q666" s="57"/>
      <c r="R666" s="57"/>
      <c r="S666" s="57"/>
      <c r="T666" s="57"/>
      <c r="U666" s="57"/>
      <c r="V666" s="57"/>
      <c r="W666" s="57"/>
      <c r="X666" s="57"/>
      <c r="Y666" s="57"/>
    </row>
    <row r="667" spans="1:27" ht="153" hidden="1">
      <c r="A667" s="4">
        <v>2438</v>
      </c>
      <c r="B667" s="4" t="s">
        <v>2017</v>
      </c>
      <c r="C667" s="4">
        <v>631</v>
      </c>
      <c r="D667" s="10" t="s">
        <v>1919</v>
      </c>
      <c r="E667" s="126" t="s">
        <v>3102</v>
      </c>
      <c r="F667" s="12" t="s">
        <v>2018</v>
      </c>
      <c r="G667" s="12" t="s">
        <v>2019</v>
      </c>
      <c r="H667" s="43"/>
      <c r="I667" s="43"/>
      <c r="J667" s="43"/>
      <c r="K667" s="43"/>
      <c r="L667" s="43"/>
      <c r="M667" s="43"/>
      <c r="P667" s="97"/>
      <c r="Q667" s="98"/>
      <c r="R667" s="98"/>
      <c r="S667" s="64"/>
      <c r="T667" s="99"/>
      <c r="U667" s="97"/>
      <c r="V667" s="98"/>
      <c r="W667" s="98"/>
      <c r="X667" s="64"/>
      <c r="Y667" s="99"/>
      <c r="Z667" s="84" t="str">
        <f t="shared" si="30"/>
        <v/>
      </c>
      <c r="AA667" s="36" t="str">
        <f t="shared" si="31"/>
        <v/>
      </c>
    </row>
    <row r="668" spans="1:27" s="15" customFormat="1" ht="17" hidden="1">
      <c r="A668" s="4" t="s">
        <v>485</v>
      </c>
      <c r="H668" s="4"/>
      <c r="P668" s="57"/>
      <c r="Q668" s="57"/>
      <c r="R668" s="57"/>
      <c r="S668" s="57"/>
      <c r="T668" s="57"/>
      <c r="U668" s="57"/>
      <c r="V668" s="57"/>
      <c r="W668" s="57"/>
      <c r="X668" s="57"/>
      <c r="Y668" s="57"/>
    </row>
    <row r="669" spans="1:27" s="15" customFormat="1" ht="17" hidden="1">
      <c r="A669" s="4" t="s">
        <v>485</v>
      </c>
      <c r="H669" s="4"/>
      <c r="P669" s="57"/>
      <c r="Q669" s="57"/>
      <c r="R669" s="57"/>
      <c r="S669" s="57"/>
      <c r="T669" s="57"/>
      <c r="U669" s="57"/>
      <c r="V669" s="57"/>
      <c r="W669" s="57"/>
      <c r="X669" s="57"/>
      <c r="Y669" s="57"/>
    </row>
    <row r="670" spans="1:27" s="15" customFormat="1" ht="34" hidden="1">
      <c r="A670" s="4" t="s">
        <v>485</v>
      </c>
      <c r="B670" s="4" t="s">
        <v>485</v>
      </c>
      <c r="E670" s="96" t="s">
        <v>2020</v>
      </c>
      <c r="H670" s="4"/>
      <c r="P670" s="57"/>
      <c r="Q670" s="57"/>
      <c r="R670" s="57"/>
      <c r="S670" s="57"/>
      <c r="T670" s="57"/>
      <c r="U670" s="57"/>
      <c r="V670" s="57"/>
      <c r="W670" s="57"/>
      <c r="X670" s="57"/>
      <c r="Y670" s="57"/>
      <c r="Z670" s="15" t="str">
        <f t="shared" si="30"/>
        <v/>
      </c>
      <c r="AA670" s="15" t="str">
        <f t="shared" si="31"/>
        <v/>
      </c>
    </row>
    <row r="671" spans="1:27" ht="204" hidden="1">
      <c r="A671" s="4">
        <v>2439</v>
      </c>
      <c r="B671" s="4" t="s">
        <v>2021</v>
      </c>
      <c r="C671" s="4">
        <v>632</v>
      </c>
      <c r="D671" s="10" t="s">
        <v>1919</v>
      </c>
      <c r="E671" s="126" t="s">
        <v>3103</v>
      </c>
      <c r="F671" s="12" t="s">
        <v>2022</v>
      </c>
      <c r="G671" s="12" t="s">
        <v>2023</v>
      </c>
      <c r="H671" s="43"/>
      <c r="I671" s="43"/>
      <c r="J671" s="43"/>
      <c r="K671" s="43"/>
      <c r="L671" s="43"/>
      <c r="M671" s="43"/>
      <c r="P671" s="97"/>
      <c r="Q671" s="98"/>
      <c r="R671" s="98"/>
      <c r="S671" s="64"/>
      <c r="T671" s="99"/>
      <c r="U671" s="97"/>
      <c r="V671" s="98"/>
      <c r="W671" s="98"/>
      <c r="X671" s="64"/>
      <c r="Y671" s="99"/>
      <c r="Z671" s="84" t="str">
        <f t="shared" si="30"/>
        <v/>
      </c>
      <c r="AA671" s="36" t="str">
        <f t="shared" si="31"/>
        <v/>
      </c>
    </row>
    <row r="672" spans="1:27" ht="187" hidden="1">
      <c r="A672" s="4">
        <v>2440</v>
      </c>
      <c r="B672" s="4" t="s">
        <v>2024</v>
      </c>
      <c r="C672" s="4">
        <v>633</v>
      </c>
      <c r="E672" s="126" t="s">
        <v>3104</v>
      </c>
      <c r="F672" s="12" t="s">
        <v>2025</v>
      </c>
      <c r="G672" s="12" t="s">
        <v>2026</v>
      </c>
      <c r="H672" s="43"/>
      <c r="I672" s="43"/>
      <c r="J672" s="43"/>
      <c r="K672" s="43"/>
      <c r="L672" s="43"/>
      <c r="M672" s="43"/>
      <c r="P672" s="97"/>
      <c r="Q672" s="98"/>
      <c r="R672" s="98"/>
      <c r="S672" s="64"/>
      <c r="T672" s="99"/>
      <c r="U672" s="97"/>
      <c r="V672" s="98"/>
      <c r="W672" s="98"/>
      <c r="X672" s="64"/>
      <c r="Y672" s="99"/>
      <c r="Z672" s="84" t="str">
        <f t="shared" si="30"/>
        <v/>
      </c>
      <c r="AA672" s="36" t="str">
        <f t="shared" si="31"/>
        <v/>
      </c>
    </row>
    <row r="673" spans="1:27" ht="272" hidden="1">
      <c r="A673" s="4">
        <v>2441</v>
      </c>
      <c r="B673" s="4" t="s">
        <v>1332</v>
      </c>
      <c r="C673" s="4">
        <v>634</v>
      </c>
      <c r="E673" s="126" t="s">
        <v>3105</v>
      </c>
      <c r="F673" s="12" t="s">
        <v>2027</v>
      </c>
      <c r="G673" s="12" t="s">
        <v>2028</v>
      </c>
      <c r="H673" s="43"/>
      <c r="I673" s="43"/>
      <c r="J673" s="43"/>
      <c r="K673" s="43"/>
      <c r="L673" s="43"/>
      <c r="M673" s="43"/>
      <c r="P673" s="97"/>
      <c r="Q673" s="98"/>
      <c r="R673" s="98"/>
      <c r="S673" s="64"/>
      <c r="T673" s="99"/>
      <c r="U673" s="97"/>
      <c r="V673" s="98"/>
      <c r="W673" s="98"/>
      <c r="X673" s="64"/>
      <c r="Y673" s="99"/>
      <c r="Z673" s="84" t="str">
        <f t="shared" si="30"/>
        <v/>
      </c>
      <c r="AA673" s="36" t="str">
        <f t="shared" si="31"/>
        <v/>
      </c>
    </row>
    <row r="674" spans="1:27" s="15" customFormat="1" ht="17" hidden="1">
      <c r="A674" s="4" t="s">
        <v>485</v>
      </c>
      <c r="H674" s="4"/>
      <c r="P674" s="57"/>
      <c r="Q674" s="57"/>
      <c r="R674" s="57"/>
      <c r="S674" s="57"/>
      <c r="T674" s="57"/>
      <c r="U674" s="57"/>
      <c r="V674" s="57"/>
      <c r="W674" s="57"/>
      <c r="X674" s="57"/>
      <c r="Y674" s="57"/>
    </row>
    <row r="675" spans="1:27" s="15" customFormat="1" ht="17" hidden="1">
      <c r="A675" s="4" t="s">
        <v>485</v>
      </c>
      <c r="H675" s="4"/>
      <c r="P675" s="57"/>
      <c r="Q675" s="57"/>
      <c r="R675" s="57"/>
      <c r="S675" s="57"/>
      <c r="T675" s="57"/>
      <c r="U675" s="57"/>
      <c r="V675" s="57"/>
      <c r="W675" s="57"/>
      <c r="X675" s="57"/>
      <c r="Y675" s="57"/>
    </row>
    <row r="676" spans="1:27" ht="19" hidden="1">
      <c r="A676" s="4" t="s">
        <v>485</v>
      </c>
      <c r="B676" s="4" t="s">
        <v>485</v>
      </c>
      <c r="E676" s="133" t="s">
        <v>67</v>
      </c>
      <c r="F676" s="133"/>
      <c r="G676" s="133"/>
      <c r="P676" s="57"/>
      <c r="Q676" s="57"/>
      <c r="R676" s="57"/>
      <c r="S676" s="57"/>
      <c r="T676" s="57"/>
      <c r="U676" s="57"/>
      <c r="V676" s="57"/>
      <c r="W676" s="57"/>
      <c r="X676" s="57"/>
      <c r="Y676" s="57"/>
      <c r="Z676" s="15"/>
      <c r="AA676" s="15"/>
    </row>
    <row r="677" spans="1:27" s="15" customFormat="1" ht="34" hidden="1">
      <c r="A677" s="4" t="s">
        <v>485</v>
      </c>
      <c r="B677" s="4" t="s">
        <v>485</v>
      </c>
      <c r="E677" s="96" t="s">
        <v>2029</v>
      </c>
      <c r="H677" s="4"/>
      <c r="P677" s="57"/>
      <c r="Q677" s="57"/>
      <c r="R677" s="57"/>
      <c r="S677" s="57"/>
      <c r="T677" s="57"/>
      <c r="U677" s="57"/>
      <c r="V677" s="57"/>
      <c r="W677" s="57"/>
      <c r="X677" s="57"/>
      <c r="Y677" s="57"/>
      <c r="Z677" s="15" t="str">
        <f t="shared" si="30"/>
        <v/>
      </c>
      <c r="AA677" s="15" t="str">
        <f t="shared" si="31"/>
        <v/>
      </c>
    </row>
    <row r="678" spans="1:27" ht="136" hidden="1">
      <c r="A678" s="4">
        <v>2442</v>
      </c>
      <c r="B678" s="4" t="s">
        <v>2030</v>
      </c>
      <c r="C678" s="4">
        <v>635</v>
      </c>
      <c r="D678" s="10" t="s">
        <v>1919</v>
      </c>
      <c r="E678" s="126" t="s">
        <v>3106</v>
      </c>
      <c r="F678" s="12" t="s">
        <v>2031</v>
      </c>
      <c r="G678" s="12" t="s">
        <v>2032</v>
      </c>
      <c r="H678" s="43"/>
      <c r="I678" s="43"/>
      <c r="J678" s="43"/>
      <c r="K678" s="43"/>
      <c r="L678" s="43"/>
      <c r="M678" s="43"/>
      <c r="P678" s="97"/>
      <c r="Q678" s="98"/>
      <c r="R678" s="98"/>
      <c r="S678" s="64"/>
      <c r="T678" s="99"/>
      <c r="U678" s="97"/>
      <c r="V678" s="98"/>
      <c r="W678" s="98"/>
      <c r="X678" s="64"/>
      <c r="Y678" s="99"/>
      <c r="Z678" s="84" t="str">
        <f t="shared" si="30"/>
        <v/>
      </c>
      <c r="AA678" s="36" t="str">
        <f t="shared" si="31"/>
        <v/>
      </c>
    </row>
    <row r="679" spans="1:27" ht="170" hidden="1">
      <c r="A679" s="4">
        <v>2443</v>
      </c>
      <c r="B679" s="4" t="s">
        <v>2033</v>
      </c>
      <c r="C679" s="4">
        <v>636</v>
      </c>
      <c r="D679" s="10" t="s">
        <v>1919</v>
      </c>
      <c r="E679" s="126" t="s">
        <v>3107</v>
      </c>
      <c r="F679" s="12" t="s">
        <v>2034</v>
      </c>
      <c r="G679" s="12" t="s">
        <v>2032</v>
      </c>
      <c r="H679" s="43"/>
      <c r="I679" s="43"/>
      <c r="J679" s="43"/>
      <c r="K679" s="43"/>
      <c r="L679" s="43"/>
      <c r="M679" s="43"/>
      <c r="P679" s="97"/>
      <c r="Q679" s="98"/>
      <c r="R679" s="98"/>
      <c r="S679" s="64"/>
      <c r="T679" s="99"/>
      <c r="U679" s="97"/>
      <c r="V679" s="98"/>
      <c r="W679" s="98"/>
      <c r="X679" s="64"/>
      <c r="Y679" s="99"/>
      <c r="Z679" s="84" t="str">
        <f t="shared" si="30"/>
        <v/>
      </c>
      <c r="AA679" s="36" t="str">
        <f t="shared" si="31"/>
        <v/>
      </c>
    </row>
    <row r="680" spans="1:27" s="15" customFormat="1" ht="17" hidden="1">
      <c r="A680" s="4" t="s">
        <v>485</v>
      </c>
      <c r="H680" s="4"/>
      <c r="P680" s="57"/>
      <c r="Q680" s="57"/>
      <c r="R680" s="57"/>
      <c r="S680" s="57"/>
      <c r="T680" s="57"/>
      <c r="U680" s="57"/>
      <c r="V680" s="57"/>
      <c r="W680" s="57"/>
      <c r="X680" s="57"/>
      <c r="Y680" s="57"/>
    </row>
    <row r="681" spans="1:27" s="15" customFormat="1" ht="17" hidden="1">
      <c r="A681" s="4" t="s">
        <v>485</v>
      </c>
      <c r="H681" s="4"/>
      <c r="P681" s="57"/>
      <c r="Q681" s="57"/>
      <c r="R681" s="57"/>
      <c r="S681" s="57"/>
      <c r="T681" s="57"/>
      <c r="U681" s="57"/>
      <c r="V681" s="57"/>
      <c r="W681" s="57"/>
      <c r="X681" s="57"/>
      <c r="Y681" s="57"/>
    </row>
    <row r="682" spans="1:27" s="15" customFormat="1" ht="34" hidden="1">
      <c r="A682" s="4" t="s">
        <v>485</v>
      </c>
      <c r="B682" s="4" t="s">
        <v>485</v>
      </c>
      <c r="E682" s="96" t="s">
        <v>2035</v>
      </c>
      <c r="H682" s="4"/>
      <c r="P682" s="57"/>
      <c r="Q682" s="57"/>
      <c r="R682" s="57"/>
      <c r="S682" s="57"/>
      <c r="T682" s="57"/>
      <c r="U682" s="57"/>
      <c r="V682" s="57"/>
      <c r="W682" s="57"/>
      <c r="X682" s="57"/>
      <c r="Y682" s="57"/>
      <c r="Z682" s="15" t="str">
        <f t="shared" si="30"/>
        <v/>
      </c>
      <c r="AA682" s="15" t="str">
        <f t="shared" si="31"/>
        <v/>
      </c>
    </row>
    <row r="683" spans="1:27" ht="85" hidden="1">
      <c r="A683" s="4">
        <v>2444</v>
      </c>
      <c r="B683" s="4" t="s">
        <v>2036</v>
      </c>
      <c r="C683" s="4">
        <v>637</v>
      </c>
      <c r="D683" s="10" t="s">
        <v>1919</v>
      </c>
      <c r="E683" s="126" t="s">
        <v>3108</v>
      </c>
      <c r="F683" s="12" t="s">
        <v>2037</v>
      </c>
      <c r="G683" s="12" t="s">
        <v>2038</v>
      </c>
      <c r="H683" s="43"/>
      <c r="I683" s="43"/>
      <c r="J683" s="43"/>
      <c r="K683" s="43"/>
      <c r="L683" s="43"/>
      <c r="M683" s="43"/>
      <c r="P683" s="97"/>
      <c r="Q683" s="98"/>
      <c r="R683" s="98"/>
      <c r="S683" s="64"/>
      <c r="T683" s="99"/>
      <c r="U683" s="97"/>
      <c r="V683" s="98"/>
      <c r="W683" s="98"/>
      <c r="X683" s="64"/>
      <c r="Y683" s="99"/>
      <c r="Z683" s="84" t="str">
        <f t="shared" si="30"/>
        <v/>
      </c>
      <c r="AA683" s="36" t="str">
        <f t="shared" si="31"/>
        <v/>
      </c>
    </row>
    <row r="684" spans="1:27" ht="170" hidden="1">
      <c r="A684" s="4">
        <v>2445</v>
      </c>
      <c r="B684" s="4" t="s">
        <v>2039</v>
      </c>
      <c r="C684" s="4">
        <v>638</v>
      </c>
      <c r="E684" s="126" t="s">
        <v>3109</v>
      </c>
      <c r="F684" s="12" t="s">
        <v>2040</v>
      </c>
      <c r="G684" s="12" t="s">
        <v>2038</v>
      </c>
      <c r="H684" s="43"/>
      <c r="I684" s="43"/>
      <c r="J684" s="43"/>
      <c r="K684" s="43"/>
      <c r="L684" s="43"/>
      <c r="M684" s="43"/>
      <c r="P684" s="97"/>
      <c r="Q684" s="98"/>
      <c r="R684" s="98"/>
      <c r="S684" s="64"/>
      <c r="T684" s="99"/>
      <c r="U684" s="97"/>
      <c r="V684" s="98"/>
      <c r="W684" s="98"/>
      <c r="X684" s="64"/>
      <c r="Y684" s="99"/>
      <c r="Z684" s="84" t="str">
        <f t="shared" si="30"/>
        <v/>
      </c>
      <c r="AA684" s="36" t="str">
        <f t="shared" si="31"/>
        <v/>
      </c>
    </row>
    <row r="685" spans="1:27" ht="136" hidden="1">
      <c r="A685" s="4">
        <v>2446</v>
      </c>
      <c r="B685" s="4" t="s">
        <v>2041</v>
      </c>
      <c r="C685" s="4">
        <v>639</v>
      </c>
      <c r="E685" s="126" t="s">
        <v>3110</v>
      </c>
      <c r="F685" s="12" t="s">
        <v>2042</v>
      </c>
      <c r="G685" s="12" t="s">
        <v>2038</v>
      </c>
      <c r="H685" s="43"/>
      <c r="I685" s="43"/>
      <c r="J685" s="43"/>
      <c r="K685" s="43"/>
      <c r="L685" s="43"/>
      <c r="M685" s="43"/>
      <c r="P685" s="97"/>
      <c r="Q685" s="98"/>
      <c r="R685" s="98"/>
      <c r="S685" s="64"/>
      <c r="T685" s="99"/>
      <c r="U685" s="97"/>
      <c r="V685" s="98"/>
      <c r="W685" s="98"/>
      <c r="X685" s="64"/>
      <c r="Y685" s="99"/>
      <c r="Z685" s="84" t="str">
        <f t="shared" si="30"/>
        <v/>
      </c>
      <c r="AA685" s="36" t="str">
        <f t="shared" si="31"/>
        <v/>
      </c>
    </row>
    <row r="686" spans="1:27" s="15" customFormat="1" ht="17" hidden="1">
      <c r="A686" s="4" t="s">
        <v>485</v>
      </c>
      <c r="H686" s="4"/>
      <c r="P686" s="57"/>
      <c r="Q686" s="57"/>
      <c r="R686" s="57"/>
      <c r="S686" s="57"/>
      <c r="T686" s="57"/>
      <c r="U686" s="57"/>
      <c r="V686" s="57"/>
      <c r="W686" s="57"/>
      <c r="X686" s="57"/>
      <c r="Y686" s="57"/>
    </row>
    <row r="687" spans="1:27" s="15" customFormat="1" ht="17" hidden="1">
      <c r="A687" s="4" t="s">
        <v>485</v>
      </c>
      <c r="H687" s="4"/>
      <c r="P687" s="57"/>
      <c r="Q687" s="57"/>
      <c r="R687" s="57"/>
      <c r="S687" s="57"/>
      <c r="T687" s="57"/>
      <c r="U687" s="57"/>
      <c r="V687" s="57"/>
      <c r="W687" s="57"/>
      <c r="X687" s="57"/>
      <c r="Y687" s="57"/>
    </row>
    <row r="688" spans="1:27" ht="37">
      <c r="A688" s="4" t="s">
        <v>485</v>
      </c>
      <c r="E688" s="134" t="s">
        <v>24</v>
      </c>
      <c r="F688" s="134"/>
      <c r="G688" s="134"/>
      <c r="P688" s="57"/>
      <c r="Q688" s="57"/>
      <c r="R688" s="57"/>
      <c r="S688" s="57"/>
      <c r="T688" s="57"/>
      <c r="U688" s="57"/>
      <c r="V688" s="57"/>
      <c r="W688" s="57"/>
      <c r="X688" s="57"/>
      <c r="Y688" s="57"/>
      <c r="Z688" s="15"/>
      <c r="AA688" s="15"/>
    </row>
    <row r="689" spans="1:27" ht="19">
      <c r="A689" s="4" t="s">
        <v>485</v>
      </c>
      <c r="E689" s="133" t="s">
        <v>2043</v>
      </c>
      <c r="F689" s="133"/>
      <c r="G689" s="133"/>
      <c r="P689" s="57"/>
      <c r="Q689" s="57"/>
      <c r="R689" s="57"/>
      <c r="S689" s="57"/>
      <c r="T689" s="57"/>
      <c r="U689" s="57"/>
      <c r="V689" s="57"/>
      <c r="W689" s="57"/>
      <c r="X689" s="57"/>
      <c r="Y689" s="57"/>
      <c r="Z689" s="15"/>
      <c r="AA689" s="15"/>
    </row>
    <row r="690" spans="1:27" s="15" customFormat="1" ht="17">
      <c r="A690" s="4" t="s">
        <v>485</v>
      </c>
      <c r="B690" s="4"/>
      <c r="E690" s="96" t="s">
        <v>231</v>
      </c>
      <c r="H690" s="4"/>
      <c r="P690" s="57"/>
      <c r="Q690" s="57"/>
      <c r="R690" s="57"/>
      <c r="S690" s="57"/>
      <c r="T690" s="57"/>
      <c r="U690" s="57"/>
      <c r="V690" s="57"/>
      <c r="W690" s="57"/>
      <c r="X690" s="57"/>
      <c r="Y690" s="57"/>
      <c r="Z690" s="15" t="str">
        <f t="shared" ref="Z690:Z752" si="32">IF(U690&lt;&gt;"",U690,IF(P690&lt;&gt;"",P690,IF(N690&lt;&gt;"",N690,"")))</f>
        <v/>
      </c>
      <c r="AA690" s="15" t="str">
        <f t="shared" ref="AA690:AA752" si="33">IF(X690&lt;&gt;"",X690,IF(S690&lt;&gt;"",S690,IF(O690&lt;&gt;"",O690,"")))</f>
        <v/>
      </c>
    </row>
    <row r="691" spans="1:27" ht="409.6">
      <c r="A691" s="4">
        <v>2447</v>
      </c>
      <c r="B691" s="4" t="s">
        <v>2044</v>
      </c>
      <c r="C691" s="4">
        <v>138</v>
      </c>
      <c r="E691" s="13" t="s">
        <v>3112</v>
      </c>
      <c r="F691" s="12" t="s">
        <v>2045</v>
      </c>
      <c r="G691" s="12" t="s">
        <v>2046</v>
      </c>
      <c r="H691" s="125" t="s">
        <v>3111</v>
      </c>
      <c r="I691" s="43"/>
      <c r="J691" s="43"/>
      <c r="K691" s="43"/>
      <c r="L691" s="43"/>
      <c r="M691" s="43"/>
      <c r="P691" s="97">
        <v>3</v>
      </c>
      <c r="Q691" s="98" t="s">
        <v>3477</v>
      </c>
      <c r="R691" s="98"/>
      <c r="S691" s="64">
        <v>2</v>
      </c>
      <c r="T691" s="99"/>
      <c r="U691" s="97"/>
      <c r="V691" s="98"/>
      <c r="W691" s="98"/>
      <c r="X691" s="64"/>
      <c r="Y691" s="99"/>
      <c r="Z691" s="84">
        <f t="shared" si="32"/>
        <v>3</v>
      </c>
      <c r="AA691" s="36">
        <f t="shared" si="33"/>
        <v>2</v>
      </c>
    </row>
    <row r="692" spans="1:27" ht="409.6">
      <c r="A692" s="4">
        <v>2448</v>
      </c>
      <c r="B692" s="4" t="s">
        <v>2044</v>
      </c>
      <c r="C692" s="4">
        <v>138</v>
      </c>
      <c r="E692" s="13" t="s">
        <v>3113</v>
      </c>
      <c r="F692" s="12" t="s">
        <v>2047</v>
      </c>
      <c r="G692" s="12" t="s">
        <v>2048</v>
      </c>
      <c r="H692" s="125" t="s">
        <v>3111</v>
      </c>
      <c r="I692" s="43"/>
      <c r="J692" s="43"/>
      <c r="K692" s="43"/>
      <c r="L692" s="43"/>
      <c r="M692" s="43"/>
      <c r="P692" s="97">
        <v>2</v>
      </c>
      <c r="Q692" s="98" t="s">
        <v>3478</v>
      </c>
      <c r="R692" s="98"/>
      <c r="S692" s="64">
        <v>2</v>
      </c>
      <c r="T692" s="99"/>
      <c r="U692" s="97"/>
      <c r="V692" s="98"/>
      <c r="W692" s="98"/>
      <c r="X692" s="64"/>
      <c r="Y692" s="99"/>
      <c r="Z692" s="84">
        <f t="shared" si="32"/>
        <v>2</v>
      </c>
      <c r="AA692" s="36">
        <f t="shared" si="33"/>
        <v>2</v>
      </c>
    </row>
    <row r="693" spans="1:27" ht="409.6">
      <c r="A693" s="4">
        <v>2449</v>
      </c>
      <c r="B693" s="4" t="s">
        <v>2044</v>
      </c>
      <c r="C693" s="4">
        <v>138</v>
      </c>
      <c r="E693" s="13" t="s">
        <v>3114</v>
      </c>
      <c r="F693" s="12" t="s">
        <v>2049</v>
      </c>
      <c r="G693" s="12" t="s">
        <v>2050</v>
      </c>
      <c r="H693" s="125" t="s">
        <v>3111</v>
      </c>
      <c r="I693" s="43"/>
      <c r="J693" s="43"/>
      <c r="K693" s="43"/>
      <c r="L693" s="43"/>
      <c r="M693" s="43"/>
      <c r="P693" s="97">
        <v>3</v>
      </c>
      <c r="Q693" s="98" t="s">
        <v>3479</v>
      </c>
      <c r="R693" s="98"/>
      <c r="S693" s="64">
        <v>2.5</v>
      </c>
      <c r="T693" s="99"/>
      <c r="U693" s="97"/>
      <c r="V693" s="98"/>
      <c r="W693" s="98"/>
      <c r="X693" s="64"/>
      <c r="Y693" s="99"/>
      <c r="Z693" s="84">
        <f t="shared" si="32"/>
        <v>3</v>
      </c>
      <c r="AA693" s="36">
        <f t="shared" si="33"/>
        <v>2.5</v>
      </c>
    </row>
    <row r="694" spans="1:27" ht="409.6">
      <c r="A694" s="4">
        <v>2450</v>
      </c>
      <c r="B694" s="4" t="s">
        <v>2044</v>
      </c>
      <c r="C694" s="4">
        <v>138</v>
      </c>
      <c r="E694" s="13" t="s">
        <v>3115</v>
      </c>
      <c r="F694" s="12" t="s">
        <v>2051</v>
      </c>
      <c r="G694" s="12" t="s">
        <v>2052</v>
      </c>
      <c r="H694" s="125" t="s">
        <v>3111</v>
      </c>
      <c r="I694" s="43"/>
      <c r="J694" s="43"/>
      <c r="K694" s="43"/>
      <c r="L694" s="43"/>
      <c r="M694" s="43"/>
      <c r="P694" s="97">
        <v>3</v>
      </c>
      <c r="Q694" s="98" t="s">
        <v>3480</v>
      </c>
      <c r="R694" s="98"/>
      <c r="S694" s="64">
        <v>2</v>
      </c>
      <c r="T694" s="99"/>
      <c r="U694" s="97"/>
      <c r="V694" s="98"/>
      <c r="W694" s="98"/>
      <c r="X694" s="64"/>
      <c r="Y694" s="99"/>
      <c r="Z694" s="84">
        <f t="shared" si="32"/>
        <v>3</v>
      </c>
      <c r="AA694" s="36">
        <f t="shared" si="33"/>
        <v>2</v>
      </c>
    </row>
    <row r="695" spans="1:27" ht="409.6">
      <c r="A695" s="4">
        <v>2451</v>
      </c>
      <c r="B695" s="4" t="s">
        <v>2044</v>
      </c>
      <c r="C695" s="4">
        <v>138</v>
      </c>
      <c r="E695" s="13" t="s">
        <v>3116</v>
      </c>
      <c r="F695" s="12" t="s">
        <v>2053</v>
      </c>
      <c r="G695" s="12" t="s">
        <v>2054</v>
      </c>
      <c r="H695" s="125" t="s">
        <v>3111</v>
      </c>
      <c r="I695" s="43"/>
      <c r="J695" s="43"/>
      <c r="K695" s="43"/>
      <c r="L695" s="43"/>
      <c r="M695" s="43"/>
      <c r="P695" s="97">
        <v>3</v>
      </c>
      <c r="Q695" s="98" t="s">
        <v>3481</v>
      </c>
      <c r="R695" s="98"/>
      <c r="S695" s="64">
        <v>2.5</v>
      </c>
      <c r="T695" s="99"/>
      <c r="U695" s="97"/>
      <c r="V695" s="98"/>
      <c r="W695" s="98"/>
      <c r="X695" s="64"/>
      <c r="Y695" s="99"/>
      <c r="Z695" s="84">
        <f t="shared" si="32"/>
        <v>3</v>
      </c>
      <c r="AA695" s="36">
        <f t="shared" si="33"/>
        <v>2.5</v>
      </c>
    </row>
    <row r="696" spans="1:27" ht="409.6">
      <c r="A696" s="4">
        <v>2452</v>
      </c>
      <c r="B696" s="4" t="s">
        <v>2044</v>
      </c>
      <c r="C696" s="4">
        <v>138</v>
      </c>
      <c r="E696" s="13" t="s">
        <v>3117</v>
      </c>
      <c r="F696" s="12" t="s">
        <v>2055</v>
      </c>
      <c r="G696" s="12" t="s">
        <v>2056</v>
      </c>
      <c r="H696" s="125" t="s">
        <v>3111</v>
      </c>
      <c r="I696" s="43"/>
      <c r="J696" s="43"/>
      <c r="K696" s="43"/>
      <c r="L696" s="43"/>
      <c r="M696" s="43"/>
      <c r="P696" s="97">
        <v>2</v>
      </c>
      <c r="Q696" s="98" t="s">
        <v>3482</v>
      </c>
      <c r="R696" s="98"/>
      <c r="S696" s="64">
        <v>2</v>
      </c>
      <c r="T696" s="99"/>
      <c r="U696" s="97"/>
      <c r="V696" s="98"/>
      <c r="W696" s="98"/>
      <c r="X696" s="64"/>
      <c r="Y696" s="99"/>
      <c r="Z696" s="84">
        <f t="shared" si="32"/>
        <v>2</v>
      </c>
      <c r="AA696" s="36">
        <f t="shared" si="33"/>
        <v>2</v>
      </c>
    </row>
    <row r="697" spans="1:27" ht="409.6">
      <c r="A697" s="4">
        <v>2453</v>
      </c>
      <c r="B697" s="4" t="s">
        <v>2044</v>
      </c>
      <c r="C697" s="4">
        <v>138</v>
      </c>
      <c r="E697" s="13" t="s">
        <v>3118</v>
      </c>
      <c r="F697" s="12" t="s">
        <v>2057</v>
      </c>
      <c r="G697" s="12" t="s">
        <v>2058</v>
      </c>
      <c r="H697" s="125" t="s">
        <v>3111</v>
      </c>
      <c r="I697" s="43"/>
      <c r="J697" s="43"/>
      <c r="K697" s="43"/>
      <c r="L697" s="43"/>
      <c r="M697" s="43"/>
      <c r="P697" s="97">
        <v>3</v>
      </c>
      <c r="Q697" s="98" t="s">
        <v>3486</v>
      </c>
      <c r="R697" s="98"/>
      <c r="S697" s="64">
        <v>2</v>
      </c>
      <c r="T697" s="99"/>
      <c r="U697" s="97"/>
      <c r="V697" s="98"/>
      <c r="W697" s="98"/>
      <c r="X697" s="64"/>
      <c r="Y697" s="99"/>
      <c r="Z697" s="84">
        <f t="shared" si="32"/>
        <v>3</v>
      </c>
      <c r="AA697" s="36">
        <f t="shared" si="33"/>
        <v>2</v>
      </c>
    </row>
    <row r="698" spans="1:27" ht="323">
      <c r="A698" s="4">
        <v>2454</v>
      </c>
      <c r="B698" s="4" t="s">
        <v>2059</v>
      </c>
      <c r="C698" s="4">
        <v>146</v>
      </c>
      <c r="D698" s="10" t="s">
        <v>31</v>
      </c>
      <c r="E698" s="12" t="s">
        <v>2060</v>
      </c>
      <c r="F698" s="12" t="s">
        <v>2061</v>
      </c>
      <c r="G698" s="12" t="s">
        <v>2062</v>
      </c>
      <c r="H698" s="125" t="s">
        <v>3119</v>
      </c>
      <c r="I698" s="43"/>
      <c r="J698" s="43"/>
      <c r="K698" s="43"/>
      <c r="L698" s="43"/>
      <c r="M698" s="43"/>
      <c r="N698" s="127">
        <v>3</v>
      </c>
      <c r="O698" s="127">
        <v>3</v>
      </c>
      <c r="P698" s="97">
        <v>3</v>
      </c>
      <c r="Q698" s="98" t="s">
        <v>3488</v>
      </c>
      <c r="R698" s="98"/>
      <c r="S698" s="64">
        <v>2</v>
      </c>
      <c r="T698" s="99"/>
      <c r="U698" s="97"/>
      <c r="V698" s="98"/>
      <c r="W698" s="98"/>
      <c r="X698" s="64"/>
      <c r="Y698" s="99"/>
      <c r="Z698" s="84">
        <f t="shared" si="32"/>
        <v>3</v>
      </c>
      <c r="AA698" s="36">
        <f t="shared" si="33"/>
        <v>2</v>
      </c>
    </row>
    <row r="699" spans="1:27" ht="409.6">
      <c r="A699" s="4">
        <v>2455</v>
      </c>
      <c r="B699" s="4" t="s">
        <v>2044</v>
      </c>
      <c r="C699" s="4">
        <v>138</v>
      </c>
      <c r="E699" s="13" t="s">
        <v>3120</v>
      </c>
      <c r="F699" s="12" t="s">
        <v>2063</v>
      </c>
      <c r="G699" s="12" t="s">
        <v>2064</v>
      </c>
      <c r="H699" s="125" t="s">
        <v>3111</v>
      </c>
      <c r="I699" s="43"/>
      <c r="J699" s="43"/>
      <c r="K699" s="43"/>
      <c r="L699" s="43"/>
      <c r="M699" s="43"/>
      <c r="P699" s="97">
        <v>3</v>
      </c>
      <c r="Q699" s="98"/>
      <c r="R699" s="98"/>
      <c r="S699" s="64">
        <v>2</v>
      </c>
      <c r="T699" s="99"/>
      <c r="U699" s="97"/>
      <c r="V699" s="98"/>
      <c r="W699" s="98"/>
      <c r="X699" s="64"/>
      <c r="Y699" s="99"/>
      <c r="Z699" s="84">
        <f t="shared" si="32"/>
        <v>3</v>
      </c>
      <c r="AA699" s="36">
        <f t="shared" si="33"/>
        <v>2</v>
      </c>
    </row>
    <row r="700" spans="1:27" ht="409.6">
      <c r="A700" s="4">
        <v>2456</v>
      </c>
      <c r="B700" s="4" t="s">
        <v>2044</v>
      </c>
      <c r="C700" s="4">
        <v>138</v>
      </c>
      <c r="E700" s="13" t="s">
        <v>3121</v>
      </c>
      <c r="F700" s="12" t="s">
        <v>2065</v>
      </c>
      <c r="G700" s="12" t="s">
        <v>2066</v>
      </c>
      <c r="H700" s="125" t="s">
        <v>3111</v>
      </c>
      <c r="I700" s="43"/>
      <c r="J700" s="43"/>
      <c r="K700" s="43"/>
      <c r="L700" s="43"/>
      <c r="M700" s="43"/>
      <c r="P700" s="97">
        <v>3</v>
      </c>
      <c r="Q700" s="98" t="s">
        <v>3487</v>
      </c>
      <c r="R700" s="98"/>
      <c r="S700" s="64">
        <v>1</v>
      </c>
      <c r="T700" s="99"/>
      <c r="U700" s="97"/>
      <c r="V700" s="98"/>
      <c r="W700" s="98"/>
      <c r="X700" s="64"/>
      <c r="Y700" s="99"/>
      <c r="Z700" s="84">
        <f t="shared" si="32"/>
        <v>3</v>
      </c>
      <c r="AA700" s="36">
        <f t="shared" si="33"/>
        <v>1</v>
      </c>
    </row>
    <row r="701" spans="1:27" s="15" customFormat="1" ht="17">
      <c r="A701" s="4" t="s">
        <v>485</v>
      </c>
      <c r="B701" s="4" t="s">
        <v>485</v>
      </c>
      <c r="D701" s="10" t="s">
        <v>485</v>
      </c>
      <c r="H701" s="4"/>
      <c r="P701" s="57"/>
      <c r="Q701" s="57"/>
      <c r="R701" s="57"/>
      <c r="S701" s="57"/>
      <c r="T701" s="57"/>
      <c r="U701" s="57"/>
      <c r="V701" s="57"/>
      <c r="W701" s="57"/>
      <c r="X701" s="57"/>
      <c r="Y701" s="57"/>
    </row>
    <row r="702" spans="1:27" s="15" customFormat="1" ht="17">
      <c r="A702" s="4" t="s">
        <v>485</v>
      </c>
      <c r="B702" s="4" t="s">
        <v>485</v>
      </c>
      <c r="D702" s="10" t="s">
        <v>485</v>
      </c>
      <c r="H702" s="4"/>
      <c r="P702" s="57"/>
      <c r="Q702" s="57"/>
      <c r="R702" s="57"/>
      <c r="S702" s="57"/>
      <c r="T702" s="57"/>
      <c r="U702" s="57"/>
      <c r="V702" s="57"/>
      <c r="W702" s="57"/>
      <c r="X702" s="57"/>
      <c r="Y702" s="57"/>
    </row>
    <row r="703" spans="1:27" s="15" customFormat="1" ht="17">
      <c r="A703" s="4" t="s">
        <v>485</v>
      </c>
      <c r="B703" s="4" t="s">
        <v>485</v>
      </c>
      <c r="D703" s="10" t="s">
        <v>485</v>
      </c>
      <c r="E703" s="96" t="s">
        <v>232</v>
      </c>
      <c r="H703" s="4"/>
      <c r="P703" s="57"/>
      <c r="Q703" s="57"/>
      <c r="R703" s="57"/>
      <c r="S703" s="57"/>
      <c r="T703" s="57"/>
      <c r="U703" s="57"/>
      <c r="V703" s="57"/>
      <c r="W703" s="57"/>
      <c r="X703" s="57"/>
      <c r="Y703" s="57"/>
      <c r="Z703" s="15" t="str">
        <f t="shared" si="32"/>
        <v/>
      </c>
      <c r="AA703" s="15" t="str">
        <f t="shared" si="33"/>
        <v/>
      </c>
    </row>
    <row r="704" spans="1:27" ht="409.6">
      <c r="A704" s="4">
        <v>2457</v>
      </c>
      <c r="B704" s="4" t="s">
        <v>2067</v>
      </c>
      <c r="C704" s="4">
        <v>142</v>
      </c>
      <c r="E704" s="13" t="s">
        <v>3123</v>
      </c>
      <c r="F704" s="12" t="s">
        <v>2068</v>
      </c>
      <c r="G704" s="12" t="s">
        <v>2069</v>
      </c>
      <c r="H704" s="125" t="s">
        <v>3122</v>
      </c>
      <c r="I704" s="43"/>
      <c r="J704" s="43"/>
      <c r="K704" s="43"/>
      <c r="L704" s="43"/>
      <c r="M704" s="43"/>
      <c r="P704" s="97">
        <v>2</v>
      </c>
      <c r="Q704" s="98"/>
      <c r="R704" s="98"/>
      <c r="S704" s="64">
        <v>2</v>
      </c>
      <c r="T704" s="99"/>
      <c r="U704" s="97"/>
      <c r="V704" s="98"/>
      <c r="W704" s="98"/>
      <c r="X704" s="64"/>
      <c r="Y704" s="99"/>
      <c r="Z704" s="84">
        <f t="shared" si="32"/>
        <v>2</v>
      </c>
      <c r="AA704" s="36">
        <f t="shared" si="33"/>
        <v>2</v>
      </c>
    </row>
    <row r="705" spans="1:27" ht="409.6">
      <c r="A705" s="4">
        <v>2458</v>
      </c>
      <c r="B705" s="4" t="s">
        <v>2067</v>
      </c>
      <c r="C705" s="4">
        <v>142</v>
      </c>
      <c r="E705" s="13" t="s">
        <v>3124</v>
      </c>
      <c r="F705" s="12" t="s">
        <v>2070</v>
      </c>
      <c r="G705" s="12" t="s">
        <v>2071</v>
      </c>
      <c r="H705" s="125" t="s">
        <v>3122</v>
      </c>
      <c r="I705" s="43"/>
      <c r="J705" s="43"/>
      <c r="K705" s="43"/>
      <c r="L705" s="43"/>
      <c r="M705" s="43"/>
      <c r="P705" s="97">
        <v>3</v>
      </c>
      <c r="Q705" s="98"/>
      <c r="R705" s="98"/>
      <c r="S705" s="64">
        <v>3</v>
      </c>
      <c r="T705" s="99"/>
      <c r="U705" s="97"/>
      <c r="V705" s="98"/>
      <c r="W705" s="98"/>
      <c r="X705" s="64"/>
      <c r="Y705" s="99"/>
      <c r="Z705" s="84">
        <f t="shared" si="32"/>
        <v>3</v>
      </c>
      <c r="AA705" s="36">
        <f t="shared" si="33"/>
        <v>3</v>
      </c>
    </row>
    <row r="706" spans="1:27" ht="409.6">
      <c r="A706" s="4">
        <v>2459</v>
      </c>
      <c r="B706" s="4" t="s">
        <v>2067</v>
      </c>
      <c r="C706" s="4">
        <v>142</v>
      </c>
      <c r="E706" s="13" t="s">
        <v>3125</v>
      </c>
      <c r="F706" s="12" t="s">
        <v>2072</v>
      </c>
      <c r="G706" s="12" t="s">
        <v>2066</v>
      </c>
      <c r="H706" s="125" t="s">
        <v>3122</v>
      </c>
      <c r="I706" s="43"/>
      <c r="J706" s="43"/>
      <c r="K706" s="43"/>
      <c r="L706" s="43"/>
      <c r="M706" s="43"/>
      <c r="P706" s="97">
        <v>3</v>
      </c>
      <c r="Q706" s="98" t="s">
        <v>3491</v>
      </c>
      <c r="R706" s="98"/>
      <c r="S706" s="64">
        <v>2</v>
      </c>
      <c r="T706" s="99"/>
      <c r="U706" s="97"/>
      <c r="V706" s="98"/>
      <c r="W706" s="98"/>
      <c r="X706" s="64"/>
      <c r="Y706" s="99"/>
      <c r="Z706" s="84">
        <f t="shared" si="32"/>
        <v>3</v>
      </c>
      <c r="AA706" s="36">
        <f t="shared" si="33"/>
        <v>2</v>
      </c>
    </row>
    <row r="707" spans="1:27" s="15" customFormat="1" ht="17">
      <c r="A707" s="4" t="s">
        <v>485</v>
      </c>
      <c r="B707" s="4" t="s">
        <v>485</v>
      </c>
      <c r="D707" s="10" t="s">
        <v>485</v>
      </c>
      <c r="H707" s="4"/>
      <c r="P707" s="57"/>
      <c r="Q707" s="57"/>
      <c r="R707" s="57"/>
      <c r="S707" s="57"/>
      <c r="T707" s="57"/>
      <c r="U707" s="57"/>
      <c r="V707" s="57"/>
      <c r="W707" s="57"/>
      <c r="X707" s="57"/>
      <c r="Y707" s="57"/>
    </row>
    <row r="708" spans="1:27" s="15" customFormat="1" ht="17">
      <c r="A708" s="4" t="s">
        <v>485</v>
      </c>
      <c r="B708" s="4" t="s">
        <v>485</v>
      </c>
      <c r="D708" s="10" t="s">
        <v>485</v>
      </c>
      <c r="H708" s="4"/>
      <c r="P708" s="57"/>
      <c r="Q708" s="57"/>
      <c r="R708" s="57"/>
      <c r="S708" s="57"/>
      <c r="T708" s="57"/>
      <c r="U708" s="57"/>
      <c r="V708" s="57"/>
      <c r="W708" s="57"/>
      <c r="X708" s="57"/>
      <c r="Y708" s="57"/>
    </row>
    <row r="709" spans="1:27" s="15" customFormat="1" ht="17">
      <c r="A709" s="4" t="s">
        <v>485</v>
      </c>
      <c r="B709" s="4" t="s">
        <v>485</v>
      </c>
      <c r="D709" s="10" t="s">
        <v>485</v>
      </c>
      <c r="E709" s="96" t="s">
        <v>43</v>
      </c>
      <c r="H709" s="4"/>
      <c r="P709" s="57"/>
      <c r="Q709" s="57"/>
      <c r="R709" s="57"/>
      <c r="S709" s="57"/>
      <c r="T709" s="57"/>
      <c r="U709" s="57"/>
      <c r="V709" s="57"/>
      <c r="W709" s="57"/>
      <c r="X709" s="57"/>
      <c r="Y709" s="57"/>
      <c r="Z709" s="15" t="str">
        <f t="shared" si="32"/>
        <v/>
      </c>
      <c r="AA709" s="15" t="str">
        <f t="shared" si="33"/>
        <v/>
      </c>
    </row>
    <row r="710" spans="1:27" ht="409.6">
      <c r="A710" s="4">
        <v>2460</v>
      </c>
      <c r="B710" s="4" t="s">
        <v>2073</v>
      </c>
      <c r="C710" s="4">
        <v>139</v>
      </c>
      <c r="E710" s="13" t="s">
        <v>3127</v>
      </c>
      <c r="F710" s="12" t="s">
        <v>2074</v>
      </c>
      <c r="G710" s="12" t="s">
        <v>2075</v>
      </c>
      <c r="H710" s="125" t="s">
        <v>3126</v>
      </c>
      <c r="I710" s="43"/>
      <c r="J710" s="43"/>
      <c r="K710" s="43"/>
      <c r="L710" s="43"/>
      <c r="M710" s="43"/>
      <c r="P710" s="97">
        <v>2</v>
      </c>
      <c r="Q710" s="98"/>
      <c r="R710" s="98"/>
      <c r="S710" s="64">
        <v>2</v>
      </c>
      <c r="T710" s="99"/>
      <c r="U710" s="97"/>
      <c r="V710" s="98"/>
      <c r="W710" s="98"/>
      <c r="X710" s="64"/>
      <c r="Y710" s="99"/>
      <c r="Z710" s="84">
        <f t="shared" si="32"/>
        <v>2</v>
      </c>
      <c r="AA710" s="36">
        <f t="shared" si="33"/>
        <v>2</v>
      </c>
    </row>
    <row r="711" spans="1:27" ht="409.6">
      <c r="A711" s="4">
        <v>2461</v>
      </c>
      <c r="B711" s="4" t="s">
        <v>2073</v>
      </c>
      <c r="C711" s="4">
        <v>139</v>
      </c>
      <c r="E711" s="13" t="s">
        <v>3128</v>
      </c>
      <c r="F711" s="12" t="s">
        <v>2076</v>
      </c>
      <c r="G711" s="12" t="s">
        <v>2077</v>
      </c>
      <c r="H711" s="125" t="s">
        <v>3126</v>
      </c>
      <c r="I711" s="43"/>
      <c r="J711" s="43"/>
      <c r="K711" s="43"/>
      <c r="L711" s="43"/>
      <c r="M711" s="43"/>
      <c r="P711" s="97">
        <v>4</v>
      </c>
      <c r="Q711" s="98" t="s">
        <v>3489</v>
      </c>
      <c r="R711" s="98"/>
      <c r="S711" s="64">
        <v>2.5</v>
      </c>
      <c r="T711" s="99"/>
      <c r="U711" s="97"/>
      <c r="V711" s="98"/>
      <c r="W711" s="98"/>
      <c r="X711" s="64"/>
      <c r="Y711" s="99"/>
      <c r="Z711" s="84">
        <f t="shared" si="32"/>
        <v>4</v>
      </c>
      <c r="AA711" s="36">
        <f t="shared" si="33"/>
        <v>2.5</v>
      </c>
    </row>
    <row r="712" spans="1:27" ht="409.6">
      <c r="A712" s="4">
        <v>2462</v>
      </c>
      <c r="B712" s="4" t="s">
        <v>2073</v>
      </c>
      <c r="C712" s="4">
        <v>139</v>
      </c>
      <c r="E712" s="13" t="s">
        <v>3129</v>
      </c>
      <c r="F712" s="12" t="s">
        <v>2078</v>
      </c>
      <c r="G712" s="12" t="s">
        <v>2079</v>
      </c>
      <c r="H712" s="125" t="s">
        <v>3126</v>
      </c>
      <c r="I712" s="43"/>
      <c r="J712" s="43"/>
      <c r="K712" s="43"/>
      <c r="L712" s="43"/>
      <c r="M712" s="43"/>
      <c r="P712" s="97">
        <v>2</v>
      </c>
      <c r="Q712" s="98"/>
      <c r="R712" s="98"/>
      <c r="S712" s="64">
        <v>2</v>
      </c>
      <c r="T712" s="99"/>
      <c r="U712" s="97"/>
      <c r="V712" s="98"/>
      <c r="W712" s="98"/>
      <c r="X712" s="64"/>
      <c r="Y712" s="99"/>
      <c r="Z712" s="84">
        <f t="shared" si="32"/>
        <v>2</v>
      </c>
      <c r="AA712" s="36">
        <f t="shared" si="33"/>
        <v>2</v>
      </c>
    </row>
    <row r="713" spans="1:27" ht="409.6">
      <c r="A713" s="4">
        <v>2463</v>
      </c>
      <c r="B713" s="4" t="s">
        <v>2073</v>
      </c>
      <c r="C713" s="4">
        <v>139</v>
      </c>
      <c r="E713" s="13" t="s">
        <v>3130</v>
      </c>
      <c r="F713" s="12" t="s">
        <v>2080</v>
      </c>
      <c r="G713" s="12" t="s">
        <v>2081</v>
      </c>
      <c r="H713" s="125" t="s">
        <v>3126</v>
      </c>
      <c r="I713" s="43"/>
      <c r="J713" s="43"/>
      <c r="K713" s="43"/>
      <c r="L713" s="43"/>
      <c r="M713" s="43"/>
      <c r="P713" s="97">
        <v>3</v>
      </c>
      <c r="Q713" s="98"/>
      <c r="R713" s="98"/>
      <c r="S713" s="64">
        <v>2.5</v>
      </c>
      <c r="T713" s="99"/>
      <c r="U713" s="97"/>
      <c r="V713" s="98"/>
      <c r="W713" s="98"/>
      <c r="X713" s="64"/>
      <c r="Y713" s="99"/>
      <c r="Z713" s="84">
        <f t="shared" si="32"/>
        <v>3</v>
      </c>
      <c r="AA713" s="36">
        <f t="shared" si="33"/>
        <v>2.5</v>
      </c>
    </row>
    <row r="714" spans="1:27" ht="409.6">
      <c r="A714" s="4">
        <v>2464</v>
      </c>
      <c r="B714" s="4" t="s">
        <v>2073</v>
      </c>
      <c r="C714" s="4">
        <v>139</v>
      </c>
      <c r="E714" s="13" t="s">
        <v>3131</v>
      </c>
      <c r="F714" s="12" t="s">
        <v>2082</v>
      </c>
      <c r="G714" s="12" t="s">
        <v>2083</v>
      </c>
      <c r="H714" s="125" t="s">
        <v>3126</v>
      </c>
      <c r="I714" s="43"/>
      <c r="J714" s="43"/>
      <c r="K714" s="43"/>
      <c r="L714" s="43"/>
      <c r="M714" s="43"/>
      <c r="P714" s="97">
        <v>2</v>
      </c>
      <c r="Q714" s="98"/>
      <c r="R714" s="98"/>
      <c r="S714" s="64">
        <v>1</v>
      </c>
      <c r="T714" s="99" t="s">
        <v>3604</v>
      </c>
      <c r="U714" s="97"/>
      <c r="V714" s="98"/>
      <c r="W714" s="98"/>
      <c r="X714" s="64"/>
      <c r="Y714" s="99"/>
      <c r="Z714" s="84">
        <f t="shared" si="32"/>
        <v>2</v>
      </c>
      <c r="AA714" s="36">
        <f t="shared" si="33"/>
        <v>1</v>
      </c>
    </row>
    <row r="715" spans="1:27" ht="409.6">
      <c r="A715" s="4">
        <v>2465</v>
      </c>
      <c r="B715" s="4" t="s">
        <v>2073</v>
      </c>
      <c r="C715" s="4">
        <v>139</v>
      </c>
      <c r="E715" s="13" t="s">
        <v>3132</v>
      </c>
      <c r="F715" s="12" t="s">
        <v>2084</v>
      </c>
      <c r="G715" s="12" t="s">
        <v>2066</v>
      </c>
      <c r="H715" s="125" t="s">
        <v>3126</v>
      </c>
      <c r="I715" s="43"/>
      <c r="J715" s="43"/>
      <c r="K715" s="43"/>
      <c r="L715" s="43"/>
      <c r="M715" s="43"/>
      <c r="P715" s="97">
        <v>3</v>
      </c>
      <c r="Q715" s="98" t="s">
        <v>3490</v>
      </c>
      <c r="R715" s="98"/>
      <c r="S715" s="64">
        <v>1.5</v>
      </c>
      <c r="T715" s="99"/>
      <c r="U715" s="97"/>
      <c r="V715" s="98"/>
      <c r="W715" s="98"/>
      <c r="X715" s="64"/>
      <c r="Y715" s="99"/>
      <c r="Z715" s="84">
        <f t="shared" si="32"/>
        <v>3</v>
      </c>
      <c r="AA715" s="36">
        <f t="shared" si="33"/>
        <v>1.5</v>
      </c>
    </row>
    <row r="716" spans="1:27" s="15" customFormat="1" ht="17">
      <c r="A716" s="4" t="s">
        <v>485</v>
      </c>
      <c r="B716" s="4" t="s">
        <v>485</v>
      </c>
      <c r="D716" s="10" t="s">
        <v>485</v>
      </c>
      <c r="H716" s="4"/>
      <c r="P716" s="57"/>
      <c r="Q716" s="57"/>
      <c r="R716" s="57"/>
      <c r="S716" s="57"/>
      <c r="T716" s="57"/>
      <c r="U716" s="57"/>
      <c r="V716" s="57"/>
      <c r="W716" s="57"/>
      <c r="X716" s="57"/>
      <c r="Y716" s="57"/>
    </row>
    <row r="717" spans="1:27" s="15" customFormat="1" ht="17">
      <c r="A717" s="4" t="s">
        <v>485</v>
      </c>
      <c r="B717" s="4" t="s">
        <v>485</v>
      </c>
      <c r="D717" s="10" t="s">
        <v>485</v>
      </c>
      <c r="H717" s="4"/>
      <c r="P717" s="57"/>
      <c r="Q717" s="57"/>
      <c r="R717" s="57"/>
      <c r="S717" s="57"/>
      <c r="T717" s="57"/>
      <c r="U717" s="57"/>
      <c r="V717" s="57"/>
      <c r="W717" s="57"/>
      <c r="X717" s="57"/>
      <c r="Y717" s="57"/>
    </row>
    <row r="718" spans="1:27" s="15" customFormat="1" ht="17">
      <c r="A718" s="4" t="s">
        <v>485</v>
      </c>
      <c r="B718" s="4" t="s">
        <v>485</v>
      </c>
      <c r="D718" s="10" t="s">
        <v>485</v>
      </c>
      <c r="E718" s="96" t="s">
        <v>2085</v>
      </c>
      <c r="H718" s="4"/>
      <c r="P718" s="57"/>
      <c r="Q718" s="57"/>
      <c r="R718" s="57"/>
      <c r="S718" s="57"/>
      <c r="T718" s="57"/>
      <c r="U718" s="57"/>
      <c r="V718" s="57"/>
      <c r="W718" s="57"/>
      <c r="X718" s="57"/>
      <c r="Y718" s="57"/>
      <c r="Z718" s="15" t="str">
        <f t="shared" si="32"/>
        <v/>
      </c>
      <c r="AA718" s="15" t="str">
        <f t="shared" si="33"/>
        <v/>
      </c>
    </row>
    <row r="719" spans="1:27" ht="255">
      <c r="A719" s="4">
        <v>2466</v>
      </c>
      <c r="B719" s="4" t="s">
        <v>2086</v>
      </c>
      <c r="C719" s="4">
        <v>141</v>
      </c>
      <c r="D719" s="10" t="s">
        <v>31</v>
      </c>
      <c r="E719" s="12" t="s">
        <v>2087</v>
      </c>
      <c r="F719" s="12" t="s">
        <v>2088</v>
      </c>
      <c r="G719" s="12" t="s">
        <v>2089</v>
      </c>
      <c r="H719" s="125" t="s">
        <v>3133</v>
      </c>
      <c r="I719" s="43"/>
      <c r="J719" s="43"/>
      <c r="K719" s="43"/>
      <c r="L719" s="43"/>
      <c r="M719" s="43"/>
      <c r="N719" s="127">
        <v>3</v>
      </c>
      <c r="O719" s="127">
        <v>3</v>
      </c>
      <c r="P719" s="97">
        <v>3</v>
      </c>
      <c r="Q719" s="98"/>
      <c r="R719" s="98"/>
      <c r="S719" s="64">
        <v>2.5</v>
      </c>
      <c r="T719" s="99"/>
      <c r="U719" s="97"/>
      <c r="V719" s="98"/>
      <c r="W719" s="98"/>
      <c r="X719" s="64"/>
      <c r="Y719" s="99"/>
      <c r="Z719" s="84">
        <f t="shared" si="32"/>
        <v>3</v>
      </c>
      <c r="AA719" s="36">
        <f t="shared" si="33"/>
        <v>2.5</v>
      </c>
    </row>
    <row r="720" spans="1:27" s="15" customFormat="1" ht="17">
      <c r="A720" s="4" t="s">
        <v>485</v>
      </c>
      <c r="B720" s="4" t="s">
        <v>485</v>
      </c>
      <c r="D720" s="10" t="s">
        <v>485</v>
      </c>
      <c r="H720" s="4"/>
      <c r="P720" s="57"/>
      <c r="Q720" s="57"/>
      <c r="R720" s="57"/>
      <c r="S720" s="57"/>
      <c r="T720" s="57"/>
      <c r="U720" s="57"/>
      <c r="V720" s="57"/>
      <c r="W720" s="57"/>
      <c r="X720" s="57"/>
      <c r="Y720" s="57"/>
    </row>
    <row r="721" spans="1:27" s="15" customFormat="1" ht="17">
      <c r="A721" s="4" t="s">
        <v>485</v>
      </c>
      <c r="B721" s="4" t="s">
        <v>485</v>
      </c>
      <c r="D721" s="10" t="s">
        <v>485</v>
      </c>
      <c r="H721" s="4"/>
      <c r="P721" s="57"/>
      <c r="Q721" s="57"/>
      <c r="R721" s="57"/>
      <c r="S721" s="57"/>
      <c r="T721" s="57"/>
      <c r="U721" s="57"/>
      <c r="V721" s="57"/>
      <c r="W721" s="57"/>
      <c r="X721" s="57"/>
      <c r="Y721" s="57"/>
    </row>
    <row r="722" spans="1:27" s="15" customFormat="1" ht="17">
      <c r="A722" s="4" t="s">
        <v>485</v>
      </c>
      <c r="B722" s="4" t="s">
        <v>485</v>
      </c>
      <c r="D722" s="10" t="s">
        <v>485</v>
      </c>
      <c r="E722" s="96" t="s">
        <v>233</v>
      </c>
      <c r="H722" s="4"/>
      <c r="P722" s="57"/>
      <c r="Q722" s="57"/>
      <c r="R722" s="57"/>
      <c r="S722" s="57"/>
      <c r="T722" s="57"/>
      <c r="U722" s="57"/>
      <c r="V722" s="57"/>
      <c r="W722" s="57"/>
      <c r="X722" s="57"/>
      <c r="Y722" s="57"/>
      <c r="Z722" s="15" t="str">
        <f t="shared" si="32"/>
        <v/>
      </c>
      <c r="AA722" s="15" t="str">
        <f t="shared" si="33"/>
        <v/>
      </c>
    </row>
    <row r="723" spans="1:27" ht="323">
      <c r="A723" s="4">
        <v>2467</v>
      </c>
      <c r="B723" s="4" t="s">
        <v>2090</v>
      </c>
      <c r="C723" s="4">
        <v>140</v>
      </c>
      <c r="D723" s="10" t="s">
        <v>31</v>
      </c>
      <c r="E723" s="12" t="s">
        <v>2091</v>
      </c>
      <c r="F723" s="12" t="s">
        <v>2092</v>
      </c>
      <c r="G723" s="12" t="s">
        <v>2093</v>
      </c>
      <c r="H723" s="125" t="s">
        <v>3134</v>
      </c>
      <c r="I723" s="43"/>
      <c r="J723" s="43"/>
      <c r="K723" s="43"/>
      <c r="L723" s="43"/>
      <c r="M723" s="43"/>
      <c r="N723" s="127">
        <v>3</v>
      </c>
      <c r="O723" s="127">
        <v>3</v>
      </c>
      <c r="P723" s="97">
        <v>3</v>
      </c>
      <c r="Q723" s="98"/>
      <c r="R723" s="98"/>
      <c r="S723" s="64">
        <v>2</v>
      </c>
      <c r="T723" s="99"/>
      <c r="U723" s="97"/>
      <c r="V723" s="98"/>
      <c r="W723" s="98"/>
      <c r="X723" s="64"/>
      <c r="Y723" s="99"/>
      <c r="Z723" s="84">
        <f t="shared" si="32"/>
        <v>3</v>
      </c>
      <c r="AA723" s="36">
        <f t="shared" si="33"/>
        <v>2</v>
      </c>
    </row>
    <row r="724" spans="1:27" s="15" customFormat="1" ht="17">
      <c r="A724" s="4" t="s">
        <v>485</v>
      </c>
      <c r="B724" s="4" t="s">
        <v>485</v>
      </c>
      <c r="D724" s="10" t="s">
        <v>485</v>
      </c>
      <c r="H724" s="4"/>
      <c r="P724" s="57"/>
      <c r="Q724" s="57"/>
      <c r="R724" s="57"/>
      <c r="S724" s="57"/>
      <c r="T724" s="57"/>
      <c r="U724" s="57"/>
      <c r="V724" s="57"/>
      <c r="W724" s="57"/>
      <c r="X724" s="57"/>
      <c r="Y724" s="57"/>
    </row>
    <row r="725" spans="1:27" s="15" customFormat="1" ht="17">
      <c r="A725" s="4" t="s">
        <v>485</v>
      </c>
      <c r="B725" s="4" t="s">
        <v>485</v>
      </c>
      <c r="D725" s="10" t="s">
        <v>485</v>
      </c>
      <c r="H725" s="4"/>
      <c r="P725" s="57"/>
      <c r="Q725" s="57"/>
      <c r="R725" s="57"/>
      <c r="S725" s="57"/>
      <c r="T725" s="57"/>
      <c r="U725" s="57"/>
      <c r="V725" s="57"/>
      <c r="W725" s="57"/>
      <c r="X725" s="57"/>
      <c r="Y725" s="57"/>
    </row>
    <row r="726" spans="1:27" s="15" customFormat="1" ht="17">
      <c r="A726" s="4" t="s">
        <v>485</v>
      </c>
      <c r="B726" s="4" t="s">
        <v>485</v>
      </c>
      <c r="C726" s="4"/>
      <c r="D726" s="10" t="s">
        <v>485</v>
      </c>
      <c r="E726" s="96" t="s">
        <v>45</v>
      </c>
      <c r="H726" s="4"/>
      <c r="P726" s="57"/>
      <c r="Q726" s="57"/>
      <c r="R726" s="57"/>
      <c r="S726" s="57"/>
      <c r="T726" s="57"/>
      <c r="U726" s="57"/>
      <c r="V726" s="57"/>
      <c r="W726" s="57"/>
      <c r="X726" s="57"/>
      <c r="Y726" s="57"/>
      <c r="Z726" s="15" t="str">
        <f t="shared" si="32"/>
        <v/>
      </c>
      <c r="AA726" s="15" t="str">
        <f t="shared" si="33"/>
        <v/>
      </c>
    </row>
    <row r="727" spans="1:27" ht="204">
      <c r="A727" s="4">
        <v>2468</v>
      </c>
      <c r="B727" s="4" t="s">
        <v>2094</v>
      </c>
      <c r="C727" s="4">
        <v>143</v>
      </c>
      <c r="D727" s="10" t="s">
        <v>31</v>
      </c>
      <c r="E727" s="12" t="s">
        <v>2095</v>
      </c>
      <c r="F727" s="12" t="s">
        <v>2096</v>
      </c>
      <c r="G727" s="12" t="s">
        <v>2097</v>
      </c>
      <c r="H727" s="125" t="s">
        <v>3135</v>
      </c>
      <c r="I727" s="43"/>
      <c r="J727" s="43"/>
      <c r="K727" s="43"/>
      <c r="L727" s="43"/>
      <c r="M727" s="43"/>
      <c r="N727" s="127">
        <v>5</v>
      </c>
      <c r="O727" s="127">
        <v>3</v>
      </c>
      <c r="P727" s="97">
        <v>3</v>
      </c>
      <c r="Q727" s="98" t="s">
        <v>3484</v>
      </c>
      <c r="R727" s="98"/>
      <c r="S727" s="64">
        <v>3</v>
      </c>
      <c r="T727" s="99"/>
      <c r="U727" s="97"/>
      <c r="V727" s="98"/>
      <c r="W727" s="98"/>
      <c r="X727" s="64"/>
      <c r="Y727" s="99"/>
      <c r="Z727" s="84">
        <f t="shared" si="32"/>
        <v>3</v>
      </c>
      <c r="AA727" s="36">
        <f t="shared" si="33"/>
        <v>3</v>
      </c>
    </row>
    <row r="728" spans="1:27" s="15" customFormat="1" ht="17">
      <c r="A728" s="4" t="s">
        <v>485</v>
      </c>
      <c r="B728" s="4" t="s">
        <v>485</v>
      </c>
      <c r="C728" s="4" t="s">
        <v>485</v>
      </c>
      <c r="D728" s="10" t="s">
        <v>485</v>
      </c>
      <c r="H728" s="4"/>
      <c r="P728" s="57"/>
      <c r="Q728" s="57"/>
      <c r="R728" s="57"/>
      <c r="S728" s="57"/>
      <c r="T728" s="57"/>
      <c r="U728" s="57"/>
      <c r="V728" s="57"/>
      <c r="W728" s="57"/>
      <c r="X728" s="57"/>
      <c r="Y728" s="57"/>
    </row>
    <row r="729" spans="1:27" s="15" customFormat="1" ht="17">
      <c r="A729" s="4" t="s">
        <v>485</v>
      </c>
      <c r="B729" s="4" t="s">
        <v>485</v>
      </c>
      <c r="C729" s="4" t="s">
        <v>485</v>
      </c>
      <c r="D729" s="10" t="s">
        <v>485</v>
      </c>
      <c r="H729" s="4"/>
      <c r="P729" s="57"/>
      <c r="Q729" s="57"/>
      <c r="R729" s="57"/>
      <c r="S729" s="57"/>
      <c r="T729" s="57"/>
      <c r="U729" s="57"/>
      <c r="V729" s="57"/>
      <c r="W729" s="57"/>
      <c r="X729" s="57"/>
      <c r="Y729" s="57"/>
    </row>
    <row r="730" spans="1:27" s="15" customFormat="1" ht="17">
      <c r="A730" s="4" t="s">
        <v>485</v>
      </c>
      <c r="B730" s="4" t="s">
        <v>485</v>
      </c>
      <c r="C730" s="4"/>
      <c r="D730" s="10" t="s">
        <v>485</v>
      </c>
      <c r="E730" s="96" t="s">
        <v>46</v>
      </c>
      <c r="H730" s="4"/>
      <c r="P730" s="57"/>
      <c r="Q730" s="57"/>
      <c r="R730" s="57"/>
      <c r="S730" s="57"/>
      <c r="T730" s="57"/>
      <c r="U730" s="57"/>
      <c r="V730" s="57"/>
      <c r="W730" s="57"/>
      <c r="X730" s="57"/>
      <c r="Y730" s="57"/>
      <c r="Z730" s="15" t="str">
        <f t="shared" si="32"/>
        <v/>
      </c>
      <c r="AA730" s="15" t="str">
        <f t="shared" si="33"/>
        <v/>
      </c>
    </row>
    <row r="731" spans="1:27" ht="204">
      <c r="A731" s="4">
        <v>2469</v>
      </c>
      <c r="B731" s="4" t="s">
        <v>2098</v>
      </c>
      <c r="C731" s="4">
        <v>144</v>
      </c>
      <c r="D731" s="10" t="s">
        <v>31</v>
      </c>
      <c r="E731" s="12" t="s">
        <v>2099</v>
      </c>
      <c r="F731" s="12" t="s">
        <v>2100</v>
      </c>
      <c r="G731" s="12" t="s">
        <v>2101</v>
      </c>
      <c r="H731" s="125" t="s">
        <v>3136</v>
      </c>
      <c r="I731" s="43"/>
      <c r="J731" s="43"/>
      <c r="K731" s="43"/>
      <c r="L731" s="43"/>
      <c r="M731" s="43"/>
      <c r="N731" s="127">
        <v>2</v>
      </c>
      <c r="O731" s="127">
        <v>2</v>
      </c>
      <c r="P731" s="97">
        <v>3</v>
      </c>
      <c r="Q731" s="98" t="s">
        <v>3483</v>
      </c>
      <c r="R731" s="98"/>
      <c r="S731" s="64">
        <v>2.5</v>
      </c>
      <c r="T731" s="99"/>
      <c r="U731" s="97"/>
      <c r="V731" s="98"/>
      <c r="W731" s="98"/>
      <c r="X731" s="64"/>
      <c r="Y731" s="99"/>
      <c r="Z731" s="84">
        <f t="shared" si="32"/>
        <v>3</v>
      </c>
      <c r="AA731" s="36">
        <f t="shared" si="33"/>
        <v>2.5</v>
      </c>
    </row>
    <row r="732" spans="1:27" s="15" customFormat="1" ht="17">
      <c r="A732" s="4" t="s">
        <v>485</v>
      </c>
      <c r="B732" s="4" t="s">
        <v>485</v>
      </c>
      <c r="C732" s="4" t="s">
        <v>485</v>
      </c>
      <c r="D732" s="10" t="s">
        <v>485</v>
      </c>
      <c r="H732" s="4"/>
      <c r="P732" s="57"/>
      <c r="Q732" s="57"/>
      <c r="R732" s="57"/>
      <c r="S732" s="57"/>
      <c r="T732" s="57"/>
      <c r="U732" s="57"/>
      <c r="V732" s="57"/>
      <c r="W732" s="57"/>
      <c r="X732" s="57"/>
      <c r="Y732" s="57"/>
    </row>
    <row r="733" spans="1:27" s="15" customFormat="1" ht="17">
      <c r="A733" s="4" t="s">
        <v>485</v>
      </c>
      <c r="B733" s="4" t="s">
        <v>485</v>
      </c>
      <c r="C733" s="4" t="s">
        <v>485</v>
      </c>
      <c r="D733" s="10" t="s">
        <v>485</v>
      </c>
      <c r="H733" s="4"/>
      <c r="P733" s="57"/>
      <c r="Q733" s="57"/>
      <c r="R733" s="57"/>
      <c r="S733" s="57"/>
      <c r="T733" s="57"/>
      <c r="U733" s="57"/>
      <c r="V733" s="57"/>
      <c r="W733" s="57"/>
      <c r="X733" s="57"/>
      <c r="Y733" s="57"/>
    </row>
    <row r="734" spans="1:27" s="15" customFormat="1" ht="34">
      <c r="A734" s="4" t="s">
        <v>485</v>
      </c>
      <c r="B734" s="4" t="s">
        <v>485</v>
      </c>
      <c r="C734" s="4"/>
      <c r="D734" s="10" t="s">
        <v>485</v>
      </c>
      <c r="E734" s="96" t="s">
        <v>2102</v>
      </c>
      <c r="H734" s="4"/>
      <c r="P734" s="57"/>
      <c r="Q734" s="57"/>
      <c r="R734" s="57"/>
      <c r="S734" s="57"/>
      <c r="T734" s="57"/>
      <c r="U734" s="57"/>
      <c r="V734" s="57"/>
      <c r="W734" s="57"/>
      <c r="X734" s="57"/>
      <c r="Y734" s="57"/>
      <c r="Z734" s="15" t="str">
        <f t="shared" si="32"/>
        <v/>
      </c>
      <c r="AA734" s="15" t="str">
        <f t="shared" si="33"/>
        <v/>
      </c>
    </row>
    <row r="735" spans="1:27" ht="187">
      <c r="A735" s="4">
        <v>2470</v>
      </c>
      <c r="B735" s="4" t="s">
        <v>2103</v>
      </c>
      <c r="C735" s="4">
        <v>148</v>
      </c>
      <c r="D735" s="10" t="s">
        <v>31</v>
      </c>
      <c r="E735" s="126" t="s">
        <v>3137</v>
      </c>
      <c r="F735" s="12" t="s">
        <v>2104</v>
      </c>
      <c r="G735" s="12" t="s">
        <v>2105</v>
      </c>
      <c r="H735" s="43"/>
      <c r="I735" s="43"/>
      <c r="J735" s="43"/>
      <c r="K735" s="43"/>
      <c r="L735" s="43"/>
      <c r="M735" s="43"/>
      <c r="N735" s="127"/>
      <c r="O735" s="127">
        <v>4</v>
      </c>
      <c r="P735" s="97">
        <v>2</v>
      </c>
      <c r="Q735" s="98" t="s">
        <v>3492</v>
      </c>
      <c r="R735" s="98"/>
      <c r="S735" s="64">
        <v>2</v>
      </c>
      <c r="T735" s="99"/>
      <c r="U735" s="97"/>
      <c r="V735" s="98"/>
      <c r="W735" s="98"/>
      <c r="X735" s="64"/>
      <c r="Y735" s="99"/>
      <c r="Z735" s="84">
        <f t="shared" si="32"/>
        <v>2</v>
      </c>
      <c r="AA735" s="36">
        <f t="shared" si="33"/>
        <v>2</v>
      </c>
    </row>
    <row r="736" spans="1:27" s="15" customFormat="1" ht="17">
      <c r="A736" s="4" t="s">
        <v>485</v>
      </c>
      <c r="B736" s="4" t="s">
        <v>485</v>
      </c>
      <c r="C736" s="4" t="s">
        <v>485</v>
      </c>
      <c r="D736" s="10" t="s">
        <v>485</v>
      </c>
      <c r="H736" s="4"/>
      <c r="P736" s="57"/>
      <c r="Q736" s="57"/>
      <c r="R736" s="57"/>
      <c r="S736" s="57"/>
      <c r="T736" s="57"/>
      <c r="U736" s="57"/>
      <c r="V736" s="57"/>
      <c r="W736" s="57"/>
      <c r="X736" s="57"/>
      <c r="Y736" s="57"/>
    </row>
    <row r="737" spans="1:27" s="15" customFormat="1" ht="17">
      <c r="A737" s="4" t="s">
        <v>485</v>
      </c>
      <c r="B737" s="4" t="s">
        <v>485</v>
      </c>
      <c r="C737" s="4" t="s">
        <v>485</v>
      </c>
      <c r="D737" s="10" t="s">
        <v>485</v>
      </c>
      <c r="H737" s="4"/>
      <c r="P737" s="57"/>
      <c r="Q737" s="57"/>
      <c r="R737" s="57"/>
      <c r="S737" s="57"/>
      <c r="T737" s="57"/>
      <c r="U737" s="57"/>
      <c r="V737" s="57"/>
      <c r="W737" s="57"/>
      <c r="X737" s="57"/>
      <c r="Y737" s="57"/>
    </row>
    <row r="738" spans="1:27" s="15" customFormat="1" ht="17">
      <c r="A738" s="4" t="s">
        <v>485</v>
      </c>
      <c r="B738" s="4" t="s">
        <v>485</v>
      </c>
      <c r="C738" s="4"/>
      <c r="D738" s="10" t="s">
        <v>485</v>
      </c>
      <c r="E738" s="96" t="s">
        <v>47</v>
      </c>
      <c r="H738" s="4"/>
      <c r="P738" s="57"/>
      <c r="Q738" s="57"/>
      <c r="R738" s="57"/>
      <c r="S738" s="57"/>
      <c r="T738" s="57"/>
      <c r="U738" s="57"/>
      <c r="V738" s="57"/>
      <c r="W738" s="57"/>
      <c r="X738" s="57"/>
      <c r="Y738" s="57"/>
      <c r="Z738" s="15" t="str">
        <f t="shared" si="32"/>
        <v/>
      </c>
      <c r="AA738" s="15" t="str">
        <f t="shared" si="33"/>
        <v/>
      </c>
    </row>
    <row r="739" spans="1:27" ht="238">
      <c r="A739" s="4">
        <v>2471</v>
      </c>
      <c r="B739" s="4" t="s">
        <v>2106</v>
      </c>
      <c r="C739" s="4">
        <v>145</v>
      </c>
      <c r="D739" s="10" t="s">
        <v>31</v>
      </c>
      <c r="E739" s="12" t="s">
        <v>997</v>
      </c>
      <c r="F739" s="12" t="s">
        <v>2107</v>
      </c>
      <c r="G739" s="12" t="s">
        <v>2108</v>
      </c>
      <c r="H739" s="125" t="s">
        <v>3138</v>
      </c>
      <c r="I739" s="43"/>
      <c r="J739" s="43"/>
      <c r="K739" s="43"/>
      <c r="L739" s="43"/>
      <c r="M739" s="43"/>
      <c r="N739" s="127">
        <v>4</v>
      </c>
      <c r="O739" s="127">
        <v>4</v>
      </c>
      <c r="P739" s="97">
        <v>4</v>
      </c>
      <c r="Q739" s="98" t="s">
        <v>3493</v>
      </c>
      <c r="R739" s="98"/>
      <c r="S739" s="64">
        <v>2</v>
      </c>
      <c r="T739" s="99"/>
      <c r="U739" s="97"/>
      <c r="V739" s="98"/>
      <c r="W739" s="98"/>
      <c r="X739" s="64"/>
      <c r="Y739" s="99"/>
      <c r="Z739" s="84">
        <f t="shared" si="32"/>
        <v>4</v>
      </c>
      <c r="AA739" s="36">
        <f t="shared" si="33"/>
        <v>2</v>
      </c>
    </row>
    <row r="740" spans="1:27" s="15" customFormat="1" ht="17">
      <c r="A740" s="4" t="s">
        <v>485</v>
      </c>
      <c r="B740" s="4" t="s">
        <v>485</v>
      </c>
      <c r="C740" s="4" t="s">
        <v>485</v>
      </c>
      <c r="D740" s="10" t="s">
        <v>485</v>
      </c>
      <c r="H740" s="4"/>
      <c r="P740" s="57"/>
      <c r="Q740" s="57"/>
      <c r="R740" s="57"/>
      <c r="S740" s="57"/>
      <c r="T740" s="57"/>
      <c r="U740" s="57"/>
      <c r="V740" s="57"/>
      <c r="W740" s="57"/>
      <c r="X740" s="57"/>
      <c r="Y740" s="57"/>
    </row>
    <row r="741" spans="1:27" s="15" customFormat="1" ht="17">
      <c r="A741" s="4" t="s">
        <v>485</v>
      </c>
      <c r="B741" s="4" t="s">
        <v>485</v>
      </c>
      <c r="C741" s="4" t="s">
        <v>485</v>
      </c>
      <c r="D741" s="10" t="s">
        <v>485</v>
      </c>
      <c r="H741" s="4"/>
      <c r="P741" s="57"/>
      <c r="Q741" s="57"/>
      <c r="R741" s="57"/>
      <c r="S741" s="57"/>
      <c r="T741" s="57"/>
      <c r="U741" s="57"/>
      <c r="V741" s="57"/>
      <c r="W741" s="57"/>
      <c r="X741" s="57"/>
      <c r="Y741" s="57"/>
    </row>
    <row r="742" spans="1:27" ht="19">
      <c r="A742" s="4" t="s">
        <v>485</v>
      </c>
      <c r="B742" s="4" t="s">
        <v>485</v>
      </c>
      <c r="E742" s="133" t="s">
        <v>2109</v>
      </c>
      <c r="F742" s="133"/>
      <c r="G742" s="133"/>
      <c r="P742" s="57"/>
      <c r="Q742" s="57"/>
      <c r="R742" s="57"/>
      <c r="S742" s="57"/>
      <c r="T742" s="57"/>
      <c r="U742" s="57"/>
      <c r="V742" s="57"/>
      <c r="W742" s="57"/>
      <c r="X742" s="57"/>
      <c r="Y742" s="57"/>
      <c r="Z742" s="15" t="str">
        <f t="shared" si="32"/>
        <v/>
      </c>
      <c r="AA742" s="15" t="str">
        <f t="shared" si="33"/>
        <v/>
      </c>
    </row>
    <row r="743" spans="1:27" s="15" customFormat="1" ht="17">
      <c r="A743" s="4" t="s">
        <v>485</v>
      </c>
      <c r="B743" s="4" t="s">
        <v>485</v>
      </c>
      <c r="C743" s="4"/>
      <c r="D743" s="10"/>
      <c r="E743" s="96" t="s">
        <v>2110</v>
      </c>
      <c r="H743" s="4"/>
      <c r="P743" s="57"/>
      <c r="Q743" s="57"/>
      <c r="R743" s="57"/>
      <c r="S743" s="57"/>
      <c r="T743" s="57"/>
      <c r="U743" s="57"/>
      <c r="V743" s="57"/>
      <c r="W743" s="57"/>
      <c r="X743" s="57"/>
      <c r="Y743" s="57"/>
      <c r="Z743" s="15" t="str">
        <f t="shared" si="32"/>
        <v/>
      </c>
      <c r="AA743" s="15" t="str">
        <f t="shared" si="33"/>
        <v/>
      </c>
    </row>
    <row r="744" spans="1:27" ht="340">
      <c r="A744" s="4">
        <v>2472</v>
      </c>
      <c r="B744" s="4" t="s">
        <v>2111</v>
      </c>
      <c r="C744" s="4">
        <v>150</v>
      </c>
      <c r="D744" s="10" t="s">
        <v>31</v>
      </c>
      <c r="E744" s="12" t="s">
        <v>2112</v>
      </c>
      <c r="F744" s="12" t="s">
        <v>2113</v>
      </c>
      <c r="G744" s="12" t="s">
        <v>2114</v>
      </c>
      <c r="H744" s="125" t="s">
        <v>3139</v>
      </c>
      <c r="I744" s="43"/>
      <c r="J744" s="43"/>
      <c r="K744" s="43"/>
      <c r="L744" s="43"/>
      <c r="M744" s="43"/>
      <c r="N744" s="127">
        <v>4</v>
      </c>
      <c r="O744" s="127">
        <v>3</v>
      </c>
      <c r="P744" s="97">
        <v>4</v>
      </c>
      <c r="Q744" s="98" t="s">
        <v>3494</v>
      </c>
      <c r="R744" s="98"/>
      <c r="S744" s="64">
        <v>3</v>
      </c>
      <c r="T744" s="99"/>
      <c r="U744" s="97"/>
      <c r="V744" s="98"/>
      <c r="W744" s="98"/>
      <c r="X744" s="64"/>
      <c r="Y744" s="99"/>
      <c r="Z744" s="84">
        <f t="shared" si="32"/>
        <v>4</v>
      </c>
      <c r="AA744" s="36">
        <f t="shared" si="33"/>
        <v>3</v>
      </c>
    </row>
    <row r="745" spans="1:27" ht="340">
      <c r="A745" s="4">
        <v>2473</v>
      </c>
      <c r="B745" s="4" t="s">
        <v>2111</v>
      </c>
      <c r="C745" s="4">
        <v>150</v>
      </c>
      <c r="E745" s="13" t="s">
        <v>3140</v>
      </c>
      <c r="F745" s="12" t="s">
        <v>2115</v>
      </c>
      <c r="G745" s="12" t="s">
        <v>2116</v>
      </c>
      <c r="H745" s="125" t="s">
        <v>3139</v>
      </c>
      <c r="I745" s="43"/>
      <c r="J745" s="43"/>
      <c r="K745" s="43"/>
      <c r="L745" s="43"/>
      <c r="M745" s="43"/>
      <c r="P745" s="97">
        <v>3</v>
      </c>
      <c r="Q745" s="98" t="s">
        <v>3495</v>
      </c>
      <c r="R745" s="98"/>
      <c r="S745" s="64">
        <v>3</v>
      </c>
      <c r="T745" s="99"/>
      <c r="U745" s="97"/>
      <c r="V745" s="98"/>
      <c r="W745" s="98"/>
      <c r="X745" s="64"/>
      <c r="Y745" s="99"/>
      <c r="Z745" s="84">
        <f t="shared" si="32"/>
        <v>3</v>
      </c>
      <c r="AA745" s="36">
        <f t="shared" si="33"/>
        <v>3</v>
      </c>
    </row>
    <row r="746" spans="1:27" ht="340">
      <c r="A746" s="4">
        <v>2474</v>
      </c>
      <c r="B746" s="4" t="s">
        <v>2111</v>
      </c>
      <c r="C746" s="4">
        <v>150</v>
      </c>
      <c r="E746" s="13" t="s">
        <v>3141</v>
      </c>
      <c r="F746" s="12" t="s">
        <v>2117</v>
      </c>
      <c r="G746" s="12" t="s">
        <v>2118</v>
      </c>
      <c r="H746" s="125" t="s">
        <v>3139</v>
      </c>
      <c r="I746" s="43"/>
      <c r="J746" s="43"/>
      <c r="K746" s="43"/>
      <c r="L746" s="43"/>
      <c r="M746" s="43"/>
      <c r="P746" s="97">
        <v>2</v>
      </c>
      <c r="Q746" s="98" t="s">
        <v>3496</v>
      </c>
      <c r="R746" s="98"/>
      <c r="S746" s="64">
        <v>2</v>
      </c>
      <c r="T746" s="99"/>
      <c r="U746" s="97"/>
      <c r="V746" s="98"/>
      <c r="W746" s="98"/>
      <c r="X746" s="64"/>
      <c r="Y746" s="99"/>
      <c r="Z746" s="84">
        <f t="shared" si="32"/>
        <v>2</v>
      </c>
      <c r="AA746" s="36">
        <f t="shared" si="33"/>
        <v>2</v>
      </c>
    </row>
    <row r="747" spans="1:27" ht="340">
      <c r="A747" s="4">
        <v>2475</v>
      </c>
      <c r="B747" s="4" t="s">
        <v>2111</v>
      </c>
      <c r="C747" s="4">
        <v>150</v>
      </c>
      <c r="E747" s="13" t="s">
        <v>3142</v>
      </c>
      <c r="F747" s="12" t="s">
        <v>2119</v>
      </c>
      <c r="G747" s="12" t="s">
        <v>2066</v>
      </c>
      <c r="H747" s="125" t="s">
        <v>3139</v>
      </c>
      <c r="I747" s="43"/>
      <c r="J747" s="43"/>
      <c r="K747" s="43"/>
      <c r="L747" s="43"/>
      <c r="M747" s="43"/>
      <c r="P747" s="97">
        <v>3</v>
      </c>
      <c r="Q747" s="98" t="s">
        <v>3497</v>
      </c>
      <c r="R747" s="98"/>
      <c r="S747" s="64">
        <v>2</v>
      </c>
      <c r="T747" s="99"/>
      <c r="U747" s="97"/>
      <c r="V747" s="98"/>
      <c r="W747" s="98"/>
      <c r="X747" s="64"/>
      <c r="Y747" s="99"/>
      <c r="Z747" s="84">
        <f t="shared" si="32"/>
        <v>3</v>
      </c>
      <c r="AA747" s="36">
        <f t="shared" si="33"/>
        <v>2</v>
      </c>
    </row>
    <row r="748" spans="1:27" s="15" customFormat="1" ht="17">
      <c r="A748" s="4" t="s">
        <v>485</v>
      </c>
      <c r="B748" s="4" t="s">
        <v>485</v>
      </c>
      <c r="C748" s="4" t="s">
        <v>485</v>
      </c>
      <c r="D748" s="10" t="s">
        <v>485</v>
      </c>
      <c r="H748" s="4"/>
      <c r="P748" s="57"/>
      <c r="Q748" s="57"/>
      <c r="R748" s="57"/>
      <c r="S748" s="57"/>
      <c r="T748" s="57"/>
      <c r="U748" s="57"/>
      <c r="V748" s="57"/>
      <c r="W748" s="57"/>
      <c r="X748" s="57"/>
      <c r="Y748" s="57"/>
    </row>
    <row r="749" spans="1:27" s="15" customFormat="1" ht="17">
      <c r="A749" s="4" t="s">
        <v>485</v>
      </c>
      <c r="B749" s="4" t="s">
        <v>485</v>
      </c>
      <c r="C749" s="4" t="s">
        <v>485</v>
      </c>
      <c r="D749" s="10" t="s">
        <v>485</v>
      </c>
      <c r="H749" s="4"/>
      <c r="P749" s="57"/>
      <c r="Q749" s="57"/>
      <c r="R749" s="57"/>
      <c r="S749" s="57"/>
      <c r="T749" s="57"/>
      <c r="U749" s="57"/>
      <c r="V749" s="57"/>
      <c r="W749" s="57"/>
      <c r="X749" s="57"/>
      <c r="Y749" s="57"/>
    </row>
    <row r="750" spans="1:27" s="15" customFormat="1" ht="17">
      <c r="A750" s="4" t="s">
        <v>485</v>
      </c>
      <c r="B750" s="4" t="s">
        <v>485</v>
      </c>
      <c r="C750" s="4"/>
      <c r="D750" s="10" t="s">
        <v>485</v>
      </c>
      <c r="E750" s="96" t="s">
        <v>2120</v>
      </c>
      <c r="H750" s="4"/>
      <c r="P750" s="57"/>
      <c r="Q750" s="57"/>
      <c r="R750" s="57"/>
      <c r="S750" s="57"/>
      <c r="T750" s="57"/>
      <c r="U750" s="57"/>
      <c r="V750" s="57"/>
      <c r="W750" s="57"/>
      <c r="X750" s="57"/>
      <c r="Y750" s="57"/>
      <c r="Z750" s="15" t="str">
        <f t="shared" si="32"/>
        <v/>
      </c>
      <c r="AA750" s="15" t="str">
        <f t="shared" si="33"/>
        <v/>
      </c>
    </row>
    <row r="751" spans="1:27" ht="272">
      <c r="A751" s="4">
        <v>2476</v>
      </c>
      <c r="B751" s="4" t="s">
        <v>2121</v>
      </c>
      <c r="C751" s="4">
        <v>153</v>
      </c>
      <c r="E751" s="13" t="s">
        <v>3143</v>
      </c>
      <c r="F751" s="12" t="s">
        <v>2122</v>
      </c>
      <c r="G751" s="12" t="s">
        <v>2123</v>
      </c>
      <c r="H751" s="125" t="s">
        <v>2743</v>
      </c>
      <c r="I751" s="43"/>
      <c r="J751" s="43"/>
      <c r="K751" s="43"/>
      <c r="L751" s="43"/>
      <c r="M751" s="43"/>
      <c r="P751" s="97">
        <v>3</v>
      </c>
      <c r="Q751" s="98" t="s">
        <v>3498</v>
      </c>
      <c r="R751" s="98"/>
      <c r="S751" s="64">
        <v>3</v>
      </c>
      <c r="T751" s="99"/>
      <c r="U751" s="97"/>
      <c r="V751" s="98"/>
      <c r="W751" s="98"/>
      <c r="X751" s="64"/>
      <c r="Y751" s="99"/>
      <c r="Z751" s="84">
        <f t="shared" si="32"/>
        <v>3</v>
      </c>
      <c r="AA751" s="36">
        <f t="shared" si="33"/>
        <v>3</v>
      </c>
    </row>
    <row r="752" spans="1:27" ht="272">
      <c r="A752" s="4">
        <v>2477</v>
      </c>
      <c r="B752" s="4" t="s">
        <v>2121</v>
      </c>
      <c r="C752" s="4">
        <v>153</v>
      </c>
      <c r="E752" s="13" t="s">
        <v>3144</v>
      </c>
      <c r="F752" s="12" t="s">
        <v>2124</v>
      </c>
      <c r="G752" s="12" t="s">
        <v>2125</v>
      </c>
      <c r="H752" s="125" t="s">
        <v>2743</v>
      </c>
      <c r="I752" s="43"/>
      <c r="J752" s="43"/>
      <c r="K752" s="43"/>
      <c r="L752" s="43"/>
      <c r="M752" s="43"/>
      <c r="P752" s="97">
        <v>3</v>
      </c>
      <c r="Q752" s="98" t="s">
        <v>3499</v>
      </c>
      <c r="R752" s="98"/>
      <c r="S752" s="64">
        <v>3</v>
      </c>
      <c r="T752" s="99"/>
      <c r="U752" s="97"/>
      <c r="V752" s="98"/>
      <c r="W752" s="98"/>
      <c r="X752" s="64"/>
      <c r="Y752" s="99"/>
      <c r="Z752" s="84">
        <f t="shared" si="32"/>
        <v>3</v>
      </c>
      <c r="AA752" s="36">
        <f t="shared" si="33"/>
        <v>3</v>
      </c>
    </row>
    <row r="753" spans="1:27" s="15" customFormat="1" ht="17">
      <c r="A753" s="4" t="s">
        <v>485</v>
      </c>
      <c r="B753" s="4" t="s">
        <v>485</v>
      </c>
      <c r="C753" s="4" t="s">
        <v>485</v>
      </c>
      <c r="D753" s="10"/>
      <c r="H753" s="4"/>
      <c r="P753" s="57"/>
      <c r="Q753" s="57"/>
      <c r="R753" s="57"/>
      <c r="S753" s="57"/>
      <c r="T753" s="57"/>
      <c r="U753" s="57"/>
      <c r="V753" s="57"/>
      <c r="W753" s="57"/>
      <c r="X753" s="57"/>
      <c r="Y753" s="57"/>
    </row>
    <row r="754" spans="1:27" s="15" customFormat="1" ht="17">
      <c r="A754" s="4" t="s">
        <v>485</v>
      </c>
      <c r="B754" s="4" t="s">
        <v>485</v>
      </c>
      <c r="C754" s="4" t="s">
        <v>485</v>
      </c>
      <c r="D754" s="10"/>
      <c r="H754" s="4"/>
      <c r="P754" s="57"/>
      <c r="Q754" s="57"/>
      <c r="R754" s="57"/>
      <c r="S754" s="57"/>
      <c r="T754" s="57"/>
      <c r="U754" s="57"/>
      <c r="V754" s="57"/>
      <c r="W754" s="57"/>
      <c r="X754" s="57"/>
      <c r="Y754" s="57"/>
    </row>
    <row r="755" spans="1:27" s="15" customFormat="1" ht="17">
      <c r="A755" s="4" t="s">
        <v>485</v>
      </c>
      <c r="B755" s="4" t="s">
        <v>485</v>
      </c>
      <c r="C755" s="4"/>
      <c r="D755" s="10"/>
      <c r="E755" s="96" t="s">
        <v>52</v>
      </c>
      <c r="H755" s="4"/>
      <c r="P755" s="57"/>
      <c r="Q755" s="57"/>
      <c r="R755" s="57"/>
      <c r="S755" s="57"/>
      <c r="T755" s="57"/>
      <c r="U755" s="57"/>
      <c r="V755" s="57"/>
      <c r="W755" s="57"/>
      <c r="X755" s="57"/>
      <c r="Y755" s="57"/>
      <c r="Z755" s="15" t="str">
        <f t="shared" ref="Z755:Z816" si="34">IF(U755&lt;&gt;"",U755,IF(P755&lt;&gt;"",P755,IF(N755&lt;&gt;"",N755,"")))</f>
        <v/>
      </c>
      <c r="AA755" s="15" t="str">
        <f t="shared" ref="AA755:AA816" si="35">IF(X755&lt;&gt;"",X755,IF(S755&lt;&gt;"",S755,IF(O755&lt;&gt;"",O755,"")))</f>
        <v/>
      </c>
    </row>
    <row r="756" spans="1:27" ht="409.6">
      <c r="A756" s="4">
        <v>2478</v>
      </c>
      <c r="B756" s="4" t="s">
        <v>2126</v>
      </c>
      <c r="C756" s="4">
        <v>151</v>
      </c>
      <c r="E756" s="13" t="s">
        <v>3146</v>
      </c>
      <c r="F756" s="12" t="s">
        <v>2127</v>
      </c>
      <c r="G756" s="12" t="s">
        <v>2128</v>
      </c>
      <c r="H756" s="125" t="s">
        <v>3145</v>
      </c>
      <c r="I756" s="43"/>
      <c r="J756" s="43"/>
      <c r="K756" s="43"/>
      <c r="L756" s="43"/>
      <c r="M756" s="43"/>
      <c r="P756" s="97">
        <v>3</v>
      </c>
      <c r="Q756" s="98" t="s">
        <v>3502</v>
      </c>
      <c r="R756" s="98"/>
      <c r="S756" s="64">
        <v>3</v>
      </c>
      <c r="T756" s="99"/>
      <c r="U756" s="97"/>
      <c r="V756" s="98"/>
      <c r="W756" s="98"/>
      <c r="X756" s="64"/>
      <c r="Y756" s="99"/>
      <c r="Z756" s="84">
        <f t="shared" si="34"/>
        <v>3</v>
      </c>
      <c r="AA756" s="36">
        <f t="shared" si="35"/>
        <v>3</v>
      </c>
    </row>
    <row r="757" spans="1:27" ht="409.6">
      <c r="A757" s="4">
        <v>2479</v>
      </c>
      <c r="B757" s="4" t="s">
        <v>2126</v>
      </c>
      <c r="C757" s="4">
        <v>151</v>
      </c>
      <c r="E757" s="13" t="s">
        <v>3147</v>
      </c>
      <c r="F757" s="12" t="s">
        <v>2129</v>
      </c>
      <c r="G757" s="12" t="s">
        <v>2130</v>
      </c>
      <c r="H757" s="125" t="s">
        <v>3145</v>
      </c>
      <c r="I757" s="43"/>
      <c r="J757" s="43"/>
      <c r="K757" s="43"/>
      <c r="L757" s="43"/>
      <c r="M757" s="43"/>
      <c r="P757" s="97">
        <v>2</v>
      </c>
      <c r="Q757" s="98" t="s">
        <v>3500</v>
      </c>
      <c r="R757" s="98"/>
      <c r="S757" s="64">
        <v>1</v>
      </c>
      <c r="T757" s="99"/>
      <c r="U757" s="97"/>
      <c r="V757" s="98"/>
      <c r="W757" s="98"/>
      <c r="X757" s="64"/>
      <c r="Y757" s="99"/>
      <c r="Z757" s="84">
        <f t="shared" si="34"/>
        <v>2</v>
      </c>
      <c r="AA757" s="36">
        <f t="shared" si="35"/>
        <v>1</v>
      </c>
    </row>
    <row r="758" spans="1:27" ht="409.6">
      <c r="A758" s="4">
        <v>2480</v>
      </c>
      <c r="B758" s="4" t="s">
        <v>2126</v>
      </c>
      <c r="C758" s="4">
        <v>151</v>
      </c>
      <c r="E758" s="13" t="s">
        <v>3148</v>
      </c>
      <c r="F758" s="12" t="s">
        <v>2131</v>
      </c>
      <c r="G758" s="12" t="s">
        <v>2066</v>
      </c>
      <c r="H758" s="125" t="s">
        <v>3145</v>
      </c>
      <c r="I758" s="43"/>
      <c r="J758" s="43"/>
      <c r="K758" s="43"/>
      <c r="L758" s="43"/>
      <c r="M758" s="43"/>
      <c r="P758" s="97">
        <v>3</v>
      </c>
      <c r="Q758" s="98" t="s">
        <v>3501</v>
      </c>
      <c r="R758" s="98"/>
      <c r="S758" s="64">
        <v>1.5</v>
      </c>
      <c r="T758" s="99"/>
      <c r="U758" s="97"/>
      <c r="V758" s="98"/>
      <c r="W758" s="98"/>
      <c r="X758" s="64"/>
      <c r="Y758" s="99"/>
      <c r="Z758" s="84">
        <f t="shared" si="34"/>
        <v>3</v>
      </c>
      <c r="AA758" s="36">
        <f t="shared" si="35"/>
        <v>1.5</v>
      </c>
    </row>
    <row r="759" spans="1:27" s="15" customFormat="1" ht="17">
      <c r="A759" s="4" t="s">
        <v>485</v>
      </c>
      <c r="B759" s="4" t="s">
        <v>485</v>
      </c>
      <c r="C759" s="4" t="s">
        <v>485</v>
      </c>
      <c r="D759" s="10"/>
      <c r="H759" s="4"/>
      <c r="P759" s="57"/>
      <c r="Q759" s="57"/>
      <c r="R759" s="57"/>
      <c r="S759" s="57"/>
      <c r="T759" s="57"/>
      <c r="U759" s="57"/>
      <c r="V759" s="57"/>
      <c r="W759" s="57"/>
      <c r="X759" s="57"/>
      <c r="Y759" s="57"/>
    </row>
    <row r="760" spans="1:27" s="15" customFormat="1" ht="17">
      <c r="A760" s="4" t="s">
        <v>485</v>
      </c>
      <c r="B760" s="4" t="s">
        <v>485</v>
      </c>
      <c r="C760" s="4" t="s">
        <v>485</v>
      </c>
      <c r="D760" s="10"/>
      <c r="H760" s="4"/>
      <c r="P760" s="57"/>
      <c r="Q760" s="57"/>
      <c r="R760" s="57"/>
      <c r="S760" s="57"/>
      <c r="T760" s="57"/>
      <c r="U760" s="57"/>
      <c r="V760" s="57"/>
      <c r="W760" s="57"/>
      <c r="X760" s="57"/>
      <c r="Y760" s="57"/>
    </row>
    <row r="761" spans="1:27" s="15" customFormat="1" ht="17">
      <c r="A761" s="4" t="s">
        <v>485</v>
      </c>
      <c r="B761" s="4" t="s">
        <v>485</v>
      </c>
      <c r="C761" s="4"/>
      <c r="D761" s="10"/>
      <c r="E761" s="96" t="s">
        <v>54</v>
      </c>
      <c r="H761" s="4"/>
      <c r="P761" s="57"/>
      <c r="Q761" s="57"/>
      <c r="R761" s="57"/>
      <c r="S761" s="57"/>
      <c r="T761" s="57"/>
      <c r="U761" s="57"/>
      <c r="V761" s="57"/>
      <c r="W761" s="57"/>
      <c r="X761" s="57"/>
      <c r="Y761" s="57"/>
      <c r="Z761" s="15" t="str">
        <f t="shared" si="34"/>
        <v/>
      </c>
      <c r="AA761" s="15" t="str">
        <f t="shared" si="35"/>
        <v/>
      </c>
    </row>
    <row r="762" spans="1:27" ht="409.6">
      <c r="A762" s="4">
        <v>2481</v>
      </c>
      <c r="B762" s="4" t="s">
        <v>2132</v>
      </c>
      <c r="C762" s="4">
        <v>154</v>
      </c>
      <c r="E762" s="13" t="s">
        <v>3150</v>
      </c>
      <c r="F762" s="12" t="s">
        <v>2133</v>
      </c>
      <c r="G762" s="12" t="s">
        <v>2134</v>
      </c>
      <c r="H762" s="125" t="s">
        <v>3149</v>
      </c>
      <c r="I762" s="43"/>
      <c r="J762" s="43"/>
      <c r="K762" s="43"/>
      <c r="L762" s="43"/>
      <c r="M762" s="43"/>
      <c r="P762" s="97">
        <v>3</v>
      </c>
      <c r="Q762" s="98" t="s">
        <v>3503</v>
      </c>
      <c r="R762" s="98"/>
      <c r="S762" s="64">
        <v>3</v>
      </c>
      <c r="T762" s="99"/>
      <c r="U762" s="97"/>
      <c r="V762" s="98"/>
      <c r="W762" s="98"/>
      <c r="X762" s="64"/>
      <c r="Y762" s="99"/>
      <c r="Z762" s="84">
        <f t="shared" si="34"/>
        <v>3</v>
      </c>
      <c r="AA762" s="36">
        <f t="shared" si="35"/>
        <v>3</v>
      </c>
    </row>
    <row r="763" spans="1:27" ht="409.6">
      <c r="A763" s="4">
        <v>2482</v>
      </c>
      <c r="B763" s="4" t="s">
        <v>2132</v>
      </c>
      <c r="C763" s="4">
        <v>154</v>
      </c>
      <c r="E763" s="13" t="s">
        <v>3151</v>
      </c>
      <c r="F763" s="12" t="s">
        <v>2135</v>
      </c>
      <c r="G763" s="12" t="s">
        <v>2136</v>
      </c>
      <c r="H763" s="125" t="s">
        <v>3149</v>
      </c>
      <c r="I763" s="43"/>
      <c r="J763" s="43"/>
      <c r="K763" s="43"/>
      <c r="L763" s="43"/>
      <c r="M763" s="43"/>
      <c r="P763" s="97">
        <v>3</v>
      </c>
      <c r="Q763" s="98"/>
      <c r="R763" s="98"/>
      <c r="S763" s="64">
        <v>3</v>
      </c>
      <c r="T763" s="99"/>
      <c r="U763" s="97"/>
      <c r="V763" s="98"/>
      <c r="W763" s="98"/>
      <c r="X763" s="64"/>
      <c r="Y763" s="99"/>
      <c r="Z763" s="84">
        <f t="shared" si="34"/>
        <v>3</v>
      </c>
      <c r="AA763" s="36">
        <f t="shared" si="35"/>
        <v>3</v>
      </c>
    </row>
    <row r="764" spans="1:27" ht="409.6">
      <c r="A764" s="4">
        <v>2483</v>
      </c>
      <c r="B764" s="4" t="s">
        <v>2132</v>
      </c>
      <c r="C764" s="4">
        <v>154</v>
      </c>
      <c r="E764" s="13" t="s">
        <v>3152</v>
      </c>
      <c r="F764" s="12" t="s">
        <v>2137</v>
      </c>
      <c r="G764" s="12" t="s">
        <v>2138</v>
      </c>
      <c r="H764" s="125" t="s">
        <v>3149</v>
      </c>
      <c r="I764" s="43"/>
      <c r="J764" s="43"/>
      <c r="K764" s="43"/>
      <c r="L764" s="43"/>
      <c r="M764" s="43"/>
      <c r="P764" s="97">
        <v>3</v>
      </c>
      <c r="Q764" s="98"/>
      <c r="R764" s="98"/>
      <c r="S764" s="64">
        <v>3</v>
      </c>
      <c r="T764" s="99"/>
      <c r="U764" s="97"/>
      <c r="V764" s="98"/>
      <c r="W764" s="98"/>
      <c r="X764" s="64"/>
      <c r="Y764" s="99"/>
      <c r="Z764" s="84">
        <f t="shared" si="34"/>
        <v>3</v>
      </c>
      <c r="AA764" s="36">
        <f t="shared" si="35"/>
        <v>3</v>
      </c>
    </row>
    <row r="765" spans="1:27" ht="409.6">
      <c r="A765" s="4">
        <v>2484</v>
      </c>
      <c r="B765" s="4" t="s">
        <v>2132</v>
      </c>
      <c r="C765" s="4">
        <v>154</v>
      </c>
      <c r="E765" s="13" t="s">
        <v>3153</v>
      </c>
      <c r="F765" s="12" t="s">
        <v>2139</v>
      </c>
      <c r="G765" s="12" t="s">
        <v>2140</v>
      </c>
      <c r="H765" s="125" t="s">
        <v>3149</v>
      </c>
      <c r="I765" s="43"/>
      <c r="J765" s="43"/>
      <c r="K765" s="43"/>
      <c r="L765" s="43"/>
      <c r="M765" s="43"/>
      <c r="P765" s="97">
        <v>3</v>
      </c>
      <c r="Q765" s="98" t="s">
        <v>3510</v>
      </c>
      <c r="R765" s="98"/>
      <c r="S765" s="64">
        <v>3</v>
      </c>
      <c r="T765" s="99"/>
      <c r="U765" s="97"/>
      <c r="V765" s="98"/>
      <c r="W765" s="98"/>
      <c r="X765" s="64"/>
      <c r="Y765" s="99"/>
      <c r="Z765" s="84">
        <f t="shared" si="34"/>
        <v>3</v>
      </c>
      <c r="AA765" s="36">
        <f t="shared" si="35"/>
        <v>3</v>
      </c>
    </row>
    <row r="766" spans="1:27" ht="409.6">
      <c r="A766" s="4">
        <v>2485</v>
      </c>
      <c r="B766" s="4" t="s">
        <v>2132</v>
      </c>
      <c r="C766" s="4">
        <v>154</v>
      </c>
      <c r="E766" s="13" t="s">
        <v>3154</v>
      </c>
      <c r="F766" s="12" t="s">
        <v>2141</v>
      </c>
      <c r="G766" s="12" t="s">
        <v>2142</v>
      </c>
      <c r="H766" s="125" t="s">
        <v>3149</v>
      </c>
      <c r="I766" s="43"/>
      <c r="J766" s="43"/>
      <c r="K766" s="43"/>
      <c r="L766" s="43"/>
      <c r="M766" s="43"/>
      <c r="P766" s="97">
        <v>2</v>
      </c>
      <c r="Q766" s="98"/>
      <c r="R766" s="98"/>
      <c r="S766" s="64">
        <v>2</v>
      </c>
      <c r="T766" s="99"/>
      <c r="U766" s="97"/>
      <c r="V766" s="98"/>
      <c r="W766" s="98"/>
      <c r="X766" s="64"/>
      <c r="Y766" s="99"/>
      <c r="Z766" s="84">
        <f t="shared" si="34"/>
        <v>2</v>
      </c>
      <c r="AA766" s="36">
        <f t="shared" si="35"/>
        <v>2</v>
      </c>
    </row>
    <row r="767" spans="1:27" ht="409.6">
      <c r="A767" s="4">
        <v>2486</v>
      </c>
      <c r="B767" s="4" t="s">
        <v>2132</v>
      </c>
      <c r="C767" s="4">
        <v>154</v>
      </c>
      <c r="E767" s="13" t="s">
        <v>3155</v>
      </c>
      <c r="F767" s="12" t="s">
        <v>2143</v>
      </c>
      <c r="G767" s="12" t="s">
        <v>2144</v>
      </c>
      <c r="H767" s="125" t="s">
        <v>3149</v>
      </c>
      <c r="I767" s="43"/>
      <c r="J767" s="43"/>
      <c r="K767" s="43"/>
      <c r="L767" s="43"/>
      <c r="M767" s="43"/>
      <c r="P767" s="97">
        <v>2</v>
      </c>
      <c r="Q767" s="98"/>
      <c r="R767" s="98"/>
      <c r="S767" s="64">
        <v>1</v>
      </c>
      <c r="T767" s="99" t="s">
        <v>3605</v>
      </c>
      <c r="U767" s="97"/>
      <c r="V767" s="98"/>
      <c r="W767" s="98"/>
      <c r="X767" s="64"/>
      <c r="Y767" s="99"/>
      <c r="Z767" s="84">
        <f t="shared" si="34"/>
        <v>2</v>
      </c>
      <c r="AA767" s="36">
        <f t="shared" si="35"/>
        <v>1</v>
      </c>
    </row>
    <row r="768" spans="1:27" ht="409.6">
      <c r="A768" s="4">
        <v>2487</v>
      </c>
      <c r="B768" s="4" t="s">
        <v>2132</v>
      </c>
      <c r="C768" s="4">
        <v>154</v>
      </c>
      <c r="E768" s="13" t="s">
        <v>3156</v>
      </c>
      <c r="F768" s="12" t="s">
        <v>2145</v>
      </c>
      <c r="G768" s="12" t="s">
        <v>2066</v>
      </c>
      <c r="H768" s="125" t="s">
        <v>3149</v>
      </c>
      <c r="I768" s="43"/>
      <c r="J768" s="43"/>
      <c r="K768" s="43"/>
      <c r="L768" s="43"/>
      <c r="M768" s="43"/>
      <c r="P768" s="97">
        <v>3</v>
      </c>
      <c r="Q768" s="98" t="s">
        <v>3511</v>
      </c>
      <c r="R768" s="98"/>
      <c r="S768" s="64">
        <v>2</v>
      </c>
      <c r="T768" s="99"/>
      <c r="U768" s="97"/>
      <c r="V768" s="98"/>
      <c r="W768" s="98"/>
      <c r="X768" s="64"/>
      <c r="Y768" s="99"/>
      <c r="Z768" s="84">
        <f t="shared" si="34"/>
        <v>3</v>
      </c>
      <c r="AA768" s="36">
        <f t="shared" si="35"/>
        <v>2</v>
      </c>
    </row>
    <row r="769" spans="1:27" s="15" customFormat="1" ht="17">
      <c r="A769" s="4" t="s">
        <v>485</v>
      </c>
      <c r="B769" s="4" t="s">
        <v>485</v>
      </c>
      <c r="C769" s="4" t="s">
        <v>485</v>
      </c>
      <c r="D769" s="10"/>
      <c r="H769" s="4"/>
      <c r="P769" s="57"/>
      <c r="Q769" s="57"/>
      <c r="R769" s="57"/>
      <c r="S769" s="57"/>
      <c r="T769" s="57"/>
      <c r="U769" s="57"/>
      <c r="V769" s="57"/>
      <c r="W769" s="57"/>
      <c r="X769" s="57"/>
      <c r="Y769" s="57"/>
    </row>
    <row r="770" spans="1:27" s="15" customFormat="1" ht="17">
      <c r="A770" s="4" t="s">
        <v>485</v>
      </c>
      <c r="B770" s="4" t="s">
        <v>485</v>
      </c>
      <c r="C770" s="4" t="s">
        <v>485</v>
      </c>
      <c r="D770" s="10"/>
      <c r="H770" s="4"/>
      <c r="P770" s="57"/>
      <c r="Q770" s="57"/>
      <c r="R770" s="57"/>
      <c r="S770" s="57"/>
      <c r="T770" s="57"/>
      <c r="U770" s="57"/>
      <c r="V770" s="57"/>
      <c r="W770" s="57"/>
      <c r="X770" s="57"/>
      <c r="Y770" s="57"/>
    </row>
    <row r="771" spans="1:27" s="15" customFormat="1" ht="17">
      <c r="A771" s="4" t="s">
        <v>485</v>
      </c>
      <c r="B771" s="4" t="s">
        <v>485</v>
      </c>
      <c r="C771" s="4"/>
      <c r="D771" s="10"/>
      <c r="E771" s="96" t="s">
        <v>55</v>
      </c>
      <c r="H771" s="4"/>
      <c r="P771" s="57"/>
      <c r="Q771" s="57"/>
      <c r="R771" s="57"/>
      <c r="S771" s="57"/>
      <c r="T771" s="57"/>
      <c r="U771" s="57"/>
      <c r="V771" s="57"/>
      <c r="W771" s="57"/>
      <c r="X771" s="57"/>
      <c r="Y771" s="57"/>
      <c r="Z771" s="15" t="str">
        <f t="shared" si="34"/>
        <v/>
      </c>
      <c r="AA771" s="15" t="str">
        <f t="shared" si="35"/>
        <v/>
      </c>
    </row>
    <row r="772" spans="1:27" ht="187">
      <c r="A772" s="4">
        <v>2488</v>
      </c>
      <c r="B772" s="4" t="s">
        <v>2146</v>
      </c>
      <c r="C772" s="4">
        <v>155</v>
      </c>
      <c r="E772" s="126" t="s">
        <v>3157</v>
      </c>
      <c r="F772" s="12" t="s">
        <v>2147</v>
      </c>
      <c r="G772" s="12" t="s">
        <v>2148</v>
      </c>
      <c r="H772" s="43"/>
      <c r="I772" s="43"/>
      <c r="J772" s="43"/>
      <c r="K772" s="43"/>
      <c r="L772" s="43"/>
      <c r="M772" s="43"/>
      <c r="P772" s="97">
        <v>3</v>
      </c>
      <c r="Q772" s="98" t="s">
        <v>3508</v>
      </c>
      <c r="R772" s="98"/>
      <c r="S772" s="64">
        <v>3</v>
      </c>
      <c r="T772" s="99"/>
      <c r="U772" s="97"/>
      <c r="V772" s="98"/>
      <c r="W772" s="98"/>
      <c r="X772" s="64"/>
      <c r="Y772" s="99"/>
      <c r="Z772" s="84">
        <f t="shared" si="34"/>
        <v>3</v>
      </c>
      <c r="AA772" s="36">
        <f t="shared" si="35"/>
        <v>3</v>
      </c>
    </row>
    <row r="773" spans="1:27" ht="221">
      <c r="A773" s="4">
        <v>2489</v>
      </c>
      <c r="B773" s="4" t="s">
        <v>2146</v>
      </c>
      <c r="C773" s="4">
        <v>155</v>
      </c>
      <c r="E773" s="126" t="s">
        <v>3158</v>
      </c>
      <c r="F773" s="12" t="s">
        <v>2149</v>
      </c>
      <c r="G773" s="12" t="s">
        <v>2150</v>
      </c>
      <c r="H773" s="43"/>
      <c r="I773" s="43"/>
      <c r="J773" s="43"/>
      <c r="K773" s="43"/>
      <c r="L773" s="43"/>
      <c r="M773" s="43"/>
      <c r="P773" s="97">
        <v>2</v>
      </c>
      <c r="Q773" s="98" t="s">
        <v>3506</v>
      </c>
      <c r="R773" s="98"/>
      <c r="S773" s="64">
        <v>2</v>
      </c>
      <c r="T773" s="99"/>
      <c r="U773" s="97"/>
      <c r="V773" s="98"/>
      <c r="W773" s="98"/>
      <c r="X773" s="64"/>
      <c r="Y773" s="99"/>
      <c r="Z773" s="84">
        <f t="shared" si="34"/>
        <v>2</v>
      </c>
      <c r="AA773" s="36">
        <f t="shared" si="35"/>
        <v>2</v>
      </c>
    </row>
    <row r="774" spans="1:27" ht="255">
      <c r="A774" s="4">
        <v>2490</v>
      </c>
      <c r="B774" s="4" t="s">
        <v>2146</v>
      </c>
      <c r="C774" s="4">
        <v>155</v>
      </c>
      <c r="E774" s="126" t="s">
        <v>3159</v>
      </c>
      <c r="F774" s="12" t="s">
        <v>2151</v>
      </c>
      <c r="G774" s="12" t="s">
        <v>2152</v>
      </c>
      <c r="H774" s="43"/>
      <c r="I774" s="43"/>
      <c r="J774" s="43"/>
      <c r="K774" s="43"/>
      <c r="L774" s="43"/>
      <c r="M774" s="43"/>
      <c r="P774" s="97">
        <v>2</v>
      </c>
      <c r="Q774" s="98" t="s">
        <v>3507</v>
      </c>
      <c r="R774" s="98"/>
      <c r="S774" s="64">
        <v>2</v>
      </c>
      <c r="T774" s="99"/>
      <c r="U774" s="97"/>
      <c r="V774" s="98"/>
      <c r="W774" s="98"/>
      <c r="X774" s="64"/>
      <c r="Y774" s="99"/>
      <c r="Z774" s="84">
        <f t="shared" si="34"/>
        <v>2</v>
      </c>
      <c r="AA774" s="36">
        <f t="shared" si="35"/>
        <v>2</v>
      </c>
    </row>
    <row r="775" spans="1:27" ht="119">
      <c r="A775" s="4">
        <v>2491</v>
      </c>
      <c r="B775" s="4" t="s">
        <v>2146</v>
      </c>
      <c r="C775" s="4">
        <v>155</v>
      </c>
      <c r="E775" s="126" t="s">
        <v>3160</v>
      </c>
      <c r="F775" s="12" t="s">
        <v>2153</v>
      </c>
      <c r="G775" s="12" t="s">
        <v>2066</v>
      </c>
      <c r="H775" s="43"/>
      <c r="I775" s="43"/>
      <c r="J775" s="43"/>
      <c r="K775" s="43"/>
      <c r="L775" s="43"/>
      <c r="M775" s="43"/>
      <c r="P775" s="97">
        <v>2</v>
      </c>
      <c r="Q775" s="98" t="s">
        <v>3509</v>
      </c>
      <c r="R775" s="98"/>
      <c r="S775" s="64">
        <v>1</v>
      </c>
      <c r="T775" s="99"/>
      <c r="U775" s="97"/>
      <c r="V775" s="98"/>
      <c r="W775" s="98"/>
      <c r="X775" s="64"/>
      <c r="Y775" s="99"/>
      <c r="Z775" s="84">
        <f t="shared" si="34"/>
        <v>2</v>
      </c>
      <c r="AA775" s="36">
        <f t="shared" si="35"/>
        <v>1</v>
      </c>
    </row>
    <row r="776" spans="1:27" s="15" customFormat="1" ht="17">
      <c r="A776" s="4" t="s">
        <v>485</v>
      </c>
      <c r="B776" s="4" t="s">
        <v>485</v>
      </c>
      <c r="C776" s="4" t="s">
        <v>485</v>
      </c>
      <c r="D776" s="10"/>
      <c r="H776" s="4"/>
      <c r="P776" s="57"/>
      <c r="Q776" s="57"/>
      <c r="R776" s="57"/>
      <c r="S776" s="57"/>
      <c r="T776" s="57"/>
      <c r="U776" s="57"/>
      <c r="V776" s="57"/>
      <c r="W776" s="57"/>
      <c r="X776" s="57"/>
      <c r="Y776" s="57"/>
    </row>
    <row r="777" spans="1:27" s="15" customFormat="1" ht="17">
      <c r="A777" s="4" t="s">
        <v>485</v>
      </c>
      <c r="B777" s="4" t="s">
        <v>485</v>
      </c>
      <c r="C777" s="4" t="s">
        <v>485</v>
      </c>
      <c r="D777" s="10"/>
      <c r="H777" s="4"/>
      <c r="P777" s="57"/>
      <c r="Q777" s="57"/>
      <c r="R777" s="57"/>
      <c r="S777" s="57"/>
      <c r="T777" s="57"/>
      <c r="U777" s="57"/>
      <c r="V777" s="57"/>
      <c r="W777" s="57"/>
      <c r="X777" s="57"/>
      <c r="Y777" s="57"/>
    </row>
    <row r="778" spans="1:27" s="15" customFormat="1" ht="17">
      <c r="A778" s="4" t="s">
        <v>485</v>
      </c>
      <c r="B778" s="4" t="s">
        <v>485</v>
      </c>
      <c r="C778" s="4"/>
      <c r="D778" s="10"/>
      <c r="E778" s="96" t="s">
        <v>56</v>
      </c>
      <c r="H778" s="4"/>
      <c r="P778" s="57"/>
      <c r="Q778" s="57"/>
      <c r="R778" s="57"/>
      <c r="S778" s="57"/>
      <c r="T778" s="57"/>
      <c r="U778" s="57"/>
      <c r="V778" s="57"/>
      <c r="W778" s="57"/>
      <c r="X778" s="57"/>
      <c r="Y778" s="57"/>
      <c r="Z778" s="15" t="str">
        <f t="shared" si="34"/>
        <v/>
      </c>
      <c r="AA778" s="15" t="str">
        <f t="shared" si="35"/>
        <v/>
      </c>
    </row>
    <row r="779" spans="1:27" ht="409.6">
      <c r="A779" s="4">
        <v>2492</v>
      </c>
      <c r="B779" s="4" t="s">
        <v>2154</v>
      </c>
      <c r="C779" s="4">
        <v>156</v>
      </c>
      <c r="E779" s="13" t="s">
        <v>3162</v>
      </c>
      <c r="F779" s="12" t="s">
        <v>2155</v>
      </c>
      <c r="G779" s="12" t="s">
        <v>2156</v>
      </c>
      <c r="H779" s="125" t="s">
        <v>3161</v>
      </c>
      <c r="I779" s="43"/>
      <c r="J779" s="43"/>
      <c r="K779" s="43"/>
      <c r="L779" s="43"/>
      <c r="M779" s="43"/>
      <c r="P779" s="97">
        <v>3</v>
      </c>
      <c r="Q779" s="98" t="s">
        <v>3512</v>
      </c>
      <c r="R779" s="98"/>
      <c r="S779" s="64">
        <v>3</v>
      </c>
      <c r="T779" s="99"/>
      <c r="U779" s="97"/>
      <c r="V779" s="98"/>
      <c r="W779" s="98"/>
      <c r="X779" s="64"/>
      <c r="Y779" s="99"/>
      <c r="Z779" s="84">
        <f t="shared" si="34"/>
        <v>3</v>
      </c>
      <c r="AA779" s="36">
        <f t="shared" si="35"/>
        <v>3</v>
      </c>
    </row>
    <row r="780" spans="1:27" ht="409.6">
      <c r="A780" s="4">
        <v>2493</v>
      </c>
      <c r="B780" s="4" t="s">
        <v>2154</v>
      </c>
      <c r="C780" s="4">
        <v>156</v>
      </c>
      <c r="E780" s="13" t="s">
        <v>3163</v>
      </c>
      <c r="F780" s="12" t="s">
        <v>2157</v>
      </c>
      <c r="G780" s="12" t="s">
        <v>2158</v>
      </c>
      <c r="H780" s="125" t="s">
        <v>3161</v>
      </c>
      <c r="I780" s="43"/>
      <c r="J780" s="43"/>
      <c r="K780" s="43"/>
      <c r="L780" s="43"/>
      <c r="M780" s="43"/>
      <c r="P780" s="97">
        <v>3</v>
      </c>
      <c r="Q780" s="98"/>
      <c r="R780" s="98"/>
      <c r="S780" s="64">
        <v>2</v>
      </c>
      <c r="T780" s="99"/>
      <c r="U780" s="97"/>
      <c r="V780" s="98"/>
      <c r="W780" s="98"/>
      <c r="X780" s="64"/>
      <c r="Y780" s="99"/>
      <c r="Z780" s="84">
        <f t="shared" si="34"/>
        <v>3</v>
      </c>
      <c r="AA780" s="36">
        <f t="shared" si="35"/>
        <v>2</v>
      </c>
    </row>
    <row r="781" spans="1:27" ht="409.6">
      <c r="A781" s="4">
        <v>2494</v>
      </c>
      <c r="B781" s="4" t="s">
        <v>2154</v>
      </c>
      <c r="C781" s="4">
        <v>156</v>
      </c>
      <c r="E781" s="13" t="s">
        <v>3164</v>
      </c>
      <c r="F781" s="12" t="s">
        <v>2159</v>
      </c>
      <c r="G781" s="12" t="s">
        <v>2160</v>
      </c>
      <c r="H781" s="125" t="s">
        <v>3161</v>
      </c>
      <c r="I781" s="43"/>
      <c r="J781" s="43"/>
      <c r="K781" s="43"/>
      <c r="L781" s="43"/>
      <c r="M781" s="43"/>
      <c r="P781" s="97">
        <v>2</v>
      </c>
      <c r="Q781" s="98"/>
      <c r="R781" s="98"/>
      <c r="S781" s="64">
        <v>2</v>
      </c>
      <c r="T781" s="99"/>
      <c r="U781" s="97"/>
      <c r="V781" s="98"/>
      <c r="W781" s="98"/>
      <c r="X781" s="64"/>
      <c r="Y781" s="99"/>
      <c r="Z781" s="84">
        <f t="shared" si="34"/>
        <v>2</v>
      </c>
      <c r="AA781" s="36">
        <f t="shared" si="35"/>
        <v>2</v>
      </c>
    </row>
    <row r="782" spans="1:27" ht="409.6">
      <c r="A782" s="4">
        <v>2495</v>
      </c>
      <c r="B782" s="4" t="s">
        <v>2154</v>
      </c>
      <c r="C782" s="4">
        <v>156</v>
      </c>
      <c r="E782" s="13" t="s">
        <v>3165</v>
      </c>
      <c r="F782" s="12" t="s">
        <v>2161</v>
      </c>
      <c r="G782" s="12" t="s">
        <v>2162</v>
      </c>
      <c r="H782" s="125" t="s">
        <v>3161</v>
      </c>
      <c r="I782" s="43"/>
      <c r="J782" s="43"/>
      <c r="K782" s="43"/>
      <c r="L782" s="43"/>
      <c r="M782" s="43"/>
      <c r="P782" s="97">
        <v>3</v>
      </c>
      <c r="Q782" s="98"/>
      <c r="R782" s="98"/>
      <c r="S782" s="64">
        <v>2</v>
      </c>
      <c r="T782" s="99"/>
      <c r="U782" s="97"/>
      <c r="V782" s="98"/>
      <c r="W782" s="98"/>
      <c r="X782" s="64"/>
      <c r="Y782" s="99"/>
      <c r="Z782" s="84">
        <f t="shared" si="34"/>
        <v>3</v>
      </c>
      <c r="AA782" s="36">
        <f t="shared" si="35"/>
        <v>2</v>
      </c>
    </row>
    <row r="783" spans="1:27" ht="409.6">
      <c r="A783" s="4">
        <v>2496</v>
      </c>
      <c r="B783" s="4" t="s">
        <v>2154</v>
      </c>
      <c r="C783" s="4">
        <v>156</v>
      </c>
      <c r="E783" s="13" t="s">
        <v>3166</v>
      </c>
      <c r="F783" s="12" t="s">
        <v>2163</v>
      </c>
      <c r="G783" s="12" t="s">
        <v>2164</v>
      </c>
      <c r="H783" s="125" t="s">
        <v>3161</v>
      </c>
      <c r="I783" s="43"/>
      <c r="J783" s="43"/>
      <c r="K783" s="43"/>
      <c r="L783" s="43"/>
      <c r="M783" s="43"/>
      <c r="P783" s="97">
        <v>3</v>
      </c>
      <c r="Q783" s="98"/>
      <c r="R783" s="98"/>
      <c r="S783" s="64">
        <v>2.5</v>
      </c>
      <c r="T783" s="99"/>
      <c r="U783" s="97"/>
      <c r="V783" s="98"/>
      <c r="W783" s="98"/>
      <c r="X783" s="64"/>
      <c r="Y783" s="99"/>
      <c r="Z783" s="84">
        <f t="shared" si="34"/>
        <v>3</v>
      </c>
      <c r="AA783" s="36">
        <f t="shared" si="35"/>
        <v>2.5</v>
      </c>
    </row>
    <row r="784" spans="1:27" ht="409.6">
      <c r="A784" s="4">
        <v>2497</v>
      </c>
      <c r="B784" s="4" t="s">
        <v>2154</v>
      </c>
      <c r="C784" s="4">
        <v>156</v>
      </c>
      <c r="E784" s="13" t="s">
        <v>3167</v>
      </c>
      <c r="F784" s="12" t="s">
        <v>2165</v>
      </c>
      <c r="G784" s="12" t="s">
        <v>2166</v>
      </c>
      <c r="H784" s="125" t="s">
        <v>3161</v>
      </c>
      <c r="I784" s="43"/>
      <c r="J784" s="43"/>
      <c r="K784" s="43"/>
      <c r="L784" s="43"/>
      <c r="M784" s="43"/>
      <c r="P784" s="97">
        <v>2</v>
      </c>
      <c r="Q784" s="98" t="s">
        <v>3513</v>
      </c>
      <c r="R784" s="98"/>
      <c r="S784" s="64">
        <v>1</v>
      </c>
      <c r="T784" s="99"/>
      <c r="U784" s="97"/>
      <c r="V784" s="98"/>
      <c r="W784" s="98"/>
      <c r="X784" s="64"/>
      <c r="Y784" s="99"/>
      <c r="Z784" s="84">
        <f t="shared" si="34"/>
        <v>2</v>
      </c>
      <c r="AA784" s="36">
        <f t="shared" si="35"/>
        <v>1</v>
      </c>
    </row>
    <row r="785" spans="1:27" ht="409.6">
      <c r="A785" s="4">
        <v>2498</v>
      </c>
      <c r="B785" s="4" t="s">
        <v>2154</v>
      </c>
      <c r="C785" s="4">
        <v>156</v>
      </c>
      <c r="E785" s="13" t="s">
        <v>3168</v>
      </c>
      <c r="F785" s="12" t="s">
        <v>2167</v>
      </c>
      <c r="G785" s="12" t="s">
        <v>2168</v>
      </c>
      <c r="H785" s="125" t="s">
        <v>3161</v>
      </c>
      <c r="I785" s="43"/>
      <c r="J785" s="43"/>
      <c r="K785" s="43"/>
      <c r="L785" s="43"/>
      <c r="M785" s="43"/>
      <c r="P785" s="97">
        <v>2</v>
      </c>
      <c r="Q785" s="98"/>
      <c r="R785" s="98"/>
      <c r="S785" s="64">
        <v>2</v>
      </c>
      <c r="T785" s="99"/>
      <c r="U785" s="97"/>
      <c r="V785" s="98"/>
      <c r="W785" s="98"/>
      <c r="X785" s="64"/>
      <c r="Y785" s="99"/>
      <c r="Z785" s="84">
        <f t="shared" si="34"/>
        <v>2</v>
      </c>
      <c r="AA785" s="36">
        <f t="shared" si="35"/>
        <v>2</v>
      </c>
    </row>
    <row r="786" spans="1:27" ht="409.6">
      <c r="A786" s="4">
        <v>2499</v>
      </c>
      <c r="B786" s="4" t="s">
        <v>2154</v>
      </c>
      <c r="C786" s="4">
        <v>156</v>
      </c>
      <c r="E786" s="13" t="s">
        <v>3169</v>
      </c>
      <c r="F786" s="12" t="s">
        <v>2169</v>
      </c>
      <c r="G786" s="12" t="s">
        <v>2170</v>
      </c>
      <c r="H786" s="125" t="s">
        <v>3161</v>
      </c>
      <c r="I786" s="43"/>
      <c r="J786" s="43"/>
      <c r="K786" s="43"/>
      <c r="L786" s="43"/>
      <c r="M786" s="43"/>
      <c r="P786" s="97">
        <v>2</v>
      </c>
      <c r="Q786" s="98" t="s">
        <v>3515</v>
      </c>
      <c r="R786" s="98"/>
      <c r="S786" s="64">
        <v>2</v>
      </c>
      <c r="T786" s="99"/>
      <c r="U786" s="97"/>
      <c r="V786" s="98"/>
      <c r="W786" s="98"/>
      <c r="X786" s="64"/>
      <c r="Y786" s="99"/>
      <c r="Z786" s="84">
        <f t="shared" si="34"/>
        <v>2</v>
      </c>
      <c r="AA786" s="36">
        <f t="shared" si="35"/>
        <v>2</v>
      </c>
    </row>
    <row r="787" spans="1:27" ht="409.6">
      <c r="A787" s="4">
        <v>2500</v>
      </c>
      <c r="B787" s="4" t="s">
        <v>2154</v>
      </c>
      <c r="C787" s="4">
        <v>156</v>
      </c>
      <c r="E787" s="13" t="s">
        <v>3170</v>
      </c>
      <c r="F787" s="12" t="s">
        <v>2171</v>
      </c>
      <c r="G787" s="12" t="s">
        <v>2172</v>
      </c>
      <c r="H787" s="125" t="s">
        <v>3161</v>
      </c>
      <c r="I787" s="43"/>
      <c r="J787" s="43"/>
      <c r="K787" s="43"/>
      <c r="L787" s="43"/>
      <c r="M787" s="43"/>
      <c r="P787" s="97">
        <v>2</v>
      </c>
      <c r="Q787" s="98" t="s">
        <v>3514</v>
      </c>
      <c r="R787" s="98"/>
      <c r="S787" s="64">
        <v>1.5</v>
      </c>
      <c r="T787" s="99"/>
      <c r="U787" s="97"/>
      <c r="V787" s="98"/>
      <c r="W787" s="98"/>
      <c r="X787" s="64"/>
      <c r="Y787" s="99"/>
      <c r="Z787" s="84">
        <f t="shared" si="34"/>
        <v>2</v>
      </c>
      <c r="AA787" s="36">
        <f t="shared" si="35"/>
        <v>1.5</v>
      </c>
    </row>
    <row r="788" spans="1:27" ht="409.6">
      <c r="A788" s="4">
        <v>2501</v>
      </c>
      <c r="B788" s="4" t="s">
        <v>2154</v>
      </c>
      <c r="C788" s="4">
        <v>156</v>
      </c>
      <c r="E788" s="13" t="s">
        <v>3171</v>
      </c>
      <c r="F788" s="12" t="s">
        <v>2173</v>
      </c>
      <c r="G788" s="12" t="s">
        <v>2174</v>
      </c>
      <c r="H788" s="125" t="s">
        <v>3161</v>
      </c>
      <c r="I788" s="43"/>
      <c r="J788" s="43"/>
      <c r="K788" s="43"/>
      <c r="L788" s="43"/>
      <c r="M788" s="43"/>
      <c r="P788" s="97">
        <v>1</v>
      </c>
      <c r="Q788" s="98" t="s">
        <v>3516</v>
      </c>
      <c r="R788" s="98"/>
      <c r="S788" s="64">
        <v>1</v>
      </c>
      <c r="T788" s="99"/>
      <c r="U788" s="97"/>
      <c r="V788" s="98"/>
      <c r="W788" s="98"/>
      <c r="X788" s="64"/>
      <c r="Y788" s="99"/>
      <c r="Z788" s="84">
        <f t="shared" si="34"/>
        <v>1</v>
      </c>
      <c r="AA788" s="36">
        <f t="shared" si="35"/>
        <v>1</v>
      </c>
    </row>
    <row r="789" spans="1:27" ht="409.6">
      <c r="A789" s="4">
        <v>2502</v>
      </c>
      <c r="B789" s="4" t="s">
        <v>2154</v>
      </c>
      <c r="C789" s="4">
        <v>156</v>
      </c>
      <c r="E789" s="13" t="s">
        <v>3155</v>
      </c>
      <c r="F789" s="12" t="s">
        <v>2175</v>
      </c>
      <c r="G789" s="12" t="s">
        <v>2144</v>
      </c>
      <c r="H789" s="125" t="s">
        <v>3161</v>
      </c>
      <c r="I789" s="43"/>
      <c r="J789" s="43"/>
      <c r="K789" s="43"/>
      <c r="L789" s="43"/>
      <c r="M789" s="43"/>
      <c r="P789" s="97">
        <v>1</v>
      </c>
      <c r="Q789" s="98" t="s">
        <v>3517</v>
      </c>
      <c r="R789" s="98"/>
      <c r="S789" s="64">
        <v>1</v>
      </c>
      <c r="T789" s="99"/>
      <c r="U789" s="97"/>
      <c r="V789" s="98"/>
      <c r="W789" s="98"/>
      <c r="X789" s="64"/>
      <c r="Y789" s="99"/>
      <c r="Z789" s="84">
        <f t="shared" si="34"/>
        <v>1</v>
      </c>
      <c r="AA789" s="36">
        <f t="shared" si="35"/>
        <v>1</v>
      </c>
    </row>
    <row r="790" spans="1:27" ht="409.6">
      <c r="A790" s="4">
        <v>2503</v>
      </c>
      <c r="B790" s="4" t="s">
        <v>2154</v>
      </c>
      <c r="C790" s="4">
        <v>156</v>
      </c>
      <c r="E790" s="13" t="s">
        <v>3172</v>
      </c>
      <c r="F790" s="12" t="s">
        <v>2176</v>
      </c>
      <c r="G790" s="12" t="s">
        <v>2066</v>
      </c>
      <c r="H790" s="125" t="s">
        <v>3161</v>
      </c>
      <c r="I790" s="43"/>
      <c r="J790" s="43"/>
      <c r="K790" s="43"/>
      <c r="L790" s="43"/>
      <c r="M790" s="43"/>
      <c r="P790" s="97">
        <v>3</v>
      </c>
      <c r="Q790" s="98" t="s">
        <v>3518</v>
      </c>
      <c r="R790" s="98"/>
      <c r="S790" s="64">
        <v>2</v>
      </c>
      <c r="T790" s="99"/>
      <c r="U790" s="97"/>
      <c r="V790" s="98"/>
      <c r="W790" s="98"/>
      <c r="X790" s="64"/>
      <c r="Y790" s="99"/>
      <c r="Z790" s="84">
        <f t="shared" si="34"/>
        <v>3</v>
      </c>
      <c r="AA790" s="36">
        <f t="shared" si="35"/>
        <v>2</v>
      </c>
    </row>
    <row r="791" spans="1:27" s="15" customFormat="1" ht="17">
      <c r="A791" s="4" t="s">
        <v>485</v>
      </c>
      <c r="B791" s="4" t="s">
        <v>485</v>
      </c>
      <c r="C791" s="4" t="s">
        <v>485</v>
      </c>
      <c r="D791" s="10"/>
      <c r="H791" s="4"/>
      <c r="P791" s="57"/>
      <c r="Q791" s="57"/>
      <c r="R791" s="57"/>
      <c r="S791" s="57"/>
      <c r="T791" s="57"/>
      <c r="U791" s="57"/>
      <c r="V791" s="57"/>
      <c r="W791" s="57"/>
      <c r="X791" s="57"/>
      <c r="Y791" s="57"/>
    </row>
    <row r="792" spans="1:27" s="15" customFormat="1" ht="17">
      <c r="A792" s="4" t="s">
        <v>485</v>
      </c>
      <c r="B792" s="4" t="s">
        <v>485</v>
      </c>
      <c r="C792" s="4" t="s">
        <v>485</v>
      </c>
      <c r="D792" s="10"/>
      <c r="H792" s="4"/>
      <c r="P792" s="57"/>
      <c r="Q792" s="57"/>
      <c r="R792" s="57"/>
      <c r="S792" s="57"/>
      <c r="T792" s="57"/>
      <c r="U792" s="57"/>
      <c r="V792" s="57"/>
      <c r="W792" s="57"/>
      <c r="X792" s="57"/>
      <c r="Y792" s="57"/>
    </row>
    <row r="793" spans="1:27" s="15" customFormat="1" ht="17">
      <c r="A793" s="4" t="s">
        <v>485</v>
      </c>
      <c r="B793" s="4" t="s">
        <v>485</v>
      </c>
      <c r="C793" s="4"/>
      <c r="D793" s="10"/>
      <c r="E793" s="96" t="s">
        <v>63</v>
      </c>
      <c r="H793" s="4"/>
      <c r="P793" s="57"/>
      <c r="Q793" s="57"/>
      <c r="R793" s="57"/>
      <c r="S793" s="57"/>
      <c r="T793" s="57"/>
      <c r="U793" s="57"/>
      <c r="V793" s="57"/>
      <c r="W793" s="57"/>
      <c r="X793" s="57"/>
      <c r="Y793" s="57"/>
      <c r="Z793" s="15" t="str">
        <f t="shared" si="34"/>
        <v/>
      </c>
      <c r="AA793" s="15" t="str">
        <f t="shared" si="35"/>
        <v/>
      </c>
    </row>
    <row r="794" spans="1:27" ht="221">
      <c r="A794" s="4">
        <v>2504</v>
      </c>
      <c r="B794" s="4" t="s">
        <v>2177</v>
      </c>
      <c r="C794" s="4">
        <v>165</v>
      </c>
      <c r="E794" s="13" t="s">
        <v>3174</v>
      </c>
      <c r="F794" s="12" t="s">
        <v>2178</v>
      </c>
      <c r="G794" s="12" t="s">
        <v>2179</v>
      </c>
      <c r="H794" s="43"/>
      <c r="I794" s="43"/>
      <c r="J794" s="125" t="s">
        <v>3519</v>
      </c>
      <c r="K794" s="43"/>
      <c r="L794" s="43"/>
      <c r="M794" s="43"/>
      <c r="P794" s="97">
        <v>2</v>
      </c>
      <c r="Q794" s="98" t="s">
        <v>3521</v>
      </c>
      <c r="R794" s="98"/>
      <c r="S794" s="64">
        <v>2</v>
      </c>
      <c r="T794" s="99"/>
      <c r="U794" s="97"/>
      <c r="V794" s="98"/>
      <c r="W794" s="98"/>
      <c r="X794" s="64"/>
      <c r="Y794" s="99"/>
      <c r="Z794" s="84">
        <f t="shared" si="34"/>
        <v>2</v>
      </c>
      <c r="AA794" s="36">
        <f t="shared" si="35"/>
        <v>2</v>
      </c>
    </row>
    <row r="795" spans="1:27" ht="187">
      <c r="A795" s="4">
        <v>2505</v>
      </c>
      <c r="B795" s="4" t="s">
        <v>2177</v>
      </c>
      <c r="C795" s="4">
        <v>165</v>
      </c>
      <c r="E795" s="13" t="s">
        <v>3175</v>
      </c>
      <c r="F795" s="12" t="s">
        <v>2180</v>
      </c>
      <c r="G795" s="12" t="s">
        <v>2181</v>
      </c>
      <c r="H795" s="43"/>
      <c r="I795" s="43"/>
      <c r="J795" s="125" t="s">
        <v>3519</v>
      </c>
      <c r="K795" s="43"/>
      <c r="L795" s="43"/>
      <c r="M795" s="43"/>
      <c r="P795" s="97">
        <v>2</v>
      </c>
      <c r="Q795" s="98"/>
      <c r="R795" s="98"/>
      <c r="S795" s="64">
        <v>2</v>
      </c>
      <c r="T795" s="99"/>
      <c r="U795" s="97"/>
      <c r="V795" s="98"/>
      <c r="W795" s="98"/>
      <c r="X795" s="64"/>
      <c r="Y795" s="99"/>
      <c r="Z795" s="84">
        <f t="shared" si="34"/>
        <v>2</v>
      </c>
      <c r="AA795" s="36">
        <f t="shared" si="35"/>
        <v>2</v>
      </c>
    </row>
    <row r="796" spans="1:27" ht="170">
      <c r="A796" s="4">
        <v>2506</v>
      </c>
      <c r="B796" s="4" t="s">
        <v>2177</v>
      </c>
      <c r="C796" s="4">
        <v>165</v>
      </c>
      <c r="E796" s="13" t="s">
        <v>3176</v>
      </c>
      <c r="F796" s="12" t="s">
        <v>2182</v>
      </c>
      <c r="G796" s="12" t="s">
        <v>2183</v>
      </c>
      <c r="H796" s="43"/>
      <c r="I796" s="43"/>
      <c r="J796" s="125" t="s">
        <v>3173</v>
      </c>
      <c r="K796" s="43"/>
      <c r="L796" s="43"/>
      <c r="M796" s="43"/>
      <c r="P796" s="97">
        <v>2</v>
      </c>
      <c r="Q796" s="98" t="s">
        <v>3520</v>
      </c>
      <c r="R796" s="98"/>
      <c r="S796" s="64">
        <v>2</v>
      </c>
      <c r="T796" s="99"/>
      <c r="U796" s="97"/>
      <c r="V796" s="98"/>
      <c r="W796" s="98"/>
      <c r="X796" s="64"/>
      <c r="Y796" s="99"/>
      <c r="Z796" s="84">
        <f t="shared" si="34"/>
        <v>2</v>
      </c>
      <c r="AA796" s="36">
        <f t="shared" si="35"/>
        <v>2</v>
      </c>
    </row>
    <row r="797" spans="1:27" s="15" customFormat="1" ht="17">
      <c r="A797" s="4" t="s">
        <v>485</v>
      </c>
      <c r="B797" s="4" t="s">
        <v>485</v>
      </c>
      <c r="C797" s="4" t="s">
        <v>485</v>
      </c>
      <c r="D797" s="10" t="s">
        <v>485</v>
      </c>
      <c r="H797" s="4"/>
      <c r="P797" s="57"/>
      <c r="Q797" s="57"/>
      <c r="R797" s="57"/>
      <c r="S797" s="57"/>
      <c r="T797" s="57"/>
      <c r="U797" s="57"/>
      <c r="V797" s="57"/>
      <c r="W797" s="57"/>
      <c r="X797" s="57"/>
      <c r="Y797" s="57"/>
    </row>
    <row r="798" spans="1:27" s="15" customFormat="1" ht="17">
      <c r="A798" s="4" t="s">
        <v>485</v>
      </c>
      <c r="B798" s="4" t="s">
        <v>485</v>
      </c>
      <c r="C798" s="4" t="s">
        <v>485</v>
      </c>
      <c r="D798" s="10" t="s">
        <v>485</v>
      </c>
      <c r="H798" s="4"/>
      <c r="P798" s="57"/>
      <c r="Q798" s="57"/>
      <c r="R798" s="57"/>
      <c r="S798" s="57"/>
      <c r="T798" s="57"/>
      <c r="U798" s="57"/>
      <c r="V798" s="57"/>
      <c r="W798" s="57"/>
      <c r="X798" s="57"/>
      <c r="Y798" s="57"/>
    </row>
    <row r="799" spans="1:27" s="15" customFormat="1" ht="17">
      <c r="A799" s="4" t="s">
        <v>485</v>
      </c>
      <c r="B799" s="4" t="s">
        <v>485</v>
      </c>
      <c r="C799" s="4"/>
      <c r="D799" s="10" t="s">
        <v>485</v>
      </c>
      <c r="E799" s="96" t="s">
        <v>2184</v>
      </c>
      <c r="H799" s="4"/>
      <c r="P799" s="57"/>
      <c r="Q799" s="57"/>
      <c r="R799" s="57"/>
      <c r="S799" s="57"/>
      <c r="T799" s="57"/>
      <c r="U799" s="57"/>
      <c r="V799" s="57"/>
      <c r="W799" s="57"/>
      <c r="X799" s="57"/>
      <c r="Y799" s="57"/>
      <c r="Z799" s="15" t="str">
        <f t="shared" si="34"/>
        <v/>
      </c>
      <c r="AA799" s="15" t="str">
        <f t="shared" si="35"/>
        <v/>
      </c>
    </row>
    <row r="800" spans="1:27" ht="187">
      <c r="A800" s="4">
        <v>2507</v>
      </c>
      <c r="B800" s="4" t="s">
        <v>485</v>
      </c>
      <c r="D800" s="10" t="s">
        <v>485</v>
      </c>
      <c r="E800" s="126" t="s">
        <v>3177</v>
      </c>
      <c r="F800" s="12" t="s">
        <v>2185</v>
      </c>
      <c r="G800" s="12" t="s">
        <v>2186</v>
      </c>
      <c r="H800" s="43"/>
      <c r="I800" s="43"/>
      <c r="J800" s="43"/>
      <c r="K800" s="43"/>
      <c r="L800" s="43"/>
      <c r="M800" s="43"/>
      <c r="P800" s="97">
        <v>2</v>
      </c>
      <c r="Q800" s="98" t="s">
        <v>3522</v>
      </c>
      <c r="R800" s="98"/>
      <c r="S800" s="64">
        <v>1</v>
      </c>
      <c r="T800" s="99" t="s">
        <v>3606</v>
      </c>
      <c r="U800" s="97"/>
      <c r="V800" s="98"/>
      <c r="W800" s="98"/>
      <c r="X800" s="64"/>
      <c r="Y800" s="99"/>
      <c r="Z800" s="84">
        <f t="shared" si="34"/>
        <v>2</v>
      </c>
      <c r="AA800" s="36">
        <f t="shared" si="35"/>
        <v>1</v>
      </c>
    </row>
    <row r="801" spans="1:27" ht="170">
      <c r="A801" s="4">
        <v>2508</v>
      </c>
      <c r="B801" s="4" t="s">
        <v>485</v>
      </c>
      <c r="D801" s="10" t="s">
        <v>485</v>
      </c>
      <c r="E801" s="126" t="s">
        <v>3178</v>
      </c>
      <c r="F801" s="12" t="s">
        <v>2187</v>
      </c>
      <c r="G801" s="12" t="s">
        <v>2188</v>
      </c>
      <c r="H801" s="43"/>
      <c r="I801" s="43"/>
      <c r="J801" s="43"/>
      <c r="K801" s="43"/>
      <c r="L801" s="43"/>
      <c r="M801" s="43"/>
      <c r="P801" s="97">
        <v>2</v>
      </c>
      <c r="Q801" s="98" t="s">
        <v>3524</v>
      </c>
      <c r="R801" s="98"/>
      <c r="S801" s="64">
        <v>1</v>
      </c>
      <c r="T801" s="99" t="s">
        <v>3606</v>
      </c>
      <c r="U801" s="97"/>
      <c r="V801" s="98"/>
      <c r="W801" s="98"/>
      <c r="X801" s="64"/>
      <c r="Y801" s="99"/>
      <c r="Z801" s="84">
        <f t="shared" si="34"/>
        <v>2</v>
      </c>
      <c r="AA801" s="36">
        <f t="shared" si="35"/>
        <v>1</v>
      </c>
    </row>
    <row r="802" spans="1:27" ht="187">
      <c r="A802" s="4">
        <v>2509</v>
      </c>
      <c r="B802" s="4" t="s">
        <v>485</v>
      </c>
      <c r="D802" s="10" t="s">
        <v>485</v>
      </c>
      <c r="E802" s="126" t="s">
        <v>3179</v>
      </c>
      <c r="F802" s="12" t="s">
        <v>2189</v>
      </c>
      <c r="G802" s="12" t="s">
        <v>2190</v>
      </c>
      <c r="H802" s="43"/>
      <c r="I802" s="43"/>
      <c r="J802" s="43"/>
      <c r="K802" s="43"/>
      <c r="L802" s="43"/>
      <c r="M802" s="43"/>
      <c r="P802" s="97">
        <v>0</v>
      </c>
      <c r="Q802" s="98"/>
      <c r="R802" s="98"/>
      <c r="S802" s="64">
        <v>0</v>
      </c>
      <c r="T802" s="99"/>
      <c r="U802" s="97"/>
      <c r="V802" s="98"/>
      <c r="W802" s="98"/>
      <c r="X802" s="64"/>
      <c r="Y802" s="99"/>
      <c r="Z802" s="84">
        <f t="shared" si="34"/>
        <v>0</v>
      </c>
      <c r="AA802" s="36">
        <f t="shared" si="35"/>
        <v>0</v>
      </c>
    </row>
    <row r="803" spans="1:27" ht="187">
      <c r="A803" s="4">
        <v>2510</v>
      </c>
      <c r="B803" s="4" t="s">
        <v>485</v>
      </c>
      <c r="D803" s="10" t="s">
        <v>485</v>
      </c>
      <c r="E803" s="126" t="s">
        <v>3180</v>
      </c>
      <c r="F803" s="12" t="s">
        <v>2191</v>
      </c>
      <c r="G803" s="12" t="s">
        <v>2192</v>
      </c>
      <c r="H803" s="43"/>
      <c r="I803" s="43"/>
      <c r="J803" s="43"/>
      <c r="K803" s="43"/>
      <c r="L803" s="43"/>
      <c r="M803" s="43"/>
      <c r="P803" s="97">
        <v>2</v>
      </c>
      <c r="Q803" s="98" t="s">
        <v>3547</v>
      </c>
      <c r="R803" s="98"/>
      <c r="S803" s="64">
        <v>1</v>
      </c>
      <c r="T803" s="99" t="s">
        <v>3607</v>
      </c>
      <c r="U803" s="97"/>
      <c r="V803" s="98"/>
      <c r="W803" s="98"/>
      <c r="X803" s="64"/>
      <c r="Y803" s="99"/>
      <c r="Z803" s="84">
        <f t="shared" si="34"/>
        <v>2</v>
      </c>
      <c r="AA803" s="36">
        <f t="shared" si="35"/>
        <v>1</v>
      </c>
    </row>
    <row r="804" spans="1:27" ht="119">
      <c r="A804" s="4">
        <v>2511</v>
      </c>
      <c r="B804" s="4" t="s">
        <v>485</v>
      </c>
      <c r="D804" s="10" t="s">
        <v>485</v>
      </c>
      <c r="E804" s="126" t="s">
        <v>3181</v>
      </c>
      <c r="F804" s="12" t="s">
        <v>2193</v>
      </c>
      <c r="G804" s="12" t="s">
        <v>2066</v>
      </c>
      <c r="H804" s="43"/>
      <c r="I804" s="43"/>
      <c r="J804" s="43"/>
      <c r="K804" s="43"/>
      <c r="L804" s="43"/>
      <c r="M804" s="43"/>
      <c r="P804" s="97">
        <v>1</v>
      </c>
      <c r="Q804" s="98" t="s">
        <v>3523</v>
      </c>
      <c r="R804" s="98"/>
      <c r="S804" s="64">
        <v>1</v>
      </c>
      <c r="T804" s="99"/>
      <c r="U804" s="97"/>
      <c r="V804" s="98"/>
      <c r="W804" s="98"/>
      <c r="X804" s="64"/>
      <c r="Y804" s="99"/>
      <c r="Z804" s="84">
        <f t="shared" si="34"/>
        <v>1</v>
      </c>
      <c r="AA804" s="36">
        <f t="shared" si="35"/>
        <v>1</v>
      </c>
    </row>
    <row r="805" spans="1:27" s="15" customFormat="1" ht="17">
      <c r="A805" s="4" t="s">
        <v>485</v>
      </c>
      <c r="B805" s="4" t="s">
        <v>485</v>
      </c>
      <c r="C805" s="4" t="s">
        <v>485</v>
      </c>
      <c r="D805" s="10" t="s">
        <v>485</v>
      </c>
      <c r="H805" s="4"/>
      <c r="P805" s="57"/>
      <c r="Q805" s="57"/>
      <c r="R805" s="57"/>
      <c r="S805" s="57"/>
      <c r="T805" s="57"/>
      <c r="U805" s="57"/>
      <c r="V805" s="57"/>
      <c r="W805" s="57"/>
      <c r="X805" s="57"/>
      <c r="Y805" s="57"/>
    </row>
    <row r="806" spans="1:27" s="15" customFormat="1" ht="17">
      <c r="A806" s="4" t="s">
        <v>485</v>
      </c>
      <c r="B806" s="4" t="s">
        <v>485</v>
      </c>
      <c r="C806" s="4" t="s">
        <v>485</v>
      </c>
      <c r="D806" s="10" t="s">
        <v>485</v>
      </c>
      <c r="H806" s="4"/>
      <c r="P806" s="57"/>
      <c r="Q806" s="57"/>
      <c r="R806" s="57"/>
      <c r="S806" s="57"/>
      <c r="T806" s="57"/>
      <c r="U806" s="57"/>
      <c r="V806" s="57"/>
      <c r="W806" s="57"/>
      <c r="X806" s="57"/>
      <c r="Y806" s="57"/>
    </row>
    <row r="807" spans="1:27" s="15" customFormat="1" ht="17">
      <c r="A807" s="4" t="s">
        <v>485</v>
      </c>
      <c r="B807" s="4" t="s">
        <v>485</v>
      </c>
      <c r="C807" s="4"/>
      <c r="D807" s="10" t="s">
        <v>485</v>
      </c>
      <c r="E807" s="96" t="s">
        <v>237</v>
      </c>
      <c r="H807" s="4"/>
      <c r="P807" s="57"/>
      <c r="Q807" s="57"/>
      <c r="R807" s="57"/>
      <c r="S807" s="57"/>
      <c r="T807" s="57"/>
      <c r="U807" s="57"/>
      <c r="V807" s="57"/>
      <c r="W807" s="57"/>
      <c r="X807" s="57"/>
      <c r="Y807" s="57"/>
      <c r="Z807" s="15" t="str">
        <f t="shared" si="34"/>
        <v/>
      </c>
      <c r="AA807" s="15" t="str">
        <f t="shared" si="35"/>
        <v/>
      </c>
    </row>
    <row r="808" spans="1:27" ht="409.6">
      <c r="A808" s="4">
        <v>2512</v>
      </c>
      <c r="B808" s="4" t="s">
        <v>2194</v>
      </c>
      <c r="C808" s="4">
        <v>164</v>
      </c>
      <c r="E808" s="13" t="s">
        <v>3183</v>
      </c>
      <c r="F808" s="12" t="s">
        <v>2195</v>
      </c>
      <c r="G808" s="12" t="s">
        <v>2196</v>
      </c>
      <c r="H808" s="125" t="s">
        <v>3182</v>
      </c>
      <c r="I808" s="43"/>
      <c r="J808" s="43"/>
      <c r="K808" s="43"/>
      <c r="L808" s="43"/>
      <c r="M808" s="43"/>
      <c r="P808" s="97">
        <v>3</v>
      </c>
      <c r="Q808" s="98"/>
      <c r="R808" s="98"/>
      <c r="S808" s="64">
        <v>2.5</v>
      </c>
      <c r="T808" s="99"/>
      <c r="U808" s="97"/>
      <c r="V808" s="98"/>
      <c r="W808" s="98"/>
      <c r="X808" s="64"/>
      <c r="Y808" s="99"/>
      <c r="Z808" s="84">
        <f t="shared" si="34"/>
        <v>3</v>
      </c>
      <c r="AA808" s="36">
        <f t="shared" si="35"/>
        <v>2.5</v>
      </c>
    </row>
    <row r="809" spans="1:27" ht="409.6">
      <c r="A809" s="4">
        <v>2513</v>
      </c>
      <c r="B809" s="4" t="s">
        <v>2194</v>
      </c>
      <c r="C809" s="4">
        <v>164</v>
      </c>
      <c r="E809" s="13" t="s">
        <v>3184</v>
      </c>
      <c r="F809" s="12" t="s">
        <v>2197</v>
      </c>
      <c r="G809" s="12" t="s">
        <v>2198</v>
      </c>
      <c r="H809" s="125" t="s">
        <v>3182</v>
      </c>
      <c r="I809" s="43"/>
      <c r="J809" s="43"/>
      <c r="K809" s="43"/>
      <c r="L809" s="43"/>
      <c r="M809" s="43"/>
      <c r="P809" s="97">
        <v>2</v>
      </c>
      <c r="Q809" s="98"/>
      <c r="R809" s="98"/>
      <c r="S809" s="64">
        <v>1.5</v>
      </c>
      <c r="T809" s="99" t="s">
        <v>3608</v>
      </c>
      <c r="U809" s="97"/>
      <c r="V809" s="98"/>
      <c r="W809" s="98"/>
      <c r="X809" s="64"/>
      <c r="Y809" s="99"/>
      <c r="Z809" s="84">
        <f t="shared" si="34"/>
        <v>2</v>
      </c>
      <c r="AA809" s="36">
        <f t="shared" si="35"/>
        <v>1.5</v>
      </c>
    </row>
    <row r="810" spans="1:27" ht="409.6">
      <c r="A810" s="4">
        <v>2514</v>
      </c>
      <c r="B810" s="4" t="s">
        <v>2194</v>
      </c>
      <c r="C810" s="4">
        <v>164</v>
      </c>
      <c r="E810" s="13" t="s">
        <v>3185</v>
      </c>
      <c r="F810" s="12" t="s">
        <v>2199</v>
      </c>
      <c r="G810" s="12" t="s">
        <v>2200</v>
      </c>
      <c r="H810" s="125" t="s">
        <v>3182</v>
      </c>
      <c r="I810" s="43"/>
      <c r="J810" s="43"/>
      <c r="K810" s="43"/>
      <c r="L810" s="43"/>
      <c r="M810" s="43"/>
      <c r="P810" s="97">
        <v>2</v>
      </c>
      <c r="Q810" s="98"/>
      <c r="R810" s="98"/>
      <c r="S810" s="64">
        <v>2</v>
      </c>
      <c r="T810" s="99"/>
      <c r="U810" s="97"/>
      <c r="V810" s="98"/>
      <c r="W810" s="98"/>
      <c r="X810" s="64"/>
      <c r="Y810" s="99"/>
      <c r="Z810" s="84">
        <f t="shared" si="34"/>
        <v>2</v>
      </c>
      <c r="AA810" s="36">
        <f t="shared" si="35"/>
        <v>2</v>
      </c>
    </row>
    <row r="811" spans="1:27" ht="409.6">
      <c r="A811" s="4">
        <v>2515</v>
      </c>
      <c r="B811" s="4" t="s">
        <v>2194</v>
      </c>
      <c r="C811" s="4">
        <v>164</v>
      </c>
      <c r="E811" s="13" t="s">
        <v>3186</v>
      </c>
      <c r="F811" s="12" t="s">
        <v>2201</v>
      </c>
      <c r="G811" s="12" t="s">
        <v>2202</v>
      </c>
      <c r="H811" s="125" t="s">
        <v>3182</v>
      </c>
      <c r="I811" s="43"/>
      <c r="J811" s="43"/>
      <c r="K811" s="43"/>
      <c r="L811" s="43"/>
      <c r="M811" s="43"/>
      <c r="P811" s="97">
        <v>3</v>
      </c>
      <c r="Q811" s="98" t="s">
        <v>3548</v>
      </c>
      <c r="R811" s="98"/>
      <c r="S811" s="64">
        <v>2.5</v>
      </c>
      <c r="T811" s="99"/>
      <c r="U811" s="97"/>
      <c r="V811" s="98"/>
      <c r="W811" s="98"/>
      <c r="X811" s="64"/>
      <c r="Y811" s="99"/>
      <c r="Z811" s="84">
        <f t="shared" si="34"/>
        <v>3</v>
      </c>
      <c r="AA811" s="36">
        <f t="shared" si="35"/>
        <v>2.5</v>
      </c>
    </row>
    <row r="812" spans="1:27" ht="409.6">
      <c r="A812" s="4">
        <v>2516</v>
      </c>
      <c r="B812" s="4" t="s">
        <v>2194</v>
      </c>
      <c r="C812" s="4">
        <v>164</v>
      </c>
      <c r="E812" s="13" t="s">
        <v>3187</v>
      </c>
      <c r="F812" s="12" t="s">
        <v>2204</v>
      </c>
      <c r="G812" s="12" t="s">
        <v>2205</v>
      </c>
      <c r="H812" s="125" t="s">
        <v>3182</v>
      </c>
      <c r="I812" s="43"/>
      <c r="J812" s="43"/>
      <c r="K812" s="43"/>
      <c r="L812" s="43"/>
      <c r="M812" s="43"/>
      <c r="P812" s="97">
        <v>2</v>
      </c>
      <c r="Q812" s="98"/>
      <c r="R812" s="98"/>
      <c r="S812" s="64">
        <v>2</v>
      </c>
      <c r="T812" s="99"/>
      <c r="U812" s="97"/>
      <c r="V812" s="98"/>
      <c r="W812" s="98"/>
      <c r="X812" s="64"/>
      <c r="Y812" s="99"/>
      <c r="Z812" s="84">
        <f t="shared" si="34"/>
        <v>2</v>
      </c>
      <c r="AA812" s="36">
        <f t="shared" si="35"/>
        <v>2</v>
      </c>
    </row>
    <row r="813" spans="1:27" ht="409.6">
      <c r="A813" s="4">
        <v>2517</v>
      </c>
      <c r="B813" s="4" t="s">
        <v>2194</v>
      </c>
      <c r="C813" s="4">
        <v>164</v>
      </c>
      <c r="E813" s="13" t="s">
        <v>3188</v>
      </c>
      <c r="F813" s="12" t="s">
        <v>2206</v>
      </c>
      <c r="G813" s="12" t="s">
        <v>2207</v>
      </c>
      <c r="H813" s="125" t="s">
        <v>3182</v>
      </c>
      <c r="I813" s="43"/>
      <c r="J813" s="43"/>
      <c r="K813" s="43"/>
      <c r="L813" s="43"/>
      <c r="M813" s="43"/>
      <c r="P813" s="97">
        <v>1</v>
      </c>
      <c r="Q813" s="98" t="s">
        <v>3549</v>
      </c>
      <c r="R813" s="98"/>
      <c r="S813" s="64">
        <v>1</v>
      </c>
      <c r="T813" s="99"/>
      <c r="U813" s="97"/>
      <c r="V813" s="98"/>
      <c r="W813" s="98"/>
      <c r="X813" s="64"/>
      <c r="Y813" s="99"/>
      <c r="Z813" s="84">
        <f t="shared" si="34"/>
        <v>1</v>
      </c>
      <c r="AA813" s="36">
        <f t="shared" si="35"/>
        <v>1</v>
      </c>
    </row>
    <row r="814" spans="1:27" ht="409.6">
      <c r="A814" s="4">
        <v>2518</v>
      </c>
      <c r="B814" s="4" t="s">
        <v>2194</v>
      </c>
      <c r="C814" s="4">
        <v>164</v>
      </c>
      <c r="E814" s="13" t="s">
        <v>3189</v>
      </c>
      <c r="F814" s="12" t="s">
        <v>2208</v>
      </c>
      <c r="G814" s="12" t="s">
        <v>2209</v>
      </c>
      <c r="H814" s="125" t="s">
        <v>3182</v>
      </c>
      <c r="I814" s="43"/>
      <c r="J814" s="43"/>
      <c r="K814" s="43"/>
      <c r="L814" s="43"/>
      <c r="M814" s="43"/>
      <c r="P814" s="97">
        <v>2</v>
      </c>
      <c r="Q814" s="98"/>
      <c r="R814" s="98"/>
      <c r="S814" s="64">
        <v>2</v>
      </c>
      <c r="T814" s="99"/>
      <c r="U814" s="97"/>
      <c r="V814" s="98"/>
      <c r="W814" s="98"/>
      <c r="X814" s="64"/>
      <c r="Y814" s="99"/>
      <c r="Z814" s="84">
        <f t="shared" si="34"/>
        <v>2</v>
      </c>
      <c r="AA814" s="36">
        <f t="shared" si="35"/>
        <v>2</v>
      </c>
    </row>
    <row r="815" spans="1:27" ht="409.6">
      <c r="A815" s="4">
        <v>2519</v>
      </c>
      <c r="B815" s="4" t="s">
        <v>2194</v>
      </c>
      <c r="C815" s="4">
        <v>164</v>
      </c>
      <c r="E815" s="13" t="s">
        <v>3155</v>
      </c>
      <c r="F815" s="12" t="s">
        <v>2210</v>
      </c>
      <c r="G815" s="12" t="s">
        <v>2144</v>
      </c>
      <c r="H815" s="125" t="s">
        <v>3182</v>
      </c>
      <c r="I815" s="43"/>
      <c r="J815" s="43"/>
      <c r="K815" s="43"/>
      <c r="L815" s="43"/>
      <c r="M815" s="43"/>
      <c r="P815" s="97">
        <v>1</v>
      </c>
      <c r="Q815" s="98"/>
      <c r="R815" s="98"/>
      <c r="S815" s="64">
        <v>1</v>
      </c>
      <c r="T815" s="99"/>
      <c r="U815" s="97"/>
      <c r="V815" s="98"/>
      <c r="W815" s="98"/>
      <c r="X815" s="64"/>
      <c r="Y815" s="99"/>
      <c r="Z815" s="84">
        <f t="shared" si="34"/>
        <v>1</v>
      </c>
      <c r="AA815" s="36">
        <f t="shared" si="35"/>
        <v>1</v>
      </c>
    </row>
    <row r="816" spans="1:27" ht="409.6">
      <c r="A816" s="4">
        <v>2520</v>
      </c>
      <c r="B816" s="4" t="s">
        <v>2194</v>
      </c>
      <c r="C816" s="4">
        <v>164</v>
      </c>
      <c r="E816" s="13" t="s">
        <v>3190</v>
      </c>
      <c r="F816" s="12" t="s">
        <v>2211</v>
      </c>
      <c r="G816" s="12" t="s">
        <v>2066</v>
      </c>
      <c r="H816" s="125" t="s">
        <v>3182</v>
      </c>
      <c r="I816" s="43"/>
      <c r="J816" s="43"/>
      <c r="K816" s="43"/>
      <c r="L816" s="43"/>
      <c r="M816" s="43"/>
      <c r="P816" s="97">
        <v>2</v>
      </c>
      <c r="Q816" s="98" t="s">
        <v>3550</v>
      </c>
      <c r="R816" s="98"/>
      <c r="S816" s="64">
        <v>1</v>
      </c>
      <c r="T816" s="99"/>
      <c r="U816" s="97"/>
      <c r="V816" s="98"/>
      <c r="W816" s="98"/>
      <c r="X816" s="64"/>
      <c r="Y816" s="99"/>
      <c r="Z816" s="84">
        <f t="shared" si="34"/>
        <v>2</v>
      </c>
      <c r="AA816" s="36">
        <f t="shared" si="35"/>
        <v>1</v>
      </c>
    </row>
    <row r="817" spans="1:27" s="15" customFormat="1" ht="17">
      <c r="A817" s="4" t="s">
        <v>485</v>
      </c>
      <c r="B817" s="4" t="s">
        <v>485</v>
      </c>
      <c r="C817" s="4" t="s">
        <v>485</v>
      </c>
      <c r="D817" s="10"/>
      <c r="H817" s="4"/>
      <c r="P817" s="57"/>
      <c r="Q817" s="57"/>
      <c r="R817" s="57"/>
      <c r="S817" s="57"/>
      <c r="T817" s="57"/>
      <c r="U817" s="57"/>
      <c r="V817" s="57"/>
      <c r="W817" s="57"/>
      <c r="X817" s="57"/>
      <c r="Y817" s="57"/>
    </row>
    <row r="818" spans="1:27" s="15" customFormat="1" ht="17">
      <c r="A818" s="4" t="s">
        <v>485</v>
      </c>
      <c r="B818" s="4" t="s">
        <v>485</v>
      </c>
      <c r="C818" s="4" t="s">
        <v>485</v>
      </c>
      <c r="D818" s="10"/>
      <c r="H818" s="4"/>
      <c r="P818" s="57"/>
      <c r="Q818" s="57"/>
      <c r="R818" s="57"/>
      <c r="S818" s="57"/>
      <c r="T818" s="57"/>
      <c r="U818" s="57"/>
      <c r="V818" s="57"/>
      <c r="W818" s="57"/>
      <c r="X818" s="57"/>
      <c r="Y818" s="57"/>
    </row>
    <row r="819" spans="1:27" s="15" customFormat="1" ht="17">
      <c r="A819" s="4" t="s">
        <v>485</v>
      </c>
      <c r="B819" s="4" t="s">
        <v>485</v>
      </c>
      <c r="C819" s="4"/>
      <c r="D819" s="10"/>
      <c r="E819" s="96" t="s">
        <v>2212</v>
      </c>
      <c r="H819" s="4"/>
      <c r="P819" s="57"/>
      <c r="Q819" s="57"/>
      <c r="R819" s="57"/>
      <c r="S819" s="57"/>
      <c r="T819" s="57"/>
      <c r="U819" s="57"/>
      <c r="V819" s="57"/>
      <c r="W819" s="57"/>
      <c r="X819" s="57"/>
      <c r="Y819" s="57"/>
      <c r="Z819" s="15" t="str">
        <f t="shared" ref="Z819:Z882" si="36">IF(U819&lt;&gt;"",U819,IF(P819&lt;&gt;"",P819,IF(N819&lt;&gt;"",N819,"")))</f>
        <v/>
      </c>
      <c r="AA819" s="15" t="str">
        <f t="shared" ref="AA819:AA882" si="37">IF(X819&lt;&gt;"",X819,IF(S819&lt;&gt;"",S819,IF(O819&lt;&gt;"",O819,"")))</f>
        <v/>
      </c>
    </row>
    <row r="820" spans="1:27" ht="221">
      <c r="A820" s="4">
        <v>2521</v>
      </c>
      <c r="B820" s="4" t="s">
        <v>2213</v>
      </c>
      <c r="C820" s="4">
        <v>161</v>
      </c>
      <c r="E820" s="13" t="s">
        <v>3192</v>
      </c>
      <c r="F820" s="12" t="s">
        <v>2214</v>
      </c>
      <c r="G820" s="12" t="s">
        <v>2215</v>
      </c>
      <c r="H820" s="125" t="s">
        <v>3191</v>
      </c>
      <c r="I820" s="43"/>
      <c r="J820" s="43"/>
      <c r="K820" s="43"/>
      <c r="L820" s="43"/>
      <c r="M820" s="43"/>
      <c r="P820" s="97">
        <v>2</v>
      </c>
      <c r="Q820" s="98" t="s">
        <v>3551</v>
      </c>
      <c r="R820" s="98"/>
      <c r="S820" s="64">
        <v>2</v>
      </c>
      <c r="T820" s="99"/>
      <c r="U820" s="97"/>
      <c r="V820" s="98"/>
      <c r="W820" s="98"/>
      <c r="X820" s="64"/>
      <c r="Y820" s="99"/>
      <c r="Z820" s="84">
        <f t="shared" si="36"/>
        <v>2</v>
      </c>
      <c r="AA820" s="36">
        <f t="shared" si="37"/>
        <v>2</v>
      </c>
    </row>
    <row r="821" spans="1:27" ht="221">
      <c r="A821" s="4">
        <v>2522</v>
      </c>
      <c r="B821" s="4" t="s">
        <v>2213</v>
      </c>
      <c r="C821" s="4">
        <v>161</v>
      </c>
      <c r="E821" s="13" t="s">
        <v>3187</v>
      </c>
      <c r="F821" s="12" t="s">
        <v>2216</v>
      </c>
      <c r="G821" s="12" t="s">
        <v>2217</v>
      </c>
      <c r="H821" s="125" t="s">
        <v>3191</v>
      </c>
      <c r="I821" s="43"/>
      <c r="J821" s="43"/>
      <c r="K821" s="43"/>
      <c r="L821" s="43"/>
      <c r="M821" s="43"/>
      <c r="P821" s="97">
        <v>1</v>
      </c>
      <c r="Q821" s="98"/>
      <c r="R821" s="98"/>
      <c r="S821" s="64">
        <v>1</v>
      </c>
      <c r="T821" s="99"/>
      <c r="U821" s="97"/>
      <c r="V821" s="98"/>
      <c r="W821" s="98"/>
      <c r="X821" s="64"/>
      <c r="Y821" s="99"/>
      <c r="Z821" s="84">
        <f t="shared" si="36"/>
        <v>1</v>
      </c>
      <c r="AA821" s="36">
        <f t="shared" si="37"/>
        <v>1</v>
      </c>
    </row>
    <row r="822" spans="1:27" ht="221">
      <c r="A822" s="4">
        <v>2523</v>
      </c>
      <c r="B822" s="4" t="s">
        <v>2213</v>
      </c>
      <c r="C822" s="4">
        <v>161</v>
      </c>
      <c r="E822" s="13" t="s">
        <v>3193</v>
      </c>
      <c r="F822" s="12" t="s">
        <v>2218</v>
      </c>
      <c r="G822" s="12" t="s">
        <v>2219</v>
      </c>
      <c r="H822" s="125" t="s">
        <v>3191</v>
      </c>
      <c r="I822" s="43"/>
      <c r="J822" s="43"/>
      <c r="K822" s="43"/>
      <c r="L822" s="43"/>
      <c r="M822" s="43"/>
      <c r="P822" s="97">
        <v>2</v>
      </c>
      <c r="Q822" s="98" t="s">
        <v>3552</v>
      </c>
      <c r="R822" s="98"/>
      <c r="S822" s="64">
        <v>2</v>
      </c>
      <c r="T822" s="99"/>
      <c r="U822" s="97"/>
      <c r="V822" s="98"/>
      <c r="W822" s="98"/>
      <c r="X822" s="64"/>
      <c r="Y822" s="99"/>
      <c r="Z822" s="84">
        <f t="shared" si="36"/>
        <v>2</v>
      </c>
      <c r="AA822" s="36">
        <f t="shared" si="37"/>
        <v>2</v>
      </c>
    </row>
    <row r="823" spans="1:27" s="15" customFormat="1" ht="17">
      <c r="A823" s="4" t="s">
        <v>485</v>
      </c>
      <c r="B823" s="4" t="s">
        <v>485</v>
      </c>
      <c r="C823" s="4" t="s">
        <v>485</v>
      </c>
      <c r="D823" s="10"/>
      <c r="H823" s="4"/>
      <c r="P823" s="57"/>
      <c r="Q823" s="57"/>
      <c r="R823" s="57"/>
      <c r="S823" s="57"/>
      <c r="T823" s="57"/>
      <c r="U823" s="57"/>
      <c r="V823" s="57"/>
      <c r="W823" s="57"/>
      <c r="X823" s="57"/>
      <c r="Y823" s="57"/>
    </row>
    <row r="824" spans="1:27" s="15" customFormat="1" ht="17">
      <c r="A824" s="4" t="s">
        <v>485</v>
      </c>
      <c r="B824" s="4" t="s">
        <v>485</v>
      </c>
      <c r="C824" s="4" t="s">
        <v>485</v>
      </c>
      <c r="D824" s="10"/>
      <c r="H824" s="4"/>
      <c r="P824" s="57"/>
      <c r="Q824" s="57"/>
      <c r="R824" s="57"/>
      <c r="S824" s="57"/>
      <c r="T824" s="57"/>
      <c r="U824" s="57"/>
      <c r="V824" s="57"/>
      <c r="W824" s="57"/>
      <c r="X824" s="57"/>
      <c r="Y824" s="57"/>
    </row>
    <row r="825" spans="1:27" s="15" customFormat="1" ht="17">
      <c r="A825" s="4" t="s">
        <v>485</v>
      </c>
      <c r="B825" s="4" t="s">
        <v>485</v>
      </c>
      <c r="C825" s="4"/>
      <c r="D825" s="10"/>
      <c r="E825" s="96" t="s">
        <v>61</v>
      </c>
      <c r="H825" s="4"/>
      <c r="P825" s="57"/>
      <c r="Q825" s="57"/>
      <c r="R825" s="57"/>
      <c r="S825" s="57"/>
      <c r="T825" s="57"/>
      <c r="U825" s="57"/>
      <c r="V825" s="57"/>
      <c r="W825" s="57"/>
      <c r="X825" s="57"/>
      <c r="Y825" s="57"/>
      <c r="Z825" s="15" t="str">
        <f t="shared" si="36"/>
        <v/>
      </c>
      <c r="AA825" s="15" t="str">
        <f t="shared" si="37"/>
        <v/>
      </c>
    </row>
    <row r="826" spans="1:27" ht="409.6">
      <c r="A826" s="4">
        <v>2524</v>
      </c>
      <c r="B826" s="4" t="s">
        <v>2220</v>
      </c>
      <c r="C826" s="4">
        <v>162</v>
      </c>
      <c r="E826" s="13" t="s">
        <v>3195</v>
      </c>
      <c r="F826" s="12" t="s">
        <v>2221</v>
      </c>
      <c r="G826" s="12" t="s">
        <v>2222</v>
      </c>
      <c r="H826" s="125" t="s">
        <v>3194</v>
      </c>
      <c r="I826" s="43"/>
      <c r="J826" s="43"/>
      <c r="K826" s="43"/>
      <c r="L826" s="43"/>
      <c r="M826" s="43"/>
      <c r="P826" s="97">
        <v>3</v>
      </c>
      <c r="Q826" s="98" t="s">
        <v>3553</v>
      </c>
      <c r="R826" s="98"/>
      <c r="S826" s="64">
        <v>3</v>
      </c>
      <c r="T826" s="99"/>
      <c r="U826" s="97"/>
      <c r="V826" s="98"/>
      <c r="W826" s="98"/>
      <c r="X826" s="64"/>
      <c r="Y826" s="99"/>
      <c r="Z826" s="84">
        <f t="shared" si="36"/>
        <v>3</v>
      </c>
      <c r="AA826" s="36">
        <f t="shared" si="37"/>
        <v>3</v>
      </c>
    </row>
    <row r="827" spans="1:27" ht="409.6">
      <c r="A827" s="4">
        <v>2525</v>
      </c>
      <c r="B827" s="4" t="s">
        <v>2220</v>
      </c>
      <c r="C827" s="4">
        <v>162</v>
      </c>
      <c r="E827" s="13" t="s">
        <v>3196</v>
      </c>
      <c r="F827" s="12" t="s">
        <v>2223</v>
      </c>
      <c r="G827" s="12" t="s">
        <v>2224</v>
      </c>
      <c r="H827" s="125" t="s">
        <v>3194</v>
      </c>
      <c r="I827" s="43"/>
      <c r="J827" s="43"/>
      <c r="K827" s="43"/>
      <c r="L827" s="43"/>
      <c r="M827" s="43"/>
      <c r="P827" s="97">
        <v>2</v>
      </c>
      <c r="Q827" s="98" t="s">
        <v>3554</v>
      </c>
      <c r="R827" s="98"/>
      <c r="S827" s="64">
        <v>2</v>
      </c>
      <c r="T827" s="99"/>
      <c r="U827" s="97"/>
      <c r="V827" s="98"/>
      <c r="W827" s="98"/>
      <c r="X827" s="64"/>
      <c r="Y827" s="99"/>
      <c r="Z827" s="84">
        <f t="shared" si="36"/>
        <v>2</v>
      </c>
      <c r="AA827" s="36">
        <f t="shared" si="37"/>
        <v>2</v>
      </c>
    </row>
    <row r="828" spans="1:27" ht="409.6">
      <c r="A828" s="4">
        <v>2526</v>
      </c>
      <c r="B828" s="4" t="s">
        <v>2220</v>
      </c>
      <c r="C828" s="4">
        <v>162</v>
      </c>
      <c r="E828" s="13" t="s">
        <v>3197</v>
      </c>
      <c r="F828" s="12" t="s">
        <v>2225</v>
      </c>
      <c r="G828" s="12" t="s">
        <v>2226</v>
      </c>
      <c r="H828" s="125" t="s">
        <v>3194</v>
      </c>
      <c r="I828" s="43"/>
      <c r="J828" s="43"/>
      <c r="K828" s="43"/>
      <c r="L828" s="43"/>
      <c r="M828" s="43"/>
      <c r="P828" s="97">
        <v>2</v>
      </c>
      <c r="Q828" s="98" t="s">
        <v>3555</v>
      </c>
      <c r="R828" s="98"/>
      <c r="S828" s="64">
        <v>2</v>
      </c>
      <c r="T828" s="99"/>
      <c r="U828" s="97"/>
      <c r="V828" s="98"/>
      <c r="W828" s="98"/>
      <c r="X828" s="64"/>
      <c r="Y828" s="99"/>
      <c r="Z828" s="84">
        <f t="shared" si="36"/>
        <v>2</v>
      </c>
      <c r="AA828" s="36">
        <f t="shared" si="37"/>
        <v>2</v>
      </c>
    </row>
    <row r="829" spans="1:27" ht="409.6">
      <c r="A829" s="4">
        <v>2527</v>
      </c>
      <c r="B829" s="4" t="s">
        <v>2220</v>
      </c>
      <c r="C829" s="4">
        <v>162</v>
      </c>
      <c r="E829" s="13" t="s">
        <v>3198</v>
      </c>
      <c r="F829" s="12" t="s">
        <v>2227</v>
      </c>
      <c r="G829" s="12" t="s">
        <v>2228</v>
      </c>
      <c r="H829" s="125" t="s">
        <v>3194</v>
      </c>
      <c r="I829" s="43"/>
      <c r="J829" s="43"/>
      <c r="K829" s="43"/>
      <c r="L829" s="43"/>
      <c r="M829" s="43"/>
      <c r="P829" s="97">
        <v>4</v>
      </c>
      <c r="Q829" s="98" t="s">
        <v>3556</v>
      </c>
      <c r="R829" s="98"/>
      <c r="S829" s="64">
        <v>3</v>
      </c>
      <c r="T829" s="99"/>
      <c r="U829" s="97"/>
      <c r="V829" s="98"/>
      <c r="W829" s="98"/>
      <c r="X829" s="64"/>
      <c r="Y829" s="99"/>
      <c r="Z829" s="84">
        <f t="shared" si="36"/>
        <v>4</v>
      </c>
      <c r="AA829" s="36">
        <f t="shared" si="37"/>
        <v>3</v>
      </c>
    </row>
    <row r="830" spans="1:27" ht="409.6">
      <c r="A830" s="4">
        <v>2528</v>
      </c>
      <c r="B830" s="4" t="s">
        <v>2220</v>
      </c>
      <c r="C830" s="4">
        <v>162</v>
      </c>
      <c r="E830" s="13" t="s">
        <v>3199</v>
      </c>
      <c r="F830" s="12" t="s">
        <v>2229</v>
      </c>
      <c r="G830" s="12" t="s">
        <v>2230</v>
      </c>
      <c r="H830" s="125" t="s">
        <v>3194</v>
      </c>
      <c r="I830" s="43"/>
      <c r="J830" s="43"/>
      <c r="K830" s="43"/>
      <c r="L830" s="43"/>
      <c r="M830" s="43"/>
      <c r="P830" s="97">
        <v>3</v>
      </c>
      <c r="Q830" s="98" t="s">
        <v>3557</v>
      </c>
      <c r="R830" s="98"/>
      <c r="S830" s="64">
        <v>2</v>
      </c>
      <c r="T830" s="99"/>
      <c r="U830" s="97"/>
      <c r="V830" s="98"/>
      <c r="W830" s="98"/>
      <c r="X830" s="64"/>
      <c r="Y830" s="99"/>
      <c r="Z830" s="84">
        <f t="shared" si="36"/>
        <v>3</v>
      </c>
      <c r="AA830" s="36">
        <f t="shared" si="37"/>
        <v>2</v>
      </c>
    </row>
    <row r="831" spans="1:27" ht="409.6">
      <c r="A831" s="4">
        <v>2529</v>
      </c>
      <c r="B831" s="4" t="s">
        <v>2220</v>
      </c>
      <c r="C831" s="4">
        <v>162</v>
      </c>
      <c r="E831" s="13" t="s">
        <v>3200</v>
      </c>
      <c r="F831" s="12" t="s">
        <v>2231</v>
      </c>
      <c r="G831" s="12" t="s">
        <v>2232</v>
      </c>
      <c r="H831" s="125" t="s">
        <v>3194</v>
      </c>
      <c r="I831" s="43"/>
      <c r="J831" s="43"/>
      <c r="K831" s="43"/>
      <c r="L831" s="43"/>
      <c r="M831" s="43"/>
      <c r="P831" s="97">
        <v>1</v>
      </c>
      <c r="Q831" s="98" t="s">
        <v>3560</v>
      </c>
      <c r="R831" s="98"/>
      <c r="S831" s="64">
        <v>1</v>
      </c>
      <c r="T831" s="99"/>
      <c r="U831" s="97"/>
      <c r="V831" s="98"/>
      <c r="W831" s="98"/>
      <c r="X831" s="64"/>
      <c r="Y831" s="99"/>
      <c r="Z831" s="84">
        <f t="shared" si="36"/>
        <v>1</v>
      </c>
      <c r="AA831" s="36">
        <f t="shared" si="37"/>
        <v>1</v>
      </c>
    </row>
    <row r="832" spans="1:27" ht="409.6">
      <c r="A832" s="4">
        <v>2530</v>
      </c>
      <c r="B832" s="4" t="s">
        <v>2220</v>
      </c>
      <c r="C832" s="4">
        <v>162</v>
      </c>
      <c r="E832" s="13" t="s">
        <v>3201</v>
      </c>
      <c r="F832" s="12" t="s">
        <v>2233</v>
      </c>
      <c r="G832" s="12" t="s">
        <v>2234</v>
      </c>
      <c r="H832" s="125" t="s">
        <v>3194</v>
      </c>
      <c r="I832" s="43"/>
      <c r="J832" s="43"/>
      <c r="K832" s="43"/>
      <c r="L832" s="43"/>
      <c r="M832" s="43"/>
      <c r="P832" s="97">
        <v>2</v>
      </c>
      <c r="Q832" s="98"/>
      <c r="R832" s="98"/>
      <c r="S832" s="64">
        <v>2</v>
      </c>
      <c r="T832" s="99"/>
      <c r="U832" s="97"/>
      <c r="V832" s="98"/>
      <c r="W832" s="98"/>
      <c r="X832" s="64"/>
      <c r="Y832" s="99"/>
      <c r="Z832" s="84">
        <f t="shared" si="36"/>
        <v>2</v>
      </c>
      <c r="AA832" s="36">
        <f t="shared" si="37"/>
        <v>2</v>
      </c>
    </row>
    <row r="833" spans="1:27" ht="409.6">
      <c r="A833" s="4">
        <v>2531</v>
      </c>
      <c r="B833" s="4" t="s">
        <v>2220</v>
      </c>
      <c r="C833" s="4">
        <v>162</v>
      </c>
      <c r="E833" s="13" t="s">
        <v>3202</v>
      </c>
      <c r="F833" s="12" t="s">
        <v>2235</v>
      </c>
      <c r="G833" s="12" t="s">
        <v>2066</v>
      </c>
      <c r="H833" s="125" t="s">
        <v>3194</v>
      </c>
      <c r="I833" s="43"/>
      <c r="J833" s="43"/>
      <c r="K833" s="43"/>
      <c r="L833" s="43"/>
      <c r="M833" s="43"/>
      <c r="P833" s="97">
        <v>2</v>
      </c>
      <c r="Q833" s="98" t="s">
        <v>3558</v>
      </c>
      <c r="R833" s="98"/>
      <c r="S833" s="64">
        <v>1.5</v>
      </c>
      <c r="T833" s="99"/>
      <c r="U833" s="97"/>
      <c r="V833" s="98"/>
      <c r="W833" s="98"/>
      <c r="X833" s="64"/>
      <c r="Y833" s="99"/>
      <c r="Z833" s="84">
        <f t="shared" si="36"/>
        <v>2</v>
      </c>
      <c r="AA833" s="36">
        <f t="shared" si="37"/>
        <v>1.5</v>
      </c>
    </row>
    <row r="834" spans="1:27" s="15" customFormat="1" ht="17">
      <c r="A834" s="4" t="s">
        <v>485</v>
      </c>
      <c r="B834" s="4" t="s">
        <v>485</v>
      </c>
      <c r="C834" s="4" t="s">
        <v>485</v>
      </c>
      <c r="D834" s="10" t="s">
        <v>485</v>
      </c>
      <c r="H834" s="4"/>
      <c r="P834" s="57"/>
      <c r="Q834" s="57"/>
      <c r="R834" s="57"/>
      <c r="S834" s="57"/>
      <c r="T834" s="57"/>
      <c r="U834" s="57"/>
      <c r="V834" s="57"/>
      <c r="W834" s="57"/>
      <c r="X834" s="57"/>
      <c r="Y834" s="57"/>
    </row>
    <row r="835" spans="1:27" s="15" customFormat="1" ht="17">
      <c r="A835" s="4" t="s">
        <v>485</v>
      </c>
      <c r="B835" s="4" t="s">
        <v>485</v>
      </c>
      <c r="C835" s="4" t="s">
        <v>485</v>
      </c>
      <c r="D835" s="10" t="s">
        <v>485</v>
      </c>
      <c r="H835" s="4"/>
      <c r="P835" s="57"/>
      <c r="Q835" s="57"/>
      <c r="R835" s="57"/>
      <c r="S835" s="57"/>
      <c r="T835" s="57"/>
      <c r="U835" s="57"/>
      <c r="V835" s="57"/>
      <c r="W835" s="57"/>
      <c r="X835" s="57"/>
      <c r="Y835" s="57"/>
    </row>
    <row r="836" spans="1:27" s="15" customFormat="1" ht="34">
      <c r="A836" s="4" t="s">
        <v>485</v>
      </c>
      <c r="B836" s="4" t="s">
        <v>485</v>
      </c>
      <c r="C836" s="4"/>
      <c r="D836" s="10" t="s">
        <v>485</v>
      </c>
      <c r="E836" s="96" t="s">
        <v>64</v>
      </c>
      <c r="H836" s="4"/>
      <c r="P836" s="57"/>
      <c r="Q836" s="57"/>
      <c r="R836" s="57"/>
      <c r="S836" s="57"/>
      <c r="T836" s="57"/>
      <c r="U836" s="57"/>
      <c r="V836" s="57"/>
      <c r="W836" s="57"/>
      <c r="X836" s="57"/>
      <c r="Y836" s="57"/>
      <c r="Z836" s="15" t="str">
        <f t="shared" si="36"/>
        <v/>
      </c>
      <c r="AA836" s="15" t="str">
        <f t="shared" si="37"/>
        <v/>
      </c>
    </row>
    <row r="837" spans="1:27" ht="306">
      <c r="A837" s="4">
        <v>2532</v>
      </c>
      <c r="B837" s="4" t="s">
        <v>2236</v>
      </c>
      <c r="C837" s="4">
        <v>166</v>
      </c>
      <c r="D837" s="10" t="s">
        <v>31</v>
      </c>
      <c r="E837" s="12" t="s">
        <v>2237</v>
      </c>
      <c r="F837" s="12" t="s">
        <v>2238</v>
      </c>
      <c r="G837" s="12" t="s">
        <v>2239</v>
      </c>
      <c r="H837" s="125" t="s">
        <v>3203</v>
      </c>
      <c r="I837" s="43"/>
      <c r="J837" s="43"/>
      <c r="K837" s="43"/>
      <c r="L837" s="43"/>
      <c r="M837" s="43"/>
      <c r="N837" s="127">
        <v>4</v>
      </c>
      <c r="O837" s="127">
        <v>3</v>
      </c>
      <c r="P837" s="97">
        <v>3</v>
      </c>
      <c r="Q837" s="98"/>
      <c r="R837" s="98"/>
      <c r="S837" s="64">
        <v>2</v>
      </c>
      <c r="T837" s="99"/>
      <c r="U837" s="97"/>
      <c r="V837" s="98"/>
      <c r="W837" s="98"/>
      <c r="X837" s="64"/>
      <c r="Y837" s="99"/>
      <c r="Z837" s="84">
        <f t="shared" si="36"/>
        <v>3</v>
      </c>
      <c r="AA837" s="36">
        <f t="shared" si="37"/>
        <v>2</v>
      </c>
    </row>
    <row r="838" spans="1:27" s="15" customFormat="1" ht="17">
      <c r="A838" s="4" t="s">
        <v>485</v>
      </c>
      <c r="B838" s="4" t="s">
        <v>485</v>
      </c>
      <c r="C838" s="4" t="s">
        <v>485</v>
      </c>
      <c r="D838" s="10" t="s">
        <v>485</v>
      </c>
      <c r="H838" s="4"/>
      <c r="P838" s="57"/>
      <c r="Q838" s="57"/>
      <c r="R838" s="57"/>
      <c r="S838" s="57"/>
      <c r="T838" s="57"/>
      <c r="U838" s="57"/>
      <c r="V838" s="57"/>
      <c r="W838" s="57"/>
      <c r="X838" s="57"/>
      <c r="Y838" s="57"/>
    </row>
    <row r="839" spans="1:27" s="15" customFormat="1" ht="17">
      <c r="A839" s="4" t="s">
        <v>485</v>
      </c>
      <c r="B839" s="4" t="s">
        <v>485</v>
      </c>
      <c r="C839" s="4" t="s">
        <v>485</v>
      </c>
      <c r="D839" s="10" t="s">
        <v>485</v>
      </c>
      <c r="H839" s="4"/>
      <c r="P839" s="57"/>
      <c r="Q839" s="57"/>
      <c r="R839" s="57"/>
      <c r="S839" s="57"/>
      <c r="T839" s="57"/>
      <c r="U839" s="57"/>
      <c r="V839" s="57"/>
      <c r="W839" s="57"/>
      <c r="X839" s="57"/>
      <c r="Y839" s="57"/>
    </row>
    <row r="840" spans="1:27" s="15" customFormat="1" ht="34">
      <c r="A840" s="4" t="s">
        <v>485</v>
      </c>
      <c r="B840" s="4" t="s">
        <v>485</v>
      </c>
      <c r="C840" s="4"/>
      <c r="D840" s="10" t="s">
        <v>485</v>
      </c>
      <c r="E840" s="96" t="s">
        <v>65</v>
      </c>
      <c r="H840" s="4"/>
      <c r="P840" s="57"/>
      <c r="Q840" s="57"/>
      <c r="R840" s="57"/>
      <c r="S840" s="57"/>
      <c r="T840" s="57"/>
      <c r="U840" s="57"/>
      <c r="V840" s="57"/>
      <c r="W840" s="57"/>
      <c r="X840" s="57"/>
      <c r="Y840" s="57"/>
      <c r="Z840" s="15" t="str">
        <f t="shared" si="36"/>
        <v/>
      </c>
      <c r="AA840" s="15" t="str">
        <f t="shared" si="37"/>
        <v/>
      </c>
    </row>
    <row r="841" spans="1:27" ht="340">
      <c r="A841" s="4">
        <v>2533</v>
      </c>
      <c r="B841" s="4" t="s">
        <v>2240</v>
      </c>
      <c r="C841" s="4">
        <v>167</v>
      </c>
      <c r="E841" s="13" t="s">
        <v>3206</v>
      </c>
      <c r="F841" s="12" t="s">
        <v>2241</v>
      </c>
      <c r="G841" s="12" t="s">
        <v>2242</v>
      </c>
      <c r="H841" s="125" t="s">
        <v>3204</v>
      </c>
      <c r="I841" s="43"/>
      <c r="J841" s="125" t="s">
        <v>3205</v>
      </c>
      <c r="K841" s="43"/>
      <c r="L841" s="43"/>
      <c r="M841" s="43"/>
      <c r="P841" s="97">
        <v>3</v>
      </c>
      <c r="Q841" s="98" t="s">
        <v>3559</v>
      </c>
      <c r="R841" s="98"/>
      <c r="S841" s="64">
        <v>3</v>
      </c>
      <c r="T841" s="99"/>
      <c r="U841" s="97"/>
      <c r="V841" s="98"/>
      <c r="W841" s="98"/>
      <c r="X841" s="64"/>
      <c r="Y841" s="99"/>
      <c r="Z841" s="84">
        <f t="shared" si="36"/>
        <v>3</v>
      </c>
      <c r="AA841" s="36">
        <f t="shared" si="37"/>
        <v>3</v>
      </c>
    </row>
    <row r="842" spans="1:27" ht="340">
      <c r="A842" s="4">
        <v>2534</v>
      </c>
      <c r="B842" s="4" t="s">
        <v>2240</v>
      </c>
      <c r="C842" s="4">
        <v>167</v>
      </c>
      <c r="E842" s="13" t="s">
        <v>3207</v>
      </c>
      <c r="F842" s="12" t="s">
        <v>2243</v>
      </c>
      <c r="G842" s="12" t="s">
        <v>2244</v>
      </c>
      <c r="H842" s="125" t="s">
        <v>3204</v>
      </c>
      <c r="I842" s="43"/>
      <c r="J842" s="125" t="s">
        <v>3205</v>
      </c>
      <c r="K842" s="43"/>
      <c r="L842" s="43"/>
      <c r="M842" s="43"/>
      <c r="P842" s="97">
        <v>3</v>
      </c>
      <c r="Q842" s="98" t="s">
        <v>3561</v>
      </c>
      <c r="R842" s="98"/>
      <c r="S842" s="64">
        <v>2.5</v>
      </c>
      <c r="T842" s="99"/>
      <c r="U842" s="97"/>
      <c r="V842" s="98"/>
      <c r="W842" s="98"/>
      <c r="X842" s="64"/>
      <c r="Y842" s="99"/>
      <c r="Z842" s="84">
        <f t="shared" si="36"/>
        <v>3</v>
      </c>
      <c r="AA842" s="36">
        <f t="shared" si="37"/>
        <v>2.5</v>
      </c>
    </row>
    <row r="843" spans="1:27" s="15" customFormat="1" ht="17">
      <c r="A843" s="4" t="s">
        <v>485</v>
      </c>
      <c r="B843" s="4" t="s">
        <v>485</v>
      </c>
      <c r="C843" s="4" t="s">
        <v>485</v>
      </c>
      <c r="D843" s="10"/>
      <c r="H843" s="4"/>
      <c r="P843" s="57"/>
      <c r="Q843" s="57"/>
      <c r="R843" s="57"/>
      <c r="S843" s="57"/>
      <c r="T843" s="57"/>
      <c r="U843" s="57"/>
      <c r="V843" s="57"/>
      <c r="W843" s="57"/>
      <c r="X843" s="57"/>
      <c r="Y843" s="57"/>
    </row>
    <row r="844" spans="1:27" s="15" customFormat="1" ht="17">
      <c r="A844" s="4" t="s">
        <v>485</v>
      </c>
      <c r="B844" s="4" t="s">
        <v>485</v>
      </c>
      <c r="C844" s="4" t="s">
        <v>485</v>
      </c>
      <c r="D844" s="10"/>
      <c r="H844" s="4"/>
      <c r="P844" s="57"/>
      <c r="Q844" s="57"/>
      <c r="R844" s="57"/>
      <c r="S844" s="57"/>
      <c r="T844" s="57"/>
      <c r="U844" s="57"/>
      <c r="V844" s="57"/>
      <c r="W844" s="57"/>
      <c r="X844" s="57"/>
      <c r="Y844" s="57"/>
    </row>
    <row r="845" spans="1:27" s="15" customFormat="1" ht="34">
      <c r="A845" s="4" t="s">
        <v>485</v>
      </c>
      <c r="B845" s="4" t="s">
        <v>485</v>
      </c>
      <c r="C845" s="4"/>
      <c r="D845" s="10"/>
      <c r="E845" s="96" t="s">
        <v>62</v>
      </c>
      <c r="H845" s="4"/>
      <c r="P845" s="57"/>
      <c r="Q845" s="57"/>
      <c r="R845" s="57"/>
      <c r="S845" s="57"/>
      <c r="T845" s="57"/>
      <c r="U845" s="57"/>
      <c r="V845" s="57"/>
      <c r="W845" s="57"/>
      <c r="X845" s="57"/>
      <c r="Y845" s="57"/>
      <c r="Z845" s="15" t="str">
        <f t="shared" si="36"/>
        <v/>
      </c>
      <c r="AA845" s="15" t="str">
        <f t="shared" si="37"/>
        <v/>
      </c>
    </row>
    <row r="846" spans="1:27" ht="409.6">
      <c r="A846" s="4">
        <v>2535</v>
      </c>
      <c r="B846" s="4" t="s">
        <v>2245</v>
      </c>
      <c r="C846" s="4">
        <v>163</v>
      </c>
      <c r="E846" s="13" t="s">
        <v>3209</v>
      </c>
      <c r="F846" s="12" t="s">
        <v>2246</v>
      </c>
      <c r="G846" s="12" t="s">
        <v>2247</v>
      </c>
      <c r="H846" s="125" t="s">
        <v>3208</v>
      </c>
      <c r="I846" s="43"/>
      <c r="J846" s="43"/>
      <c r="K846" s="43"/>
      <c r="L846" s="43"/>
      <c r="M846" s="43"/>
      <c r="P846" s="97">
        <v>1</v>
      </c>
      <c r="Q846" s="98"/>
      <c r="R846" s="98"/>
      <c r="S846" s="64">
        <v>1</v>
      </c>
      <c r="T846" s="99"/>
      <c r="U846" s="97"/>
      <c r="V846" s="98"/>
      <c r="W846" s="98"/>
      <c r="X846" s="64"/>
      <c r="Y846" s="99"/>
      <c r="Z846" s="84">
        <f t="shared" si="36"/>
        <v>1</v>
      </c>
      <c r="AA846" s="36">
        <f t="shared" si="37"/>
        <v>1</v>
      </c>
    </row>
    <row r="847" spans="1:27" ht="409.6">
      <c r="A847" s="4">
        <v>2536</v>
      </c>
      <c r="B847" s="4" t="s">
        <v>2245</v>
      </c>
      <c r="C847" s="4">
        <v>163</v>
      </c>
      <c r="E847" s="13" t="s">
        <v>3210</v>
      </c>
      <c r="F847" s="12" t="s">
        <v>2248</v>
      </c>
      <c r="G847" s="12" t="s">
        <v>2249</v>
      </c>
      <c r="H847" s="125" t="s">
        <v>3208</v>
      </c>
      <c r="I847" s="43"/>
      <c r="J847" s="43"/>
      <c r="K847" s="43"/>
      <c r="L847" s="43"/>
      <c r="M847" s="43"/>
      <c r="P847" s="97">
        <v>2</v>
      </c>
      <c r="Q847" s="98" t="s">
        <v>3562</v>
      </c>
      <c r="R847" s="98"/>
      <c r="S847" s="64">
        <v>2</v>
      </c>
      <c r="T847" s="99"/>
      <c r="U847" s="97"/>
      <c r="V847" s="98"/>
      <c r="W847" s="98"/>
      <c r="X847" s="64"/>
      <c r="Y847" s="99"/>
      <c r="Z847" s="84">
        <f t="shared" si="36"/>
        <v>2</v>
      </c>
      <c r="AA847" s="36">
        <f t="shared" si="37"/>
        <v>2</v>
      </c>
    </row>
    <row r="848" spans="1:27" ht="409.6">
      <c r="A848" s="4">
        <v>2537</v>
      </c>
      <c r="B848" s="4" t="s">
        <v>2245</v>
      </c>
      <c r="C848" s="4">
        <v>163</v>
      </c>
      <c r="E848" s="13" t="s">
        <v>3211</v>
      </c>
      <c r="F848" s="12" t="s">
        <v>2250</v>
      </c>
      <c r="G848" s="12" t="s">
        <v>2251</v>
      </c>
      <c r="H848" s="125" t="s">
        <v>3208</v>
      </c>
      <c r="I848" s="43"/>
      <c r="J848" s="43"/>
      <c r="K848" s="43"/>
      <c r="L848" s="43"/>
      <c r="M848" s="43"/>
      <c r="P848" s="97">
        <v>1</v>
      </c>
      <c r="Q848" s="98"/>
      <c r="R848" s="98"/>
      <c r="S848" s="64">
        <v>1</v>
      </c>
      <c r="T848" s="99"/>
      <c r="U848" s="97"/>
      <c r="V848" s="98"/>
      <c r="W848" s="98"/>
      <c r="X848" s="64"/>
      <c r="Y848" s="99"/>
      <c r="Z848" s="84">
        <f t="shared" si="36"/>
        <v>1</v>
      </c>
      <c r="AA848" s="36">
        <f t="shared" si="37"/>
        <v>1</v>
      </c>
    </row>
    <row r="849" spans="1:27" ht="409.6">
      <c r="A849" s="4">
        <v>2538</v>
      </c>
      <c r="B849" s="4" t="s">
        <v>2245</v>
      </c>
      <c r="C849" s="4">
        <v>163</v>
      </c>
      <c r="E849" s="13" t="s">
        <v>3212</v>
      </c>
      <c r="F849" s="12" t="s">
        <v>2252</v>
      </c>
      <c r="G849" s="12" t="s">
        <v>2066</v>
      </c>
      <c r="H849" s="125" t="s">
        <v>3208</v>
      </c>
      <c r="I849" s="43"/>
      <c r="J849" s="43"/>
      <c r="K849" s="43"/>
      <c r="L849" s="43"/>
      <c r="M849" s="43"/>
      <c r="P849" s="97">
        <v>2</v>
      </c>
      <c r="Q849" s="98" t="s">
        <v>3563</v>
      </c>
      <c r="R849" s="98"/>
      <c r="S849" s="64">
        <v>1</v>
      </c>
      <c r="T849" s="99"/>
      <c r="U849" s="97"/>
      <c r="V849" s="98"/>
      <c r="W849" s="98"/>
      <c r="X849" s="64"/>
      <c r="Y849" s="99"/>
      <c r="Z849" s="84">
        <f t="shared" si="36"/>
        <v>2</v>
      </c>
      <c r="AA849" s="36">
        <f t="shared" si="37"/>
        <v>1</v>
      </c>
    </row>
    <row r="850" spans="1:27" s="15" customFormat="1" ht="17">
      <c r="A850" s="4" t="s">
        <v>485</v>
      </c>
      <c r="B850" s="4" t="s">
        <v>485</v>
      </c>
      <c r="C850" s="4" t="s">
        <v>485</v>
      </c>
      <c r="D850" s="10" t="s">
        <v>485</v>
      </c>
      <c r="H850" s="4"/>
      <c r="P850" s="57"/>
      <c r="Q850" s="57"/>
      <c r="R850" s="57"/>
      <c r="S850" s="57"/>
      <c r="T850" s="57"/>
      <c r="U850" s="57"/>
      <c r="V850" s="57"/>
      <c r="W850" s="57"/>
      <c r="X850" s="57"/>
      <c r="Y850" s="57"/>
    </row>
    <row r="851" spans="1:27" s="15" customFormat="1" ht="17">
      <c r="A851" s="4" t="s">
        <v>485</v>
      </c>
      <c r="B851" s="4" t="s">
        <v>485</v>
      </c>
      <c r="C851" s="4" t="s">
        <v>485</v>
      </c>
      <c r="D851" s="10" t="s">
        <v>485</v>
      </c>
      <c r="H851" s="4"/>
      <c r="P851" s="57"/>
      <c r="Q851" s="57"/>
      <c r="R851" s="57"/>
      <c r="S851" s="57"/>
      <c r="T851" s="57"/>
      <c r="U851" s="57"/>
      <c r="V851" s="57"/>
      <c r="W851" s="57"/>
      <c r="X851" s="57"/>
      <c r="Y851" s="57"/>
    </row>
    <row r="852" spans="1:27" s="15" customFormat="1" ht="17">
      <c r="A852" s="4" t="s">
        <v>485</v>
      </c>
      <c r="B852" s="4" t="s">
        <v>485</v>
      </c>
      <c r="C852" s="4"/>
      <c r="D852" s="10" t="s">
        <v>485</v>
      </c>
      <c r="E852" s="96" t="s">
        <v>66</v>
      </c>
      <c r="H852" s="4"/>
      <c r="P852" s="57"/>
      <c r="Q852" s="57"/>
      <c r="R852" s="57"/>
      <c r="S852" s="57"/>
      <c r="T852" s="57"/>
      <c r="U852" s="57"/>
      <c r="V852" s="57"/>
      <c r="W852" s="57"/>
      <c r="X852" s="57"/>
      <c r="Y852" s="57"/>
      <c r="Z852" s="15" t="str">
        <f t="shared" si="36"/>
        <v/>
      </c>
      <c r="AA852" s="15" t="str">
        <f t="shared" si="37"/>
        <v/>
      </c>
    </row>
    <row r="853" spans="1:27" ht="221">
      <c r="A853" s="4">
        <v>2539</v>
      </c>
      <c r="B853" s="4" t="s">
        <v>2253</v>
      </c>
      <c r="C853" s="4">
        <v>168</v>
      </c>
      <c r="D853" s="10" t="s">
        <v>31</v>
      </c>
      <c r="E853" s="12" t="s">
        <v>2095</v>
      </c>
      <c r="F853" s="12" t="s">
        <v>2254</v>
      </c>
      <c r="G853" s="12" t="s">
        <v>2255</v>
      </c>
      <c r="H853" s="125" t="s">
        <v>3213</v>
      </c>
      <c r="I853" s="43"/>
      <c r="J853" s="43"/>
      <c r="K853" s="43"/>
      <c r="L853" s="43"/>
      <c r="M853" s="43"/>
      <c r="N853" s="127">
        <v>5</v>
      </c>
      <c r="O853" s="127">
        <v>3</v>
      </c>
      <c r="P853" s="97">
        <v>3</v>
      </c>
      <c r="Q853" s="98"/>
      <c r="R853" s="98"/>
      <c r="S853" s="64">
        <v>3</v>
      </c>
      <c r="T853" s="99"/>
      <c r="U853" s="97"/>
      <c r="V853" s="98"/>
      <c r="W853" s="98"/>
      <c r="X853" s="64"/>
      <c r="Y853" s="99"/>
      <c r="Z853" s="84">
        <f t="shared" si="36"/>
        <v>3</v>
      </c>
      <c r="AA853" s="36">
        <f t="shared" si="37"/>
        <v>3</v>
      </c>
    </row>
    <row r="854" spans="1:27" s="15" customFormat="1" ht="17">
      <c r="A854" s="4" t="s">
        <v>485</v>
      </c>
      <c r="B854" s="4" t="s">
        <v>485</v>
      </c>
      <c r="C854" s="4" t="s">
        <v>485</v>
      </c>
      <c r="D854" s="10" t="s">
        <v>485</v>
      </c>
      <c r="H854" s="4"/>
      <c r="P854" s="57"/>
      <c r="Q854" s="57"/>
      <c r="R854" s="57"/>
      <c r="S854" s="57"/>
      <c r="T854" s="57"/>
      <c r="U854" s="57"/>
      <c r="V854" s="57"/>
      <c r="W854" s="57"/>
      <c r="X854" s="57"/>
      <c r="Y854" s="57"/>
    </row>
    <row r="855" spans="1:27" s="15" customFormat="1" ht="17">
      <c r="A855" s="4" t="s">
        <v>485</v>
      </c>
      <c r="B855" s="4" t="s">
        <v>485</v>
      </c>
      <c r="C855" s="4" t="s">
        <v>485</v>
      </c>
      <c r="D855" s="10" t="s">
        <v>485</v>
      </c>
      <c r="H855" s="4"/>
      <c r="P855" s="57"/>
      <c r="Q855" s="57"/>
      <c r="R855" s="57"/>
      <c r="S855" s="57"/>
      <c r="T855" s="57"/>
      <c r="U855" s="57"/>
      <c r="V855" s="57"/>
      <c r="W855" s="57"/>
      <c r="X855" s="57"/>
      <c r="Y855" s="57"/>
    </row>
    <row r="856" spans="1:27" s="15" customFormat="1" ht="17">
      <c r="A856" s="4" t="s">
        <v>485</v>
      </c>
      <c r="B856" s="4" t="s">
        <v>485</v>
      </c>
      <c r="C856" s="4"/>
      <c r="D856" s="10" t="s">
        <v>485</v>
      </c>
      <c r="E856" s="96" t="s">
        <v>2256</v>
      </c>
      <c r="H856" s="4"/>
      <c r="P856" s="57"/>
      <c r="Q856" s="57"/>
      <c r="R856" s="57"/>
      <c r="S856" s="57"/>
      <c r="T856" s="57"/>
      <c r="U856" s="57"/>
      <c r="V856" s="57"/>
      <c r="W856" s="57"/>
      <c r="X856" s="57"/>
      <c r="Y856" s="57"/>
      <c r="Z856" s="15" t="str">
        <f t="shared" si="36"/>
        <v/>
      </c>
      <c r="AA856" s="15" t="str">
        <f t="shared" si="37"/>
        <v/>
      </c>
    </row>
    <row r="857" spans="1:27" ht="356">
      <c r="A857" s="4">
        <v>2540</v>
      </c>
      <c r="B857" s="4" t="s">
        <v>2257</v>
      </c>
      <c r="C857" s="4">
        <v>169</v>
      </c>
      <c r="D857" s="10" t="s">
        <v>31</v>
      </c>
      <c r="E857" s="12" t="s">
        <v>2203</v>
      </c>
      <c r="F857" s="12" t="s">
        <v>2258</v>
      </c>
      <c r="G857" s="12" t="s">
        <v>2259</v>
      </c>
      <c r="H857" s="125" t="s">
        <v>3214</v>
      </c>
      <c r="I857" s="43"/>
      <c r="J857" s="43"/>
      <c r="K857" s="43"/>
      <c r="L857" s="43"/>
      <c r="M857" s="43"/>
      <c r="N857" s="127">
        <v>4</v>
      </c>
      <c r="O857" s="127">
        <v>2</v>
      </c>
      <c r="P857" s="97">
        <v>2</v>
      </c>
      <c r="Q857" s="98"/>
      <c r="R857" s="98"/>
      <c r="S857" s="64">
        <v>2</v>
      </c>
      <c r="T857" s="99"/>
      <c r="U857" s="97"/>
      <c r="V857" s="98"/>
      <c r="W857" s="98"/>
      <c r="X857" s="64"/>
      <c r="Y857" s="99"/>
      <c r="Z857" s="84">
        <f t="shared" si="36"/>
        <v>2</v>
      </c>
      <c r="AA857" s="36">
        <f t="shared" si="37"/>
        <v>2</v>
      </c>
    </row>
    <row r="858" spans="1:27" s="15" customFormat="1" ht="17">
      <c r="A858" s="4" t="s">
        <v>485</v>
      </c>
      <c r="B858" s="4" t="s">
        <v>485</v>
      </c>
      <c r="C858" s="4" t="s">
        <v>485</v>
      </c>
      <c r="D858" s="10" t="s">
        <v>485</v>
      </c>
      <c r="H858" s="4"/>
      <c r="P858" s="57"/>
      <c r="Q858" s="57"/>
      <c r="R858" s="57"/>
      <c r="S858" s="57"/>
      <c r="T858" s="57"/>
      <c r="U858" s="57"/>
      <c r="V858" s="57"/>
      <c r="W858" s="57"/>
      <c r="X858" s="57"/>
      <c r="Y858" s="57"/>
    </row>
    <row r="859" spans="1:27" s="15" customFormat="1" ht="17">
      <c r="A859" s="4" t="s">
        <v>485</v>
      </c>
      <c r="B859" s="4" t="s">
        <v>485</v>
      </c>
      <c r="C859" s="4" t="s">
        <v>485</v>
      </c>
      <c r="D859" s="10" t="s">
        <v>485</v>
      </c>
      <c r="H859" s="4"/>
      <c r="P859" s="57"/>
      <c r="Q859" s="57"/>
      <c r="R859" s="57"/>
      <c r="S859" s="57"/>
      <c r="T859" s="57"/>
      <c r="U859" s="57"/>
      <c r="V859" s="57"/>
      <c r="W859" s="57"/>
      <c r="X859" s="57"/>
      <c r="Y859" s="57"/>
    </row>
    <row r="860" spans="1:27" s="15" customFormat="1" ht="17">
      <c r="A860" s="4" t="s">
        <v>485</v>
      </c>
      <c r="B860" s="4" t="s">
        <v>485</v>
      </c>
      <c r="C860" s="4"/>
      <c r="D860" s="10" t="s">
        <v>485</v>
      </c>
      <c r="E860" s="96" t="s">
        <v>69</v>
      </c>
      <c r="H860" s="4"/>
      <c r="P860" s="57"/>
      <c r="Q860" s="57"/>
      <c r="R860" s="57"/>
      <c r="S860" s="57"/>
      <c r="T860" s="57"/>
      <c r="U860" s="57"/>
      <c r="V860" s="57"/>
      <c r="W860" s="57"/>
      <c r="X860" s="57"/>
      <c r="Y860" s="57"/>
      <c r="Z860" s="15" t="str">
        <f t="shared" si="36"/>
        <v/>
      </c>
      <c r="AA860" s="15" t="str">
        <f t="shared" si="37"/>
        <v/>
      </c>
    </row>
    <row r="861" spans="1:27" ht="409.6">
      <c r="A861" s="4">
        <v>2541</v>
      </c>
      <c r="B861" s="4" t="s">
        <v>2260</v>
      </c>
      <c r="C861" s="4">
        <v>171</v>
      </c>
      <c r="D861" s="10" t="s">
        <v>31</v>
      </c>
      <c r="E861" s="12" t="s">
        <v>2261</v>
      </c>
      <c r="F861" s="12" t="s">
        <v>2262</v>
      </c>
      <c r="G861" s="12" t="s">
        <v>2263</v>
      </c>
      <c r="H861" s="125" t="s">
        <v>3215</v>
      </c>
      <c r="I861" s="43"/>
      <c r="J861" s="43"/>
      <c r="K861" s="43"/>
      <c r="L861" s="43"/>
      <c r="M861" s="43"/>
      <c r="N861" s="127">
        <v>4</v>
      </c>
      <c r="O861" s="127">
        <v>3</v>
      </c>
      <c r="P861" s="97">
        <v>3</v>
      </c>
      <c r="Q861" s="98" t="s">
        <v>3564</v>
      </c>
      <c r="R861" s="98"/>
      <c r="S861" s="64">
        <v>2</v>
      </c>
      <c r="T861" s="99"/>
      <c r="U861" s="97"/>
      <c r="V861" s="98"/>
      <c r="W861" s="98"/>
      <c r="X861" s="64"/>
      <c r="Y861" s="99"/>
      <c r="Z861" s="84">
        <f t="shared" si="36"/>
        <v>3</v>
      </c>
      <c r="AA861" s="36">
        <f t="shared" si="37"/>
        <v>2</v>
      </c>
    </row>
    <row r="862" spans="1:27" s="15" customFormat="1" ht="17">
      <c r="A862" s="4" t="s">
        <v>485</v>
      </c>
      <c r="B862" s="4" t="s">
        <v>485</v>
      </c>
      <c r="C862" s="4" t="s">
        <v>485</v>
      </c>
      <c r="D862" s="10" t="s">
        <v>485</v>
      </c>
      <c r="H862" s="4"/>
      <c r="P862" s="57"/>
      <c r="Q862" s="57"/>
      <c r="R862" s="57"/>
      <c r="S862" s="57"/>
      <c r="T862" s="57"/>
      <c r="U862" s="57"/>
      <c r="V862" s="57"/>
      <c r="W862" s="57"/>
      <c r="X862" s="57"/>
      <c r="Y862" s="57"/>
    </row>
    <row r="863" spans="1:27" s="15" customFormat="1" ht="17">
      <c r="A863" s="4" t="s">
        <v>485</v>
      </c>
      <c r="B863" s="4" t="s">
        <v>485</v>
      </c>
      <c r="C863" s="4" t="s">
        <v>485</v>
      </c>
      <c r="D863" s="10" t="s">
        <v>485</v>
      </c>
      <c r="H863" s="4"/>
      <c r="P863" s="57"/>
      <c r="Q863" s="57"/>
      <c r="R863" s="57"/>
      <c r="S863" s="57"/>
      <c r="T863" s="57"/>
      <c r="U863" s="57"/>
      <c r="V863" s="57"/>
      <c r="W863" s="57"/>
      <c r="X863" s="57"/>
      <c r="Y863" s="57"/>
    </row>
    <row r="864" spans="1:27" ht="19">
      <c r="A864" s="4" t="s">
        <v>485</v>
      </c>
      <c r="B864" s="4" t="s">
        <v>485</v>
      </c>
      <c r="D864" s="10" t="s">
        <v>485</v>
      </c>
      <c r="E864" s="133" t="s">
        <v>36</v>
      </c>
      <c r="F864" s="133"/>
      <c r="G864" s="133"/>
      <c r="P864" s="57"/>
      <c r="Q864" s="57"/>
      <c r="R864" s="57"/>
      <c r="S864" s="57"/>
      <c r="T864" s="57"/>
      <c r="U864" s="57"/>
      <c r="V864" s="57"/>
      <c r="W864" s="57"/>
      <c r="X864" s="57"/>
      <c r="Y864" s="57"/>
      <c r="Z864" s="15" t="str">
        <f t="shared" si="36"/>
        <v/>
      </c>
      <c r="AA864" s="15" t="str">
        <f t="shared" si="37"/>
        <v/>
      </c>
    </row>
    <row r="865" spans="1:27" s="15" customFormat="1" ht="17">
      <c r="A865" s="4" t="s">
        <v>485</v>
      </c>
      <c r="B865" s="4" t="s">
        <v>485</v>
      </c>
      <c r="C865" s="4"/>
      <c r="D865" s="10" t="s">
        <v>485</v>
      </c>
      <c r="E865" s="96" t="s">
        <v>238</v>
      </c>
      <c r="H865" s="4"/>
      <c r="P865" s="57"/>
      <c r="Q865" s="57"/>
      <c r="R865" s="57"/>
      <c r="S865" s="57"/>
      <c r="T865" s="57"/>
      <c r="U865" s="57"/>
      <c r="V865" s="57"/>
      <c r="W865" s="57"/>
      <c r="X865" s="57"/>
      <c r="Y865" s="57"/>
      <c r="Z865" s="15" t="str">
        <f t="shared" si="36"/>
        <v/>
      </c>
      <c r="AA865" s="15" t="str">
        <f t="shared" si="37"/>
        <v/>
      </c>
    </row>
    <row r="866" spans="1:27" ht="372">
      <c r="A866" s="4">
        <v>2542</v>
      </c>
      <c r="B866" s="4" t="s">
        <v>2264</v>
      </c>
      <c r="C866" s="4">
        <v>173</v>
      </c>
      <c r="D866" s="10" t="s">
        <v>31</v>
      </c>
      <c r="E866" s="12" t="s">
        <v>2265</v>
      </c>
      <c r="F866" s="12" t="s">
        <v>2266</v>
      </c>
      <c r="G866" s="12" t="s">
        <v>2267</v>
      </c>
      <c r="H866" s="125" t="s">
        <v>3216</v>
      </c>
      <c r="I866" s="43"/>
      <c r="J866" s="43"/>
      <c r="K866" s="43"/>
      <c r="L866" s="43"/>
      <c r="M866" s="43"/>
      <c r="N866" s="127">
        <v>4</v>
      </c>
      <c r="O866" s="127">
        <v>3</v>
      </c>
      <c r="P866" s="97">
        <v>3</v>
      </c>
      <c r="Q866" s="98"/>
      <c r="R866" s="98"/>
      <c r="S866" s="64">
        <v>2.5</v>
      </c>
      <c r="T866" s="99"/>
      <c r="U866" s="97"/>
      <c r="V866" s="98"/>
      <c r="W866" s="98"/>
      <c r="X866" s="64"/>
      <c r="Y866" s="99"/>
      <c r="Z866" s="84">
        <f t="shared" si="36"/>
        <v>3</v>
      </c>
      <c r="AA866" s="36">
        <f t="shared" si="37"/>
        <v>2.5</v>
      </c>
    </row>
    <row r="867" spans="1:27" ht="372">
      <c r="A867" s="4">
        <v>2543</v>
      </c>
      <c r="B867" s="4" t="s">
        <v>2264</v>
      </c>
      <c r="C867" s="4">
        <v>173</v>
      </c>
      <c r="E867" s="13" t="s">
        <v>3217</v>
      </c>
      <c r="F867" s="12" t="s">
        <v>2268</v>
      </c>
      <c r="G867" s="12" t="s">
        <v>2066</v>
      </c>
      <c r="H867" s="125" t="s">
        <v>3216</v>
      </c>
      <c r="I867" s="43"/>
      <c r="J867" s="43"/>
      <c r="K867" s="43"/>
      <c r="L867" s="43"/>
      <c r="M867" s="43"/>
      <c r="P867" s="97">
        <v>3</v>
      </c>
      <c r="Q867" s="98" t="s">
        <v>3565</v>
      </c>
      <c r="R867" s="98"/>
      <c r="S867" s="64">
        <v>2</v>
      </c>
      <c r="T867" s="99"/>
      <c r="U867" s="97"/>
      <c r="V867" s="98"/>
      <c r="W867" s="98"/>
      <c r="X867" s="64"/>
      <c r="Y867" s="99"/>
      <c r="Z867" s="84">
        <f t="shared" si="36"/>
        <v>3</v>
      </c>
      <c r="AA867" s="36">
        <f t="shared" si="37"/>
        <v>2</v>
      </c>
    </row>
    <row r="868" spans="1:27" s="15" customFormat="1" ht="17">
      <c r="A868" s="4" t="s">
        <v>485</v>
      </c>
      <c r="B868" s="4" t="s">
        <v>485</v>
      </c>
      <c r="C868" s="4" t="s">
        <v>485</v>
      </c>
      <c r="D868" s="10" t="s">
        <v>485</v>
      </c>
      <c r="H868" s="4"/>
      <c r="P868" s="57"/>
      <c r="Q868" s="57"/>
      <c r="R868" s="57"/>
      <c r="S868" s="57"/>
      <c r="T868" s="57"/>
      <c r="U868" s="57"/>
      <c r="V868" s="57"/>
      <c r="W868" s="57"/>
      <c r="X868" s="57"/>
      <c r="Y868" s="57"/>
    </row>
    <row r="869" spans="1:27" s="15" customFormat="1" ht="17">
      <c r="A869" s="4" t="s">
        <v>485</v>
      </c>
      <c r="B869" s="4" t="s">
        <v>485</v>
      </c>
      <c r="C869" s="4" t="s">
        <v>485</v>
      </c>
      <c r="D869" s="10" t="s">
        <v>485</v>
      </c>
      <c r="H869" s="4"/>
      <c r="P869" s="57"/>
      <c r="Q869" s="57"/>
      <c r="R869" s="57"/>
      <c r="S869" s="57"/>
      <c r="T869" s="57"/>
      <c r="U869" s="57"/>
      <c r="V869" s="57"/>
      <c r="W869" s="57"/>
      <c r="X869" s="57"/>
      <c r="Y869" s="57"/>
    </row>
    <row r="870" spans="1:27" s="15" customFormat="1" ht="17">
      <c r="A870" s="4" t="s">
        <v>485</v>
      </c>
      <c r="B870" s="4" t="s">
        <v>485</v>
      </c>
      <c r="C870" s="4"/>
      <c r="D870" s="10" t="s">
        <v>485</v>
      </c>
      <c r="E870" s="96" t="s">
        <v>239</v>
      </c>
      <c r="H870" s="4"/>
      <c r="P870" s="57"/>
      <c r="Q870" s="57"/>
      <c r="R870" s="57"/>
      <c r="S870" s="57"/>
      <c r="T870" s="57"/>
      <c r="U870" s="57"/>
      <c r="V870" s="57"/>
      <c r="W870" s="57"/>
      <c r="X870" s="57"/>
      <c r="Y870" s="57"/>
      <c r="Z870" s="15" t="str">
        <f t="shared" si="36"/>
        <v/>
      </c>
      <c r="AA870" s="15" t="str">
        <f t="shared" si="37"/>
        <v/>
      </c>
    </row>
    <row r="871" spans="1:27" ht="409.6">
      <c r="A871" s="4">
        <v>2544</v>
      </c>
      <c r="B871" s="4" t="s">
        <v>2269</v>
      </c>
      <c r="C871" s="4">
        <v>174</v>
      </c>
      <c r="E871" s="13" t="s">
        <v>3219</v>
      </c>
      <c r="F871" s="12" t="s">
        <v>2270</v>
      </c>
      <c r="G871" s="12" t="s">
        <v>2271</v>
      </c>
      <c r="H871" s="125" t="s">
        <v>3218</v>
      </c>
      <c r="I871" s="43"/>
      <c r="J871" s="43"/>
      <c r="K871" s="43"/>
      <c r="L871" s="43"/>
      <c r="M871" s="43"/>
      <c r="P871" s="97">
        <v>3</v>
      </c>
      <c r="Q871" s="98" t="s">
        <v>3566</v>
      </c>
      <c r="R871" s="98"/>
      <c r="S871" s="64">
        <v>3</v>
      </c>
      <c r="T871" s="99"/>
      <c r="U871" s="97"/>
      <c r="V871" s="98"/>
      <c r="W871" s="98"/>
      <c r="X871" s="64"/>
      <c r="Y871" s="99"/>
      <c r="Z871" s="84">
        <f t="shared" si="36"/>
        <v>3</v>
      </c>
      <c r="AA871" s="36">
        <f t="shared" si="37"/>
        <v>3</v>
      </c>
    </row>
    <row r="872" spans="1:27" ht="409.6">
      <c r="A872" s="4">
        <v>2545</v>
      </c>
      <c r="B872" s="4" t="s">
        <v>2269</v>
      </c>
      <c r="C872" s="4">
        <v>174</v>
      </c>
      <c r="E872" s="13" t="s">
        <v>3220</v>
      </c>
      <c r="F872" s="12" t="s">
        <v>2272</v>
      </c>
      <c r="G872" s="12" t="s">
        <v>2273</v>
      </c>
      <c r="H872" s="125" t="s">
        <v>3218</v>
      </c>
      <c r="I872" s="43"/>
      <c r="J872" s="43"/>
      <c r="K872" s="43"/>
      <c r="L872" s="43"/>
      <c r="M872" s="43"/>
      <c r="P872" s="97">
        <v>2</v>
      </c>
      <c r="Q872" s="98" t="s">
        <v>3567</v>
      </c>
      <c r="R872" s="98"/>
      <c r="S872" s="64">
        <v>2</v>
      </c>
      <c r="T872" s="99"/>
      <c r="U872" s="97"/>
      <c r="V872" s="98"/>
      <c r="W872" s="98"/>
      <c r="X872" s="64"/>
      <c r="Y872" s="99"/>
      <c r="Z872" s="84">
        <f t="shared" si="36"/>
        <v>2</v>
      </c>
      <c r="AA872" s="36">
        <f t="shared" si="37"/>
        <v>2</v>
      </c>
    </row>
    <row r="873" spans="1:27" ht="409.6">
      <c r="A873" s="4">
        <v>2546</v>
      </c>
      <c r="B873" s="4" t="s">
        <v>2269</v>
      </c>
      <c r="C873" s="4">
        <v>174</v>
      </c>
      <c r="E873" s="13" t="s">
        <v>3221</v>
      </c>
      <c r="F873" s="12" t="s">
        <v>2274</v>
      </c>
      <c r="G873" s="12" t="s">
        <v>2275</v>
      </c>
      <c r="H873" s="125" t="s">
        <v>3218</v>
      </c>
      <c r="I873" s="43"/>
      <c r="J873" s="43"/>
      <c r="K873" s="43"/>
      <c r="L873" s="43"/>
      <c r="M873" s="43"/>
      <c r="P873" s="97">
        <v>3</v>
      </c>
      <c r="Q873" s="98" t="s">
        <v>3568</v>
      </c>
      <c r="R873" s="98"/>
      <c r="S873" s="64">
        <v>2</v>
      </c>
      <c r="T873" s="99"/>
      <c r="U873" s="97"/>
      <c r="V873" s="98"/>
      <c r="W873" s="98"/>
      <c r="X873" s="64"/>
      <c r="Y873" s="99"/>
      <c r="Z873" s="84">
        <f t="shared" si="36"/>
        <v>3</v>
      </c>
      <c r="AA873" s="36">
        <f t="shared" si="37"/>
        <v>2</v>
      </c>
    </row>
    <row r="874" spans="1:27" ht="409.6">
      <c r="A874" s="4">
        <v>2547</v>
      </c>
      <c r="B874" s="4" t="s">
        <v>2269</v>
      </c>
      <c r="C874" s="4">
        <v>174</v>
      </c>
      <c r="E874" s="13" t="s">
        <v>3222</v>
      </c>
      <c r="F874" s="12" t="s">
        <v>2276</v>
      </c>
      <c r="G874" s="12" t="s">
        <v>2277</v>
      </c>
      <c r="H874" s="125" t="s">
        <v>3218</v>
      </c>
      <c r="I874" s="43"/>
      <c r="J874" s="43"/>
      <c r="K874" s="43"/>
      <c r="L874" s="43"/>
      <c r="M874" s="43"/>
      <c r="P874" s="97">
        <v>0</v>
      </c>
      <c r="Q874" s="98" t="s">
        <v>3569</v>
      </c>
      <c r="R874" s="98"/>
      <c r="S874" s="64">
        <v>0</v>
      </c>
      <c r="T874" s="99"/>
      <c r="U874" s="97"/>
      <c r="V874" s="98"/>
      <c r="W874" s="98"/>
      <c r="X874" s="64"/>
      <c r="Y874" s="99"/>
      <c r="Z874" s="84">
        <f t="shared" si="36"/>
        <v>0</v>
      </c>
      <c r="AA874" s="36">
        <f t="shared" si="37"/>
        <v>0</v>
      </c>
    </row>
    <row r="875" spans="1:27" ht="409.6">
      <c r="A875" s="4">
        <v>2548</v>
      </c>
      <c r="B875" s="4" t="s">
        <v>2269</v>
      </c>
      <c r="C875" s="4">
        <v>174</v>
      </c>
      <c r="E875" s="13" t="s">
        <v>3223</v>
      </c>
      <c r="F875" s="12" t="s">
        <v>2278</v>
      </c>
      <c r="G875" s="12" t="s">
        <v>2279</v>
      </c>
      <c r="H875" s="125" t="s">
        <v>3218</v>
      </c>
      <c r="I875" s="43"/>
      <c r="J875" s="43"/>
      <c r="K875" s="43"/>
      <c r="L875" s="43"/>
      <c r="M875" s="43"/>
      <c r="P875" s="97">
        <v>2</v>
      </c>
      <c r="Q875" s="98"/>
      <c r="R875" s="98"/>
      <c r="S875" s="64">
        <v>2</v>
      </c>
      <c r="T875" s="99"/>
      <c r="U875" s="97"/>
      <c r="V875" s="98"/>
      <c r="W875" s="98"/>
      <c r="X875" s="64"/>
      <c r="Y875" s="99"/>
      <c r="Z875" s="84">
        <f t="shared" si="36"/>
        <v>2</v>
      </c>
      <c r="AA875" s="36">
        <f t="shared" si="37"/>
        <v>2</v>
      </c>
    </row>
    <row r="876" spans="1:27" ht="409.6">
      <c r="A876" s="4">
        <v>2549</v>
      </c>
      <c r="B876" s="4" t="s">
        <v>2269</v>
      </c>
      <c r="C876" s="4">
        <v>174</v>
      </c>
      <c r="E876" s="13" t="s">
        <v>3224</v>
      </c>
      <c r="F876" s="12" t="s">
        <v>2280</v>
      </c>
      <c r="G876" s="12" t="s">
        <v>2281</v>
      </c>
      <c r="H876" s="125" t="s">
        <v>3218</v>
      </c>
      <c r="I876" s="43"/>
      <c r="J876" s="43"/>
      <c r="K876" s="43"/>
      <c r="L876" s="43"/>
      <c r="M876" s="43"/>
      <c r="P876" s="97">
        <v>3</v>
      </c>
      <c r="Q876" s="98" t="s">
        <v>3570</v>
      </c>
      <c r="R876" s="98"/>
      <c r="S876" s="64">
        <v>3</v>
      </c>
      <c r="T876" s="99"/>
      <c r="U876" s="97"/>
      <c r="V876" s="98"/>
      <c r="W876" s="98"/>
      <c r="X876" s="64"/>
      <c r="Y876" s="99"/>
      <c r="Z876" s="84">
        <f t="shared" si="36"/>
        <v>3</v>
      </c>
      <c r="AA876" s="36">
        <f t="shared" si="37"/>
        <v>3</v>
      </c>
    </row>
    <row r="877" spans="1:27" ht="409.6">
      <c r="A877" s="4">
        <v>2550</v>
      </c>
      <c r="B877" s="4" t="s">
        <v>2269</v>
      </c>
      <c r="C877" s="4">
        <v>174</v>
      </c>
      <c r="E877" s="13" t="s">
        <v>3225</v>
      </c>
      <c r="F877" s="12" t="s">
        <v>2282</v>
      </c>
      <c r="G877" s="12" t="s">
        <v>2283</v>
      </c>
      <c r="H877" s="125" t="s">
        <v>3218</v>
      </c>
      <c r="I877" s="43"/>
      <c r="J877" s="43"/>
      <c r="K877" s="43"/>
      <c r="L877" s="43"/>
      <c r="M877" s="43"/>
      <c r="P877" s="97">
        <v>2</v>
      </c>
      <c r="Q877" s="98"/>
      <c r="R877" s="98"/>
      <c r="S877" s="64">
        <v>2</v>
      </c>
      <c r="T877" s="99"/>
      <c r="U877" s="97"/>
      <c r="V877" s="98"/>
      <c r="W877" s="98"/>
      <c r="X877" s="64"/>
      <c r="Y877" s="99"/>
      <c r="Z877" s="84">
        <f t="shared" si="36"/>
        <v>2</v>
      </c>
      <c r="AA877" s="36">
        <f t="shared" si="37"/>
        <v>2</v>
      </c>
    </row>
    <row r="878" spans="1:27" ht="409.6">
      <c r="A878" s="4">
        <v>2551</v>
      </c>
      <c r="B878" s="4" t="s">
        <v>2269</v>
      </c>
      <c r="C878" s="4">
        <v>174</v>
      </c>
      <c r="E878" s="13" t="s">
        <v>3226</v>
      </c>
      <c r="F878" s="12" t="s">
        <v>2284</v>
      </c>
      <c r="G878" s="12" t="s">
        <v>2066</v>
      </c>
      <c r="H878" s="125" t="s">
        <v>3218</v>
      </c>
      <c r="I878" s="43"/>
      <c r="J878" s="43"/>
      <c r="K878" s="43"/>
      <c r="L878" s="43"/>
      <c r="M878" s="43"/>
      <c r="P878" s="97">
        <v>3</v>
      </c>
      <c r="Q878" s="98" t="s">
        <v>3571</v>
      </c>
      <c r="R878" s="98"/>
      <c r="S878" s="64">
        <v>1.5</v>
      </c>
      <c r="T878" s="99"/>
      <c r="U878" s="97"/>
      <c r="V878" s="98"/>
      <c r="W878" s="98"/>
      <c r="X878" s="64"/>
      <c r="Y878" s="99"/>
      <c r="Z878" s="84">
        <f t="shared" si="36"/>
        <v>3</v>
      </c>
      <c r="AA878" s="36">
        <f t="shared" si="37"/>
        <v>1.5</v>
      </c>
    </row>
    <row r="879" spans="1:27" s="15" customFormat="1" ht="17">
      <c r="A879" s="4" t="s">
        <v>485</v>
      </c>
      <c r="B879" s="4" t="s">
        <v>485</v>
      </c>
      <c r="C879" s="4" t="s">
        <v>485</v>
      </c>
      <c r="D879" s="10" t="s">
        <v>485</v>
      </c>
      <c r="H879" s="4"/>
      <c r="P879" s="57"/>
      <c r="Q879" s="57"/>
      <c r="R879" s="57"/>
      <c r="S879" s="57"/>
      <c r="T879" s="57"/>
      <c r="U879" s="57"/>
      <c r="V879" s="57"/>
      <c r="W879" s="57"/>
      <c r="X879" s="57"/>
      <c r="Y879" s="57"/>
    </row>
    <row r="880" spans="1:27" s="15" customFormat="1" ht="17">
      <c r="A880" s="4" t="s">
        <v>485</v>
      </c>
      <c r="B880" s="4" t="s">
        <v>485</v>
      </c>
      <c r="C880" s="4" t="s">
        <v>485</v>
      </c>
      <c r="D880" s="10" t="s">
        <v>485</v>
      </c>
      <c r="H880" s="4"/>
      <c r="P880" s="57"/>
      <c r="Q880" s="57"/>
      <c r="R880" s="57"/>
      <c r="S880" s="57"/>
      <c r="T880" s="57"/>
      <c r="U880" s="57"/>
      <c r="V880" s="57"/>
      <c r="W880" s="57"/>
      <c r="X880" s="57"/>
      <c r="Y880" s="57"/>
    </row>
    <row r="881" spans="1:27" s="15" customFormat="1" ht="17">
      <c r="A881" s="4" t="s">
        <v>485</v>
      </c>
      <c r="B881" s="4" t="s">
        <v>485</v>
      </c>
      <c r="C881" s="4"/>
      <c r="D881" s="10" t="s">
        <v>485</v>
      </c>
      <c r="E881" s="96" t="s">
        <v>70</v>
      </c>
      <c r="H881" s="4"/>
      <c r="P881" s="57"/>
      <c r="Q881" s="57"/>
      <c r="R881" s="57"/>
      <c r="S881" s="57"/>
      <c r="T881" s="57"/>
      <c r="U881" s="57"/>
      <c r="V881" s="57"/>
      <c r="W881" s="57"/>
      <c r="X881" s="57"/>
      <c r="Y881" s="57"/>
      <c r="Z881" s="15" t="str">
        <f t="shared" si="36"/>
        <v/>
      </c>
      <c r="AA881" s="15" t="str">
        <f t="shared" si="37"/>
        <v/>
      </c>
    </row>
    <row r="882" spans="1:27" ht="204">
      <c r="A882" s="4">
        <v>2552</v>
      </c>
      <c r="B882" s="4" t="s">
        <v>2285</v>
      </c>
      <c r="C882" s="4">
        <v>175</v>
      </c>
      <c r="D882" s="10" t="s">
        <v>31</v>
      </c>
      <c r="E882" s="13" t="s">
        <v>3228</v>
      </c>
      <c r="F882" s="12" t="s">
        <v>2286</v>
      </c>
      <c r="G882" s="12" t="s">
        <v>2287</v>
      </c>
      <c r="H882" s="43"/>
      <c r="I882" s="43"/>
      <c r="J882" s="125" t="s">
        <v>3227</v>
      </c>
      <c r="K882" s="43"/>
      <c r="L882" s="43"/>
      <c r="M882" s="43"/>
      <c r="N882" s="127"/>
      <c r="O882" s="127">
        <v>2</v>
      </c>
      <c r="P882" s="97">
        <v>2</v>
      </c>
      <c r="Q882" s="98"/>
      <c r="R882" s="98"/>
      <c r="S882" s="64">
        <v>2</v>
      </c>
      <c r="T882" s="99"/>
      <c r="U882" s="97"/>
      <c r="V882" s="98"/>
      <c r="W882" s="98"/>
      <c r="X882" s="64"/>
      <c r="Y882" s="99"/>
      <c r="Z882" s="84">
        <f t="shared" si="36"/>
        <v>2</v>
      </c>
      <c r="AA882" s="36">
        <f t="shared" si="37"/>
        <v>2</v>
      </c>
    </row>
    <row r="883" spans="1:27" s="15" customFormat="1" ht="17">
      <c r="A883" s="4" t="s">
        <v>485</v>
      </c>
      <c r="B883" s="4" t="s">
        <v>485</v>
      </c>
      <c r="C883" s="4" t="s">
        <v>485</v>
      </c>
      <c r="D883" s="10" t="s">
        <v>485</v>
      </c>
      <c r="H883" s="4"/>
      <c r="P883" s="57"/>
      <c r="Q883" s="57"/>
      <c r="R883" s="57"/>
      <c r="S883" s="57"/>
      <c r="T883" s="57"/>
      <c r="U883" s="57"/>
      <c r="V883" s="57"/>
      <c r="W883" s="57"/>
      <c r="X883" s="57"/>
      <c r="Y883" s="57"/>
    </row>
    <row r="884" spans="1:27" s="15" customFormat="1" ht="17">
      <c r="A884" s="4" t="s">
        <v>485</v>
      </c>
      <c r="B884" s="4" t="s">
        <v>485</v>
      </c>
      <c r="C884" s="4" t="s">
        <v>485</v>
      </c>
      <c r="D884" s="10" t="s">
        <v>485</v>
      </c>
      <c r="H884" s="4"/>
      <c r="P884" s="57"/>
      <c r="Q884" s="57"/>
      <c r="R884" s="57"/>
      <c r="S884" s="57"/>
      <c r="T884" s="57"/>
      <c r="U884" s="57"/>
      <c r="V884" s="57"/>
      <c r="W884" s="57"/>
      <c r="X884" s="57"/>
      <c r="Y884" s="57"/>
    </row>
    <row r="885" spans="1:27" s="15" customFormat="1" ht="17">
      <c r="A885" s="4" t="s">
        <v>485</v>
      </c>
      <c r="B885" s="4" t="s">
        <v>485</v>
      </c>
      <c r="C885" s="4"/>
      <c r="D885" s="10" t="s">
        <v>485</v>
      </c>
      <c r="E885" s="96" t="s">
        <v>72</v>
      </c>
      <c r="H885" s="4"/>
      <c r="P885" s="57"/>
      <c r="Q885" s="57"/>
      <c r="R885" s="57"/>
      <c r="S885" s="57"/>
      <c r="T885" s="57"/>
      <c r="U885" s="57"/>
      <c r="V885" s="57"/>
      <c r="W885" s="57"/>
      <c r="X885" s="57"/>
      <c r="Y885" s="57"/>
      <c r="Z885" s="15" t="str">
        <f t="shared" ref="Z885:Z935" si="38">IF(U885&lt;&gt;"",U885,IF(P885&lt;&gt;"",P885,IF(N885&lt;&gt;"",N885,"")))</f>
        <v/>
      </c>
      <c r="AA885" s="15" t="str">
        <f t="shared" ref="AA885:AA935" si="39">IF(X885&lt;&gt;"",X885,IF(S885&lt;&gt;"",S885,IF(O885&lt;&gt;"",O885,"")))</f>
        <v/>
      </c>
    </row>
    <row r="886" spans="1:27" ht="306">
      <c r="A886" s="4">
        <v>2553</v>
      </c>
      <c r="B886" s="4" t="s">
        <v>2288</v>
      </c>
      <c r="C886" s="4">
        <v>177</v>
      </c>
      <c r="E886" s="13" t="s">
        <v>3230</v>
      </c>
      <c r="F886" s="12" t="s">
        <v>2289</v>
      </c>
      <c r="G886" s="12" t="s">
        <v>2290</v>
      </c>
      <c r="H886" s="125" t="s">
        <v>3229</v>
      </c>
      <c r="I886" s="43"/>
      <c r="J886" s="43"/>
      <c r="K886" s="43"/>
      <c r="L886" s="43"/>
      <c r="M886" s="43"/>
      <c r="P886" s="97">
        <v>2</v>
      </c>
      <c r="Q886" s="98" t="s">
        <v>3572</v>
      </c>
      <c r="R886" s="98"/>
      <c r="S886" s="64">
        <v>2</v>
      </c>
      <c r="T886" s="99"/>
      <c r="U886" s="97"/>
      <c r="V886" s="98"/>
      <c r="W886" s="98"/>
      <c r="X886" s="64"/>
      <c r="Y886" s="99"/>
      <c r="Z886" s="84">
        <f t="shared" si="38"/>
        <v>2</v>
      </c>
      <c r="AA886" s="36">
        <f t="shared" si="39"/>
        <v>2</v>
      </c>
    </row>
    <row r="887" spans="1:27" ht="306">
      <c r="A887" s="4">
        <v>2554</v>
      </c>
      <c r="B887" s="4" t="s">
        <v>2288</v>
      </c>
      <c r="C887" s="4">
        <v>177</v>
      </c>
      <c r="E887" s="13" t="s">
        <v>3231</v>
      </c>
      <c r="F887" s="12" t="s">
        <v>2291</v>
      </c>
      <c r="G887" s="12" t="s">
        <v>2292</v>
      </c>
      <c r="H887" s="125" t="s">
        <v>3229</v>
      </c>
      <c r="I887" s="43"/>
      <c r="J887" s="43"/>
      <c r="K887" s="43"/>
      <c r="L887" s="43"/>
      <c r="M887" s="43"/>
      <c r="P887" s="97">
        <v>3</v>
      </c>
      <c r="Q887" s="98" t="s">
        <v>3573</v>
      </c>
      <c r="R887" s="98"/>
      <c r="S887" s="64">
        <v>2.5</v>
      </c>
      <c r="T887" s="99"/>
      <c r="U887" s="97"/>
      <c r="V887" s="98"/>
      <c r="W887" s="98"/>
      <c r="X887" s="64"/>
      <c r="Y887" s="99"/>
      <c r="Z887" s="84">
        <f t="shared" si="38"/>
        <v>3</v>
      </c>
      <c r="AA887" s="36">
        <f t="shared" si="39"/>
        <v>2.5</v>
      </c>
    </row>
    <row r="888" spans="1:27" ht="306">
      <c r="A888" s="4">
        <v>2555</v>
      </c>
      <c r="B888" s="4" t="s">
        <v>2288</v>
      </c>
      <c r="C888" s="4">
        <v>177</v>
      </c>
      <c r="E888" s="13" t="s">
        <v>3232</v>
      </c>
      <c r="F888" s="12" t="s">
        <v>2293</v>
      </c>
      <c r="G888" s="12" t="s">
        <v>2294</v>
      </c>
      <c r="H888" s="125" t="s">
        <v>3229</v>
      </c>
      <c r="I888" s="43"/>
      <c r="J888" s="43"/>
      <c r="K888" s="43"/>
      <c r="L888" s="43"/>
      <c r="M888" s="43"/>
      <c r="P888" s="97">
        <v>1</v>
      </c>
      <c r="Q888" s="98"/>
      <c r="R888" s="98"/>
      <c r="S888" s="64">
        <v>1</v>
      </c>
      <c r="T888" s="99"/>
      <c r="U888" s="97"/>
      <c r="V888" s="98"/>
      <c r="W888" s="98"/>
      <c r="X888" s="64"/>
      <c r="Y888" s="99"/>
      <c r="Z888" s="84">
        <f t="shared" si="38"/>
        <v>1</v>
      </c>
      <c r="AA888" s="36">
        <f t="shared" si="39"/>
        <v>1</v>
      </c>
    </row>
    <row r="889" spans="1:27" ht="306">
      <c r="A889" s="4">
        <v>2556</v>
      </c>
      <c r="B889" s="4" t="s">
        <v>2288</v>
      </c>
      <c r="C889" s="4">
        <v>177</v>
      </c>
      <c r="E889" s="13" t="s">
        <v>3233</v>
      </c>
      <c r="F889" s="12" t="s">
        <v>2295</v>
      </c>
      <c r="G889" s="12" t="s">
        <v>2296</v>
      </c>
      <c r="H889" s="125" t="s">
        <v>3229</v>
      </c>
      <c r="I889" s="43"/>
      <c r="J889" s="43"/>
      <c r="K889" s="43"/>
      <c r="L889" s="43"/>
      <c r="M889" s="43"/>
      <c r="P889" s="97">
        <v>3</v>
      </c>
      <c r="Q889" s="98" t="s">
        <v>3574</v>
      </c>
      <c r="R889" s="98"/>
      <c r="S889" s="64">
        <v>2.5</v>
      </c>
      <c r="T889" s="99"/>
      <c r="U889" s="97"/>
      <c r="V889" s="98"/>
      <c r="W889" s="98"/>
      <c r="X889" s="64"/>
      <c r="Y889" s="99"/>
      <c r="Z889" s="84">
        <f t="shared" si="38"/>
        <v>3</v>
      </c>
      <c r="AA889" s="36">
        <f t="shared" si="39"/>
        <v>2.5</v>
      </c>
    </row>
    <row r="890" spans="1:27" ht="306">
      <c r="A890" s="4">
        <v>2557</v>
      </c>
      <c r="B890" s="4" t="s">
        <v>2288</v>
      </c>
      <c r="C890" s="4">
        <v>177</v>
      </c>
      <c r="E890" s="13" t="s">
        <v>3234</v>
      </c>
      <c r="F890" s="12" t="s">
        <v>2297</v>
      </c>
      <c r="G890" s="12" t="s">
        <v>2066</v>
      </c>
      <c r="H890" s="125" t="s">
        <v>3229</v>
      </c>
      <c r="I890" s="43"/>
      <c r="J890" s="43"/>
      <c r="K890" s="43"/>
      <c r="L890" s="43"/>
      <c r="M890" s="43"/>
      <c r="P890" s="97">
        <v>3</v>
      </c>
      <c r="Q890" s="98" t="s">
        <v>3575</v>
      </c>
      <c r="R890" s="98"/>
      <c r="S890" s="64">
        <v>1</v>
      </c>
      <c r="T890" s="99"/>
      <c r="U890" s="97"/>
      <c r="V890" s="98"/>
      <c r="W890" s="98"/>
      <c r="X890" s="64"/>
      <c r="Y890" s="99"/>
      <c r="Z890" s="84">
        <f t="shared" si="38"/>
        <v>3</v>
      </c>
      <c r="AA890" s="36">
        <f t="shared" si="39"/>
        <v>1</v>
      </c>
    </row>
    <row r="891" spans="1:27" s="15" customFormat="1" ht="17">
      <c r="A891" s="4" t="s">
        <v>485</v>
      </c>
      <c r="B891" s="4" t="s">
        <v>485</v>
      </c>
      <c r="C891" s="4" t="s">
        <v>485</v>
      </c>
      <c r="D891" s="10" t="s">
        <v>485</v>
      </c>
      <c r="H891" s="4"/>
      <c r="P891" s="57"/>
      <c r="Q891" s="57"/>
      <c r="R891" s="57"/>
      <c r="S891" s="57"/>
      <c r="T891" s="57"/>
      <c r="U891" s="57"/>
      <c r="V891" s="57"/>
      <c r="W891" s="57"/>
      <c r="X891" s="57"/>
      <c r="Y891" s="57"/>
    </row>
    <row r="892" spans="1:27" s="15" customFormat="1" ht="17">
      <c r="A892" s="4" t="s">
        <v>485</v>
      </c>
      <c r="B892" s="4" t="s">
        <v>485</v>
      </c>
      <c r="C892" s="4" t="s">
        <v>485</v>
      </c>
      <c r="D892" s="10" t="s">
        <v>485</v>
      </c>
      <c r="H892" s="4"/>
      <c r="P892" s="57"/>
      <c r="Q892" s="57"/>
      <c r="R892" s="57"/>
      <c r="S892" s="57"/>
      <c r="T892" s="57"/>
      <c r="U892" s="57"/>
      <c r="V892" s="57"/>
      <c r="W892" s="57"/>
      <c r="X892" s="57"/>
      <c r="Y892" s="57"/>
    </row>
    <row r="893" spans="1:27" s="15" customFormat="1" ht="17">
      <c r="A893" s="4" t="s">
        <v>485</v>
      </c>
      <c r="B893" s="4" t="s">
        <v>485</v>
      </c>
      <c r="C893" s="4"/>
      <c r="D893" s="10" t="s">
        <v>485</v>
      </c>
      <c r="E893" s="96" t="s">
        <v>73</v>
      </c>
      <c r="H893" s="4"/>
      <c r="P893" s="57"/>
      <c r="Q893" s="57"/>
      <c r="R893" s="57"/>
      <c r="S893" s="57"/>
      <c r="T893" s="57"/>
      <c r="U893" s="57"/>
      <c r="V893" s="57"/>
      <c r="W893" s="57"/>
      <c r="X893" s="57"/>
      <c r="Y893" s="57"/>
      <c r="Z893" s="15" t="str">
        <f t="shared" si="38"/>
        <v/>
      </c>
      <c r="AA893" s="15" t="str">
        <f t="shared" si="39"/>
        <v/>
      </c>
    </row>
    <row r="894" spans="1:27" ht="323">
      <c r="A894" s="4">
        <v>2558</v>
      </c>
      <c r="B894" s="4" t="s">
        <v>2298</v>
      </c>
      <c r="C894" s="4">
        <v>178</v>
      </c>
      <c r="D894" s="10" t="s">
        <v>31</v>
      </c>
      <c r="E894" s="12" t="s">
        <v>2299</v>
      </c>
      <c r="F894" s="12" t="s">
        <v>2300</v>
      </c>
      <c r="G894" s="12" t="s">
        <v>2301</v>
      </c>
      <c r="H894" s="125" t="s">
        <v>3235</v>
      </c>
      <c r="I894" s="43"/>
      <c r="J894" s="43"/>
      <c r="K894" s="43"/>
      <c r="L894" s="43"/>
      <c r="M894" s="43"/>
      <c r="N894" s="127">
        <v>3</v>
      </c>
      <c r="O894" s="127">
        <v>3</v>
      </c>
      <c r="P894" s="97">
        <v>3</v>
      </c>
      <c r="Q894" s="98"/>
      <c r="R894" s="98"/>
      <c r="S894" s="64">
        <v>2</v>
      </c>
      <c r="T894" s="99" t="s">
        <v>3609</v>
      </c>
      <c r="U894" s="97"/>
      <c r="V894" s="98"/>
      <c r="W894" s="98"/>
      <c r="X894" s="64"/>
      <c r="Y894" s="99"/>
      <c r="Z894" s="84">
        <f t="shared" si="38"/>
        <v>3</v>
      </c>
      <c r="AA894" s="36">
        <f t="shared" si="39"/>
        <v>2</v>
      </c>
    </row>
    <row r="895" spans="1:27" s="15" customFormat="1" ht="17">
      <c r="A895" s="4" t="s">
        <v>485</v>
      </c>
      <c r="B895" s="4" t="s">
        <v>485</v>
      </c>
      <c r="C895" s="4" t="s">
        <v>485</v>
      </c>
      <c r="D895" s="10" t="s">
        <v>485</v>
      </c>
      <c r="H895" s="4"/>
      <c r="P895" s="57"/>
      <c r="Q895" s="57"/>
      <c r="R895" s="57"/>
      <c r="S895" s="57"/>
      <c r="T895" s="57"/>
      <c r="U895" s="57"/>
      <c r="V895" s="57"/>
      <c r="W895" s="57"/>
      <c r="X895" s="57"/>
      <c r="Y895" s="57"/>
    </row>
    <row r="896" spans="1:27" s="15" customFormat="1" ht="17">
      <c r="A896" s="4" t="s">
        <v>485</v>
      </c>
      <c r="B896" s="4" t="s">
        <v>485</v>
      </c>
      <c r="C896" s="4" t="s">
        <v>485</v>
      </c>
      <c r="D896" s="10" t="s">
        <v>485</v>
      </c>
      <c r="H896" s="4"/>
      <c r="P896" s="57"/>
      <c r="Q896" s="57"/>
      <c r="R896" s="57"/>
      <c r="S896" s="57"/>
      <c r="T896" s="57"/>
      <c r="U896" s="57"/>
      <c r="V896" s="57"/>
      <c r="W896" s="57"/>
      <c r="X896" s="57"/>
      <c r="Y896" s="57"/>
    </row>
    <row r="897" spans="1:27" s="15" customFormat="1" ht="34">
      <c r="A897" s="4" t="s">
        <v>485</v>
      </c>
      <c r="B897" s="4" t="s">
        <v>485</v>
      </c>
      <c r="C897" s="4"/>
      <c r="D897" s="10" t="s">
        <v>485</v>
      </c>
      <c r="E897" s="96" t="s">
        <v>74</v>
      </c>
      <c r="H897" s="4"/>
      <c r="P897" s="57"/>
      <c r="Q897" s="57"/>
      <c r="R897" s="57"/>
      <c r="S897" s="57"/>
      <c r="T897" s="57"/>
      <c r="U897" s="57"/>
      <c r="V897" s="57"/>
      <c r="W897" s="57"/>
      <c r="X897" s="57"/>
      <c r="Y897" s="57"/>
      <c r="Z897" s="15" t="str">
        <f t="shared" si="38"/>
        <v/>
      </c>
      <c r="AA897" s="15" t="str">
        <f t="shared" si="39"/>
        <v/>
      </c>
    </row>
    <row r="898" spans="1:27" ht="306">
      <c r="A898" s="4">
        <v>2559</v>
      </c>
      <c r="B898" s="4" t="s">
        <v>2302</v>
      </c>
      <c r="C898" s="4">
        <v>179</v>
      </c>
      <c r="D898" s="10" t="s">
        <v>31</v>
      </c>
      <c r="E898" s="12" t="s">
        <v>2303</v>
      </c>
      <c r="F898" s="12" t="s">
        <v>2304</v>
      </c>
      <c r="G898" s="12" t="s">
        <v>2305</v>
      </c>
      <c r="H898" s="125" t="s">
        <v>3236</v>
      </c>
      <c r="I898" s="43"/>
      <c r="J898" s="125" t="s">
        <v>3237</v>
      </c>
      <c r="K898" s="43"/>
      <c r="L898" s="43"/>
      <c r="M898" s="43"/>
      <c r="N898" s="127">
        <v>3</v>
      </c>
      <c r="O898" s="127">
        <v>3</v>
      </c>
      <c r="P898" s="97">
        <v>3</v>
      </c>
      <c r="Q898" s="98"/>
      <c r="R898" s="98"/>
      <c r="S898" s="64">
        <v>2</v>
      </c>
      <c r="T898" s="99"/>
      <c r="U898" s="97"/>
      <c r="V898" s="98"/>
      <c r="W898" s="98"/>
      <c r="X898" s="64"/>
      <c r="Y898" s="99"/>
      <c r="Z898" s="84">
        <f t="shared" si="38"/>
        <v>3</v>
      </c>
      <c r="AA898" s="36">
        <f t="shared" si="39"/>
        <v>2</v>
      </c>
    </row>
    <row r="899" spans="1:27" s="15" customFormat="1" ht="17">
      <c r="A899" s="4" t="s">
        <v>485</v>
      </c>
      <c r="B899" s="4" t="s">
        <v>485</v>
      </c>
      <c r="C899" s="4" t="s">
        <v>485</v>
      </c>
      <c r="D899" s="10" t="s">
        <v>485</v>
      </c>
      <c r="H899" s="4"/>
      <c r="P899" s="57"/>
      <c r="Q899" s="57"/>
      <c r="R899" s="57"/>
      <c r="S899" s="57"/>
      <c r="T899" s="57"/>
      <c r="U899" s="57"/>
      <c r="V899" s="57"/>
      <c r="W899" s="57"/>
      <c r="X899" s="57"/>
      <c r="Y899" s="57"/>
    </row>
    <row r="900" spans="1:27" s="15" customFormat="1" ht="17">
      <c r="A900" s="4" t="s">
        <v>485</v>
      </c>
      <c r="B900" s="4" t="s">
        <v>485</v>
      </c>
      <c r="C900" s="4" t="s">
        <v>485</v>
      </c>
      <c r="D900" s="10" t="s">
        <v>485</v>
      </c>
      <c r="H900" s="4"/>
      <c r="P900" s="57"/>
      <c r="Q900" s="57"/>
      <c r="R900" s="57"/>
      <c r="S900" s="57"/>
      <c r="T900" s="57"/>
      <c r="U900" s="57"/>
      <c r="V900" s="57"/>
      <c r="W900" s="57"/>
      <c r="X900" s="57"/>
      <c r="Y900" s="57"/>
    </row>
    <row r="901" spans="1:27" s="15" customFormat="1" ht="17">
      <c r="A901" s="4" t="s">
        <v>485</v>
      </c>
      <c r="B901" s="4" t="s">
        <v>485</v>
      </c>
      <c r="C901" s="4"/>
      <c r="D901" s="10" t="s">
        <v>485</v>
      </c>
      <c r="E901" s="96" t="s">
        <v>75</v>
      </c>
      <c r="H901" s="4"/>
      <c r="P901" s="57"/>
      <c r="Q901" s="57"/>
      <c r="R901" s="57"/>
      <c r="S901" s="57"/>
      <c r="T901" s="57"/>
      <c r="U901" s="57"/>
      <c r="V901" s="57"/>
      <c r="W901" s="57"/>
      <c r="X901" s="57"/>
      <c r="Y901" s="57"/>
      <c r="Z901" s="15" t="str">
        <f t="shared" si="38"/>
        <v/>
      </c>
      <c r="AA901" s="15" t="str">
        <f t="shared" si="39"/>
        <v/>
      </c>
    </row>
    <row r="902" spans="1:27" ht="306">
      <c r="A902" s="4">
        <v>2560</v>
      </c>
      <c r="B902" s="4" t="s">
        <v>2306</v>
      </c>
      <c r="C902" s="4">
        <v>180</v>
      </c>
      <c r="E902" s="13" t="s">
        <v>3239</v>
      </c>
      <c r="F902" s="12" t="s">
        <v>2307</v>
      </c>
      <c r="G902" s="12" t="s">
        <v>2308</v>
      </c>
      <c r="H902" s="125" t="s">
        <v>3238</v>
      </c>
      <c r="I902" s="43"/>
      <c r="J902" s="125" t="s">
        <v>3238</v>
      </c>
      <c r="K902" s="43"/>
      <c r="L902" s="43"/>
      <c r="M902" s="43"/>
      <c r="P902" s="97">
        <v>2</v>
      </c>
      <c r="Q902" s="98" t="s">
        <v>3599</v>
      </c>
      <c r="R902" s="98"/>
      <c r="S902" s="64">
        <v>2</v>
      </c>
      <c r="T902" s="99"/>
      <c r="U902" s="97"/>
      <c r="V902" s="98"/>
      <c r="W902" s="98"/>
      <c r="X902" s="64"/>
      <c r="Y902" s="99"/>
      <c r="Z902" s="84">
        <f t="shared" si="38"/>
        <v>2</v>
      </c>
      <c r="AA902" s="36">
        <f t="shared" si="39"/>
        <v>2</v>
      </c>
    </row>
    <row r="903" spans="1:27" ht="306">
      <c r="A903" s="4">
        <v>2561</v>
      </c>
      <c r="B903" s="4" t="s">
        <v>2306</v>
      </c>
      <c r="C903" s="4">
        <v>180</v>
      </c>
      <c r="E903" s="13" t="s">
        <v>3240</v>
      </c>
      <c r="F903" s="12" t="s">
        <v>2309</v>
      </c>
      <c r="G903" s="12" t="s">
        <v>2310</v>
      </c>
      <c r="H903" s="125" t="s">
        <v>3238</v>
      </c>
      <c r="I903" s="43"/>
      <c r="J903" s="125" t="s">
        <v>3238</v>
      </c>
      <c r="K903" s="43"/>
      <c r="L903" s="43"/>
      <c r="M903" s="43"/>
      <c r="P903" s="97">
        <v>2</v>
      </c>
      <c r="Q903" s="98"/>
      <c r="R903" s="98"/>
      <c r="S903" s="64">
        <v>2</v>
      </c>
      <c r="T903" s="99"/>
      <c r="U903" s="97"/>
      <c r="V903" s="98"/>
      <c r="W903" s="98"/>
      <c r="X903" s="64"/>
      <c r="Y903" s="99"/>
      <c r="Z903" s="84">
        <f t="shared" si="38"/>
        <v>2</v>
      </c>
      <c r="AA903" s="36">
        <f t="shared" si="39"/>
        <v>2</v>
      </c>
    </row>
    <row r="904" spans="1:27" ht="306">
      <c r="A904" s="4">
        <v>2562</v>
      </c>
      <c r="B904" s="4" t="s">
        <v>2306</v>
      </c>
      <c r="C904" s="4">
        <v>180</v>
      </c>
      <c r="E904" s="13" t="s">
        <v>3241</v>
      </c>
      <c r="F904" s="12" t="s">
        <v>2311</v>
      </c>
      <c r="G904" s="12" t="s">
        <v>2312</v>
      </c>
      <c r="H904" s="125" t="s">
        <v>3238</v>
      </c>
      <c r="I904" s="43"/>
      <c r="J904" s="125" t="s">
        <v>3238</v>
      </c>
      <c r="K904" s="43"/>
      <c r="L904" s="43"/>
      <c r="M904" s="43"/>
      <c r="P904" s="97">
        <v>3</v>
      </c>
      <c r="Q904" s="98" t="s">
        <v>3536</v>
      </c>
      <c r="R904" s="98"/>
      <c r="S904" s="64">
        <v>2</v>
      </c>
      <c r="T904" s="99"/>
      <c r="U904" s="97"/>
      <c r="V904" s="98"/>
      <c r="W904" s="98"/>
      <c r="X904" s="64"/>
      <c r="Y904" s="99"/>
      <c r="Z904" s="84">
        <f t="shared" si="38"/>
        <v>3</v>
      </c>
      <c r="AA904" s="36">
        <f t="shared" si="39"/>
        <v>2</v>
      </c>
    </row>
    <row r="905" spans="1:27" s="15" customFormat="1" ht="17">
      <c r="A905" s="4" t="s">
        <v>485</v>
      </c>
      <c r="B905" s="4" t="s">
        <v>485</v>
      </c>
      <c r="C905" s="4" t="s">
        <v>485</v>
      </c>
      <c r="D905" s="10" t="s">
        <v>485</v>
      </c>
      <c r="H905" s="4"/>
      <c r="P905" s="57"/>
      <c r="Q905" s="57"/>
      <c r="R905" s="57"/>
      <c r="S905" s="57"/>
      <c r="T905" s="57"/>
      <c r="U905" s="57"/>
      <c r="V905" s="57"/>
      <c r="W905" s="57"/>
      <c r="X905" s="57"/>
      <c r="Y905" s="57"/>
    </row>
    <row r="906" spans="1:27" s="15" customFormat="1" ht="17">
      <c r="A906" s="4" t="s">
        <v>485</v>
      </c>
      <c r="B906" s="4" t="s">
        <v>485</v>
      </c>
      <c r="C906" s="4" t="s">
        <v>485</v>
      </c>
      <c r="D906" s="10" t="s">
        <v>485</v>
      </c>
      <c r="H906" s="4"/>
      <c r="P906" s="57"/>
      <c r="Q906" s="57"/>
      <c r="R906" s="57"/>
      <c r="S906" s="57"/>
      <c r="T906" s="57"/>
      <c r="U906" s="57"/>
      <c r="V906" s="57"/>
      <c r="W906" s="57"/>
      <c r="X906" s="57"/>
      <c r="Y906" s="57"/>
    </row>
    <row r="907" spans="1:27" s="15" customFormat="1" ht="17">
      <c r="A907" s="4" t="s">
        <v>485</v>
      </c>
      <c r="B907" s="4" t="s">
        <v>485</v>
      </c>
      <c r="C907" s="4"/>
      <c r="D907" s="10" t="s">
        <v>485</v>
      </c>
      <c r="E907" s="96" t="s">
        <v>78</v>
      </c>
      <c r="H907" s="4"/>
      <c r="P907" s="57"/>
      <c r="Q907" s="57"/>
      <c r="R907" s="57"/>
      <c r="S907" s="57"/>
      <c r="T907" s="57"/>
      <c r="U907" s="57"/>
      <c r="V907" s="57"/>
      <c r="W907" s="57"/>
      <c r="X907" s="57"/>
      <c r="Y907" s="57"/>
      <c r="Z907" s="15" t="str">
        <f t="shared" si="38"/>
        <v/>
      </c>
      <c r="AA907" s="15" t="str">
        <f t="shared" si="39"/>
        <v/>
      </c>
    </row>
    <row r="908" spans="1:27" ht="187">
      <c r="A908" s="4">
        <v>2563</v>
      </c>
      <c r="B908" s="4" t="s">
        <v>2313</v>
      </c>
      <c r="C908" s="4">
        <v>183</v>
      </c>
      <c r="D908" s="10" t="s">
        <v>31</v>
      </c>
      <c r="E908" s="12" t="s">
        <v>2314</v>
      </c>
      <c r="F908" s="12" t="s">
        <v>2315</v>
      </c>
      <c r="G908" s="12" t="s">
        <v>2316</v>
      </c>
      <c r="H908" s="125" t="s">
        <v>3242</v>
      </c>
      <c r="I908" s="43"/>
      <c r="J908" s="43"/>
      <c r="K908" s="43"/>
      <c r="L908" s="43"/>
      <c r="M908" s="43"/>
      <c r="N908" s="127">
        <v>5</v>
      </c>
      <c r="O908" s="127">
        <v>3</v>
      </c>
      <c r="P908" s="97">
        <v>4</v>
      </c>
      <c r="Q908" s="98" t="s">
        <v>3525</v>
      </c>
      <c r="R908" s="98"/>
      <c r="S908" s="64">
        <v>3</v>
      </c>
      <c r="T908" s="99"/>
      <c r="U908" s="97"/>
      <c r="V908" s="98"/>
      <c r="W908" s="98"/>
      <c r="X908" s="64"/>
      <c r="Y908" s="99"/>
      <c r="Z908" s="84">
        <f t="shared" si="38"/>
        <v>4</v>
      </c>
      <c r="AA908" s="36">
        <f t="shared" si="39"/>
        <v>3</v>
      </c>
    </row>
    <row r="909" spans="1:27" s="15" customFormat="1" ht="17">
      <c r="A909" s="4" t="s">
        <v>485</v>
      </c>
      <c r="B909" s="4" t="s">
        <v>485</v>
      </c>
      <c r="C909" s="4" t="s">
        <v>485</v>
      </c>
      <c r="D909" s="10" t="s">
        <v>485</v>
      </c>
      <c r="H909" s="4"/>
      <c r="P909" s="57"/>
      <c r="Q909" s="57"/>
      <c r="R909" s="57"/>
      <c r="S909" s="57"/>
      <c r="T909" s="57"/>
      <c r="U909" s="57"/>
      <c r="V909" s="57"/>
      <c r="W909" s="57"/>
      <c r="X909" s="57"/>
      <c r="Y909" s="57"/>
    </row>
    <row r="910" spans="1:27" s="15" customFormat="1" ht="17">
      <c r="A910" s="4" t="s">
        <v>485</v>
      </c>
      <c r="B910" s="4" t="s">
        <v>485</v>
      </c>
      <c r="C910" s="4" t="s">
        <v>485</v>
      </c>
      <c r="D910" s="10" t="s">
        <v>485</v>
      </c>
      <c r="H910" s="4"/>
      <c r="P910" s="57"/>
      <c r="Q910" s="57"/>
      <c r="R910" s="57"/>
      <c r="S910" s="57"/>
      <c r="T910" s="57"/>
      <c r="U910" s="57"/>
      <c r="V910" s="57"/>
      <c r="W910" s="57"/>
      <c r="X910" s="57"/>
      <c r="Y910" s="57"/>
    </row>
    <row r="911" spans="1:27" s="15" customFormat="1" ht="17">
      <c r="A911" s="4" t="s">
        <v>485</v>
      </c>
      <c r="B911" s="4" t="s">
        <v>485</v>
      </c>
      <c r="C911" s="4"/>
      <c r="D911" s="10" t="s">
        <v>485</v>
      </c>
      <c r="E911" s="96" t="s">
        <v>2317</v>
      </c>
      <c r="H911" s="4"/>
      <c r="P911" s="57"/>
      <c r="Q911" s="57"/>
      <c r="R911" s="57"/>
      <c r="S911" s="57"/>
      <c r="T911" s="57"/>
      <c r="U911" s="57"/>
      <c r="V911" s="57"/>
      <c r="W911" s="57"/>
      <c r="X911" s="57"/>
      <c r="Y911" s="57"/>
      <c r="Z911" s="15" t="str">
        <f t="shared" si="38"/>
        <v/>
      </c>
      <c r="AA911" s="15" t="str">
        <f t="shared" si="39"/>
        <v/>
      </c>
    </row>
    <row r="912" spans="1:27" ht="409.6">
      <c r="A912" s="4">
        <v>2564</v>
      </c>
      <c r="B912" s="4" t="s">
        <v>2318</v>
      </c>
      <c r="C912" s="4">
        <v>184</v>
      </c>
      <c r="D912" s="10" t="s">
        <v>31</v>
      </c>
      <c r="E912" s="12" t="s">
        <v>2203</v>
      </c>
      <c r="F912" s="12" t="s">
        <v>2319</v>
      </c>
      <c r="G912" s="12" t="s">
        <v>2320</v>
      </c>
      <c r="H912" s="125" t="s">
        <v>3243</v>
      </c>
      <c r="I912" s="43"/>
      <c r="J912" s="43"/>
      <c r="K912" s="43"/>
      <c r="L912" s="43"/>
      <c r="M912" s="43"/>
      <c r="N912" s="127">
        <v>4</v>
      </c>
      <c r="O912" s="127">
        <v>3</v>
      </c>
      <c r="P912" s="97">
        <v>3</v>
      </c>
      <c r="Q912" s="98" t="s">
        <v>3526</v>
      </c>
      <c r="R912" s="98"/>
      <c r="S912" s="64">
        <v>2</v>
      </c>
      <c r="T912" s="99"/>
      <c r="U912" s="97"/>
      <c r="V912" s="98"/>
      <c r="W912" s="98"/>
      <c r="X912" s="64"/>
      <c r="Y912" s="99"/>
      <c r="Z912" s="84">
        <f t="shared" si="38"/>
        <v>3</v>
      </c>
      <c r="AA912" s="36">
        <f t="shared" si="39"/>
        <v>2</v>
      </c>
    </row>
    <row r="913" spans="1:27" s="15" customFormat="1" ht="17">
      <c r="A913" s="4" t="s">
        <v>485</v>
      </c>
      <c r="B913" s="4" t="s">
        <v>485</v>
      </c>
      <c r="C913" s="4" t="s">
        <v>485</v>
      </c>
      <c r="D913" s="10" t="s">
        <v>485</v>
      </c>
      <c r="H913" s="4"/>
      <c r="P913" s="57"/>
      <c r="Q913" s="57"/>
      <c r="R913" s="57"/>
      <c r="S913" s="57"/>
      <c r="T913" s="57"/>
      <c r="U913" s="57"/>
      <c r="V913" s="57"/>
      <c r="W913" s="57"/>
      <c r="X913" s="57"/>
      <c r="Y913" s="57"/>
    </row>
    <row r="914" spans="1:27" s="15" customFormat="1" ht="17">
      <c r="A914" s="4" t="s">
        <v>485</v>
      </c>
      <c r="B914" s="4" t="s">
        <v>485</v>
      </c>
      <c r="C914" s="4" t="s">
        <v>485</v>
      </c>
      <c r="D914" s="10" t="s">
        <v>485</v>
      </c>
      <c r="H914" s="4"/>
      <c r="P914" s="57"/>
      <c r="Q914" s="57"/>
      <c r="R914" s="57"/>
      <c r="S914" s="57"/>
      <c r="T914" s="57"/>
      <c r="U914" s="57"/>
      <c r="V914" s="57"/>
      <c r="W914" s="57"/>
      <c r="X914" s="57"/>
      <c r="Y914" s="57"/>
    </row>
    <row r="915" spans="1:27" s="15" customFormat="1" ht="17">
      <c r="A915" s="4" t="s">
        <v>485</v>
      </c>
      <c r="B915" s="4" t="s">
        <v>485</v>
      </c>
      <c r="C915" s="4"/>
      <c r="D915" s="10" t="s">
        <v>485</v>
      </c>
      <c r="E915" s="96" t="s">
        <v>80</v>
      </c>
      <c r="H915" s="4"/>
      <c r="P915" s="57"/>
      <c r="Q915" s="57"/>
      <c r="R915" s="57"/>
      <c r="S915" s="57"/>
      <c r="T915" s="57"/>
      <c r="U915" s="57"/>
      <c r="V915" s="57"/>
      <c r="W915" s="57"/>
      <c r="X915" s="57"/>
      <c r="Y915" s="57"/>
      <c r="Z915" s="15" t="str">
        <f t="shared" si="38"/>
        <v/>
      </c>
      <c r="AA915" s="15" t="str">
        <f t="shared" si="39"/>
        <v/>
      </c>
    </row>
    <row r="916" spans="1:27" ht="340">
      <c r="A916" s="4">
        <v>2565</v>
      </c>
      <c r="B916" s="4" t="s">
        <v>2321</v>
      </c>
      <c r="C916" s="4">
        <v>186</v>
      </c>
      <c r="D916" s="10" t="s">
        <v>31</v>
      </c>
      <c r="E916" s="12" t="s">
        <v>2322</v>
      </c>
      <c r="F916" s="12" t="s">
        <v>2323</v>
      </c>
      <c r="G916" s="12" t="s">
        <v>2324</v>
      </c>
      <c r="H916" s="125" t="s">
        <v>3244</v>
      </c>
      <c r="I916" s="43"/>
      <c r="J916" s="43"/>
      <c r="K916" s="43"/>
      <c r="L916" s="43"/>
      <c r="M916" s="43"/>
      <c r="N916" s="127">
        <v>5</v>
      </c>
      <c r="O916" s="127">
        <v>3</v>
      </c>
      <c r="P916" s="97">
        <v>3</v>
      </c>
      <c r="Q916" s="98" t="s">
        <v>3527</v>
      </c>
      <c r="R916" s="98"/>
      <c r="S916" s="64">
        <v>1</v>
      </c>
      <c r="T916" s="99"/>
      <c r="U916" s="97"/>
      <c r="V916" s="98"/>
      <c r="W916" s="98"/>
      <c r="X916" s="64"/>
      <c r="Y916" s="99"/>
      <c r="Z916" s="84">
        <f t="shared" si="38"/>
        <v>3</v>
      </c>
      <c r="AA916" s="36">
        <f t="shared" si="39"/>
        <v>1</v>
      </c>
    </row>
    <row r="917" spans="1:27" s="15" customFormat="1" ht="17">
      <c r="A917" s="4" t="s">
        <v>485</v>
      </c>
      <c r="B917" s="4" t="s">
        <v>485</v>
      </c>
      <c r="C917" s="4" t="s">
        <v>485</v>
      </c>
      <c r="D917" s="10" t="s">
        <v>485</v>
      </c>
      <c r="H917" s="4"/>
      <c r="P917" s="57"/>
      <c r="Q917" s="57"/>
      <c r="R917" s="57"/>
      <c r="S917" s="57"/>
      <c r="T917" s="57"/>
      <c r="U917" s="57"/>
      <c r="V917" s="57"/>
      <c r="W917" s="57"/>
      <c r="X917" s="57"/>
      <c r="Y917" s="57"/>
    </row>
    <row r="918" spans="1:27" s="15" customFormat="1" ht="17">
      <c r="A918" s="4" t="s">
        <v>485</v>
      </c>
      <c r="B918" s="4" t="s">
        <v>485</v>
      </c>
      <c r="C918" s="4" t="s">
        <v>485</v>
      </c>
      <c r="D918" s="10" t="s">
        <v>485</v>
      </c>
      <c r="H918" s="4"/>
      <c r="P918" s="57"/>
      <c r="Q918" s="57"/>
      <c r="R918" s="57"/>
      <c r="S918" s="57"/>
      <c r="T918" s="57"/>
      <c r="U918" s="57"/>
      <c r="V918" s="57"/>
      <c r="W918" s="57"/>
      <c r="X918" s="57"/>
      <c r="Y918" s="57"/>
    </row>
    <row r="919" spans="1:27" ht="19">
      <c r="A919" s="4" t="s">
        <v>485</v>
      </c>
      <c r="B919" s="4" t="s">
        <v>485</v>
      </c>
      <c r="E919" s="133" t="s">
        <v>37</v>
      </c>
      <c r="F919" s="133"/>
      <c r="G919" s="133"/>
      <c r="P919" s="57"/>
      <c r="Q919" s="57"/>
      <c r="R919" s="57"/>
      <c r="S919" s="57"/>
      <c r="T919" s="57"/>
      <c r="U919" s="57"/>
      <c r="V919" s="57"/>
      <c r="W919" s="57"/>
      <c r="X919" s="57"/>
      <c r="Y919" s="57"/>
      <c r="Z919" s="15" t="str">
        <f t="shared" si="38"/>
        <v/>
      </c>
      <c r="AA919" s="15" t="str">
        <f t="shared" si="39"/>
        <v/>
      </c>
    </row>
    <row r="920" spans="1:27" s="15" customFormat="1" ht="17">
      <c r="A920" s="4" t="s">
        <v>485</v>
      </c>
      <c r="B920" s="4" t="s">
        <v>485</v>
      </c>
      <c r="C920" s="4"/>
      <c r="D920" s="10" t="s">
        <v>485</v>
      </c>
      <c r="E920" s="96" t="s">
        <v>240</v>
      </c>
      <c r="H920" s="4"/>
      <c r="P920" s="57"/>
      <c r="Q920" s="57"/>
      <c r="R920" s="57"/>
      <c r="S920" s="57"/>
      <c r="T920" s="57"/>
      <c r="U920" s="57"/>
      <c r="V920" s="57"/>
      <c r="W920" s="57"/>
      <c r="X920" s="57"/>
      <c r="Y920" s="57"/>
      <c r="Z920" s="15" t="str">
        <f t="shared" si="38"/>
        <v/>
      </c>
      <c r="AA920" s="15" t="str">
        <f t="shared" si="39"/>
        <v/>
      </c>
    </row>
    <row r="921" spans="1:27" ht="289">
      <c r="A921" s="4">
        <v>2566</v>
      </c>
      <c r="B921" s="4" t="s">
        <v>2325</v>
      </c>
      <c r="C921" s="4">
        <v>187</v>
      </c>
      <c r="D921" s="10" t="s">
        <v>31</v>
      </c>
      <c r="E921" s="12" t="s">
        <v>2326</v>
      </c>
      <c r="F921" s="12" t="s">
        <v>2327</v>
      </c>
      <c r="G921" s="12" t="s">
        <v>2328</v>
      </c>
      <c r="H921" s="125" t="s">
        <v>3245</v>
      </c>
      <c r="I921" s="43"/>
      <c r="J921" s="43"/>
      <c r="K921" s="43"/>
      <c r="L921" s="43"/>
      <c r="M921" s="43"/>
      <c r="N921" s="127">
        <v>3</v>
      </c>
      <c r="O921" s="127">
        <v>3</v>
      </c>
      <c r="P921" s="97">
        <v>3</v>
      </c>
      <c r="Q921" s="98" t="s">
        <v>3528</v>
      </c>
      <c r="R921" s="98"/>
      <c r="S921" s="64">
        <v>2</v>
      </c>
      <c r="T921" s="99"/>
      <c r="U921" s="97"/>
      <c r="V921" s="98"/>
      <c r="W921" s="98"/>
      <c r="X921" s="64"/>
      <c r="Y921" s="99"/>
      <c r="Z921" s="84">
        <f t="shared" si="38"/>
        <v>3</v>
      </c>
      <c r="AA921" s="36">
        <f t="shared" si="39"/>
        <v>2</v>
      </c>
    </row>
    <row r="922" spans="1:27" s="15" customFormat="1" ht="17">
      <c r="A922" s="4" t="s">
        <v>485</v>
      </c>
      <c r="B922" s="4" t="s">
        <v>485</v>
      </c>
      <c r="C922" s="4" t="s">
        <v>485</v>
      </c>
      <c r="D922" s="10" t="s">
        <v>485</v>
      </c>
      <c r="H922" s="4"/>
      <c r="P922" s="57"/>
      <c r="Q922" s="57"/>
      <c r="R922" s="57"/>
      <c r="S922" s="57"/>
      <c r="T922" s="57"/>
      <c r="U922" s="57"/>
      <c r="V922" s="57"/>
      <c r="W922" s="57"/>
      <c r="X922" s="57"/>
      <c r="Y922" s="57"/>
    </row>
    <row r="923" spans="1:27" s="15" customFormat="1" ht="17">
      <c r="A923" s="4" t="s">
        <v>485</v>
      </c>
      <c r="B923" s="4" t="s">
        <v>485</v>
      </c>
      <c r="C923" s="4" t="s">
        <v>485</v>
      </c>
      <c r="D923" s="10" t="s">
        <v>485</v>
      </c>
      <c r="H923" s="4"/>
      <c r="P923" s="57"/>
      <c r="Q923" s="57"/>
      <c r="R923" s="57"/>
      <c r="S923" s="57"/>
      <c r="T923" s="57"/>
      <c r="U923" s="57"/>
      <c r="V923" s="57"/>
      <c r="W923" s="57"/>
      <c r="X923" s="57"/>
      <c r="Y923" s="57"/>
    </row>
    <row r="924" spans="1:27" s="15" customFormat="1" ht="17">
      <c r="A924" s="4" t="s">
        <v>485</v>
      </c>
      <c r="B924" s="4" t="s">
        <v>485</v>
      </c>
      <c r="C924" s="4"/>
      <c r="D924" s="10" t="s">
        <v>485</v>
      </c>
      <c r="E924" s="96" t="s">
        <v>241</v>
      </c>
      <c r="H924" s="4"/>
      <c r="P924" s="57"/>
      <c r="Q924" s="57"/>
      <c r="R924" s="57"/>
      <c r="S924" s="57"/>
      <c r="T924" s="57"/>
      <c r="U924" s="57"/>
      <c r="V924" s="57"/>
      <c r="W924" s="57"/>
      <c r="X924" s="57"/>
      <c r="Y924" s="57"/>
      <c r="Z924" s="15" t="str">
        <f t="shared" si="38"/>
        <v/>
      </c>
      <c r="AA924" s="15" t="str">
        <f t="shared" si="39"/>
        <v/>
      </c>
    </row>
    <row r="925" spans="1:27" ht="187">
      <c r="A925" s="4">
        <v>2567</v>
      </c>
      <c r="B925" s="4" t="s">
        <v>2329</v>
      </c>
      <c r="C925" s="4">
        <v>188</v>
      </c>
      <c r="D925" s="10" t="s">
        <v>31</v>
      </c>
      <c r="E925" s="12" t="s">
        <v>2330</v>
      </c>
      <c r="F925" s="12" t="s">
        <v>2331</v>
      </c>
      <c r="G925" s="12" t="s">
        <v>2332</v>
      </c>
      <c r="H925" s="125" t="s">
        <v>3246</v>
      </c>
      <c r="I925" s="43"/>
      <c r="J925" s="43"/>
      <c r="K925" s="43"/>
      <c r="L925" s="43"/>
      <c r="M925" s="43"/>
      <c r="N925" s="127">
        <v>1</v>
      </c>
      <c r="O925" s="127">
        <v>1</v>
      </c>
      <c r="P925" s="97">
        <v>3</v>
      </c>
      <c r="Q925" s="98" t="s">
        <v>3529</v>
      </c>
      <c r="R925" s="98"/>
      <c r="S925" s="64">
        <v>3</v>
      </c>
      <c r="T925" s="99"/>
      <c r="U925" s="97"/>
      <c r="V925" s="98"/>
      <c r="W925" s="98"/>
      <c r="X925" s="64"/>
      <c r="Y925" s="99"/>
      <c r="Z925" s="84">
        <f t="shared" si="38"/>
        <v>3</v>
      </c>
      <c r="AA925" s="36">
        <f t="shared" si="39"/>
        <v>3</v>
      </c>
    </row>
    <row r="926" spans="1:27" ht="204">
      <c r="A926" s="4">
        <v>2568</v>
      </c>
      <c r="B926" s="4" t="s">
        <v>2329</v>
      </c>
      <c r="C926" s="4">
        <v>188</v>
      </c>
      <c r="E926" s="13" t="s">
        <v>3247</v>
      </c>
      <c r="F926" s="12" t="s">
        <v>2333</v>
      </c>
      <c r="G926" s="12" t="s">
        <v>2334</v>
      </c>
      <c r="H926" s="125" t="s">
        <v>3246</v>
      </c>
      <c r="I926" s="43"/>
      <c r="J926" s="43"/>
      <c r="K926" s="43"/>
      <c r="L926" s="43"/>
      <c r="M926" s="43"/>
      <c r="P926" s="97">
        <v>1</v>
      </c>
      <c r="Q926" s="98" t="s">
        <v>3530</v>
      </c>
      <c r="R926" s="98"/>
      <c r="S926" s="64">
        <v>1</v>
      </c>
      <c r="T926" s="99"/>
      <c r="U926" s="97"/>
      <c r="V926" s="98"/>
      <c r="W926" s="98"/>
      <c r="X926" s="64"/>
      <c r="Y926" s="99"/>
      <c r="Z926" s="84">
        <f t="shared" si="38"/>
        <v>1</v>
      </c>
      <c r="AA926" s="36">
        <f t="shared" si="39"/>
        <v>1</v>
      </c>
    </row>
    <row r="927" spans="1:27" s="15" customFormat="1" ht="17">
      <c r="A927" s="4" t="s">
        <v>485</v>
      </c>
      <c r="B927" s="4" t="s">
        <v>485</v>
      </c>
      <c r="C927" s="4" t="s">
        <v>485</v>
      </c>
      <c r="D927" s="10" t="s">
        <v>485</v>
      </c>
      <c r="H927" s="4"/>
      <c r="P927" s="57"/>
      <c r="Q927" s="57"/>
      <c r="R927" s="57"/>
      <c r="S927" s="57"/>
      <c r="T927" s="57"/>
      <c r="U927" s="57"/>
      <c r="V927" s="57"/>
      <c r="W927" s="57"/>
      <c r="X927" s="57"/>
      <c r="Y927" s="57"/>
    </row>
    <row r="928" spans="1:27" s="15" customFormat="1" ht="17">
      <c r="A928" s="4" t="s">
        <v>485</v>
      </c>
      <c r="B928" s="4" t="s">
        <v>485</v>
      </c>
      <c r="C928" s="4" t="s">
        <v>485</v>
      </c>
      <c r="D928" s="10" t="s">
        <v>485</v>
      </c>
      <c r="H928" s="4"/>
      <c r="P928" s="57"/>
      <c r="Q928" s="57"/>
      <c r="R928" s="57"/>
      <c r="S928" s="57"/>
      <c r="T928" s="57"/>
      <c r="U928" s="57"/>
      <c r="V928" s="57"/>
      <c r="W928" s="57"/>
      <c r="X928" s="57"/>
      <c r="Y928" s="57"/>
    </row>
    <row r="929" spans="1:27" s="15" customFormat="1" ht="17">
      <c r="A929" s="4" t="s">
        <v>485</v>
      </c>
      <c r="B929" s="4" t="s">
        <v>485</v>
      </c>
      <c r="C929" s="4"/>
      <c r="D929" s="10" t="s">
        <v>485</v>
      </c>
      <c r="E929" s="96" t="s">
        <v>81</v>
      </c>
      <c r="H929" s="4"/>
      <c r="P929" s="57"/>
      <c r="Q929" s="57"/>
      <c r="R929" s="57"/>
      <c r="S929" s="57"/>
      <c r="T929" s="57"/>
      <c r="U929" s="57"/>
      <c r="V929" s="57"/>
      <c r="W929" s="57"/>
      <c r="X929" s="57"/>
      <c r="Y929" s="57"/>
      <c r="Z929" s="15" t="str">
        <f t="shared" si="38"/>
        <v/>
      </c>
      <c r="AA929" s="15" t="str">
        <f t="shared" si="39"/>
        <v/>
      </c>
    </row>
    <row r="930" spans="1:27" ht="238">
      <c r="A930" s="4">
        <v>2569</v>
      </c>
      <c r="B930" s="4" t="s">
        <v>2335</v>
      </c>
      <c r="C930" s="4">
        <v>189</v>
      </c>
      <c r="E930" s="13" t="s">
        <v>3249</v>
      </c>
      <c r="F930" s="12" t="s">
        <v>2336</v>
      </c>
      <c r="G930" s="12" t="s">
        <v>2337</v>
      </c>
      <c r="H930" s="125" t="s">
        <v>3248</v>
      </c>
      <c r="I930" s="43"/>
      <c r="J930" s="43"/>
      <c r="K930" s="43"/>
      <c r="L930" s="43"/>
      <c r="M930" s="43"/>
      <c r="P930" s="97">
        <v>3</v>
      </c>
      <c r="Q930" s="98" t="s">
        <v>3531</v>
      </c>
      <c r="R930" s="98"/>
      <c r="S930" s="64">
        <v>2</v>
      </c>
      <c r="T930" s="99"/>
      <c r="U930" s="97"/>
      <c r="V930" s="98"/>
      <c r="W930" s="98"/>
      <c r="X930" s="64"/>
      <c r="Y930" s="99"/>
      <c r="Z930" s="84">
        <f t="shared" si="38"/>
        <v>3</v>
      </c>
      <c r="AA930" s="36">
        <f t="shared" si="39"/>
        <v>2</v>
      </c>
    </row>
    <row r="931" spans="1:27" ht="187">
      <c r="A931" s="4">
        <v>2570</v>
      </c>
      <c r="B931" s="4" t="s">
        <v>2335</v>
      </c>
      <c r="C931" s="4">
        <v>189</v>
      </c>
      <c r="E931" s="13" t="s">
        <v>3250</v>
      </c>
      <c r="F931" s="12" t="s">
        <v>2338</v>
      </c>
      <c r="G931" s="12" t="s">
        <v>2339</v>
      </c>
      <c r="H931" s="125" t="s">
        <v>3248</v>
      </c>
      <c r="I931" s="43"/>
      <c r="J931" s="43"/>
      <c r="K931" s="43"/>
      <c r="L931" s="43"/>
      <c r="M931" s="43"/>
      <c r="P931" s="97">
        <v>2</v>
      </c>
      <c r="Q931" s="98"/>
      <c r="R931" s="98"/>
      <c r="S931" s="64">
        <v>2</v>
      </c>
      <c r="T931" s="99"/>
      <c r="U931" s="97"/>
      <c r="V931" s="98"/>
      <c r="W931" s="98"/>
      <c r="X931" s="64"/>
      <c r="Y931" s="99"/>
      <c r="Z931" s="84">
        <f t="shared" si="38"/>
        <v>2</v>
      </c>
      <c r="AA931" s="36">
        <f t="shared" si="39"/>
        <v>2</v>
      </c>
    </row>
    <row r="932" spans="1:27" ht="221">
      <c r="A932" s="4">
        <v>2571</v>
      </c>
      <c r="B932" s="4" t="s">
        <v>2335</v>
      </c>
      <c r="C932" s="4">
        <v>189</v>
      </c>
      <c r="E932" s="13" t="s">
        <v>3251</v>
      </c>
      <c r="F932" s="12" t="s">
        <v>2340</v>
      </c>
      <c r="G932" s="12" t="s">
        <v>2341</v>
      </c>
      <c r="H932" s="125" t="s">
        <v>3248</v>
      </c>
      <c r="I932" s="43"/>
      <c r="J932" s="43"/>
      <c r="K932" s="43"/>
      <c r="L932" s="43"/>
      <c r="M932" s="43"/>
      <c r="P932" s="97">
        <v>3</v>
      </c>
      <c r="Q932" s="98" t="s">
        <v>3532</v>
      </c>
      <c r="R932" s="98"/>
      <c r="S932" s="64">
        <v>2</v>
      </c>
      <c r="T932" s="99"/>
      <c r="U932" s="97"/>
      <c r="V932" s="98"/>
      <c r="W932" s="98"/>
      <c r="X932" s="64"/>
      <c r="Y932" s="99"/>
      <c r="Z932" s="84">
        <f t="shared" si="38"/>
        <v>3</v>
      </c>
      <c r="AA932" s="36">
        <f t="shared" si="39"/>
        <v>2</v>
      </c>
    </row>
    <row r="933" spans="1:27" ht="238">
      <c r="A933" s="4">
        <v>2572</v>
      </c>
      <c r="B933" s="4" t="s">
        <v>2335</v>
      </c>
      <c r="C933" s="4">
        <v>189</v>
      </c>
      <c r="E933" s="13" t="s">
        <v>2666</v>
      </c>
      <c r="F933" s="12" t="s">
        <v>2342</v>
      </c>
      <c r="G933" s="12" t="s">
        <v>2343</v>
      </c>
      <c r="H933" s="125" t="s">
        <v>3248</v>
      </c>
      <c r="I933" s="43"/>
      <c r="J933" s="43"/>
      <c r="K933" s="43"/>
      <c r="L933" s="43"/>
      <c r="M933" s="43"/>
      <c r="P933" s="97">
        <v>2</v>
      </c>
      <c r="Q933" s="98" t="s">
        <v>3533</v>
      </c>
      <c r="R933" s="98"/>
      <c r="S933" s="64">
        <v>1.5</v>
      </c>
      <c r="T933" s="99"/>
      <c r="U933" s="97"/>
      <c r="V933" s="98"/>
      <c r="W933" s="98"/>
      <c r="X933" s="64"/>
      <c r="Y933" s="99"/>
      <c r="Z933" s="84">
        <f t="shared" si="38"/>
        <v>2</v>
      </c>
      <c r="AA933" s="36">
        <f t="shared" si="39"/>
        <v>1.5</v>
      </c>
    </row>
    <row r="934" spans="1:27" ht="204">
      <c r="A934" s="4">
        <v>2573</v>
      </c>
      <c r="B934" s="4" t="s">
        <v>2335</v>
      </c>
      <c r="C934" s="4">
        <v>189</v>
      </c>
      <c r="E934" s="13" t="s">
        <v>3252</v>
      </c>
      <c r="F934" s="12" t="s">
        <v>2344</v>
      </c>
      <c r="G934" s="12" t="s">
        <v>2345</v>
      </c>
      <c r="H934" s="125" t="s">
        <v>3248</v>
      </c>
      <c r="I934" s="43"/>
      <c r="J934" s="43"/>
      <c r="K934" s="43"/>
      <c r="L934" s="43"/>
      <c r="M934" s="43"/>
      <c r="P934" s="97">
        <v>0</v>
      </c>
      <c r="Q934" s="98" t="s">
        <v>3534</v>
      </c>
      <c r="R934" s="98"/>
      <c r="S934" s="64">
        <v>0</v>
      </c>
      <c r="T934" s="99"/>
      <c r="U934" s="97"/>
      <c r="V934" s="98"/>
      <c r="W934" s="98"/>
      <c r="X934" s="64"/>
      <c r="Y934" s="99"/>
      <c r="Z934" s="84">
        <f t="shared" si="38"/>
        <v>0</v>
      </c>
      <c r="AA934" s="36">
        <f t="shared" si="39"/>
        <v>0</v>
      </c>
    </row>
    <row r="935" spans="1:27" ht="170">
      <c r="A935" s="4">
        <v>2574</v>
      </c>
      <c r="B935" s="4" t="s">
        <v>2335</v>
      </c>
      <c r="C935" s="4">
        <v>189</v>
      </c>
      <c r="E935" s="13" t="s">
        <v>3253</v>
      </c>
      <c r="F935" s="12" t="s">
        <v>2346</v>
      </c>
      <c r="G935" s="12" t="s">
        <v>2066</v>
      </c>
      <c r="H935" s="125" t="s">
        <v>3248</v>
      </c>
      <c r="I935" s="43"/>
      <c r="J935" s="43"/>
      <c r="K935" s="43"/>
      <c r="L935" s="43"/>
      <c r="M935" s="43"/>
      <c r="P935" s="97">
        <v>3</v>
      </c>
      <c r="Q935" s="98" t="s">
        <v>3535</v>
      </c>
      <c r="R935" s="98"/>
      <c r="S935" s="64">
        <v>1</v>
      </c>
      <c r="T935" s="99"/>
      <c r="U935" s="97"/>
      <c r="V935" s="98"/>
      <c r="W935" s="98"/>
      <c r="X935" s="64"/>
      <c r="Y935" s="99"/>
      <c r="Z935" s="84">
        <f t="shared" si="38"/>
        <v>3</v>
      </c>
      <c r="AA935" s="36">
        <f t="shared" si="39"/>
        <v>1</v>
      </c>
    </row>
    <row r="936" spans="1:27" s="15" customFormat="1" ht="17">
      <c r="A936" s="4" t="s">
        <v>485</v>
      </c>
      <c r="B936" s="4" t="s">
        <v>485</v>
      </c>
      <c r="C936" s="4" t="s">
        <v>485</v>
      </c>
      <c r="D936" s="10" t="s">
        <v>485</v>
      </c>
      <c r="H936" s="4"/>
      <c r="P936" s="57"/>
      <c r="Q936" s="57"/>
      <c r="R936" s="57"/>
      <c r="S936" s="57"/>
      <c r="T936" s="57"/>
      <c r="U936" s="57"/>
      <c r="V936" s="57"/>
      <c r="W936" s="57"/>
      <c r="X936" s="57"/>
      <c r="Y936" s="57"/>
    </row>
    <row r="937" spans="1:27" s="15" customFormat="1" ht="17">
      <c r="A937" s="4" t="s">
        <v>485</v>
      </c>
      <c r="B937" s="4" t="s">
        <v>485</v>
      </c>
      <c r="C937" s="4" t="s">
        <v>485</v>
      </c>
      <c r="D937" s="10" t="s">
        <v>485</v>
      </c>
      <c r="H937" s="4"/>
      <c r="P937" s="57"/>
      <c r="Q937" s="57"/>
      <c r="R937" s="57"/>
      <c r="S937" s="57"/>
      <c r="T937" s="57"/>
      <c r="U937" s="57"/>
      <c r="V937" s="57"/>
      <c r="W937" s="57"/>
      <c r="X937" s="57"/>
      <c r="Y937" s="57"/>
    </row>
    <row r="938" spans="1:27" s="15" customFormat="1" ht="17">
      <c r="A938" s="4" t="s">
        <v>485</v>
      </c>
      <c r="B938" s="4" t="s">
        <v>485</v>
      </c>
      <c r="C938" s="4"/>
      <c r="D938" s="10" t="s">
        <v>485</v>
      </c>
      <c r="E938" s="96" t="s">
        <v>82</v>
      </c>
      <c r="H938" s="4"/>
      <c r="P938" s="57"/>
      <c r="Q938" s="57"/>
      <c r="R938" s="57"/>
      <c r="S938" s="57"/>
      <c r="T938" s="57"/>
      <c r="U938" s="57"/>
      <c r="V938" s="57"/>
      <c r="W938" s="57"/>
      <c r="X938" s="57"/>
      <c r="Y938" s="57"/>
      <c r="Z938" s="15" t="str">
        <f t="shared" ref="Z938:Z970" si="40">IF(U938&lt;&gt;"",U938,IF(P938&lt;&gt;"",P938,IF(N938&lt;&gt;"",N938,"")))</f>
        <v/>
      </c>
      <c r="AA938" s="15" t="str">
        <f t="shared" ref="AA938:AA970" si="41">IF(X938&lt;&gt;"",X938,IF(S938&lt;&gt;"",S938,IF(O938&lt;&gt;"",O938,"")))</f>
        <v/>
      </c>
    </row>
    <row r="939" spans="1:27" ht="170">
      <c r="A939" s="4">
        <v>2575</v>
      </c>
      <c r="B939" s="4" t="s">
        <v>2347</v>
      </c>
      <c r="C939" s="4">
        <v>191</v>
      </c>
      <c r="D939" s="10" t="s">
        <v>31</v>
      </c>
      <c r="E939" s="12" t="s">
        <v>82</v>
      </c>
      <c r="F939" s="12" t="s">
        <v>2348</v>
      </c>
      <c r="G939" s="12" t="s">
        <v>2349</v>
      </c>
      <c r="H939" s="125" t="s">
        <v>3254</v>
      </c>
      <c r="I939" s="43"/>
      <c r="J939" s="125" t="s">
        <v>2767</v>
      </c>
      <c r="K939" s="43"/>
      <c r="L939" s="43"/>
      <c r="M939" s="43"/>
      <c r="N939" s="127">
        <v>4</v>
      </c>
      <c r="O939" s="127">
        <v>2</v>
      </c>
      <c r="P939" s="97">
        <v>3</v>
      </c>
      <c r="Q939" s="98" t="s">
        <v>3537</v>
      </c>
      <c r="R939" s="98"/>
      <c r="S939" s="64">
        <v>2</v>
      </c>
      <c r="T939" s="99"/>
      <c r="U939" s="97"/>
      <c r="V939" s="98"/>
      <c r="W939" s="98"/>
      <c r="X939" s="64"/>
      <c r="Y939" s="99"/>
      <c r="Z939" s="84">
        <f t="shared" si="40"/>
        <v>3</v>
      </c>
      <c r="AA939" s="36">
        <f t="shared" si="41"/>
        <v>2</v>
      </c>
    </row>
    <row r="940" spans="1:27" s="15" customFormat="1" ht="17">
      <c r="A940" s="4" t="s">
        <v>485</v>
      </c>
      <c r="B940" s="4" t="s">
        <v>485</v>
      </c>
      <c r="C940" s="4" t="s">
        <v>485</v>
      </c>
      <c r="D940" s="10" t="s">
        <v>485</v>
      </c>
      <c r="H940" s="4"/>
      <c r="P940" s="57"/>
      <c r="Q940" s="57"/>
      <c r="R940" s="57"/>
      <c r="S940" s="57"/>
      <c r="T940" s="57"/>
      <c r="U940" s="57"/>
      <c r="V940" s="57"/>
      <c r="W940" s="57"/>
      <c r="X940" s="57"/>
      <c r="Y940" s="57"/>
    </row>
    <row r="941" spans="1:27" s="15" customFormat="1" ht="17">
      <c r="A941" s="4" t="s">
        <v>485</v>
      </c>
      <c r="B941" s="4" t="s">
        <v>485</v>
      </c>
      <c r="C941" s="4" t="s">
        <v>485</v>
      </c>
      <c r="D941" s="10" t="s">
        <v>485</v>
      </c>
      <c r="H941" s="4"/>
      <c r="P941" s="57"/>
      <c r="Q941" s="57"/>
      <c r="R941" s="57"/>
      <c r="S941" s="57"/>
      <c r="T941" s="57"/>
      <c r="U941" s="57"/>
      <c r="V941" s="57"/>
      <c r="W941" s="57"/>
      <c r="X941" s="57"/>
      <c r="Y941" s="57"/>
    </row>
    <row r="942" spans="1:27" s="15" customFormat="1" ht="17">
      <c r="A942" s="4" t="s">
        <v>485</v>
      </c>
      <c r="B942" s="4" t="s">
        <v>485</v>
      </c>
      <c r="C942" s="4"/>
      <c r="D942" s="10" t="s">
        <v>485</v>
      </c>
      <c r="E942" s="96" t="s">
        <v>83</v>
      </c>
      <c r="H942" s="4"/>
      <c r="P942" s="57"/>
      <c r="Q942" s="57"/>
      <c r="R942" s="57"/>
      <c r="S942" s="57"/>
      <c r="T942" s="57"/>
      <c r="U942" s="57"/>
      <c r="V942" s="57"/>
      <c r="W942" s="57"/>
      <c r="X942" s="57"/>
      <c r="Y942" s="57"/>
      <c r="Z942" s="15" t="str">
        <f t="shared" si="40"/>
        <v/>
      </c>
      <c r="AA942" s="15" t="str">
        <f t="shared" si="41"/>
        <v/>
      </c>
    </row>
    <row r="943" spans="1:27" ht="187">
      <c r="A943" s="4">
        <v>2576</v>
      </c>
      <c r="B943" s="4" t="s">
        <v>2350</v>
      </c>
      <c r="C943" s="4">
        <v>192</v>
      </c>
      <c r="D943" s="10" t="s">
        <v>31</v>
      </c>
      <c r="E943" s="12" t="s">
        <v>2203</v>
      </c>
      <c r="F943" s="12" t="s">
        <v>2351</v>
      </c>
      <c r="G943" s="12" t="s">
        <v>2352</v>
      </c>
      <c r="H943" s="125" t="s">
        <v>3255</v>
      </c>
      <c r="I943" s="43"/>
      <c r="J943" s="43"/>
      <c r="K943" s="43"/>
      <c r="L943" s="43"/>
      <c r="M943" s="43"/>
      <c r="N943" s="127">
        <v>3</v>
      </c>
      <c r="O943" s="127">
        <v>2</v>
      </c>
      <c r="P943" s="97">
        <v>2</v>
      </c>
      <c r="Q943" s="98" t="s">
        <v>3538</v>
      </c>
      <c r="R943" s="98"/>
      <c r="S943" s="64">
        <v>2</v>
      </c>
      <c r="T943" s="99"/>
      <c r="U943" s="97"/>
      <c r="V943" s="98"/>
      <c r="W943" s="98"/>
      <c r="X943" s="64"/>
      <c r="Y943" s="99"/>
      <c r="Z943" s="84">
        <f t="shared" si="40"/>
        <v>2</v>
      </c>
      <c r="AA943" s="36">
        <f t="shared" si="41"/>
        <v>2</v>
      </c>
    </row>
    <row r="944" spans="1:27" s="15" customFormat="1" ht="17">
      <c r="A944" s="4" t="s">
        <v>485</v>
      </c>
      <c r="B944" s="4" t="s">
        <v>485</v>
      </c>
      <c r="C944" s="4" t="s">
        <v>485</v>
      </c>
      <c r="D944" s="10" t="s">
        <v>485</v>
      </c>
      <c r="H944" s="4"/>
      <c r="P944" s="57"/>
      <c r="Q944" s="57"/>
      <c r="R944" s="57"/>
      <c r="S944" s="57"/>
      <c r="T944" s="57"/>
      <c r="U944" s="57"/>
      <c r="V944" s="57"/>
      <c r="W944" s="57"/>
      <c r="X944" s="57"/>
      <c r="Y944" s="57"/>
    </row>
    <row r="945" spans="1:27" s="15" customFormat="1" ht="17">
      <c r="A945" s="4" t="s">
        <v>485</v>
      </c>
      <c r="B945" s="4" t="s">
        <v>485</v>
      </c>
      <c r="C945" s="4" t="s">
        <v>485</v>
      </c>
      <c r="D945" s="10" t="s">
        <v>485</v>
      </c>
      <c r="H945" s="4"/>
      <c r="P945" s="57"/>
      <c r="Q945" s="57"/>
      <c r="R945" s="57"/>
      <c r="S945" s="57"/>
      <c r="T945" s="57"/>
      <c r="U945" s="57"/>
      <c r="V945" s="57"/>
      <c r="W945" s="57"/>
      <c r="X945" s="57"/>
      <c r="Y945" s="57"/>
    </row>
    <row r="946" spans="1:27" s="15" customFormat="1" ht="17">
      <c r="A946" s="4" t="s">
        <v>485</v>
      </c>
      <c r="B946" s="4" t="s">
        <v>485</v>
      </c>
      <c r="C946" s="4"/>
      <c r="D946" s="10" t="s">
        <v>485</v>
      </c>
      <c r="E946" s="96" t="s">
        <v>84</v>
      </c>
      <c r="H946" s="4"/>
      <c r="P946" s="57"/>
      <c r="Q946" s="57"/>
      <c r="R946" s="57"/>
      <c r="S946" s="57"/>
      <c r="T946" s="57"/>
      <c r="U946" s="57"/>
      <c r="V946" s="57"/>
      <c r="W946" s="57"/>
      <c r="X946" s="57"/>
      <c r="Y946" s="57"/>
      <c r="Z946" s="15" t="str">
        <f t="shared" si="40"/>
        <v/>
      </c>
      <c r="AA946" s="15" t="str">
        <f t="shared" si="41"/>
        <v/>
      </c>
    </row>
    <row r="947" spans="1:27" ht="289">
      <c r="A947" s="4">
        <v>2577</v>
      </c>
      <c r="B947" s="4" t="s">
        <v>2353</v>
      </c>
      <c r="C947" s="4">
        <v>193</v>
      </c>
      <c r="D947" s="10" t="s">
        <v>31</v>
      </c>
      <c r="E947" s="12" t="s">
        <v>2354</v>
      </c>
      <c r="F947" s="12" t="s">
        <v>2355</v>
      </c>
      <c r="G947" s="12" t="s">
        <v>2108</v>
      </c>
      <c r="H947" s="125" t="s">
        <v>3256</v>
      </c>
      <c r="I947" s="43"/>
      <c r="J947" s="43"/>
      <c r="K947" s="43"/>
      <c r="L947" s="43"/>
      <c r="M947" s="43"/>
      <c r="N947" s="127">
        <v>4</v>
      </c>
      <c r="O947" s="127">
        <v>2</v>
      </c>
      <c r="P947" s="97">
        <v>3</v>
      </c>
      <c r="Q947" s="98" t="s">
        <v>3539</v>
      </c>
      <c r="R947" s="98"/>
      <c r="S947" s="64">
        <v>2.5</v>
      </c>
      <c r="T947" s="99"/>
      <c r="U947" s="97"/>
      <c r="V947" s="98"/>
      <c r="W947" s="98"/>
      <c r="X947" s="64"/>
      <c r="Y947" s="99"/>
      <c r="Z947" s="84">
        <f t="shared" si="40"/>
        <v>3</v>
      </c>
      <c r="AA947" s="36">
        <f t="shared" si="41"/>
        <v>2.5</v>
      </c>
    </row>
    <row r="948" spans="1:27" s="15" customFormat="1" ht="17">
      <c r="A948" s="4" t="s">
        <v>485</v>
      </c>
      <c r="B948" s="4" t="s">
        <v>485</v>
      </c>
      <c r="C948" s="4" t="s">
        <v>485</v>
      </c>
      <c r="D948" s="10" t="s">
        <v>485</v>
      </c>
      <c r="H948" s="4"/>
      <c r="P948" s="57"/>
      <c r="Q948" s="57"/>
      <c r="R948" s="57"/>
      <c r="S948" s="57"/>
      <c r="T948" s="57"/>
      <c r="U948" s="57"/>
      <c r="V948" s="57"/>
      <c r="W948" s="57"/>
      <c r="X948" s="57"/>
      <c r="Y948" s="57"/>
    </row>
    <row r="949" spans="1:27" s="15" customFormat="1" ht="17">
      <c r="A949" s="4" t="s">
        <v>485</v>
      </c>
      <c r="B949" s="4" t="s">
        <v>485</v>
      </c>
      <c r="C949" s="4" t="s">
        <v>485</v>
      </c>
      <c r="D949" s="10" t="s">
        <v>485</v>
      </c>
      <c r="H949" s="4"/>
      <c r="P949" s="57"/>
      <c r="Q949" s="57"/>
      <c r="R949" s="57"/>
      <c r="S949" s="57"/>
      <c r="T949" s="57"/>
      <c r="U949" s="57"/>
      <c r="V949" s="57"/>
      <c r="W949" s="57"/>
      <c r="X949" s="57"/>
      <c r="Y949" s="57"/>
    </row>
    <row r="950" spans="1:27" ht="37">
      <c r="A950" s="4" t="s">
        <v>485</v>
      </c>
      <c r="B950" s="4" t="s">
        <v>485</v>
      </c>
      <c r="E950" s="134" t="s">
        <v>30</v>
      </c>
      <c r="F950" s="134"/>
      <c r="G950" s="134"/>
      <c r="P950" s="57"/>
      <c r="Q950" s="57"/>
      <c r="R950" s="57"/>
      <c r="S950" s="57"/>
      <c r="T950" s="57"/>
      <c r="U950" s="57"/>
      <c r="V950" s="57"/>
      <c r="W950" s="57"/>
      <c r="X950" s="57"/>
      <c r="Y950" s="57"/>
      <c r="Z950" s="15"/>
      <c r="AA950" s="15"/>
    </row>
    <row r="951" spans="1:27" ht="19">
      <c r="A951" s="4" t="s">
        <v>485</v>
      </c>
      <c r="B951" s="4" t="s">
        <v>485</v>
      </c>
      <c r="E951" s="133" t="s">
        <v>41</v>
      </c>
      <c r="F951" s="133"/>
      <c r="G951" s="133"/>
      <c r="P951" s="57"/>
      <c r="Q951" s="57"/>
      <c r="R951" s="57"/>
      <c r="S951" s="57"/>
      <c r="T951" s="57"/>
      <c r="U951" s="57"/>
      <c r="V951" s="57"/>
      <c r="W951" s="57"/>
      <c r="X951" s="57"/>
      <c r="Y951" s="57"/>
      <c r="Z951" s="15" t="str">
        <f t="shared" si="40"/>
        <v/>
      </c>
      <c r="AA951" s="15" t="str">
        <f t="shared" si="41"/>
        <v/>
      </c>
    </row>
    <row r="952" spans="1:27" s="15" customFormat="1" ht="17">
      <c r="A952" s="4" t="s">
        <v>485</v>
      </c>
      <c r="B952" s="4" t="s">
        <v>485</v>
      </c>
      <c r="C952" s="4"/>
      <c r="D952" s="10"/>
      <c r="E952" s="96" t="s">
        <v>248</v>
      </c>
      <c r="H952" s="4"/>
      <c r="P952" s="57"/>
      <c r="Q952" s="57"/>
      <c r="R952" s="57"/>
      <c r="S952" s="57"/>
      <c r="T952" s="57"/>
      <c r="U952" s="57"/>
      <c r="V952" s="57"/>
      <c r="W952" s="57"/>
      <c r="X952" s="57"/>
      <c r="Y952" s="57"/>
      <c r="Z952" s="15" t="str">
        <f t="shared" si="40"/>
        <v/>
      </c>
      <c r="AA952" s="15" t="str">
        <f t="shared" si="41"/>
        <v/>
      </c>
    </row>
    <row r="953" spans="1:27" ht="409.6">
      <c r="A953" s="4">
        <v>2578</v>
      </c>
      <c r="B953" s="4" t="s">
        <v>2356</v>
      </c>
      <c r="C953" s="4">
        <v>227</v>
      </c>
      <c r="D953" s="10" t="s">
        <v>31</v>
      </c>
      <c r="E953" s="12" t="s">
        <v>2357</v>
      </c>
      <c r="F953" s="12" t="s">
        <v>2358</v>
      </c>
      <c r="G953" s="12" t="s">
        <v>2359</v>
      </c>
      <c r="H953" s="125" t="s">
        <v>3257</v>
      </c>
      <c r="I953" s="43"/>
      <c r="J953" s="125" t="s">
        <v>3257</v>
      </c>
      <c r="K953" s="43"/>
      <c r="L953" s="43"/>
      <c r="M953" s="43"/>
      <c r="N953" s="127">
        <v>4</v>
      </c>
      <c r="O953" s="127">
        <v>3</v>
      </c>
      <c r="P953" s="97">
        <v>3</v>
      </c>
      <c r="Q953" s="98" t="s">
        <v>3540</v>
      </c>
      <c r="R953" s="98"/>
      <c r="S953" s="64">
        <v>2</v>
      </c>
      <c r="T953" s="99"/>
      <c r="U953" s="97"/>
      <c r="V953" s="98"/>
      <c r="W953" s="98"/>
      <c r="X953" s="64"/>
      <c r="Y953" s="99"/>
      <c r="Z953" s="84">
        <f t="shared" si="40"/>
        <v>3</v>
      </c>
      <c r="AA953" s="36">
        <f t="shared" si="41"/>
        <v>2</v>
      </c>
    </row>
    <row r="954" spans="1:27" ht="409.6">
      <c r="A954" s="4">
        <v>2579</v>
      </c>
      <c r="B954" s="4" t="s">
        <v>2356</v>
      </c>
      <c r="C954" s="4">
        <v>227</v>
      </c>
      <c r="E954" s="13" t="s">
        <v>3141</v>
      </c>
      <c r="F954" s="12" t="s">
        <v>2360</v>
      </c>
      <c r="G954" s="12" t="s">
        <v>2361</v>
      </c>
      <c r="H954" s="125" t="s">
        <v>3257</v>
      </c>
      <c r="I954" s="43"/>
      <c r="J954" s="125" t="s">
        <v>3257</v>
      </c>
      <c r="K954" s="43"/>
      <c r="L954" s="43"/>
      <c r="M954" s="43"/>
      <c r="P954" s="97">
        <v>3</v>
      </c>
      <c r="Q954" s="98" t="s">
        <v>3541</v>
      </c>
      <c r="R954" s="98"/>
      <c r="S954" s="64">
        <v>2.5</v>
      </c>
      <c r="T954" s="99"/>
      <c r="U954" s="97"/>
      <c r="V954" s="98"/>
      <c r="W954" s="98"/>
      <c r="X954" s="64"/>
      <c r="Y954" s="99"/>
      <c r="Z954" s="84">
        <f t="shared" si="40"/>
        <v>3</v>
      </c>
      <c r="AA954" s="36">
        <f t="shared" si="41"/>
        <v>2.5</v>
      </c>
    </row>
    <row r="955" spans="1:27" ht="409.6">
      <c r="A955" s="4">
        <v>2580</v>
      </c>
      <c r="B955" s="4" t="s">
        <v>2356</v>
      </c>
      <c r="C955" s="4">
        <v>227</v>
      </c>
      <c r="E955" s="13" t="s">
        <v>3258</v>
      </c>
      <c r="F955" s="12" t="s">
        <v>2362</v>
      </c>
      <c r="G955" s="12" t="s">
        <v>2066</v>
      </c>
      <c r="H955" s="125" t="s">
        <v>3257</v>
      </c>
      <c r="I955" s="43"/>
      <c r="J955" s="125" t="s">
        <v>3257</v>
      </c>
      <c r="K955" s="43"/>
      <c r="L955" s="43"/>
      <c r="M955" s="43"/>
      <c r="P955" s="97">
        <v>3</v>
      </c>
      <c r="Q955" s="98" t="s">
        <v>3542</v>
      </c>
      <c r="R955" s="98"/>
      <c r="S955" s="64">
        <v>2</v>
      </c>
      <c r="T955" s="99"/>
      <c r="U955" s="97"/>
      <c r="V955" s="98"/>
      <c r="W955" s="98"/>
      <c r="X955" s="64"/>
      <c r="Y955" s="99"/>
      <c r="Z955" s="84">
        <f t="shared" si="40"/>
        <v>3</v>
      </c>
      <c r="AA955" s="36">
        <f t="shared" si="41"/>
        <v>2</v>
      </c>
    </row>
    <row r="956" spans="1:27" s="15" customFormat="1" ht="17">
      <c r="A956" s="4" t="s">
        <v>485</v>
      </c>
      <c r="B956" s="4" t="s">
        <v>485</v>
      </c>
      <c r="C956" s="4" t="s">
        <v>485</v>
      </c>
      <c r="D956" s="10" t="s">
        <v>485</v>
      </c>
      <c r="H956" s="4"/>
      <c r="P956" s="57"/>
      <c r="Q956" s="57"/>
      <c r="R956" s="57"/>
      <c r="S956" s="57"/>
      <c r="T956" s="57"/>
      <c r="U956" s="57"/>
      <c r="V956" s="57"/>
      <c r="W956" s="57"/>
      <c r="X956" s="57"/>
      <c r="Y956" s="57"/>
    </row>
    <row r="957" spans="1:27" s="15" customFormat="1" ht="17">
      <c r="A957" s="4" t="s">
        <v>485</v>
      </c>
      <c r="B957" s="4" t="s">
        <v>485</v>
      </c>
      <c r="C957" s="4" t="s">
        <v>485</v>
      </c>
      <c r="D957" s="10" t="s">
        <v>485</v>
      </c>
      <c r="H957" s="4"/>
      <c r="P957" s="57"/>
      <c r="Q957" s="57"/>
      <c r="R957" s="57"/>
      <c r="S957" s="57"/>
      <c r="T957" s="57"/>
      <c r="U957" s="57"/>
      <c r="V957" s="57"/>
      <c r="W957" s="57"/>
      <c r="X957" s="57"/>
      <c r="Y957" s="57"/>
    </row>
    <row r="958" spans="1:27" s="15" customFormat="1" ht="34">
      <c r="A958" s="4" t="s">
        <v>485</v>
      </c>
      <c r="B958" s="4" t="s">
        <v>485</v>
      </c>
      <c r="C958" s="4"/>
      <c r="D958" s="10" t="s">
        <v>485</v>
      </c>
      <c r="E958" s="96" t="s">
        <v>2363</v>
      </c>
      <c r="H958" s="4"/>
      <c r="P958" s="57"/>
      <c r="Q958" s="57"/>
      <c r="R958" s="57"/>
      <c r="S958" s="57"/>
      <c r="T958" s="57"/>
      <c r="U958" s="57"/>
      <c r="V958" s="57"/>
      <c r="W958" s="57"/>
      <c r="X958" s="57"/>
      <c r="Y958" s="57"/>
      <c r="Z958" s="15" t="str">
        <f t="shared" si="40"/>
        <v/>
      </c>
      <c r="AA958" s="15" t="str">
        <f t="shared" si="41"/>
        <v/>
      </c>
    </row>
    <row r="959" spans="1:27" ht="187">
      <c r="A959" s="4">
        <v>2581</v>
      </c>
      <c r="B959" s="4" t="s">
        <v>2364</v>
      </c>
      <c r="C959" s="4">
        <v>228</v>
      </c>
      <c r="E959" s="13" t="s">
        <v>3260</v>
      </c>
      <c r="F959" s="12" t="s">
        <v>3615</v>
      </c>
      <c r="G959" s="12" t="s">
        <v>2365</v>
      </c>
      <c r="H959" s="125" t="s">
        <v>3259</v>
      </c>
      <c r="I959" s="43"/>
      <c r="J959" s="43"/>
      <c r="K959" s="43"/>
      <c r="L959" s="43"/>
      <c r="M959" s="43"/>
      <c r="P959" s="97">
        <v>3</v>
      </c>
      <c r="Q959" s="98" t="s">
        <v>3543</v>
      </c>
      <c r="R959" s="98"/>
      <c r="S959" s="64">
        <v>3</v>
      </c>
      <c r="T959" s="99"/>
      <c r="U959" s="97"/>
      <c r="V959" s="98"/>
      <c r="W959" s="98"/>
      <c r="X959" s="64"/>
      <c r="Y959" s="99"/>
      <c r="Z959" s="84">
        <f t="shared" si="40"/>
        <v>3</v>
      </c>
      <c r="AA959" s="36">
        <f t="shared" si="41"/>
        <v>3</v>
      </c>
    </row>
    <row r="960" spans="1:27" ht="255">
      <c r="A960" s="4">
        <v>2582</v>
      </c>
      <c r="B960" s="4" t="s">
        <v>2364</v>
      </c>
      <c r="C960" s="4">
        <v>228</v>
      </c>
      <c r="E960" s="13" t="s">
        <v>3261</v>
      </c>
      <c r="F960" s="12" t="s">
        <v>2366</v>
      </c>
      <c r="G960" s="12" t="s">
        <v>2367</v>
      </c>
      <c r="H960" s="125" t="s">
        <v>3259</v>
      </c>
      <c r="I960" s="43"/>
      <c r="J960" s="43"/>
      <c r="K960" s="43"/>
      <c r="L960" s="43"/>
      <c r="M960" s="43"/>
      <c r="P960" s="97">
        <v>2</v>
      </c>
      <c r="Q960" s="98" t="s">
        <v>3544</v>
      </c>
      <c r="R960" s="98"/>
      <c r="S960" s="64">
        <v>2</v>
      </c>
      <c r="T960" s="99"/>
      <c r="U960" s="97"/>
      <c r="V960" s="98"/>
      <c r="W960" s="98"/>
      <c r="X960" s="64"/>
      <c r="Y960" s="99"/>
      <c r="Z960" s="84">
        <f t="shared" si="40"/>
        <v>2</v>
      </c>
      <c r="AA960" s="36">
        <f t="shared" si="41"/>
        <v>2</v>
      </c>
    </row>
    <row r="961" spans="1:27" ht="221">
      <c r="A961" s="4">
        <v>2583</v>
      </c>
      <c r="B961" s="4" t="s">
        <v>2364</v>
      </c>
      <c r="C961" s="4">
        <v>228</v>
      </c>
      <c r="E961" s="13" t="s">
        <v>3262</v>
      </c>
      <c r="F961" s="12" t="s">
        <v>2368</v>
      </c>
      <c r="G961" s="12" t="s">
        <v>2369</v>
      </c>
      <c r="H961" s="125" t="s">
        <v>3259</v>
      </c>
      <c r="I961" s="43"/>
      <c r="J961" s="43"/>
      <c r="K961" s="43"/>
      <c r="L961" s="43"/>
      <c r="M961" s="43"/>
      <c r="P961" s="97">
        <v>3</v>
      </c>
      <c r="Q961" s="98" t="s">
        <v>3545</v>
      </c>
      <c r="R961" s="98"/>
      <c r="S961" s="64">
        <v>2</v>
      </c>
      <c r="T961" s="99"/>
      <c r="U961" s="97"/>
      <c r="V961" s="98"/>
      <c r="W961" s="98"/>
      <c r="X961" s="64"/>
      <c r="Y961" s="99"/>
      <c r="Z961" s="84">
        <f t="shared" si="40"/>
        <v>3</v>
      </c>
      <c r="AA961" s="36">
        <f t="shared" si="41"/>
        <v>2</v>
      </c>
    </row>
    <row r="962" spans="1:27" ht="187">
      <c r="A962" s="4">
        <v>2584</v>
      </c>
      <c r="B962" s="4" t="s">
        <v>2364</v>
      </c>
      <c r="C962" s="4">
        <v>228</v>
      </c>
      <c r="E962" s="13" t="s">
        <v>3263</v>
      </c>
      <c r="F962" s="12" t="s">
        <v>2370</v>
      </c>
      <c r="G962" s="12" t="s">
        <v>2371</v>
      </c>
      <c r="H962" s="125" t="s">
        <v>3259</v>
      </c>
      <c r="I962" s="43"/>
      <c r="J962" s="43"/>
      <c r="K962" s="43"/>
      <c r="L962" s="43"/>
      <c r="M962" s="43"/>
      <c r="P962" s="97">
        <v>2</v>
      </c>
      <c r="Q962" s="98" t="s">
        <v>3546</v>
      </c>
      <c r="R962" s="98"/>
      <c r="S962" s="64">
        <v>2</v>
      </c>
      <c r="T962" s="99"/>
      <c r="U962" s="97"/>
      <c r="V962" s="98"/>
      <c r="W962" s="98"/>
      <c r="X962" s="64"/>
      <c r="Y962" s="99"/>
      <c r="Z962" s="84">
        <f t="shared" si="40"/>
        <v>2</v>
      </c>
      <c r="AA962" s="36">
        <f t="shared" si="41"/>
        <v>2</v>
      </c>
    </row>
    <row r="963" spans="1:27" ht="170">
      <c r="A963" s="4">
        <v>2585</v>
      </c>
      <c r="B963" s="4" t="s">
        <v>2364</v>
      </c>
      <c r="C963" s="4">
        <v>228</v>
      </c>
      <c r="E963" s="13" t="s">
        <v>3264</v>
      </c>
      <c r="F963" s="12" t="s">
        <v>2372</v>
      </c>
      <c r="G963" s="12" t="s">
        <v>2373</v>
      </c>
      <c r="H963" s="125" t="s">
        <v>3259</v>
      </c>
      <c r="I963" s="43"/>
      <c r="J963" s="43"/>
      <c r="K963" s="43"/>
      <c r="L963" s="43"/>
      <c r="M963" s="43"/>
      <c r="P963" s="97">
        <v>3</v>
      </c>
      <c r="Q963" s="98"/>
      <c r="R963" s="98"/>
      <c r="S963" s="64">
        <v>2.5</v>
      </c>
      <c r="T963" s="99"/>
      <c r="U963" s="97"/>
      <c r="V963" s="98"/>
      <c r="W963" s="98"/>
      <c r="X963" s="64"/>
      <c r="Y963" s="99"/>
      <c r="Z963" s="84">
        <f t="shared" si="40"/>
        <v>3</v>
      </c>
      <c r="AA963" s="36">
        <f t="shared" si="41"/>
        <v>2.5</v>
      </c>
    </row>
    <row r="964" spans="1:27" ht="187">
      <c r="A964" s="4">
        <v>2586</v>
      </c>
      <c r="B964" s="4" t="s">
        <v>2364</v>
      </c>
      <c r="C964" s="4">
        <v>228</v>
      </c>
      <c r="E964" s="13" t="s">
        <v>3265</v>
      </c>
      <c r="F964" s="12" t="s">
        <v>2374</v>
      </c>
      <c r="G964" s="12" t="s">
        <v>2375</v>
      </c>
      <c r="H964" s="125" t="s">
        <v>3259</v>
      </c>
      <c r="I964" s="43"/>
      <c r="J964" s="43"/>
      <c r="K964" s="43"/>
      <c r="L964" s="43"/>
      <c r="M964" s="43"/>
      <c r="P964" s="97">
        <v>3</v>
      </c>
      <c r="Q964" s="98" t="s">
        <v>3576</v>
      </c>
      <c r="R964" s="98"/>
      <c r="S964" s="64">
        <v>2</v>
      </c>
      <c r="T964" s="99"/>
      <c r="U964" s="97"/>
      <c r="V964" s="98"/>
      <c r="W964" s="98"/>
      <c r="X964" s="64"/>
      <c r="Y964" s="99"/>
      <c r="Z964" s="84">
        <f t="shared" si="40"/>
        <v>3</v>
      </c>
      <c r="AA964" s="36">
        <f t="shared" si="41"/>
        <v>2</v>
      </c>
    </row>
    <row r="965" spans="1:27" ht="204">
      <c r="A965" s="4">
        <v>2587</v>
      </c>
      <c r="B965" s="4" t="s">
        <v>2364</v>
      </c>
      <c r="C965" s="4">
        <v>228</v>
      </c>
      <c r="E965" s="13" t="s">
        <v>3266</v>
      </c>
      <c r="F965" s="12" t="s">
        <v>2376</v>
      </c>
      <c r="G965" s="12" t="s">
        <v>2377</v>
      </c>
      <c r="H965" s="125" t="s">
        <v>3259</v>
      </c>
      <c r="I965" s="43"/>
      <c r="J965" s="43"/>
      <c r="K965" s="43"/>
      <c r="L965" s="43"/>
      <c r="M965" s="43"/>
      <c r="P965" s="97">
        <v>2</v>
      </c>
      <c r="Q965" s="98"/>
      <c r="R965" s="98"/>
      <c r="S965" s="64">
        <v>2</v>
      </c>
      <c r="T965" s="99"/>
      <c r="U965" s="97"/>
      <c r="V965" s="98"/>
      <c r="W965" s="98"/>
      <c r="X965" s="64"/>
      <c r="Y965" s="99"/>
      <c r="Z965" s="84">
        <f t="shared" si="40"/>
        <v>2</v>
      </c>
      <c r="AA965" s="36">
        <f t="shared" si="41"/>
        <v>2</v>
      </c>
    </row>
    <row r="966" spans="1:27" ht="204">
      <c r="A966" s="4">
        <v>2588</v>
      </c>
      <c r="B966" s="4" t="s">
        <v>2364</v>
      </c>
      <c r="C966" s="4">
        <v>228</v>
      </c>
      <c r="E966" s="13" t="s">
        <v>3267</v>
      </c>
      <c r="F966" s="12" t="s">
        <v>2378</v>
      </c>
      <c r="G966" s="12" t="s">
        <v>2379</v>
      </c>
      <c r="H966" s="125" t="s">
        <v>3259</v>
      </c>
      <c r="I966" s="43"/>
      <c r="J966" s="43"/>
      <c r="K966" s="43"/>
      <c r="L966" s="43"/>
      <c r="M966" s="43"/>
      <c r="P966" s="97">
        <v>1</v>
      </c>
      <c r="Q966" s="98"/>
      <c r="R966" s="98"/>
      <c r="S966" s="64">
        <v>1</v>
      </c>
      <c r="T966" s="99"/>
      <c r="U966" s="97"/>
      <c r="V966" s="98"/>
      <c r="W966" s="98"/>
      <c r="X966" s="64"/>
      <c r="Y966" s="99"/>
      <c r="Z966" s="84">
        <f t="shared" si="40"/>
        <v>1</v>
      </c>
      <c r="AA966" s="36">
        <f t="shared" si="41"/>
        <v>1</v>
      </c>
    </row>
    <row r="967" spans="1:27" ht="187">
      <c r="A967" s="4">
        <v>2589</v>
      </c>
      <c r="B967" s="4" t="s">
        <v>2364</v>
      </c>
      <c r="C967" s="4">
        <v>228</v>
      </c>
      <c r="E967" s="13" t="s">
        <v>3268</v>
      </c>
      <c r="F967" s="12" t="s">
        <v>2380</v>
      </c>
      <c r="G967" s="12" t="s">
        <v>2381</v>
      </c>
      <c r="H967" s="125" t="s">
        <v>3259</v>
      </c>
      <c r="I967" s="43"/>
      <c r="J967" s="43"/>
      <c r="K967" s="43"/>
      <c r="L967" s="43"/>
      <c r="M967" s="43"/>
      <c r="P967" s="97">
        <v>3</v>
      </c>
      <c r="Q967" s="98" t="s">
        <v>3577</v>
      </c>
      <c r="R967" s="98"/>
      <c r="S967" s="64">
        <v>3</v>
      </c>
      <c r="T967" s="99"/>
      <c r="U967" s="97"/>
      <c r="V967" s="98"/>
      <c r="W967" s="98"/>
      <c r="X967" s="64"/>
      <c r="Y967" s="99"/>
      <c r="Z967" s="84">
        <f t="shared" si="40"/>
        <v>3</v>
      </c>
      <c r="AA967" s="36">
        <f t="shared" si="41"/>
        <v>3</v>
      </c>
    </row>
    <row r="968" spans="1:27" ht="187">
      <c r="A968" s="4">
        <v>2590</v>
      </c>
      <c r="B968" s="4" t="s">
        <v>2364</v>
      </c>
      <c r="C968" s="4">
        <v>228</v>
      </c>
      <c r="E968" s="13" t="s">
        <v>3269</v>
      </c>
      <c r="F968" s="12" t="s">
        <v>2382</v>
      </c>
      <c r="G968" s="12" t="s">
        <v>2383</v>
      </c>
      <c r="H968" s="125" t="s">
        <v>3259</v>
      </c>
      <c r="I968" s="43"/>
      <c r="J968" s="43"/>
      <c r="K968" s="43"/>
      <c r="L968" s="43"/>
      <c r="M968" s="43"/>
      <c r="P968" s="97">
        <v>2</v>
      </c>
      <c r="Q968" s="98"/>
      <c r="R968" s="98"/>
      <c r="S968" s="64">
        <v>2</v>
      </c>
      <c r="T968" s="99"/>
      <c r="U968" s="97"/>
      <c r="V968" s="98"/>
      <c r="W968" s="98"/>
      <c r="X968" s="64"/>
      <c r="Y968" s="99"/>
      <c r="Z968" s="84">
        <f t="shared" si="40"/>
        <v>2</v>
      </c>
      <c r="AA968" s="36">
        <f t="shared" si="41"/>
        <v>2</v>
      </c>
    </row>
    <row r="969" spans="1:27" ht="136">
      <c r="A969" s="4">
        <v>2591</v>
      </c>
      <c r="B969" s="4" t="s">
        <v>2364</v>
      </c>
      <c r="C969" s="4">
        <v>228</v>
      </c>
      <c r="E969" s="13" t="s">
        <v>3131</v>
      </c>
      <c r="F969" s="12" t="s">
        <v>2384</v>
      </c>
      <c r="G969" s="12" t="s">
        <v>2385</v>
      </c>
      <c r="H969" s="125" t="s">
        <v>3259</v>
      </c>
      <c r="I969" s="43"/>
      <c r="J969" s="43"/>
      <c r="K969" s="43"/>
      <c r="L969" s="43"/>
      <c r="M969" s="43"/>
      <c r="P969" s="97">
        <v>2</v>
      </c>
      <c r="Q969" s="98" t="s">
        <v>3578</v>
      </c>
      <c r="R969" s="98"/>
      <c r="S969" s="64">
        <v>1</v>
      </c>
      <c r="T969" s="99"/>
      <c r="U969" s="97"/>
      <c r="V969" s="98"/>
      <c r="W969" s="98"/>
      <c r="X969" s="64"/>
      <c r="Y969" s="99"/>
      <c r="Z969" s="84">
        <f t="shared" si="40"/>
        <v>2</v>
      </c>
      <c r="AA969" s="36">
        <f t="shared" si="41"/>
        <v>1</v>
      </c>
    </row>
    <row r="970" spans="1:27" ht="136">
      <c r="A970" s="4">
        <v>2592</v>
      </c>
      <c r="B970" s="4" t="s">
        <v>2364</v>
      </c>
      <c r="C970" s="4">
        <v>228</v>
      </c>
      <c r="E970" s="13" t="s">
        <v>3270</v>
      </c>
      <c r="F970" s="12" t="s">
        <v>2386</v>
      </c>
      <c r="G970" s="12" t="s">
        <v>2066</v>
      </c>
      <c r="H970" s="125" t="s">
        <v>3259</v>
      </c>
      <c r="I970" s="43"/>
      <c r="J970" s="43"/>
      <c r="K970" s="43"/>
      <c r="L970" s="43"/>
      <c r="M970" s="43"/>
      <c r="P970" s="97">
        <v>3</v>
      </c>
      <c r="Q970" s="98" t="s">
        <v>3457</v>
      </c>
      <c r="R970" s="98"/>
      <c r="S970" s="64">
        <v>1</v>
      </c>
      <c r="T970" s="99"/>
      <c r="U970" s="97"/>
      <c r="V970" s="98"/>
      <c r="W970" s="98"/>
      <c r="X970" s="64"/>
      <c r="Y970" s="99"/>
      <c r="Z970" s="84">
        <f t="shared" si="40"/>
        <v>3</v>
      </c>
      <c r="AA970" s="36">
        <f t="shared" si="41"/>
        <v>1</v>
      </c>
    </row>
    <row r="971" spans="1:27" s="15" customFormat="1" ht="17">
      <c r="A971" s="4" t="s">
        <v>485</v>
      </c>
      <c r="B971" s="4" t="s">
        <v>485</v>
      </c>
      <c r="C971" s="4" t="s">
        <v>485</v>
      </c>
      <c r="D971" s="10"/>
      <c r="H971" s="4"/>
      <c r="P971" s="57"/>
      <c r="Q971" s="57"/>
      <c r="R971" s="57"/>
      <c r="S971" s="57"/>
      <c r="T971" s="57"/>
      <c r="U971" s="57"/>
      <c r="V971" s="57"/>
      <c r="W971" s="57"/>
      <c r="X971" s="57"/>
      <c r="Y971" s="57"/>
    </row>
    <row r="972" spans="1:27" s="15" customFormat="1" ht="17">
      <c r="A972" s="4" t="s">
        <v>485</v>
      </c>
      <c r="B972" s="4" t="s">
        <v>485</v>
      </c>
      <c r="C972" s="4" t="s">
        <v>485</v>
      </c>
      <c r="D972" s="10"/>
      <c r="H972" s="4"/>
      <c r="P972" s="57"/>
      <c r="Q972" s="57"/>
      <c r="R972" s="57"/>
      <c r="S972" s="57"/>
      <c r="T972" s="57"/>
      <c r="U972" s="57"/>
      <c r="V972" s="57"/>
      <c r="W972" s="57"/>
      <c r="X972" s="57"/>
      <c r="Y972" s="57"/>
    </row>
    <row r="973" spans="1:27" s="15" customFormat="1" ht="34">
      <c r="A973" s="4" t="s">
        <v>485</v>
      </c>
      <c r="B973" s="4" t="s">
        <v>485</v>
      </c>
      <c r="C973" s="4"/>
      <c r="D973" s="10"/>
      <c r="E973" s="96" t="s">
        <v>110</v>
      </c>
      <c r="H973" s="4"/>
      <c r="P973" s="57"/>
      <c r="Q973" s="57"/>
      <c r="R973" s="57"/>
      <c r="S973" s="57"/>
      <c r="T973" s="57"/>
      <c r="U973" s="57"/>
      <c r="V973" s="57"/>
      <c r="W973" s="57"/>
      <c r="X973" s="57"/>
      <c r="Y973" s="57"/>
      <c r="Z973" s="15" t="str">
        <f t="shared" ref="Z973:Z1036" si="42">IF(U973&lt;&gt;"",U973,IF(P973&lt;&gt;"",P973,IF(N973&lt;&gt;"",N973,"")))</f>
        <v/>
      </c>
      <c r="AA973" s="15" t="str">
        <f t="shared" ref="AA973:AA1036" si="43">IF(X973&lt;&gt;"",X973,IF(S973&lt;&gt;"",S973,IF(O973&lt;&gt;"",O973,"")))</f>
        <v/>
      </c>
    </row>
    <row r="974" spans="1:27" ht="204">
      <c r="A974" s="4">
        <v>2593</v>
      </c>
      <c r="B974" s="4" t="s">
        <v>2387</v>
      </c>
      <c r="C974" s="4">
        <v>229</v>
      </c>
      <c r="E974" s="13" t="s">
        <v>3272</v>
      </c>
      <c r="F974" s="12" t="s">
        <v>2388</v>
      </c>
      <c r="G974" s="12" t="s">
        <v>2389</v>
      </c>
      <c r="H974" s="125" t="s">
        <v>3271</v>
      </c>
      <c r="I974" s="43"/>
      <c r="J974" s="43"/>
      <c r="K974" s="43"/>
      <c r="L974" s="43"/>
      <c r="M974" s="43"/>
      <c r="P974" s="97">
        <v>2</v>
      </c>
      <c r="Q974" s="98"/>
      <c r="R974" s="98"/>
      <c r="S974" s="64">
        <v>2</v>
      </c>
      <c r="T974" s="99"/>
      <c r="U974" s="97"/>
      <c r="V974" s="98"/>
      <c r="W974" s="98"/>
      <c r="X974" s="64"/>
      <c r="Y974" s="99"/>
      <c r="Z974" s="84">
        <f t="shared" si="42"/>
        <v>2</v>
      </c>
      <c r="AA974" s="36">
        <f t="shared" si="43"/>
        <v>2</v>
      </c>
    </row>
    <row r="975" spans="1:27" ht="187">
      <c r="A975" s="4">
        <v>2594</v>
      </c>
      <c r="B975" s="4" t="s">
        <v>2387</v>
      </c>
      <c r="C975" s="4">
        <v>229</v>
      </c>
      <c r="E975" s="13" t="s">
        <v>3273</v>
      </c>
      <c r="F975" s="12" t="s">
        <v>2390</v>
      </c>
      <c r="G975" s="12" t="s">
        <v>2391</v>
      </c>
      <c r="H975" s="125" t="s">
        <v>3271</v>
      </c>
      <c r="I975" s="43"/>
      <c r="J975" s="43"/>
      <c r="K975" s="43"/>
      <c r="L975" s="43"/>
      <c r="M975" s="43"/>
      <c r="P975" s="97">
        <v>2</v>
      </c>
      <c r="Q975" s="98"/>
      <c r="R975" s="98"/>
      <c r="S975" s="64">
        <v>2</v>
      </c>
      <c r="T975" s="99"/>
      <c r="U975" s="97"/>
      <c r="V975" s="98"/>
      <c r="W975" s="98"/>
      <c r="X975" s="64"/>
      <c r="Y975" s="99"/>
      <c r="Z975" s="84">
        <f t="shared" si="42"/>
        <v>2</v>
      </c>
      <c r="AA975" s="36">
        <f t="shared" si="43"/>
        <v>2</v>
      </c>
    </row>
    <row r="976" spans="1:27" ht="136">
      <c r="A976" s="4">
        <v>2595</v>
      </c>
      <c r="B976" s="4" t="s">
        <v>2387</v>
      </c>
      <c r="C976" s="4">
        <v>229</v>
      </c>
      <c r="E976" s="13" t="s">
        <v>3274</v>
      </c>
      <c r="F976" s="12" t="s">
        <v>2392</v>
      </c>
      <c r="G976" s="12" t="s">
        <v>2066</v>
      </c>
      <c r="H976" s="125" t="s">
        <v>3271</v>
      </c>
      <c r="I976" s="43"/>
      <c r="J976" s="43"/>
      <c r="K976" s="43"/>
      <c r="L976" s="43"/>
      <c r="M976" s="43"/>
      <c r="P976" s="97">
        <v>2</v>
      </c>
      <c r="Q976" s="98" t="s">
        <v>3590</v>
      </c>
      <c r="R976" s="98"/>
      <c r="S976" s="64">
        <v>2</v>
      </c>
      <c r="T976" s="99"/>
      <c r="U976" s="97"/>
      <c r="V976" s="98"/>
      <c r="W976" s="98"/>
      <c r="X976" s="64"/>
      <c r="Y976" s="99"/>
      <c r="Z976" s="84">
        <f t="shared" si="42"/>
        <v>2</v>
      </c>
      <c r="AA976" s="36">
        <f t="shared" si="43"/>
        <v>2</v>
      </c>
    </row>
    <row r="977" spans="1:27" s="15" customFormat="1" ht="17">
      <c r="A977" s="4" t="s">
        <v>485</v>
      </c>
      <c r="B977" s="4" t="s">
        <v>485</v>
      </c>
      <c r="C977" s="4" t="s">
        <v>485</v>
      </c>
      <c r="D977" s="10" t="s">
        <v>485</v>
      </c>
      <c r="H977" s="4"/>
      <c r="P977" s="57"/>
      <c r="Q977" s="57"/>
      <c r="R977" s="57"/>
      <c r="S977" s="57"/>
      <c r="T977" s="57"/>
      <c r="U977" s="57"/>
      <c r="V977" s="57"/>
      <c r="W977" s="57"/>
      <c r="X977" s="57"/>
      <c r="Y977" s="57"/>
    </row>
    <row r="978" spans="1:27" s="15" customFormat="1" ht="17">
      <c r="A978" s="4" t="s">
        <v>485</v>
      </c>
      <c r="B978" s="4" t="s">
        <v>485</v>
      </c>
      <c r="C978" s="4" t="s">
        <v>485</v>
      </c>
      <c r="D978" s="10" t="s">
        <v>485</v>
      </c>
      <c r="H978" s="4"/>
      <c r="P978" s="57"/>
      <c r="Q978" s="57"/>
      <c r="R978" s="57"/>
      <c r="S978" s="57"/>
      <c r="T978" s="57"/>
      <c r="U978" s="57"/>
      <c r="V978" s="57"/>
      <c r="W978" s="57"/>
      <c r="X978" s="57"/>
      <c r="Y978" s="57"/>
    </row>
    <row r="979" spans="1:27" s="15" customFormat="1" ht="17">
      <c r="A979" s="4" t="s">
        <v>485</v>
      </c>
      <c r="B979" s="4" t="s">
        <v>485</v>
      </c>
      <c r="C979" s="4"/>
      <c r="D979" s="10" t="s">
        <v>485</v>
      </c>
      <c r="E979" s="96" t="s">
        <v>113</v>
      </c>
      <c r="H979" s="4"/>
      <c r="P979" s="57"/>
      <c r="Q979" s="57"/>
      <c r="R979" s="57"/>
      <c r="S979" s="57"/>
      <c r="T979" s="57"/>
      <c r="U979" s="57"/>
      <c r="V979" s="57"/>
      <c r="W979" s="57"/>
      <c r="X979" s="57"/>
      <c r="Y979" s="57"/>
      <c r="Z979" s="15" t="str">
        <f t="shared" si="42"/>
        <v/>
      </c>
      <c r="AA979" s="15" t="str">
        <f t="shared" si="43"/>
        <v/>
      </c>
    </row>
    <row r="980" spans="1:27" ht="238">
      <c r="A980" s="4">
        <v>2596</v>
      </c>
      <c r="B980" s="4" t="s">
        <v>986</v>
      </c>
      <c r="C980" s="4">
        <v>233</v>
      </c>
      <c r="E980" s="13" t="s">
        <v>3275</v>
      </c>
      <c r="F980" s="12" t="s">
        <v>2393</v>
      </c>
      <c r="G980" s="12" t="s">
        <v>2394</v>
      </c>
      <c r="H980" s="125" t="s">
        <v>2647</v>
      </c>
      <c r="I980" s="43"/>
      <c r="J980" s="125" t="s">
        <v>2648</v>
      </c>
      <c r="K980" s="43"/>
      <c r="L980" s="43"/>
      <c r="M980" s="43"/>
      <c r="P980" s="97">
        <v>1</v>
      </c>
      <c r="Q980" s="98" t="s">
        <v>3579</v>
      </c>
      <c r="R980" s="98"/>
      <c r="S980" s="64">
        <v>1</v>
      </c>
      <c r="T980" s="99"/>
      <c r="U980" s="97"/>
      <c r="V980" s="98"/>
      <c r="W980" s="98"/>
      <c r="X980" s="64"/>
      <c r="Y980" s="99"/>
      <c r="Z980" s="84">
        <f t="shared" si="42"/>
        <v>1</v>
      </c>
      <c r="AA980" s="36">
        <f t="shared" si="43"/>
        <v>1</v>
      </c>
    </row>
    <row r="981" spans="1:27" ht="255">
      <c r="A981" s="4">
        <v>2597</v>
      </c>
      <c r="B981" s="4" t="s">
        <v>986</v>
      </c>
      <c r="C981" s="4">
        <v>233</v>
      </c>
      <c r="E981" s="13" t="s">
        <v>3276</v>
      </c>
      <c r="F981" s="12" t="s">
        <v>2395</v>
      </c>
      <c r="G981" s="12" t="s">
        <v>2396</v>
      </c>
      <c r="H981" s="125" t="s">
        <v>2647</v>
      </c>
      <c r="I981" s="43"/>
      <c r="J981" s="125" t="s">
        <v>2648</v>
      </c>
      <c r="K981" s="43"/>
      <c r="L981" s="43"/>
      <c r="M981" s="43"/>
      <c r="P981" s="97">
        <v>0</v>
      </c>
      <c r="Q981" s="98"/>
      <c r="R981" s="98"/>
      <c r="S981" s="64">
        <v>0</v>
      </c>
      <c r="T981" s="99"/>
      <c r="U981" s="97"/>
      <c r="V981" s="98"/>
      <c r="W981" s="98"/>
      <c r="X981" s="64"/>
      <c r="Y981" s="99"/>
      <c r="Z981" s="84">
        <f t="shared" si="42"/>
        <v>0</v>
      </c>
      <c r="AA981" s="36">
        <f t="shared" si="43"/>
        <v>0</v>
      </c>
    </row>
    <row r="982" spans="1:27" ht="204">
      <c r="A982" s="4">
        <v>2598</v>
      </c>
      <c r="B982" s="4" t="s">
        <v>986</v>
      </c>
      <c r="C982" s="4">
        <v>233</v>
      </c>
      <c r="E982" s="13" t="s">
        <v>3277</v>
      </c>
      <c r="F982" s="12" t="s">
        <v>2397</v>
      </c>
      <c r="G982" s="12" t="s">
        <v>2398</v>
      </c>
      <c r="H982" s="125" t="s">
        <v>2647</v>
      </c>
      <c r="I982" s="43"/>
      <c r="J982" s="125" t="s">
        <v>2648</v>
      </c>
      <c r="K982" s="43"/>
      <c r="L982" s="43"/>
      <c r="M982" s="43"/>
      <c r="P982" s="97">
        <v>1</v>
      </c>
      <c r="Q982" s="98" t="s">
        <v>3580</v>
      </c>
      <c r="R982" s="98"/>
      <c r="S982" s="64">
        <v>1</v>
      </c>
      <c r="T982" s="99"/>
      <c r="U982" s="97"/>
      <c r="V982" s="98"/>
      <c r="W982" s="98"/>
      <c r="X982" s="64"/>
      <c r="Y982" s="99"/>
      <c r="Z982" s="84">
        <f t="shared" si="42"/>
        <v>1</v>
      </c>
      <c r="AA982" s="36">
        <f t="shared" si="43"/>
        <v>1</v>
      </c>
    </row>
    <row r="983" spans="1:27" ht="187">
      <c r="A983" s="4">
        <v>2599</v>
      </c>
      <c r="B983" s="4" t="s">
        <v>986</v>
      </c>
      <c r="C983" s="4">
        <v>233</v>
      </c>
      <c r="E983" s="13" t="s">
        <v>3278</v>
      </c>
      <c r="F983" s="12" t="s">
        <v>2399</v>
      </c>
      <c r="G983" s="12" t="s">
        <v>2400</v>
      </c>
      <c r="H983" s="125" t="s">
        <v>2647</v>
      </c>
      <c r="I983" s="43"/>
      <c r="J983" s="125" t="s">
        <v>2648</v>
      </c>
      <c r="K983" s="43"/>
      <c r="L983" s="43"/>
      <c r="M983" s="43"/>
      <c r="P983" s="97">
        <v>1</v>
      </c>
      <c r="Q983" s="98" t="s">
        <v>3584</v>
      </c>
      <c r="R983" s="98"/>
      <c r="S983" s="64">
        <v>1</v>
      </c>
      <c r="T983" s="99"/>
      <c r="U983" s="97"/>
      <c r="V983" s="98"/>
      <c r="W983" s="98"/>
      <c r="X983" s="64"/>
      <c r="Y983" s="99"/>
      <c r="Z983" s="84">
        <f t="shared" si="42"/>
        <v>1</v>
      </c>
      <c r="AA983" s="36">
        <f t="shared" si="43"/>
        <v>1</v>
      </c>
    </row>
    <row r="984" spans="1:27" ht="187">
      <c r="A984" s="4">
        <v>2600</v>
      </c>
      <c r="B984" s="4" t="s">
        <v>986</v>
      </c>
      <c r="C984" s="4">
        <v>233</v>
      </c>
      <c r="E984" s="13" t="s">
        <v>3279</v>
      </c>
      <c r="F984" s="12" t="s">
        <v>2401</v>
      </c>
      <c r="G984" s="12" t="s">
        <v>2402</v>
      </c>
      <c r="H984" s="125" t="s">
        <v>2647</v>
      </c>
      <c r="I984" s="43"/>
      <c r="J984" s="125" t="s">
        <v>2648</v>
      </c>
      <c r="K984" s="43"/>
      <c r="L984" s="43"/>
      <c r="M984" s="43"/>
      <c r="P984" s="97">
        <v>2</v>
      </c>
      <c r="Q984" s="98" t="s">
        <v>3585</v>
      </c>
      <c r="R984" s="98"/>
      <c r="S984" s="64">
        <v>2</v>
      </c>
      <c r="T984" s="99"/>
      <c r="U984" s="97"/>
      <c r="V984" s="98"/>
      <c r="W984" s="98"/>
      <c r="X984" s="64"/>
      <c r="Y984" s="99"/>
      <c r="Z984" s="84">
        <f t="shared" si="42"/>
        <v>2</v>
      </c>
      <c r="AA984" s="36">
        <f t="shared" si="43"/>
        <v>2</v>
      </c>
    </row>
    <row r="985" spans="1:27" ht="187">
      <c r="A985" s="4">
        <v>2601</v>
      </c>
      <c r="B985" s="4" t="s">
        <v>986</v>
      </c>
      <c r="C985" s="4">
        <v>233</v>
      </c>
      <c r="E985" s="13" t="s">
        <v>3280</v>
      </c>
      <c r="F985" s="12" t="s">
        <v>2403</v>
      </c>
      <c r="G985" s="12" t="s">
        <v>2404</v>
      </c>
      <c r="H985" s="125" t="s">
        <v>2647</v>
      </c>
      <c r="I985" s="43"/>
      <c r="J985" s="125" t="s">
        <v>2648</v>
      </c>
      <c r="K985" s="43"/>
      <c r="L985" s="43"/>
      <c r="M985" s="43"/>
      <c r="P985" s="97">
        <v>0</v>
      </c>
      <c r="Q985" s="98"/>
      <c r="R985" s="98"/>
      <c r="S985" s="64">
        <v>0</v>
      </c>
      <c r="T985" s="99"/>
      <c r="U985" s="97"/>
      <c r="V985" s="98"/>
      <c r="W985" s="98"/>
      <c r="X985" s="64"/>
      <c r="Y985" s="99"/>
      <c r="Z985" s="84">
        <f t="shared" si="42"/>
        <v>0</v>
      </c>
      <c r="AA985" s="36">
        <f t="shared" si="43"/>
        <v>0</v>
      </c>
    </row>
    <row r="986" spans="1:27" ht="153">
      <c r="A986" s="4">
        <v>2602</v>
      </c>
      <c r="B986" s="4" t="s">
        <v>986</v>
      </c>
      <c r="C986" s="4">
        <v>233</v>
      </c>
      <c r="E986" s="13" t="s">
        <v>3281</v>
      </c>
      <c r="F986" s="12" t="s">
        <v>2405</v>
      </c>
      <c r="G986" s="12" t="s">
        <v>2406</v>
      </c>
      <c r="H986" s="125" t="s">
        <v>2647</v>
      </c>
      <c r="I986" s="43"/>
      <c r="J986" s="125" t="s">
        <v>2648</v>
      </c>
      <c r="K986" s="43"/>
      <c r="L986" s="43"/>
      <c r="M986" s="43"/>
      <c r="P986" s="97">
        <v>2</v>
      </c>
      <c r="Q986" s="98" t="s">
        <v>3586</v>
      </c>
      <c r="R986" s="98"/>
      <c r="S986" s="64">
        <v>2</v>
      </c>
      <c r="T986" s="99"/>
      <c r="U986" s="97"/>
      <c r="V986" s="98"/>
      <c r="W986" s="98"/>
      <c r="X986" s="64"/>
      <c r="Y986" s="99"/>
      <c r="Z986" s="84">
        <f t="shared" si="42"/>
        <v>2</v>
      </c>
      <c r="AA986" s="36">
        <f t="shared" si="43"/>
        <v>2</v>
      </c>
    </row>
    <row r="987" spans="1:27" ht="170">
      <c r="A987" s="4">
        <v>2603</v>
      </c>
      <c r="B987" s="4" t="s">
        <v>986</v>
      </c>
      <c r="C987" s="4">
        <v>233</v>
      </c>
      <c r="E987" s="13" t="s">
        <v>3282</v>
      </c>
      <c r="F987" s="12" t="s">
        <v>2407</v>
      </c>
      <c r="G987" s="12" t="s">
        <v>2408</v>
      </c>
      <c r="H987" s="125" t="s">
        <v>2647</v>
      </c>
      <c r="I987" s="43"/>
      <c r="J987" s="125" t="s">
        <v>2648</v>
      </c>
      <c r="K987" s="43"/>
      <c r="L987" s="43"/>
      <c r="M987" s="43"/>
      <c r="P987" s="97">
        <v>2</v>
      </c>
      <c r="Q987" s="98" t="s">
        <v>3587</v>
      </c>
      <c r="R987" s="98"/>
      <c r="S987" s="64">
        <v>2</v>
      </c>
      <c r="T987" s="99"/>
      <c r="U987" s="97"/>
      <c r="V987" s="98"/>
      <c r="W987" s="98"/>
      <c r="X987" s="64"/>
      <c r="Y987" s="99"/>
      <c r="Z987" s="84">
        <f t="shared" si="42"/>
        <v>2</v>
      </c>
      <c r="AA987" s="36">
        <f t="shared" si="43"/>
        <v>2</v>
      </c>
    </row>
    <row r="988" spans="1:27" ht="136">
      <c r="A988" s="4">
        <v>2604</v>
      </c>
      <c r="B988" s="4" t="s">
        <v>986</v>
      </c>
      <c r="C988" s="4">
        <v>233</v>
      </c>
      <c r="E988" s="13" t="s">
        <v>3131</v>
      </c>
      <c r="F988" s="12" t="s">
        <v>2409</v>
      </c>
      <c r="G988" s="12" t="s">
        <v>2410</v>
      </c>
      <c r="H988" s="125" t="s">
        <v>2647</v>
      </c>
      <c r="I988" s="43"/>
      <c r="J988" s="125" t="s">
        <v>2648</v>
      </c>
      <c r="K988" s="43"/>
      <c r="L988" s="43"/>
      <c r="M988" s="43"/>
      <c r="P988" s="97">
        <v>0</v>
      </c>
      <c r="Q988" s="98"/>
      <c r="R988" s="98"/>
      <c r="S988" s="64">
        <v>0</v>
      </c>
      <c r="T988" s="99"/>
      <c r="U988" s="97"/>
      <c r="V988" s="98"/>
      <c r="W988" s="98"/>
      <c r="X988" s="64"/>
      <c r="Y988" s="99"/>
      <c r="Z988" s="84">
        <f t="shared" si="42"/>
        <v>0</v>
      </c>
      <c r="AA988" s="36">
        <f t="shared" si="43"/>
        <v>0</v>
      </c>
    </row>
    <row r="989" spans="1:27" ht="136">
      <c r="A989" s="4">
        <v>2605</v>
      </c>
      <c r="B989" s="4" t="s">
        <v>986</v>
      </c>
      <c r="C989" s="4">
        <v>233</v>
      </c>
      <c r="E989" s="13" t="s">
        <v>3283</v>
      </c>
      <c r="F989" s="12" t="s">
        <v>2411</v>
      </c>
      <c r="G989" s="12" t="s">
        <v>2066</v>
      </c>
      <c r="H989" s="125" t="s">
        <v>2647</v>
      </c>
      <c r="I989" s="43"/>
      <c r="J989" s="125" t="s">
        <v>2648</v>
      </c>
      <c r="K989" s="43"/>
      <c r="L989" s="43"/>
      <c r="M989" s="43"/>
      <c r="P989" s="97">
        <v>2</v>
      </c>
      <c r="Q989" s="98" t="s">
        <v>3588</v>
      </c>
      <c r="R989" s="98"/>
      <c r="S989" s="64">
        <v>1</v>
      </c>
      <c r="T989" s="99"/>
      <c r="U989" s="97"/>
      <c r="V989" s="98"/>
      <c r="W989" s="98"/>
      <c r="X989" s="64"/>
      <c r="Y989" s="99"/>
      <c r="Z989" s="84">
        <f t="shared" si="42"/>
        <v>2</v>
      </c>
      <c r="AA989" s="36">
        <f t="shared" si="43"/>
        <v>1</v>
      </c>
    </row>
    <row r="990" spans="1:27" s="15" customFormat="1" ht="17">
      <c r="A990" s="4" t="s">
        <v>485</v>
      </c>
      <c r="B990" s="4" t="s">
        <v>485</v>
      </c>
      <c r="C990" s="4" t="s">
        <v>485</v>
      </c>
      <c r="D990" s="10"/>
      <c r="H990" s="4"/>
      <c r="P990" s="57"/>
      <c r="Q990" s="57"/>
      <c r="R990" s="57"/>
      <c r="S990" s="57"/>
      <c r="T990" s="57"/>
      <c r="U990" s="57"/>
      <c r="V990" s="57"/>
      <c r="W990" s="57"/>
      <c r="X990" s="57"/>
      <c r="Y990" s="57"/>
    </row>
    <row r="991" spans="1:27" s="15" customFormat="1" ht="17">
      <c r="A991" s="4" t="s">
        <v>485</v>
      </c>
      <c r="B991" s="4" t="s">
        <v>485</v>
      </c>
      <c r="C991" s="4" t="s">
        <v>485</v>
      </c>
      <c r="D991" s="10"/>
      <c r="H991" s="4"/>
      <c r="P991" s="57"/>
      <c r="Q991" s="57"/>
      <c r="R991" s="57"/>
      <c r="S991" s="57"/>
      <c r="T991" s="57"/>
      <c r="U991" s="57"/>
      <c r="V991" s="57"/>
      <c r="W991" s="57"/>
      <c r="X991" s="57"/>
      <c r="Y991" s="57"/>
    </row>
    <row r="992" spans="1:27" s="15" customFormat="1" ht="17">
      <c r="A992" s="4" t="s">
        <v>485</v>
      </c>
      <c r="B992" s="4" t="s">
        <v>485</v>
      </c>
      <c r="C992" s="4"/>
      <c r="D992" s="10"/>
      <c r="E992" s="96" t="s">
        <v>112</v>
      </c>
      <c r="H992" s="4"/>
      <c r="P992" s="57"/>
      <c r="Q992" s="57"/>
      <c r="R992" s="57"/>
      <c r="S992" s="57"/>
      <c r="T992" s="57"/>
      <c r="U992" s="57"/>
      <c r="V992" s="57"/>
      <c r="W992" s="57"/>
      <c r="X992" s="57"/>
      <c r="Y992" s="57"/>
      <c r="Z992" s="15" t="str">
        <f t="shared" si="42"/>
        <v/>
      </c>
      <c r="AA992" s="15" t="str">
        <f t="shared" si="43"/>
        <v/>
      </c>
    </row>
    <row r="993" spans="1:27" ht="221">
      <c r="A993" s="4">
        <v>2606</v>
      </c>
      <c r="B993" s="4" t="s">
        <v>2412</v>
      </c>
      <c r="C993" s="4">
        <v>231</v>
      </c>
      <c r="E993" s="13" t="s">
        <v>3284</v>
      </c>
      <c r="F993" s="12" t="s">
        <v>2413</v>
      </c>
      <c r="G993" s="12" t="s">
        <v>2414</v>
      </c>
      <c r="H993" s="125" t="s">
        <v>2658</v>
      </c>
      <c r="I993" s="43"/>
      <c r="J993" s="125" t="s">
        <v>2658</v>
      </c>
      <c r="K993" s="43"/>
      <c r="L993" s="43"/>
      <c r="M993" s="43"/>
      <c r="P993" s="97">
        <v>2</v>
      </c>
      <c r="Q993" s="98" t="s">
        <v>3589</v>
      </c>
      <c r="R993" s="98"/>
      <c r="S993" s="64">
        <v>2</v>
      </c>
      <c r="T993" s="99"/>
      <c r="U993" s="97"/>
      <c r="V993" s="98"/>
      <c r="W993" s="98"/>
      <c r="X993" s="64"/>
      <c r="Y993" s="99"/>
      <c r="Z993" s="84">
        <f t="shared" si="42"/>
        <v>2</v>
      </c>
      <c r="AA993" s="36">
        <f t="shared" si="43"/>
        <v>2</v>
      </c>
    </row>
    <row r="994" spans="1:27" ht="238">
      <c r="A994" s="4">
        <v>2607</v>
      </c>
      <c r="B994" s="4" t="s">
        <v>2412</v>
      </c>
      <c r="C994" s="4">
        <v>231</v>
      </c>
      <c r="E994" s="13" t="s">
        <v>3285</v>
      </c>
      <c r="F994" s="12" t="s">
        <v>2415</v>
      </c>
      <c r="G994" s="12" t="s">
        <v>2416</v>
      </c>
      <c r="H994" s="125" t="s">
        <v>2658</v>
      </c>
      <c r="I994" s="43"/>
      <c r="J994" s="125" t="s">
        <v>2658</v>
      </c>
      <c r="K994" s="43"/>
      <c r="L994" s="43"/>
      <c r="M994" s="43"/>
      <c r="P994" s="97">
        <v>2</v>
      </c>
      <c r="Q994" s="98"/>
      <c r="R994" s="98"/>
      <c r="S994" s="64">
        <v>1</v>
      </c>
      <c r="T994" s="99" t="s">
        <v>3611</v>
      </c>
      <c r="U994" s="97"/>
      <c r="V994" s="98"/>
      <c r="W994" s="98"/>
      <c r="X994" s="64"/>
      <c r="Y994" s="99"/>
      <c r="Z994" s="84">
        <f t="shared" si="42"/>
        <v>2</v>
      </c>
      <c r="AA994" s="36">
        <f t="shared" si="43"/>
        <v>1</v>
      </c>
    </row>
    <row r="995" spans="1:27" ht="187">
      <c r="A995" s="4">
        <v>2608</v>
      </c>
      <c r="B995" s="4" t="s">
        <v>2412</v>
      </c>
      <c r="C995" s="4">
        <v>231</v>
      </c>
      <c r="E995" s="13" t="s">
        <v>3286</v>
      </c>
      <c r="F995" s="12" t="s">
        <v>2417</v>
      </c>
      <c r="G995" s="12" t="s">
        <v>2418</v>
      </c>
      <c r="H995" s="125" t="s">
        <v>2658</v>
      </c>
      <c r="I995" s="43"/>
      <c r="J995" s="125" t="s">
        <v>2658</v>
      </c>
      <c r="K995" s="43"/>
      <c r="L995" s="43"/>
      <c r="M995" s="43"/>
      <c r="P995" s="97">
        <v>2</v>
      </c>
      <c r="Q995" s="98"/>
      <c r="R995" s="98"/>
      <c r="S995" s="64">
        <v>2</v>
      </c>
      <c r="T995" s="99"/>
      <c r="U995" s="97"/>
      <c r="V995" s="98"/>
      <c r="W995" s="98"/>
      <c r="X995" s="64"/>
      <c r="Y995" s="99"/>
      <c r="Z995" s="84">
        <f t="shared" si="42"/>
        <v>2</v>
      </c>
      <c r="AA995" s="36">
        <f t="shared" si="43"/>
        <v>2</v>
      </c>
    </row>
    <row r="996" spans="1:27" ht="204">
      <c r="A996" s="4">
        <v>2609</v>
      </c>
      <c r="B996" s="4" t="s">
        <v>2412</v>
      </c>
      <c r="C996" s="4">
        <v>231</v>
      </c>
      <c r="E996" s="13" t="s">
        <v>3287</v>
      </c>
      <c r="F996" s="12" t="s">
        <v>2419</v>
      </c>
      <c r="G996" s="12" t="s">
        <v>2420</v>
      </c>
      <c r="H996" s="125" t="s">
        <v>2658</v>
      </c>
      <c r="I996" s="43"/>
      <c r="J996" s="125" t="s">
        <v>2658</v>
      </c>
      <c r="K996" s="43"/>
      <c r="L996" s="43"/>
      <c r="M996" s="43"/>
      <c r="P996" s="97">
        <v>2</v>
      </c>
      <c r="Q996" s="98"/>
      <c r="R996" s="98"/>
      <c r="S996" s="64">
        <v>2</v>
      </c>
      <c r="T996" s="99"/>
      <c r="U996" s="97"/>
      <c r="V996" s="98"/>
      <c r="W996" s="98"/>
      <c r="X996" s="64"/>
      <c r="Y996" s="99"/>
      <c r="Z996" s="84">
        <f t="shared" si="42"/>
        <v>2</v>
      </c>
      <c r="AA996" s="36">
        <f t="shared" si="43"/>
        <v>2</v>
      </c>
    </row>
    <row r="997" spans="1:27" ht="204">
      <c r="A997" s="4">
        <v>2610</v>
      </c>
      <c r="B997" s="4" t="s">
        <v>2412</v>
      </c>
      <c r="C997" s="4">
        <v>231</v>
      </c>
      <c r="E997" s="13" t="s">
        <v>3288</v>
      </c>
      <c r="F997" s="12" t="s">
        <v>2421</v>
      </c>
      <c r="G997" s="12" t="s">
        <v>2422</v>
      </c>
      <c r="H997" s="125" t="s">
        <v>2658</v>
      </c>
      <c r="I997" s="43"/>
      <c r="J997" s="125" t="s">
        <v>2658</v>
      </c>
      <c r="K997" s="43"/>
      <c r="L997" s="43"/>
      <c r="M997" s="43"/>
      <c r="P997" s="97">
        <v>1</v>
      </c>
      <c r="Q997" s="98"/>
      <c r="R997" s="98"/>
      <c r="S997" s="64">
        <v>1</v>
      </c>
      <c r="T997" s="99"/>
      <c r="U997" s="97"/>
      <c r="V997" s="98"/>
      <c r="W997" s="98"/>
      <c r="X997" s="64"/>
      <c r="Y997" s="99"/>
      <c r="Z997" s="84">
        <f t="shared" si="42"/>
        <v>1</v>
      </c>
      <c r="AA997" s="36">
        <f t="shared" si="43"/>
        <v>1</v>
      </c>
    </row>
    <row r="998" spans="1:27" ht="204">
      <c r="A998" s="4">
        <v>2611</v>
      </c>
      <c r="B998" s="4" t="s">
        <v>2412</v>
      </c>
      <c r="C998" s="4">
        <v>231</v>
      </c>
      <c r="E998" s="13" t="s">
        <v>3289</v>
      </c>
      <c r="F998" s="12" t="s">
        <v>2423</v>
      </c>
      <c r="G998" s="12" t="s">
        <v>2424</v>
      </c>
      <c r="H998" s="125" t="s">
        <v>2658</v>
      </c>
      <c r="I998" s="43"/>
      <c r="J998" s="125" t="s">
        <v>2658</v>
      </c>
      <c r="K998" s="43"/>
      <c r="L998" s="43"/>
      <c r="M998" s="43"/>
      <c r="P998" s="97">
        <v>1</v>
      </c>
      <c r="Q998" s="98"/>
      <c r="R998" s="98"/>
      <c r="S998" s="64">
        <v>1</v>
      </c>
      <c r="T998" s="99"/>
      <c r="U998" s="97"/>
      <c r="V998" s="98"/>
      <c r="W998" s="98"/>
      <c r="X998" s="64"/>
      <c r="Y998" s="99"/>
      <c r="Z998" s="84">
        <f t="shared" si="42"/>
        <v>1</v>
      </c>
      <c r="AA998" s="36">
        <f t="shared" si="43"/>
        <v>1</v>
      </c>
    </row>
    <row r="999" spans="1:27" ht="221">
      <c r="A999" s="4">
        <v>2612</v>
      </c>
      <c r="B999" s="4" t="s">
        <v>2412</v>
      </c>
      <c r="C999" s="4">
        <v>231</v>
      </c>
      <c r="E999" s="13" t="s">
        <v>3290</v>
      </c>
      <c r="F999" s="12" t="s">
        <v>2425</v>
      </c>
      <c r="G999" s="12" t="s">
        <v>2426</v>
      </c>
      <c r="H999" s="125" t="s">
        <v>2658</v>
      </c>
      <c r="I999" s="43"/>
      <c r="J999" s="125" t="s">
        <v>2658</v>
      </c>
      <c r="K999" s="43"/>
      <c r="L999" s="43"/>
      <c r="M999" s="43"/>
      <c r="P999" s="97">
        <v>2</v>
      </c>
      <c r="Q999" s="98"/>
      <c r="R999" s="98"/>
      <c r="S999" s="64">
        <v>2</v>
      </c>
      <c r="T999" s="99"/>
      <c r="U999" s="97"/>
      <c r="V999" s="98"/>
      <c r="W999" s="98"/>
      <c r="X999" s="64"/>
      <c r="Y999" s="99"/>
      <c r="Z999" s="84">
        <f t="shared" si="42"/>
        <v>2</v>
      </c>
      <c r="AA999" s="36">
        <f t="shared" si="43"/>
        <v>2</v>
      </c>
    </row>
    <row r="1000" spans="1:27" ht="136">
      <c r="A1000" s="4">
        <v>2613</v>
      </c>
      <c r="B1000" s="4" t="s">
        <v>2412</v>
      </c>
      <c r="C1000" s="4">
        <v>231</v>
      </c>
      <c r="E1000" s="13" t="s">
        <v>3131</v>
      </c>
      <c r="F1000" s="12" t="s">
        <v>2427</v>
      </c>
      <c r="G1000" s="12" t="s">
        <v>2410</v>
      </c>
      <c r="H1000" s="125" t="s">
        <v>2658</v>
      </c>
      <c r="I1000" s="43"/>
      <c r="J1000" s="125" t="s">
        <v>2658</v>
      </c>
      <c r="K1000" s="43"/>
      <c r="L1000" s="43"/>
      <c r="M1000" s="43"/>
      <c r="P1000" s="97">
        <v>1</v>
      </c>
      <c r="Q1000" s="98"/>
      <c r="R1000" s="98"/>
      <c r="S1000" s="64">
        <v>1</v>
      </c>
      <c r="T1000" s="99" t="s">
        <v>3611</v>
      </c>
      <c r="U1000" s="97"/>
      <c r="V1000" s="98"/>
      <c r="W1000" s="98"/>
      <c r="X1000" s="64"/>
      <c r="Y1000" s="99"/>
      <c r="Z1000" s="84">
        <f t="shared" si="42"/>
        <v>1</v>
      </c>
      <c r="AA1000" s="36">
        <f t="shared" si="43"/>
        <v>1</v>
      </c>
    </row>
    <row r="1001" spans="1:27" ht="187">
      <c r="A1001" s="4">
        <v>2614</v>
      </c>
      <c r="B1001" s="4" t="s">
        <v>2412</v>
      </c>
      <c r="C1001" s="4">
        <v>231</v>
      </c>
      <c r="E1001" s="13" t="s">
        <v>3291</v>
      </c>
      <c r="F1001" s="12" t="s">
        <v>2428</v>
      </c>
      <c r="G1001" s="12" t="s">
        <v>2429</v>
      </c>
      <c r="H1001" s="125" t="s">
        <v>2658</v>
      </c>
      <c r="I1001" s="43"/>
      <c r="J1001" s="125" t="s">
        <v>2658</v>
      </c>
      <c r="K1001" s="43"/>
      <c r="L1001" s="43"/>
      <c r="M1001" s="43"/>
      <c r="P1001" s="97">
        <v>2</v>
      </c>
      <c r="Q1001" s="98"/>
      <c r="R1001" s="98"/>
      <c r="S1001" s="64">
        <v>2</v>
      </c>
      <c r="T1001" s="99"/>
      <c r="U1001" s="97"/>
      <c r="V1001" s="98"/>
      <c r="W1001" s="98"/>
      <c r="X1001" s="64"/>
      <c r="Y1001" s="99"/>
      <c r="Z1001" s="84">
        <f t="shared" si="42"/>
        <v>2</v>
      </c>
      <c r="AA1001" s="36">
        <f t="shared" si="43"/>
        <v>2</v>
      </c>
    </row>
    <row r="1002" spans="1:27" ht="136">
      <c r="A1002" s="4">
        <v>2615</v>
      </c>
      <c r="B1002" s="4" t="s">
        <v>2412</v>
      </c>
      <c r="C1002" s="4">
        <v>231</v>
      </c>
      <c r="E1002" s="13" t="s">
        <v>3292</v>
      </c>
      <c r="F1002" s="12" t="s">
        <v>2430</v>
      </c>
      <c r="G1002" s="12" t="s">
        <v>2066</v>
      </c>
      <c r="H1002" s="125" t="s">
        <v>2658</v>
      </c>
      <c r="I1002" s="43"/>
      <c r="J1002" s="125" t="s">
        <v>2658</v>
      </c>
      <c r="K1002" s="43"/>
      <c r="L1002" s="43"/>
      <c r="M1002" s="43"/>
      <c r="P1002" s="97">
        <v>2</v>
      </c>
      <c r="Q1002" s="98" t="s">
        <v>3591</v>
      </c>
      <c r="R1002" s="98"/>
      <c r="S1002" s="64">
        <v>1</v>
      </c>
      <c r="T1002" s="99"/>
      <c r="U1002" s="97"/>
      <c r="V1002" s="98"/>
      <c r="W1002" s="98"/>
      <c r="X1002" s="64"/>
      <c r="Y1002" s="99"/>
      <c r="Z1002" s="84">
        <f t="shared" si="42"/>
        <v>2</v>
      </c>
      <c r="AA1002" s="36">
        <f t="shared" si="43"/>
        <v>1</v>
      </c>
    </row>
    <row r="1003" spans="1:27" s="15" customFormat="1" ht="17">
      <c r="A1003" s="4" t="s">
        <v>485</v>
      </c>
      <c r="B1003" s="4" t="s">
        <v>485</v>
      </c>
      <c r="C1003" s="4" t="s">
        <v>485</v>
      </c>
      <c r="D1003" s="10"/>
      <c r="H1003" s="4"/>
      <c r="P1003" s="57"/>
      <c r="Q1003" s="57"/>
      <c r="R1003" s="57"/>
      <c r="S1003" s="57"/>
      <c r="T1003" s="57"/>
      <c r="U1003" s="57"/>
      <c r="V1003" s="57"/>
      <c r="W1003" s="57"/>
      <c r="X1003" s="57"/>
      <c r="Y1003" s="57"/>
    </row>
    <row r="1004" spans="1:27" s="15" customFormat="1" ht="17">
      <c r="A1004" s="4" t="s">
        <v>485</v>
      </c>
      <c r="B1004" s="4" t="s">
        <v>485</v>
      </c>
      <c r="C1004" s="4" t="s">
        <v>485</v>
      </c>
      <c r="D1004" s="10"/>
      <c r="H1004" s="4"/>
      <c r="P1004" s="57"/>
      <c r="Q1004" s="57"/>
      <c r="R1004" s="57"/>
      <c r="S1004" s="57"/>
      <c r="T1004" s="57"/>
      <c r="U1004" s="57"/>
      <c r="V1004" s="57"/>
      <c r="W1004" s="57"/>
      <c r="X1004" s="57"/>
      <c r="Y1004" s="57"/>
    </row>
    <row r="1005" spans="1:27" s="15" customFormat="1" ht="17">
      <c r="A1005" s="4" t="s">
        <v>485</v>
      </c>
      <c r="B1005" s="4" t="s">
        <v>485</v>
      </c>
      <c r="C1005" s="4"/>
      <c r="D1005" s="10" t="s">
        <v>485</v>
      </c>
      <c r="E1005" s="96" t="s">
        <v>111</v>
      </c>
      <c r="H1005" s="4"/>
      <c r="P1005" s="57"/>
      <c r="Q1005" s="57"/>
      <c r="R1005" s="57"/>
      <c r="S1005" s="57"/>
      <c r="T1005" s="57"/>
      <c r="U1005" s="57"/>
      <c r="V1005" s="57"/>
      <c r="W1005" s="57"/>
      <c r="X1005" s="57"/>
      <c r="Y1005" s="57"/>
      <c r="Z1005" s="15" t="str">
        <f t="shared" si="42"/>
        <v/>
      </c>
      <c r="AA1005" s="15" t="str">
        <f t="shared" si="43"/>
        <v/>
      </c>
    </row>
    <row r="1006" spans="1:27" ht="221">
      <c r="A1006" s="4">
        <v>2616</v>
      </c>
      <c r="B1006" s="4" t="s">
        <v>2431</v>
      </c>
      <c r="C1006" s="4">
        <v>230</v>
      </c>
      <c r="E1006" s="13" t="s">
        <v>3294</v>
      </c>
      <c r="F1006" s="12" t="s">
        <v>2432</v>
      </c>
      <c r="G1006" s="12" t="s">
        <v>2433</v>
      </c>
      <c r="H1006" s="125" t="s">
        <v>3293</v>
      </c>
      <c r="I1006" s="43"/>
      <c r="J1006" s="125" t="s">
        <v>3293</v>
      </c>
      <c r="K1006" s="43"/>
      <c r="L1006" s="43"/>
      <c r="M1006" s="43"/>
      <c r="P1006" s="97">
        <v>2</v>
      </c>
      <c r="Q1006" s="98" t="s">
        <v>3592</v>
      </c>
      <c r="R1006" s="98"/>
      <c r="S1006" s="64">
        <v>2</v>
      </c>
      <c r="T1006" s="99"/>
      <c r="U1006" s="97"/>
      <c r="V1006" s="98"/>
      <c r="W1006" s="98"/>
      <c r="X1006" s="64"/>
      <c r="Y1006" s="99"/>
      <c r="Z1006" s="84">
        <f t="shared" si="42"/>
        <v>2</v>
      </c>
      <c r="AA1006" s="36">
        <f t="shared" si="43"/>
        <v>2</v>
      </c>
    </row>
    <row r="1007" spans="1:27" ht="204">
      <c r="A1007" s="4">
        <v>2617</v>
      </c>
      <c r="B1007" s="4" t="s">
        <v>2431</v>
      </c>
      <c r="C1007" s="4">
        <v>230</v>
      </c>
      <c r="E1007" s="13" t="s">
        <v>3295</v>
      </c>
      <c r="F1007" s="12" t="s">
        <v>2434</v>
      </c>
      <c r="G1007" s="12" t="s">
        <v>2435</v>
      </c>
      <c r="H1007" s="125" t="s">
        <v>3293</v>
      </c>
      <c r="I1007" s="43"/>
      <c r="J1007" s="125" t="s">
        <v>3293</v>
      </c>
      <c r="K1007" s="43"/>
      <c r="L1007" s="43"/>
      <c r="M1007" s="43"/>
      <c r="P1007" s="97">
        <v>2</v>
      </c>
      <c r="Q1007" s="98" t="s">
        <v>3593</v>
      </c>
      <c r="R1007" s="98"/>
      <c r="S1007" s="64">
        <v>2</v>
      </c>
      <c r="T1007" s="99"/>
      <c r="U1007" s="97"/>
      <c r="V1007" s="98"/>
      <c r="W1007" s="98"/>
      <c r="X1007" s="64"/>
      <c r="Y1007" s="99"/>
      <c r="Z1007" s="84">
        <f t="shared" si="42"/>
        <v>2</v>
      </c>
      <c r="AA1007" s="36">
        <f t="shared" si="43"/>
        <v>2</v>
      </c>
    </row>
    <row r="1008" spans="1:27" ht="204">
      <c r="A1008" s="4">
        <v>2618</v>
      </c>
      <c r="B1008" s="4" t="s">
        <v>2431</v>
      </c>
      <c r="C1008" s="4">
        <v>230</v>
      </c>
      <c r="E1008" s="13" t="s">
        <v>3296</v>
      </c>
      <c r="F1008" s="12" t="s">
        <v>2436</v>
      </c>
      <c r="G1008" s="12" t="s">
        <v>2437</v>
      </c>
      <c r="H1008" s="125" t="s">
        <v>3293</v>
      </c>
      <c r="I1008" s="43"/>
      <c r="J1008" s="125" t="s">
        <v>3293</v>
      </c>
      <c r="K1008" s="43"/>
      <c r="L1008" s="43"/>
      <c r="M1008" s="43"/>
      <c r="P1008" s="97">
        <v>1</v>
      </c>
      <c r="Q1008" s="98"/>
      <c r="R1008" s="98"/>
      <c r="S1008" s="64">
        <v>1</v>
      </c>
      <c r="T1008" s="99" t="s">
        <v>3610</v>
      </c>
      <c r="U1008" s="97"/>
      <c r="V1008" s="98"/>
      <c r="W1008" s="98"/>
      <c r="X1008" s="64"/>
      <c r="Y1008" s="99"/>
      <c r="Z1008" s="84">
        <f t="shared" si="42"/>
        <v>1</v>
      </c>
      <c r="AA1008" s="36">
        <f t="shared" si="43"/>
        <v>1</v>
      </c>
    </row>
    <row r="1009" spans="1:27" ht="187">
      <c r="A1009" s="4">
        <v>2619</v>
      </c>
      <c r="B1009" s="4" t="s">
        <v>2431</v>
      </c>
      <c r="C1009" s="4">
        <v>230</v>
      </c>
      <c r="E1009" s="13" t="s">
        <v>3297</v>
      </c>
      <c r="F1009" s="12" t="s">
        <v>2438</v>
      </c>
      <c r="G1009" s="12" t="s">
        <v>2439</v>
      </c>
      <c r="H1009" s="125" t="s">
        <v>3293</v>
      </c>
      <c r="I1009" s="43"/>
      <c r="J1009" s="125" t="s">
        <v>3293</v>
      </c>
      <c r="K1009" s="43"/>
      <c r="L1009" s="43"/>
      <c r="M1009" s="43"/>
      <c r="P1009" s="97">
        <v>2</v>
      </c>
      <c r="Q1009" s="98"/>
      <c r="R1009" s="98"/>
      <c r="S1009" s="64">
        <v>2</v>
      </c>
      <c r="T1009" s="99"/>
      <c r="U1009" s="97"/>
      <c r="V1009" s="98"/>
      <c r="W1009" s="98"/>
      <c r="X1009" s="64"/>
      <c r="Y1009" s="99"/>
      <c r="Z1009" s="84">
        <f t="shared" si="42"/>
        <v>2</v>
      </c>
      <c r="AA1009" s="36">
        <f t="shared" si="43"/>
        <v>2</v>
      </c>
    </row>
    <row r="1010" spans="1:27" s="15" customFormat="1" ht="17">
      <c r="A1010" s="4" t="s">
        <v>485</v>
      </c>
      <c r="B1010" s="4" t="s">
        <v>485</v>
      </c>
      <c r="C1010" s="4" t="s">
        <v>485</v>
      </c>
      <c r="D1010" s="10" t="s">
        <v>485</v>
      </c>
      <c r="H1010" s="4"/>
      <c r="P1010" s="57"/>
      <c r="Q1010" s="57"/>
      <c r="R1010" s="57"/>
      <c r="S1010" s="57"/>
      <c r="T1010" s="57"/>
      <c r="U1010" s="57"/>
      <c r="V1010" s="57"/>
      <c r="W1010" s="57"/>
      <c r="X1010" s="57"/>
      <c r="Y1010" s="57"/>
    </row>
    <row r="1011" spans="1:27" s="15" customFormat="1" ht="17">
      <c r="A1011" s="4" t="s">
        <v>485</v>
      </c>
      <c r="B1011" s="4" t="s">
        <v>485</v>
      </c>
      <c r="C1011" s="4" t="s">
        <v>485</v>
      </c>
      <c r="D1011" s="10" t="s">
        <v>485</v>
      </c>
      <c r="H1011" s="4"/>
      <c r="P1011" s="57"/>
      <c r="Q1011" s="57"/>
      <c r="R1011" s="57"/>
      <c r="S1011" s="57"/>
      <c r="T1011" s="57"/>
      <c r="U1011" s="57"/>
      <c r="V1011" s="57"/>
      <c r="W1011" s="57"/>
      <c r="X1011" s="57"/>
      <c r="Y1011" s="57"/>
    </row>
    <row r="1012" spans="1:27" s="15" customFormat="1" ht="17">
      <c r="A1012" s="4" t="s">
        <v>485</v>
      </c>
      <c r="B1012" s="4" t="s">
        <v>485</v>
      </c>
      <c r="C1012" s="4"/>
      <c r="D1012" s="10" t="s">
        <v>485</v>
      </c>
      <c r="E1012" s="96" t="s">
        <v>2440</v>
      </c>
      <c r="H1012" s="4"/>
      <c r="P1012" s="57"/>
      <c r="Q1012" s="57"/>
      <c r="R1012" s="57"/>
      <c r="S1012" s="57"/>
      <c r="T1012" s="57"/>
      <c r="U1012" s="57"/>
      <c r="V1012" s="57"/>
      <c r="W1012" s="57"/>
      <c r="X1012" s="57"/>
      <c r="Y1012" s="57"/>
      <c r="Z1012" s="15" t="str">
        <f t="shared" si="42"/>
        <v/>
      </c>
      <c r="AA1012" s="15" t="str">
        <f t="shared" si="43"/>
        <v/>
      </c>
    </row>
    <row r="1013" spans="1:27" ht="409.6">
      <c r="A1013" s="4">
        <v>2620</v>
      </c>
      <c r="B1013" s="4" t="s">
        <v>2441</v>
      </c>
      <c r="C1013" s="4">
        <v>232</v>
      </c>
      <c r="E1013" s="13" t="s">
        <v>3299</v>
      </c>
      <c r="F1013" s="12" t="s">
        <v>2442</v>
      </c>
      <c r="G1013" s="12" t="s">
        <v>2443</v>
      </c>
      <c r="H1013" s="125" t="s">
        <v>3298</v>
      </c>
      <c r="I1013" s="43"/>
      <c r="J1013" s="43"/>
      <c r="K1013" s="43"/>
      <c r="L1013" s="43"/>
      <c r="M1013" s="43"/>
      <c r="P1013" s="97">
        <v>3</v>
      </c>
      <c r="Q1013" s="98" t="s">
        <v>3485</v>
      </c>
      <c r="R1013" s="98"/>
      <c r="S1013" s="64">
        <v>2</v>
      </c>
      <c r="T1013" s="99" t="s">
        <v>3612</v>
      </c>
      <c r="U1013" s="97"/>
      <c r="V1013" s="98"/>
      <c r="W1013" s="98"/>
      <c r="X1013" s="64"/>
      <c r="Y1013" s="99"/>
      <c r="Z1013" s="84">
        <f t="shared" si="42"/>
        <v>3</v>
      </c>
      <c r="AA1013" s="36">
        <f t="shared" si="43"/>
        <v>2</v>
      </c>
    </row>
    <row r="1014" spans="1:27" ht="409.6">
      <c r="A1014" s="4">
        <v>2621</v>
      </c>
      <c r="B1014" s="4" t="s">
        <v>2441</v>
      </c>
      <c r="C1014" s="4">
        <v>232</v>
      </c>
      <c r="E1014" s="13" t="s">
        <v>3300</v>
      </c>
      <c r="F1014" s="12" t="s">
        <v>2444</v>
      </c>
      <c r="G1014" s="12" t="s">
        <v>2445</v>
      </c>
      <c r="H1014" s="125" t="s">
        <v>3298</v>
      </c>
      <c r="I1014" s="43"/>
      <c r="J1014" s="43"/>
      <c r="K1014" s="43"/>
      <c r="L1014" s="43"/>
      <c r="M1014" s="43"/>
      <c r="P1014" s="97">
        <v>3</v>
      </c>
      <c r="Q1014" s="98" t="s">
        <v>3581</v>
      </c>
      <c r="R1014" s="98"/>
      <c r="S1014" s="64">
        <v>2</v>
      </c>
      <c r="T1014" s="99" t="s">
        <v>3612</v>
      </c>
      <c r="U1014" s="97"/>
      <c r="V1014" s="98"/>
      <c r="W1014" s="98"/>
      <c r="X1014" s="64"/>
      <c r="Y1014" s="99"/>
      <c r="Z1014" s="84">
        <f t="shared" si="42"/>
        <v>3</v>
      </c>
      <c r="AA1014" s="36">
        <f t="shared" si="43"/>
        <v>2</v>
      </c>
    </row>
    <row r="1015" spans="1:27" ht="409.6">
      <c r="A1015" s="4">
        <v>2622</v>
      </c>
      <c r="B1015" s="4" t="s">
        <v>2441</v>
      </c>
      <c r="C1015" s="4">
        <v>232</v>
      </c>
      <c r="E1015" s="13" t="s">
        <v>3301</v>
      </c>
      <c r="F1015" s="12" t="s">
        <v>2446</v>
      </c>
      <c r="G1015" s="12" t="s">
        <v>2447</v>
      </c>
      <c r="H1015" s="125" t="s">
        <v>3298</v>
      </c>
      <c r="I1015" s="43"/>
      <c r="J1015" s="43"/>
      <c r="K1015" s="43"/>
      <c r="L1015" s="43"/>
      <c r="M1015" s="43"/>
      <c r="P1015" s="97">
        <v>0</v>
      </c>
      <c r="Q1015" s="98"/>
      <c r="R1015" s="98"/>
      <c r="S1015" s="64">
        <v>0</v>
      </c>
      <c r="T1015" s="99"/>
      <c r="U1015" s="97"/>
      <c r="V1015" s="98"/>
      <c r="W1015" s="98"/>
      <c r="X1015" s="64"/>
      <c r="Y1015" s="99"/>
      <c r="Z1015" s="84">
        <f t="shared" si="42"/>
        <v>0</v>
      </c>
      <c r="AA1015" s="36">
        <f t="shared" si="43"/>
        <v>0</v>
      </c>
    </row>
    <row r="1016" spans="1:27" ht="409.6">
      <c r="A1016" s="4">
        <v>2623</v>
      </c>
      <c r="B1016" s="4" t="s">
        <v>2441</v>
      </c>
      <c r="C1016" s="4">
        <v>232</v>
      </c>
      <c r="E1016" s="13" t="s">
        <v>3302</v>
      </c>
      <c r="F1016" s="12" t="s">
        <v>2448</v>
      </c>
      <c r="G1016" s="12" t="s">
        <v>2449</v>
      </c>
      <c r="H1016" s="125" t="s">
        <v>3298</v>
      </c>
      <c r="I1016" s="43"/>
      <c r="J1016" s="43"/>
      <c r="K1016" s="43"/>
      <c r="L1016" s="43"/>
      <c r="M1016" s="43"/>
      <c r="P1016" s="97">
        <v>2</v>
      </c>
      <c r="Q1016" s="98" t="s">
        <v>3582</v>
      </c>
      <c r="R1016" s="98"/>
      <c r="S1016" s="64">
        <v>2</v>
      </c>
      <c r="T1016" s="99"/>
      <c r="U1016" s="97"/>
      <c r="V1016" s="98"/>
      <c r="W1016" s="98"/>
      <c r="X1016" s="64"/>
      <c r="Y1016" s="99"/>
      <c r="Z1016" s="84">
        <f t="shared" si="42"/>
        <v>2</v>
      </c>
      <c r="AA1016" s="36">
        <f t="shared" si="43"/>
        <v>2</v>
      </c>
    </row>
    <row r="1017" spans="1:27" ht="409.6">
      <c r="A1017" s="4">
        <v>2624</v>
      </c>
      <c r="B1017" s="4" t="s">
        <v>2441</v>
      </c>
      <c r="C1017" s="4">
        <v>232</v>
      </c>
      <c r="E1017" s="13" t="s">
        <v>3303</v>
      </c>
      <c r="F1017" s="12" t="s">
        <v>2450</v>
      </c>
      <c r="G1017" s="12" t="s">
        <v>2451</v>
      </c>
      <c r="H1017" s="125" t="s">
        <v>3298</v>
      </c>
      <c r="I1017" s="43"/>
      <c r="J1017" s="43"/>
      <c r="K1017" s="43"/>
      <c r="L1017" s="43"/>
      <c r="M1017" s="43"/>
      <c r="P1017" s="97">
        <v>0</v>
      </c>
      <c r="Q1017" s="98"/>
      <c r="R1017" s="98"/>
      <c r="S1017" s="64">
        <v>0</v>
      </c>
      <c r="T1017" s="99"/>
      <c r="U1017" s="97"/>
      <c r="V1017" s="98"/>
      <c r="W1017" s="98"/>
      <c r="X1017" s="64"/>
      <c r="Y1017" s="99"/>
      <c r="Z1017" s="84">
        <f t="shared" si="42"/>
        <v>0</v>
      </c>
      <c r="AA1017" s="36">
        <f t="shared" si="43"/>
        <v>0</v>
      </c>
    </row>
    <row r="1018" spans="1:27" ht="409.6">
      <c r="A1018" s="4">
        <v>2625</v>
      </c>
      <c r="B1018" s="4" t="s">
        <v>2441</v>
      </c>
      <c r="C1018" s="4">
        <v>232</v>
      </c>
      <c r="E1018" s="13" t="s">
        <v>3304</v>
      </c>
      <c r="F1018" s="12" t="s">
        <v>2452</v>
      </c>
      <c r="G1018" s="12" t="s">
        <v>2066</v>
      </c>
      <c r="H1018" s="125" t="s">
        <v>3298</v>
      </c>
      <c r="I1018" s="43"/>
      <c r="J1018" s="43"/>
      <c r="K1018" s="43"/>
      <c r="L1018" s="43"/>
      <c r="M1018" s="43"/>
      <c r="P1018" s="97">
        <v>2</v>
      </c>
      <c r="Q1018" s="98" t="s">
        <v>3583</v>
      </c>
      <c r="R1018" s="98"/>
      <c r="S1018" s="64">
        <v>1</v>
      </c>
      <c r="T1018" s="99"/>
      <c r="U1018" s="97"/>
      <c r="V1018" s="98"/>
      <c r="W1018" s="98"/>
      <c r="X1018" s="64"/>
      <c r="Y1018" s="99"/>
      <c r="Z1018" s="84">
        <f t="shared" si="42"/>
        <v>2</v>
      </c>
      <c r="AA1018" s="36">
        <f t="shared" si="43"/>
        <v>1</v>
      </c>
    </row>
    <row r="1019" spans="1:27" s="15" customFormat="1" ht="17">
      <c r="A1019" s="4" t="s">
        <v>485</v>
      </c>
      <c r="B1019" s="4" t="s">
        <v>485</v>
      </c>
      <c r="C1019" s="4" t="s">
        <v>485</v>
      </c>
      <c r="D1019" s="10" t="s">
        <v>485</v>
      </c>
      <c r="H1019" s="4"/>
      <c r="P1019" s="57"/>
      <c r="Q1019" s="57"/>
      <c r="R1019" s="57"/>
      <c r="S1019" s="57"/>
      <c r="T1019" s="57"/>
      <c r="U1019" s="57"/>
      <c r="V1019" s="57"/>
      <c r="W1019" s="57"/>
      <c r="X1019" s="57"/>
      <c r="Y1019" s="57"/>
    </row>
    <row r="1020" spans="1:27" s="15" customFormat="1" ht="17">
      <c r="A1020" s="4" t="s">
        <v>485</v>
      </c>
      <c r="B1020" s="4" t="s">
        <v>485</v>
      </c>
      <c r="C1020" s="4" t="s">
        <v>485</v>
      </c>
      <c r="D1020" s="10" t="s">
        <v>485</v>
      </c>
      <c r="H1020" s="4"/>
      <c r="P1020" s="57"/>
      <c r="Q1020" s="57"/>
      <c r="R1020" s="57"/>
      <c r="S1020" s="57"/>
      <c r="T1020" s="57"/>
      <c r="U1020" s="57"/>
      <c r="V1020" s="57"/>
      <c r="W1020" s="57"/>
      <c r="X1020" s="57"/>
      <c r="Y1020" s="57"/>
    </row>
    <row r="1021" spans="1:27" s="15" customFormat="1" ht="17">
      <c r="A1021" s="4" t="s">
        <v>485</v>
      </c>
      <c r="B1021" s="4" t="s">
        <v>485</v>
      </c>
      <c r="C1021" s="4"/>
      <c r="D1021" s="10" t="s">
        <v>485</v>
      </c>
      <c r="E1021" s="96" t="s">
        <v>2453</v>
      </c>
      <c r="H1021" s="4"/>
      <c r="P1021" s="57"/>
      <c r="Q1021" s="57"/>
      <c r="R1021" s="57"/>
      <c r="S1021" s="57"/>
      <c r="T1021" s="57"/>
      <c r="U1021" s="57"/>
      <c r="V1021" s="57"/>
      <c r="W1021" s="57"/>
      <c r="X1021" s="57"/>
      <c r="Y1021" s="57"/>
      <c r="Z1021" s="15" t="str">
        <f t="shared" si="42"/>
        <v/>
      </c>
      <c r="AA1021" s="15" t="str">
        <f t="shared" si="43"/>
        <v/>
      </c>
    </row>
    <row r="1022" spans="1:27" ht="170">
      <c r="A1022" s="4">
        <v>2626</v>
      </c>
      <c r="B1022" s="4" t="s">
        <v>2454</v>
      </c>
      <c r="C1022" s="4">
        <v>234</v>
      </c>
      <c r="D1022" s="10" t="s">
        <v>31</v>
      </c>
      <c r="E1022" s="12" t="s">
        <v>2455</v>
      </c>
      <c r="F1022" s="12" t="s">
        <v>2456</v>
      </c>
      <c r="G1022" s="12" t="s">
        <v>2457</v>
      </c>
      <c r="H1022" s="125" t="s">
        <v>3305</v>
      </c>
      <c r="I1022" s="43"/>
      <c r="J1022" s="43"/>
      <c r="K1022" s="43"/>
      <c r="L1022" s="43"/>
      <c r="M1022" s="43"/>
      <c r="N1022" s="127">
        <v>3</v>
      </c>
      <c r="O1022" s="127">
        <v>2</v>
      </c>
      <c r="P1022" s="97">
        <v>3</v>
      </c>
      <c r="Q1022" s="98" t="s">
        <v>3467</v>
      </c>
      <c r="R1022" s="98"/>
      <c r="S1022" s="64">
        <v>3</v>
      </c>
      <c r="T1022" s="99"/>
      <c r="U1022" s="97"/>
      <c r="V1022" s="98"/>
      <c r="W1022" s="98"/>
      <c r="X1022" s="64"/>
      <c r="Y1022" s="99"/>
      <c r="Z1022" s="84">
        <f t="shared" si="42"/>
        <v>3</v>
      </c>
      <c r="AA1022" s="36">
        <f t="shared" si="43"/>
        <v>3</v>
      </c>
    </row>
    <row r="1023" spans="1:27" s="15" customFormat="1" ht="17">
      <c r="A1023" s="4" t="s">
        <v>485</v>
      </c>
      <c r="B1023" s="4" t="s">
        <v>485</v>
      </c>
      <c r="C1023" s="4" t="s">
        <v>485</v>
      </c>
      <c r="D1023" s="10" t="s">
        <v>485</v>
      </c>
      <c r="H1023" s="4"/>
      <c r="P1023" s="57"/>
      <c r="Q1023" s="57"/>
      <c r="R1023" s="57"/>
      <c r="S1023" s="57"/>
      <c r="T1023" s="57"/>
      <c r="U1023" s="57"/>
      <c r="V1023" s="57"/>
      <c r="W1023" s="57"/>
      <c r="X1023" s="57"/>
      <c r="Y1023" s="57"/>
    </row>
    <row r="1024" spans="1:27" s="15" customFormat="1" ht="17">
      <c r="A1024" s="4" t="s">
        <v>485</v>
      </c>
      <c r="B1024" s="4" t="s">
        <v>485</v>
      </c>
      <c r="C1024" s="4" t="s">
        <v>485</v>
      </c>
      <c r="D1024" s="10" t="s">
        <v>485</v>
      </c>
      <c r="H1024" s="4"/>
      <c r="P1024" s="57"/>
      <c r="Q1024" s="57"/>
      <c r="R1024" s="57"/>
      <c r="S1024" s="57"/>
      <c r="T1024" s="57"/>
      <c r="U1024" s="57"/>
      <c r="V1024" s="57"/>
      <c r="W1024" s="57"/>
      <c r="X1024" s="57"/>
      <c r="Y1024" s="57"/>
    </row>
    <row r="1025" spans="1:27" s="15" customFormat="1" ht="17">
      <c r="A1025" s="4" t="s">
        <v>485</v>
      </c>
      <c r="B1025" s="4" t="s">
        <v>485</v>
      </c>
      <c r="C1025" s="4"/>
      <c r="D1025" s="10" t="s">
        <v>485</v>
      </c>
      <c r="E1025" s="96" t="s">
        <v>115</v>
      </c>
      <c r="H1025" s="4"/>
      <c r="P1025" s="57"/>
      <c r="Q1025" s="57"/>
      <c r="R1025" s="57"/>
      <c r="S1025" s="57"/>
      <c r="T1025" s="57"/>
      <c r="U1025" s="57"/>
      <c r="V1025" s="57"/>
      <c r="W1025" s="57"/>
      <c r="X1025" s="57"/>
      <c r="Y1025" s="57"/>
      <c r="Z1025" s="15" t="str">
        <f t="shared" si="42"/>
        <v/>
      </c>
      <c r="AA1025" s="15" t="str">
        <f t="shared" si="43"/>
        <v/>
      </c>
    </row>
    <row r="1026" spans="1:27" ht="187">
      <c r="A1026" s="4">
        <v>2627</v>
      </c>
      <c r="B1026" s="4" t="s">
        <v>2458</v>
      </c>
      <c r="C1026" s="4">
        <v>235</v>
      </c>
      <c r="D1026" s="10" t="s">
        <v>31</v>
      </c>
      <c r="E1026" s="126" t="s">
        <v>3306</v>
      </c>
      <c r="F1026" s="12" t="s">
        <v>2459</v>
      </c>
      <c r="G1026" s="12" t="s">
        <v>2460</v>
      </c>
      <c r="H1026" s="43"/>
      <c r="I1026" s="43"/>
      <c r="J1026" s="43"/>
      <c r="K1026" s="43"/>
      <c r="L1026" s="43"/>
      <c r="M1026" s="43"/>
      <c r="N1026" s="127">
        <v>3</v>
      </c>
      <c r="O1026" s="127">
        <v>0</v>
      </c>
      <c r="P1026" s="97">
        <v>2</v>
      </c>
      <c r="Q1026" s="98" t="s">
        <v>3458</v>
      </c>
      <c r="R1026" s="98"/>
      <c r="S1026" s="64">
        <v>2</v>
      </c>
      <c r="T1026" s="99"/>
      <c r="U1026" s="97"/>
      <c r="V1026" s="98"/>
      <c r="W1026" s="98"/>
      <c r="X1026" s="64"/>
      <c r="Y1026" s="99"/>
      <c r="Z1026" s="84">
        <f t="shared" si="42"/>
        <v>2</v>
      </c>
      <c r="AA1026" s="36">
        <f t="shared" si="43"/>
        <v>2</v>
      </c>
    </row>
    <row r="1027" spans="1:27" s="15" customFormat="1" ht="17">
      <c r="A1027" s="4" t="s">
        <v>485</v>
      </c>
      <c r="B1027" s="4" t="s">
        <v>485</v>
      </c>
      <c r="C1027" s="4" t="s">
        <v>485</v>
      </c>
      <c r="D1027" s="10" t="s">
        <v>485</v>
      </c>
      <c r="H1027" s="4"/>
      <c r="P1027" s="57"/>
      <c r="Q1027" s="57"/>
      <c r="R1027" s="57"/>
      <c r="S1027" s="57"/>
      <c r="T1027" s="57"/>
      <c r="U1027" s="57"/>
      <c r="V1027" s="57"/>
      <c r="W1027" s="57"/>
      <c r="X1027" s="57"/>
      <c r="Y1027" s="57"/>
    </row>
    <row r="1028" spans="1:27" s="15" customFormat="1" ht="17">
      <c r="A1028" s="4" t="s">
        <v>485</v>
      </c>
      <c r="B1028" s="4" t="s">
        <v>485</v>
      </c>
      <c r="C1028" s="4" t="s">
        <v>485</v>
      </c>
      <c r="D1028" s="10" t="s">
        <v>485</v>
      </c>
      <c r="H1028" s="4"/>
      <c r="P1028" s="57"/>
      <c r="Q1028" s="57"/>
      <c r="R1028" s="57"/>
      <c r="S1028" s="57"/>
      <c r="T1028" s="57"/>
      <c r="U1028" s="57"/>
      <c r="V1028" s="57"/>
      <c r="W1028" s="57"/>
      <c r="X1028" s="57"/>
      <c r="Y1028" s="57"/>
    </row>
    <row r="1029" spans="1:27" s="15" customFormat="1" ht="17">
      <c r="A1029" s="4" t="s">
        <v>485</v>
      </c>
      <c r="B1029" s="4" t="s">
        <v>485</v>
      </c>
      <c r="C1029" s="4"/>
      <c r="D1029" s="10" t="s">
        <v>485</v>
      </c>
      <c r="E1029" s="96" t="s">
        <v>116</v>
      </c>
      <c r="H1029" s="4"/>
      <c r="P1029" s="57"/>
      <c r="Q1029" s="57"/>
      <c r="R1029" s="57"/>
      <c r="S1029" s="57"/>
      <c r="T1029" s="57"/>
      <c r="U1029" s="57"/>
      <c r="V1029" s="57"/>
      <c r="W1029" s="57"/>
      <c r="X1029" s="57"/>
      <c r="Y1029" s="57"/>
      <c r="Z1029" s="15" t="str">
        <f t="shared" si="42"/>
        <v/>
      </c>
      <c r="AA1029" s="15" t="str">
        <f t="shared" si="43"/>
        <v/>
      </c>
    </row>
    <row r="1030" spans="1:27" ht="136">
      <c r="A1030" s="4">
        <v>2628</v>
      </c>
      <c r="B1030" s="4" t="s">
        <v>2461</v>
      </c>
      <c r="C1030" s="4">
        <v>236</v>
      </c>
      <c r="D1030" s="10" t="s">
        <v>31</v>
      </c>
      <c r="E1030" s="12" t="s">
        <v>2462</v>
      </c>
      <c r="F1030" s="12" t="s">
        <v>2463</v>
      </c>
      <c r="G1030" s="12" t="s">
        <v>2108</v>
      </c>
      <c r="H1030" s="125" t="s">
        <v>3307</v>
      </c>
      <c r="I1030" s="43"/>
      <c r="J1030" s="43"/>
      <c r="K1030" s="43"/>
      <c r="L1030" s="43"/>
      <c r="M1030" s="43"/>
      <c r="N1030" s="127">
        <v>3</v>
      </c>
      <c r="O1030" s="127">
        <v>2</v>
      </c>
      <c r="P1030" s="97">
        <v>3</v>
      </c>
      <c r="Q1030" s="98" t="s">
        <v>3466</v>
      </c>
      <c r="R1030" s="98"/>
      <c r="S1030" s="64">
        <v>3</v>
      </c>
      <c r="T1030" s="99"/>
      <c r="U1030" s="97"/>
      <c r="V1030" s="98"/>
      <c r="W1030" s="98"/>
      <c r="X1030" s="64"/>
      <c r="Y1030" s="99"/>
      <c r="Z1030" s="84">
        <f t="shared" si="42"/>
        <v>3</v>
      </c>
      <c r="AA1030" s="36">
        <f t="shared" si="43"/>
        <v>3</v>
      </c>
    </row>
    <row r="1031" spans="1:27" s="15" customFormat="1" ht="17">
      <c r="A1031" s="4" t="s">
        <v>485</v>
      </c>
      <c r="B1031" s="4" t="s">
        <v>485</v>
      </c>
      <c r="C1031" s="4" t="s">
        <v>485</v>
      </c>
      <c r="D1031" s="10" t="s">
        <v>485</v>
      </c>
      <c r="H1031" s="4"/>
      <c r="P1031" s="57"/>
      <c r="Q1031" s="57"/>
      <c r="R1031" s="57"/>
      <c r="S1031" s="57"/>
      <c r="T1031" s="57"/>
      <c r="U1031" s="57"/>
      <c r="V1031" s="57"/>
      <c r="W1031" s="57"/>
      <c r="X1031" s="57"/>
      <c r="Y1031" s="57"/>
    </row>
    <row r="1032" spans="1:27" s="15" customFormat="1" ht="17">
      <c r="A1032" s="4" t="s">
        <v>485</v>
      </c>
      <c r="B1032" s="4" t="s">
        <v>485</v>
      </c>
      <c r="C1032" s="4" t="s">
        <v>485</v>
      </c>
      <c r="D1032" s="10" t="s">
        <v>485</v>
      </c>
      <c r="H1032" s="4"/>
      <c r="P1032" s="57"/>
      <c r="Q1032" s="57"/>
      <c r="R1032" s="57"/>
      <c r="S1032" s="57"/>
      <c r="T1032" s="57"/>
      <c r="U1032" s="57"/>
      <c r="V1032" s="57"/>
      <c r="W1032" s="57"/>
      <c r="X1032" s="57"/>
      <c r="Y1032" s="57"/>
    </row>
    <row r="1033" spans="1:27" ht="19">
      <c r="A1033" s="4" t="s">
        <v>485</v>
      </c>
      <c r="B1033" s="4" t="s">
        <v>485</v>
      </c>
      <c r="E1033" s="133" t="s">
        <v>2464</v>
      </c>
      <c r="F1033" s="133"/>
      <c r="G1033" s="133"/>
      <c r="P1033" s="57"/>
      <c r="Q1033" s="57"/>
      <c r="R1033" s="57"/>
      <c r="S1033" s="57"/>
      <c r="T1033" s="57"/>
      <c r="U1033" s="57"/>
      <c r="V1033" s="57"/>
      <c r="W1033" s="57"/>
      <c r="X1033" s="57"/>
      <c r="Y1033" s="57"/>
      <c r="Z1033" s="15" t="str">
        <f t="shared" si="42"/>
        <v/>
      </c>
      <c r="AA1033" s="15" t="str">
        <f t="shared" si="43"/>
        <v/>
      </c>
    </row>
    <row r="1034" spans="1:27" s="15" customFormat="1" ht="17">
      <c r="A1034" s="4" t="s">
        <v>485</v>
      </c>
      <c r="B1034" s="4" t="s">
        <v>485</v>
      </c>
      <c r="C1034" s="4"/>
      <c r="D1034" s="10" t="s">
        <v>485</v>
      </c>
      <c r="E1034" s="96" t="s">
        <v>2465</v>
      </c>
      <c r="H1034" s="4"/>
      <c r="P1034" s="57"/>
      <c r="Q1034" s="57"/>
      <c r="R1034" s="57"/>
      <c r="S1034" s="57"/>
      <c r="T1034" s="57"/>
      <c r="U1034" s="57"/>
      <c r="V1034" s="57"/>
      <c r="W1034" s="57"/>
      <c r="X1034" s="57"/>
      <c r="Y1034" s="57"/>
      <c r="Z1034" s="15" t="str">
        <f t="shared" si="42"/>
        <v/>
      </c>
      <c r="AA1034" s="15" t="str">
        <f t="shared" si="43"/>
        <v/>
      </c>
    </row>
    <row r="1035" spans="1:27" ht="170">
      <c r="A1035" s="4">
        <v>2629</v>
      </c>
      <c r="B1035" s="4" t="s">
        <v>2466</v>
      </c>
      <c r="C1035" s="4">
        <v>237</v>
      </c>
      <c r="E1035" s="13" t="s">
        <v>3309</v>
      </c>
      <c r="F1035" s="12" t="s">
        <v>2467</v>
      </c>
      <c r="G1035" s="12" t="s">
        <v>2349</v>
      </c>
      <c r="H1035" s="125" t="s">
        <v>3308</v>
      </c>
      <c r="I1035" s="43"/>
      <c r="J1035" s="43"/>
      <c r="K1035" s="43"/>
      <c r="L1035" s="43"/>
      <c r="M1035" s="43"/>
      <c r="P1035" s="97">
        <v>2</v>
      </c>
      <c r="Q1035" s="98" t="s">
        <v>3461</v>
      </c>
      <c r="R1035" s="98"/>
      <c r="S1035" s="64">
        <v>2</v>
      </c>
      <c r="T1035" s="99"/>
      <c r="U1035" s="97"/>
      <c r="V1035" s="98"/>
      <c r="W1035" s="98"/>
      <c r="X1035" s="64"/>
      <c r="Y1035" s="99"/>
      <c r="Z1035" s="84">
        <f t="shared" si="42"/>
        <v>2</v>
      </c>
      <c r="AA1035" s="36">
        <f t="shared" si="43"/>
        <v>2</v>
      </c>
    </row>
    <row r="1036" spans="1:27" ht="221">
      <c r="A1036" s="4">
        <v>2630</v>
      </c>
      <c r="B1036" s="4" t="s">
        <v>2466</v>
      </c>
      <c r="C1036" s="4">
        <v>237</v>
      </c>
      <c r="D1036" s="10" t="s">
        <v>31</v>
      </c>
      <c r="E1036" s="12" t="s">
        <v>2468</v>
      </c>
      <c r="F1036" s="12" t="s">
        <v>2469</v>
      </c>
      <c r="G1036" s="12" t="s">
        <v>2470</v>
      </c>
      <c r="H1036" s="125" t="s">
        <v>3308</v>
      </c>
      <c r="I1036" s="43"/>
      <c r="J1036" s="43"/>
      <c r="K1036" s="43"/>
      <c r="L1036" s="43"/>
      <c r="M1036" s="43"/>
      <c r="N1036" s="127">
        <v>2</v>
      </c>
      <c r="O1036" s="127">
        <v>2</v>
      </c>
      <c r="P1036" s="97">
        <v>2</v>
      </c>
      <c r="Q1036" s="98" t="s">
        <v>3459</v>
      </c>
      <c r="R1036" s="98"/>
      <c r="S1036" s="64">
        <v>2</v>
      </c>
      <c r="T1036" s="99"/>
      <c r="U1036" s="97"/>
      <c r="V1036" s="98"/>
      <c r="W1036" s="98"/>
      <c r="X1036" s="64"/>
      <c r="Y1036" s="99"/>
      <c r="Z1036" s="84">
        <f t="shared" si="42"/>
        <v>2</v>
      </c>
      <c r="AA1036" s="36">
        <f t="shared" si="43"/>
        <v>2</v>
      </c>
    </row>
    <row r="1037" spans="1:27" ht="170">
      <c r="A1037" s="4">
        <v>2631</v>
      </c>
      <c r="B1037" s="4" t="s">
        <v>2466</v>
      </c>
      <c r="C1037" s="4">
        <v>237</v>
      </c>
      <c r="E1037" s="13" t="s">
        <v>3310</v>
      </c>
      <c r="F1037" s="12" t="s">
        <v>2471</v>
      </c>
      <c r="G1037" s="12" t="s">
        <v>2472</v>
      </c>
      <c r="H1037" s="125" t="s">
        <v>3308</v>
      </c>
      <c r="I1037" s="43"/>
      <c r="J1037" s="43"/>
      <c r="K1037" s="43"/>
      <c r="L1037" s="43"/>
      <c r="M1037" s="43"/>
      <c r="P1037" s="97">
        <v>2</v>
      </c>
      <c r="Q1037" s="98" t="s">
        <v>3460</v>
      </c>
      <c r="R1037" s="98"/>
      <c r="S1037" s="64">
        <v>2</v>
      </c>
      <c r="T1037" s="99"/>
      <c r="U1037" s="97"/>
      <c r="V1037" s="98"/>
      <c r="W1037" s="98"/>
      <c r="X1037" s="64"/>
      <c r="Y1037" s="99"/>
      <c r="Z1037" s="84">
        <f t="shared" ref="Z1037:Z1100" si="44">IF(U1037&lt;&gt;"",U1037,IF(P1037&lt;&gt;"",P1037,IF(N1037&lt;&gt;"",N1037,"")))</f>
        <v>2</v>
      </c>
      <c r="AA1037" s="36">
        <f t="shared" ref="AA1037:AA1100" si="45">IF(X1037&lt;&gt;"",X1037,IF(S1037&lt;&gt;"",S1037,IF(O1037&lt;&gt;"",O1037,"")))</f>
        <v>2</v>
      </c>
    </row>
    <row r="1038" spans="1:27" s="15" customFormat="1" ht="17">
      <c r="A1038" s="4" t="s">
        <v>485</v>
      </c>
      <c r="B1038" s="4" t="s">
        <v>485</v>
      </c>
      <c r="C1038" s="4" t="s">
        <v>485</v>
      </c>
      <c r="D1038" s="10" t="s">
        <v>485</v>
      </c>
      <c r="H1038" s="4"/>
      <c r="P1038" s="57"/>
      <c r="Q1038" s="57"/>
      <c r="R1038" s="57"/>
      <c r="S1038" s="57"/>
      <c r="T1038" s="57"/>
      <c r="U1038" s="57"/>
      <c r="V1038" s="57"/>
      <c r="W1038" s="57"/>
      <c r="X1038" s="57"/>
      <c r="Y1038" s="57"/>
    </row>
    <row r="1039" spans="1:27" s="15" customFormat="1" ht="17">
      <c r="A1039" s="4" t="s">
        <v>485</v>
      </c>
      <c r="B1039" s="4" t="s">
        <v>485</v>
      </c>
      <c r="C1039" s="4" t="s">
        <v>485</v>
      </c>
      <c r="D1039" s="10" t="s">
        <v>485</v>
      </c>
      <c r="H1039" s="4"/>
      <c r="P1039" s="57"/>
      <c r="Q1039" s="57"/>
      <c r="R1039" s="57"/>
      <c r="S1039" s="57"/>
      <c r="T1039" s="57"/>
      <c r="U1039" s="57"/>
      <c r="V1039" s="57"/>
      <c r="W1039" s="57"/>
      <c r="X1039" s="57"/>
      <c r="Y1039" s="57"/>
    </row>
    <row r="1040" spans="1:27" s="15" customFormat="1" ht="17">
      <c r="A1040" s="4" t="s">
        <v>485</v>
      </c>
      <c r="B1040" s="4" t="s">
        <v>485</v>
      </c>
      <c r="C1040" s="4"/>
      <c r="D1040" s="10" t="s">
        <v>485</v>
      </c>
      <c r="E1040" s="96" t="s">
        <v>117</v>
      </c>
      <c r="H1040" s="4"/>
      <c r="P1040" s="57"/>
      <c r="Q1040" s="57"/>
      <c r="R1040" s="57"/>
      <c r="S1040" s="57"/>
      <c r="T1040" s="57"/>
      <c r="U1040" s="57"/>
      <c r="V1040" s="57"/>
      <c r="W1040" s="57"/>
      <c r="X1040" s="57"/>
      <c r="Y1040" s="57"/>
      <c r="Z1040" s="15" t="str">
        <f t="shared" si="44"/>
        <v/>
      </c>
      <c r="AA1040" s="15" t="str">
        <f t="shared" si="45"/>
        <v/>
      </c>
    </row>
    <row r="1041" spans="1:27" ht="221">
      <c r="A1041" s="4">
        <v>2632</v>
      </c>
      <c r="B1041" s="4" t="s">
        <v>989</v>
      </c>
      <c r="C1041" s="4">
        <v>238</v>
      </c>
      <c r="E1041" s="13" t="s">
        <v>3311</v>
      </c>
      <c r="F1041" s="12" t="s">
        <v>2473</v>
      </c>
      <c r="G1041" s="12" t="s">
        <v>2474</v>
      </c>
      <c r="H1041" s="125" t="s">
        <v>2650</v>
      </c>
      <c r="I1041" s="43"/>
      <c r="J1041" s="43"/>
      <c r="K1041" s="43"/>
      <c r="L1041" s="43"/>
      <c r="M1041" s="43"/>
      <c r="P1041" s="97">
        <v>2</v>
      </c>
      <c r="Q1041" s="98"/>
      <c r="R1041" s="98"/>
      <c r="S1041" s="64">
        <v>2</v>
      </c>
      <c r="T1041" s="99"/>
      <c r="U1041" s="97"/>
      <c r="V1041" s="98"/>
      <c r="W1041" s="98"/>
      <c r="X1041" s="64"/>
      <c r="Y1041" s="99"/>
      <c r="Z1041" s="84">
        <f t="shared" si="44"/>
        <v>2</v>
      </c>
      <c r="AA1041" s="36">
        <f t="shared" si="45"/>
        <v>2</v>
      </c>
    </row>
    <row r="1042" spans="1:27" ht="204">
      <c r="A1042" s="4">
        <v>2633</v>
      </c>
      <c r="B1042" s="4" t="s">
        <v>989</v>
      </c>
      <c r="C1042" s="4">
        <v>238</v>
      </c>
      <c r="E1042" s="13" t="s">
        <v>3312</v>
      </c>
      <c r="F1042" s="12" t="s">
        <v>2475</v>
      </c>
      <c r="G1042" s="12" t="s">
        <v>2476</v>
      </c>
      <c r="H1042" s="125" t="s">
        <v>2650</v>
      </c>
      <c r="I1042" s="43"/>
      <c r="J1042" s="43"/>
      <c r="K1042" s="43"/>
      <c r="L1042" s="43"/>
      <c r="M1042" s="43"/>
      <c r="P1042" s="97">
        <v>0</v>
      </c>
      <c r="Q1042" s="98" t="s">
        <v>3465</v>
      </c>
      <c r="R1042" s="98"/>
      <c r="S1042" s="64">
        <v>0</v>
      </c>
      <c r="T1042" s="99"/>
      <c r="U1042" s="97"/>
      <c r="V1042" s="98"/>
      <c r="W1042" s="98"/>
      <c r="X1042" s="64"/>
      <c r="Y1042" s="99"/>
      <c r="Z1042" s="84">
        <f t="shared" si="44"/>
        <v>0</v>
      </c>
      <c r="AA1042" s="36">
        <f t="shared" si="45"/>
        <v>0</v>
      </c>
    </row>
    <row r="1043" spans="1:27" ht="170">
      <c r="A1043" s="4">
        <v>2634</v>
      </c>
      <c r="B1043" s="4" t="s">
        <v>989</v>
      </c>
      <c r="C1043" s="4">
        <v>238</v>
      </c>
      <c r="E1043" s="13" t="s">
        <v>3313</v>
      </c>
      <c r="F1043" s="12" t="s">
        <v>2477</v>
      </c>
      <c r="G1043" s="12" t="s">
        <v>2478</v>
      </c>
      <c r="H1043" s="125" t="s">
        <v>2650</v>
      </c>
      <c r="I1043" s="43"/>
      <c r="J1043" s="43"/>
      <c r="K1043" s="43"/>
      <c r="L1043" s="43"/>
      <c r="M1043" s="43"/>
      <c r="P1043" s="97">
        <v>0</v>
      </c>
      <c r="Q1043" s="98"/>
      <c r="R1043" s="98"/>
      <c r="S1043" s="64">
        <v>0</v>
      </c>
      <c r="T1043" s="99"/>
      <c r="U1043" s="97"/>
      <c r="V1043" s="98"/>
      <c r="W1043" s="98"/>
      <c r="X1043" s="64"/>
      <c r="Y1043" s="99"/>
      <c r="Z1043" s="84">
        <f t="shared" si="44"/>
        <v>0</v>
      </c>
      <c r="AA1043" s="36">
        <f t="shared" si="45"/>
        <v>0</v>
      </c>
    </row>
    <row r="1044" spans="1:27" ht="170">
      <c r="A1044" s="4">
        <v>2635</v>
      </c>
      <c r="B1044" s="4" t="s">
        <v>989</v>
      </c>
      <c r="C1044" s="4">
        <v>238</v>
      </c>
      <c r="E1044" s="13" t="s">
        <v>3314</v>
      </c>
      <c r="F1044" s="12" t="s">
        <v>2479</v>
      </c>
      <c r="G1044" s="12" t="s">
        <v>2480</v>
      </c>
      <c r="H1044" s="125" t="s">
        <v>2650</v>
      </c>
      <c r="I1044" s="43"/>
      <c r="J1044" s="43"/>
      <c r="K1044" s="43"/>
      <c r="L1044" s="43"/>
      <c r="M1044" s="43"/>
      <c r="P1044" s="97">
        <v>0</v>
      </c>
      <c r="Q1044" s="98"/>
      <c r="R1044" s="98"/>
      <c r="S1044" s="64">
        <v>0</v>
      </c>
      <c r="T1044" s="99"/>
      <c r="U1044" s="97"/>
      <c r="V1044" s="98"/>
      <c r="W1044" s="98"/>
      <c r="X1044" s="64"/>
      <c r="Y1044" s="99"/>
      <c r="Z1044" s="84">
        <f t="shared" si="44"/>
        <v>0</v>
      </c>
      <c r="AA1044" s="36">
        <f t="shared" si="45"/>
        <v>0</v>
      </c>
    </row>
    <row r="1045" spans="1:27" ht="221">
      <c r="A1045" s="4">
        <v>2636</v>
      </c>
      <c r="B1045" s="4" t="s">
        <v>989</v>
      </c>
      <c r="C1045" s="4">
        <v>238</v>
      </c>
      <c r="E1045" s="13" t="s">
        <v>3315</v>
      </c>
      <c r="F1045" s="12" t="s">
        <v>2481</v>
      </c>
      <c r="G1045" s="12" t="s">
        <v>2482</v>
      </c>
      <c r="H1045" s="125" t="s">
        <v>2650</v>
      </c>
      <c r="I1045" s="43"/>
      <c r="J1045" s="43"/>
      <c r="K1045" s="43"/>
      <c r="L1045" s="43"/>
      <c r="M1045" s="43"/>
      <c r="P1045" s="97">
        <v>0</v>
      </c>
      <c r="Q1045" s="98"/>
      <c r="R1045" s="98"/>
      <c r="S1045" s="64">
        <v>0</v>
      </c>
      <c r="T1045" s="99"/>
      <c r="U1045" s="97"/>
      <c r="V1045" s="98"/>
      <c r="W1045" s="98"/>
      <c r="X1045" s="64"/>
      <c r="Y1045" s="99"/>
      <c r="Z1045" s="84">
        <f t="shared" si="44"/>
        <v>0</v>
      </c>
      <c r="AA1045" s="36">
        <f t="shared" si="45"/>
        <v>0</v>
      </c>
    </row>
    <row r="1046" spans="1:27" ht="119">
      <c r="A1046" s="4">
        <v>2637</v>
      </c>
      <c r="B1046" s="4" t="s">
        <v>989</v>
      </c>
      <c r="C1046" s="4">
        <v>238</v>
      </c>
      <c r="E1046" s="13" t="s">
        <v>3316</v>
      </c>
      <c r="F1046" s="12" t="s">
        <v>2483</v>
      </c>
      <c r="G1046" s="12" t="s">
        <v>2066</v>
      </c>
      <c r="H1046" s="125" t="s">
        <v>2650</v>
      </c>
      <c r="I1046" s="43"/>
      <c r="J1046" s="43"/>
      <c r="K1046" s="43"/>
      <c r="L1046" s="43"/>
      <c r="M1046" s="43"/>
      <c r="P1046" s="97">
        <v>1</v>
      </c>
      <c r="Q1046" s="98" t="s">
        <v>3456</v>
      </c>
      <c r="R1046" s="98"/>
      <c r="S1046" s="64">
        <v>1</v>
      </c>
      <c r="T1046" s="99"/>
      <c r="U1046" s="97"/>
      <c r="V1046" s="98"/>
      <c r="W1046" s="98"/>
      <c r="X1046" s="64"/>
      <c r="Y1046" s="99"/>
      <c r="Z1046" s="84">
        <f t="shared" si="44"/>
        <v>1</v>
      </c>
      <c r="AA1046" s="36">
        <f t="shared" si="45"/>
        <v>1</v>
      </c>
    </row>
    <row r="1047" spans="1:27" s="15" customFormat="1" ht="17">
      <c r="A1047" s="4" t="s">
        <v>485</v>
      </c>
      <c r="B1047" s="4" t="s">
        <v>485</v>
      </c>
      <c r="C1047" s="4" t="s">
        <v>485</v>
      </c>
      <c r="D1047" s="10"/>
      <c r="H1047" s="4"/>
      <c r="P1047" s="57"/>
      <c r="Q1047" s="57"/>
      <c r="R1047" s="57"/>
      <c r="S1047" s="57"/>
      <c r="T1047" s="57"/>
      <c r="U1047" s="57"/>
      <c r="V1047" s="57"/>
      <c r="W1047" s="57"/>
      <c r="X1047" s="57"/>
      <c r="Y1047" s="57"/>
    </row>
    <row r="1048" spans="1:27" s="15" customFormat="1" ht="17">
      <c r="A1048" s="4" t="s">
        <v>485</v>
      </c>
      <c r="B1048" s="4" t="s">
        <v>485</v>
      </c>
      <c r="C1048" s="4" t="s">
        <v>485</v>
      </c>
      <c r="D1048" s="10"/>
      <c r="H1048" s="4"/>
      <c r="P1048" s="57"/>
      <c r="Q1048" s="57"/>
      <c r="R1048" s="57"/>
      <c r="S1048" s="57"/>
      <c r="T1048" s="57"/>
      <c r="U1048" s="57"/>
      <c r="V1048" s="57"/>
      <c r="W1048" s="57"/>
      <c r="X1048" s="57"/>
      <c r="Y1048" s="57"/>
    </row>
    <row r="1049" spans="1:27" s="15" customFormat="1" ht="17">
      <c r="A1049" s="4" t="s">
        <v>485</v>
      </c>
      <c r="B1049" s="4" t="s">
        <v>485</v>
      </c>
      <c r="C1049" s="4"/>
      <c r="D1049" s="10"/>
      <c r="E1049" s="96" t="s">
        <v>118</v>
      </c>
      <c r="H1049" s="4"/>
      <c r="P1049" s="57"/>
      <c r="Q1049" s="57"/>
      <c r="R1049" s="57"/>
      <c r="S1049" s="57"/>
      <c r="T1049" s="57"/>
      <c r="U1049" s="57"/>
      <c r="V1049" s="57"/>
      <c r="W1049" s="57"/>
      <c r="X1049" s="57"/>
      <c r="Y1049" s="57"/>
      <c r="Z1049" s="15" t="str">
        <f t="shared" si="44"/>
        <v/>
      </c>
      <c r="AA1049" s="15" t="str">
        <f t="shared" si="45"/>
        <v/>
      </c>
    </row>
    <row r="1050" spans="1:27" ht="204">
      <c r="A1050" s="4">
        <v>2638</v>
      </c>
      <c r="B1050" s="4" t="s">
        <v>2484</v>
      </c>
      <c r="C1050" s="4">
        <v>239</v>
      </c>
      <c r="E1050" s="13" t="s">
        <v>3318</v>
      </c>
      <c r="F1050" s="12" t="s">
        <v>2485</v>
      </c>
      <c r="G1050" s="12" t="s">
        <v>2486</v>
      </c>
      <c r="H1050" s="125" t="s">
        <v>3317</v>
      </c>
      <c r="I1050" s="43"/>
      <c r="J1050" s="125" t="s">
        <v>3317</v>
      </c>
      <c r="K1050" s="43"/>
      <c r="L1050" s="43"/>
      <c r="M1050" s="43"/>
      <c r="P1050" s="97">
        <v>1</v>
      </c>
      <c r="Q1050" s="98" t="s">
        <v>3455</v>
      </c>
      <c r="R1050" s="98"/>
      <c r="S1050" s="64">
        <v>1</v>
      </c>
      <c r="T1050" s="99"/>
      <c r="U1050" s="97"/>
      <c r="V1050" s="98"/>
      <c r="W1050" s="98"/>
      <c r="X1050" s="64"/>
      <c r="Y1050" s="99"/>
      <c r="Z1050" s="84">
        <f t="shared" si="44"/>
        <v>1</v>
      </c>
      <c r="AA1050" s="36">
        <f t="shared" si="45"/>
        <v>1</v>
      </c>
    </row>
    <row r="1051" spans="1:27" ht="187">
      <c r="A1051" s="4">
        <v>2639</v>
      </c>
      <c r="B1051" s="4" t="s">
        <v>2484</v>
      </c>
      <c r="C1051" s="4">
        <v>239</v>
      </c>
      <c r="E1051" s="13" t="s">
        <v>3319</v>
      </c>
      <c r="F1051" s="12" t="s">
        <v>2487</v>
      </c>
      <c r="G1051" s="12" t="s">
        <v>2488</v>
      </c>
      <c r="H1051" s="125" t="s">
        <v>3317</v>
      </c>
      <c r="I1051" s="43"/>
      <c r="J1051" s="125" t="s">
        <v>3317</v>
      </c>
      <c r="K1051" s="43"/>
      <c r="L1051" s="43"/>
      <c r="M1051" s="43"/>
      <c r="P1051" s="97">
        <v>1</v>
      </c>
      <c r="Q1051" s="98" t="s">
        <v>3454</v>
      </c>
      <c r="R1051" s="98"/>
      <c r="S1051" s="64">
        <v>1</v>
      </c>
      <c r="T1051" s="99"/>
      <c r="U1051" s="97"/>
      <c r="V1051" s="98"/>
      <c r="W1051" s="98"/>
      <c r="X1051" s="64"/>
      <c r="Y1051" s="99"/>
      <c r="Z1051" s="84">
        <f t="shared" si="44"/>
        <v>1</v>
      </c>
      <c r="AA1051" s="36">
        <f t="shared" si="45"/>
        <v>1</v>
      </c>
    </row>
    <row r="1052" spans="1:27" ht="221">
      <c r="A1052" s="4">
        <v>2640</v>
      </c>
      <c r="B1052" s="4" t="s">
        <v>2484</v>
      </c>
      <c r="C1052" s="4">
        <v>239</v>
      </c>
      <c r="E1052" s="13" t="s">
        <v>3320</v>
      </c>
      <c r="F1052" s="12" t="s">
        <v>2489</v>
      </c>
      <c r="G1052" s="12" t="s">
        <v>2490</v>
      </c>
      <c r="H1052" s="125" t="s">
        <v>3317</v>
      </c>
      <c r="I1052" s="43"/>
      <c r="J1052" s="125" t="s">
        <v>3317</v>
      </c>
      <c r="K1052" s="43"/>
      <c r="L1052" s="43"/>
      <c r="M1052" s="43"/>
      <c r="P1052" s="97">
        <v>0</v>
      </c>
      <c r="Q1052" s="98" t="s">
        <v>3452</v>
      </c>
      <c r="R1052" s="98"/>
      <c r="S1052" s="64">
        <v>0</v>
      </c>
      <c r="T1052" s="99"/>
      <c r="U1052" s="97"/>
      <c r="V1052" s="98"/>
      <c r="W1052" s="98"/>
      <c r="X1052" s="64"/>
      <c r="Y1052" s="99"/>
      <c r="Z1052" s="84">
        <f t="shared" si="44"/>
        <v>0</v>
      </c>
      <c r="AA1052" s="36">
        <f t="shared" si="45"/>
        <v>0</v>
      </c>
    </row>
    <row r="1053" spans="1:27" ht="119">
      <c r="A1053" s="4">
        <v>2641</v>
      </c>
      <c r="B1053" s="4" t="s">
        <v>2484</v>
      </c>
      <c r="C1053" s="4">
        <v>239</v>
      </c>
      <c r="E1053" s="13" t="s">
        <v>3321</v>
      </c>
      <c r="F1053" s="12" t="s">
        <v>2491</v>
      </c>
      <c r="G1053" s="12" t="s">
        <v>2066</v>
      </c>
      <c r="H1053" s="125" t="s">
        <v>3317</v>
      </c>
      <c r="I1053" s="43"/>
      <c r="J1053" s="125" t="s">
        <v>3317</v>
      </c>
      <c r="K1053" s="43"/>
      <c r="L1053" s="43"/>
      <c r="M1053" s="43"/>
      <c r="P1053" s="97">
        <v>1</v>
      </c>
      <c r="Q1053" s="98" t="s">
        <v>3453</v>
      </c>
      <c r="R1053" s="98"/>
      <c r="S1053" s="64">
        <v>1</v>
      </c>
      <c r="T1053" s="99"/>
      <c r="U1053" s="97"/>
      <c r="V1053" s="98"/>
      <c r="W1053" s="98"/>
      <c r="X1053" s="64"/>
      <c r="Y1053" s="99"/>
      <c r="Z1053" s="84">
        <f t="shared" si="44"/>
        <v>1</v>
      </c>
      <c r="AA1053" s="36">
        <f t="shared" si="45"/>
        <v>1</v>
      </c>
    </row>
    <row r="1054" spans="1:27" s="15" customFormat="1" ht="17">
      <c r="A1054" s="4" t="s">
        <v>485</v>
      </c>
      <c r="B1054" s="4" t="s">
        <v>485</v>
      </c>
      <c r="C1054" s="4" t="s">
        <v>485</v>
      </c>
      <c r="D1054" s="10"/>
      <c r="H1054" s="4"/>
      <c r="P1054" s="57"/>
      <c r="Q1054" s="57"/>
      <c r="R1054" s="57"/>
      <c r="S1054" s="57"/>
      <c r="T1054" s="57"/>
      <c r="U1054" s="57"/>
      <c r="V1054" s="57"/>
      <c r="W1054" s="57"/>
      <c r="X1054" s="57"/>
      <c r="Y1054" s="57"/>
    </row>
    <row r="1055" spans="1:27" s="15" customFormat="1" ht="17">
      <c r="A1055" s="4" t="s">
        <v>485</v>
      </c>
      <c r="B1055" s="4" t="s">
        <v>485</v>
      </c>
      <c r="C1055" s="4" t="s">
        <v>485</v>
      </c>
      <c r="D1055" s="10" t="s">
        <v>485</v>
      </c>
      <c r="H1055" s="4"/>
      <c r="P1055" s="57"/>
      <c r="Q1055" s="57"/>
      <c r="R1055" s="57"/>
      <c r="S1055" s="57"/>
      <c r="T1055" s="57"/>
      <c r="U1055" s="57"/>
      <c r="V1055" s="57"/>
      <c r="W1055" s="57"/>
      <c r="X1055" s="57"/>
      <c r="Y1055" s="57"/>
    </row>
    <row r="1056" spans="1:27" s="15" customFormat="1" ht="17">
      <c r="A1056" s="4" t="s">
        <v>485</v>
      </c>
      <c r="B1056" s="4" t="s">
        <v>485</v>
      </c>
      <c r="C1056" s="4"/>
      <c r="D1056" s="10" t="s">
        <v>485</v>
      </c>
      <c r="E1056" s="96" t="s">
        <v>2492</v>
      </c>
      <c r="H1056" s="4"/>
      <c r="P1056" s="57"/>
      <c r="Q1056" s="57"/>
      <c r="R1056" s="57"/>
      <c r="S1056" s="57"/>
      <c r="T1056" s="57"/>
      <c r="U1056" s="57"/>
      <c r="V1056" s="57"/>
      <c r="W1056" s="57"/>
      <c r="X1056" s="57"/>
      <c r="Y1056" s="57"/>
      <c r="Z1056" s="15" t="str">
        <f t="shared" si="44"/>
        <v/>
      </c>
      <c r="AA1056" s="15" t="str">
        <f t="shared" si="45"/>
        <v/>
      </c>
    </row>
    <row r="1057" spans="1:27" ht="221">
      <c r="A1057" s="4">
        <v>2642</v>
      </c>
      <c r="B1057" s="4" t="s">
        <v>2493</v>
      </c>
      <c r="C1057" s="4">
        <v>241</v>
      </c>
      <c r="E1057" s="13" t="s">
        <v>3323</v>
      </c>
      <c r="F1057" s="12" t="s">
        <v>2494</v>
      </c>
      <c r="G1057" s="12" t="s">
        <v>2495</v>
      </c>
      <c r="H1057" s="125" t="s">
        <v>3322</v>
      </c>
      <c r="I1057" s="43"/>
      <c r="J1057" s="43"/>
      <c r="K1057" s="43"/>
      <c r="L1057" s="43"/>
      <c r="M1057" s="43"/>
      <c r="P1057" s="97">
        <v>0</v>
      </c>
      <c r="Q1057" s="98"/>
      <c r="R1057" s="98"/>
      <c r="S1057" s="64">
        <v>0</v>
      </c>
      <c r="T1057" s="99"/>
      <c r="U1057" s="97"/>
      <c r="V1057" s="98"/>
      <c r="W1057" s="98"/>
      <c r="X1057" s="64"/>
      <c r="Y1057" s="99"/>
      <c r="Z1057" s="84">
        <f t="shared" si="44"/>
        <v>0</v>
      </c>
      <c r="AA1057" s="36">
        <f t="shared" si="45"/>
        <v>0</v>
      </c>
    </row>
    <row r="1058" spans="1:27" ht="170">
      <c r="A1058" s="4">
        <v>2643</v>
      </c>
      <c r="B1058" s="4" t="s">
        <v>2493</v>
      </c>
      <c r="C1058" s="4">
        <v>241</v>
      </c>
      <c r="E1058" s="13" t="s">
        <v>3324</v>
      </c>
      <c r="F1058" s="12" t="s">
        <v>2496</v>
      </c>
      <c r="G1058" s="12" t="s">
        <v>2497</v>
      </c>
      <c r="H1058" s="125" t="s">
        <v>3322</v>
      </c>
      <c r="I1058" s="43"/>
      <c r="J1058" s="43"/>
      <c r="K1058" s="43"/>
      <c r="L1058" s="43"/>
      <c r="M1058" s="43"/>
      <c r="P1058" s="97">
        <v>0</v>
      </c>
      <c r="Q1058" s="98"/>
      <c r="R1058" s="98"/>
      <c r="S1058" s="64">
        <v>0</v>
      </c>
      <c r="T1058" s="99"/>
      <c r="U1058" s="97"/>
      <c r="V1058" s="98"/>
      <c r="W1058" s="98"/>
      <c r="X1058" s="64"/>
      <c r="Y1058" s="99"/>
      <c r="Z1058" s="84">
        <f t="shared" si="44"/>
        <v>0</v>
      </c>
      <c r="AA1058" s="36">
        <f t="shared" si="45"/>
        <v>0</v>
      </c>
    </row>
    <row r="1059" spans="1:27" ht="187">
      <c r="A1059" s="4">
        <v>2644</v>
      </c>
      <c r="B1059" s="4" t="s">
        <v>2493</v>
      </c>
      <c r="C1059" s="4">
        <v>241</v>
      </c>
      <c r="E1059" s="13" t="s">
        <v>3325</v>
      </c>
      <c r="F1059" s="12" t="s">
        <v>2498</v>
      </c>
      <c r="G1059" s="12" t="s">
        <v>2499</v>
      </c>
      <c r="H1059" s="125" t="s">
        <v>3322</v>
      </c>
      <c r="I1059" s="43"/>
      <c r="J1059" s="43"/>
      <c r="K1059" s="43"/>
      <c r="L1059" s="43"/>
      <c r="M1059" s="43"/>
      <c r="P1059" s="97">
        <v>0</v>
      </c>
      <c r="Q1059" s="98"/>
      <c r="R1059" s="98"/>
      <c r="S1059" s="64">
        <v>0</v>
      </c>
      <c r="T1059" s="99"/>
      <c r="U1059" s="97"/>
      <c r="V1059" s="98"/>
      <c r="W1059" s="98"/>
      <c r="X1059" s="64"/>
      <c r="Y1059" s="99"/>
      <c r="Z1059" s="84">
        <f t="shared" si="44"/>
        <v>0</v>
      </c>
      <c r="AA1059" s="36">
        <f t="shared" si="45"/>
        <v>0</v>
      </c>
    </row>
    <row r="1060" spans="1:27" ht="204">
      <c r="A1060" s="4">
        <v>2645</v>
      </c>
      <c r="B1060" s="4" t="s">
        <v>2493</v>
      </c>
      <c r="C1060" s="4">
        <v>241</v>
      </c>
      <c r="E1060" s="13" t="s">
        <v>3326</v>
      </c>
      <c r="F1060" s="12" t="s">
        <v>2500</v>
      </c>
      <c r="G1060" s="12" t="s">
        <v>2501</v>
      </c>
      <c r="H1060" s="125" t="s">
        <v>3322</v>
      </c>
      <c r="I1060" s="43"/>
      <c r="J1060" s="43"/>
      <c r="K1060" s="43"/>
      <c r="L1060" s="43"/>
      <c r="M1060" s="43"/>
      <c r="P1060" s="97">
        <v>0</v>
      </c>
      <c r="Q1060" s="98"/>
      <c r="R1060" s="98"/>
      <c r="S1060" s="64">
        <v>0</v>
      </c>
      <c r="T1060" s="99"/>
      <c r="U1060" s="97"/>
      <c r="V1060" s="98"/>
      <c r="W1060" s="98"/>
      <c r="X1060" s="64"/>
      <c r="Y1060" s="99"/>
      <c r="Z1060" s="84">
        <f t="shared" si="44"/>
        <v>0</v>
      </c>
      <c r="AA1060" s="36">
        <f t="shared" si="45"/>
        <v>0</v>
      </c>
    </row>
    <row r="1061" spans="1:27" ht="187">
      <c r="A1061" s="4">
        <v>2646</v>
      </c>
      <c r="B1061" s="4" t="s">
        <v>2493</v>
      </c>
      <c r="C1061" s="4">
        <v>241</v>
      </c>
      <c r="E1061" s="13" t="s">
        <v>3327</v>
      </c>
      <c r="F1061" s="12" t="s">
        <v>2502</v>
      </c>
      <c r="G1061" s="12" t="s">
        <v>2503</v>
      </c>
      <c r="H1061" s="125" t="s">
        <v>3322</v>
      </c>
      <c r="I1061" s="43"/>
      <c r="J1061" s="43"/>
      <c r="K1061" s="43"/>
      <c r="L1061" s="43"/>
      <c r="M1061" s="43"/>
      <c r="P1061" s="97">
        <v>0</v>
      </c>
      <c r="Q1061" s="98"/>
      <c r="R1061" s="98"/>
      <c r="S1061" s="64">
        <v>0</v>
      </c>
      <c r="T1061" s="99"/>
      <c r="U1061" s="97"/>
      <c r="V1061" s="98"/>
      <c r="W1061" s="98"/>
      <c r="X1061" s="64"/>
      <c r="Y1061" s="99"/>
      <c r="Z1061" s="84">
        <f t="shared" si="44"/>
        <v>0</v>
      </c>
      <c r="AA1061" s="36">
        <f t="shared" si="45"/>
        <v>0</v>
      </c>
    </row>
    <row r="1062" spans="1:27" ht="204">
      <c r="A1062" s="4">
        <v>2647</v>
      </c>
      <c r="B1062" s="4" t="s">
        <v>2493</v>
      </c>
      <c r="C1062" s="4">
        <v>241</v>
      </c>
      <c r="E1062" s="13" t="s">
        <v>3328</v>
      </c>
      <c r="F1062" s="12" t="s">
        <v>2504</v>
      </c>
      <c r="G1062" s="12" t="s">
        <v>2505</v>
      </c>
      <c r="H1062" s="125" t="s">
        <v>3322</v>
      </c>
      <c r="I1062" s="43"/>
      <c r="J1062" s="43"/>
      <c r="K1062" s="43"/>
      <c r="L1062" s="43"/>
      <c r="M1062" s="43"/>
      <c r="P1062" s="97">
        <v>0</v>
      </c>
      <c r="Q1062" s="98"/>
      <c r="R1062" s="98"/>
      <c r="S1062" s="64">
        <v>0</v>
      </c>
      <c r="T1062" s="99"/>
      <c r="U1062" s="97"/>
      <c r="V1062" s="98"/>
      <c r="W1062" s="98"/>
      <c r="X1062" s="64"/>
      <c r="Y1062" s="99"/>
      <c r="Z1062" s="84">
        <f t="shared" si="44"/>
        <v>0</v>
      </c>
      <c r="AA1062" s="36">
        <f t="shared" si="45"/>
        <v>0</v>
      </c>
    </row>
    <row r="1063" spans="1:27" ht="187">
      <c r="A1063" s="4">
        <v>2648</v>
      </c>
      <c r="B1063" s="4" t="s">
        <v>2493</v>
      </c>
      <c r="C1063" s="4">
        <v>241</v>
      </c>
      <c r="E1063" s="13" t="s">
        <v>3329</v>
      </c>
      <c r="F1063" s="12" t="s">
        <v>2506</v>
      </c>
      <c r="G1063" s="12" t="s">
        <v>2507</v>
      </c>
      <c r="H1063" s="125" t="s">
        <v>3322</v>
      </c>
      <c r="I1063" s="43"/>
      <c r="J1063" s="43"/>
      <c r="K1063" s="43"/>
      <c r="L1063" s="43"/>
      <c r="M1063" s="43"/>
      <c r="P1063" s="97">
        <v>2</v>
      </c>
      <c r="Q1063" s="98" t="s">
        <v>3463</v>
      </c>
      <c r="R1063" s="98"/>
      <c r="S1063" s="64">
        <v>2</v>
      </c>
      <c r="T1063" s="99" t="s">
        <v>3613</v>
      </c>
      <c r="U1063" s="97"/>
      <c r="V1063" s="98"/>
      <c r="W1063" s="98"/>
      <c r="X1063" s="64"/>
      <c r="Y1063" s="99"/>
      <c r="Z1063" s="84">
        <f t="shared" si="44"/>
        <v>2</v>
      </c>
      <c r="AA1063" s="36">
        <f t="shared" si="45"/>
        <v>2</v>
      </c>
    </row>
    <row r="1064" spans="1:27" ht="170">
      <c r="A1064" s="4">
        <v>2649</v>
      </c>
      <c r="B1064" s="4" t="s">
        <v>2493</v>
      </c>
      <c r="C1064" s="4">
        <v>241</v>
      </c>
      <c r="E1064" s="13" t="s">
        <v>3330</v>
      </c>
      <c r="F1064" s="12" t="s">
        <v>2508</v>
      </c>
      <c r="G1064" s="12" t="s">
        <v>2509</v>
      </c>
      <c r="H1064" s="125" t="s">
        <v>3322</v>
      </c>
      <c r="I1064" s="43"/>
      <c r="J1064" s="43"/>
      <c r="K1064" s="43"/>
      <c r="L1064" s="43"/>
      <c r="M1064" s="43"/>
      <c r="P1064" s="97">
        <v>0</v>
      </c>
      <c r="Q1064" s="98"/>
      <c r="R1064" s="98"/>
      <c r="S1064" s="64">
        <v>0</v>
      </c>
      <c r="T1064" s="99"/>
      <c r="U1064" s="97"/>
      <c r="V1064" s="98"/>
      <c r="W1064" s="98"/>
      <c r="X1064" s="64"/>
      <c r="Y1064" s="99"/>
      <c r="Z1064" s="84">
        <f t="shared" si="44"/>
        <v>0</v>
      </c>
      <c r="AA1064" s="36">
        <f t="shared" si="45"/>
        <v>0</v>
      </c>
    </row>
    <row r="1065" spans="1:27" ht="170">
      <c r="A1065" s="4">
        <v>2650</v>
      </c>
      <c r="B1065" s="4" t="s">
        <v>2493</v>
      </c>
      <c r="C1065" s="4">
        <v>241</v>
      </c>
      <c r="E1065" s="13" t="s">
        <v>3331</v>
      </c>
      <c r="F1065" s="12" t="s">
        <v>2510</v>
      </c>
      <c r="G1065" s="12" t="s">
        <v>2511</v>
      </c>
      <c r="H1065" s="125" t="s">
        <v>3322</v>
      </c>
      <c r="I1065" s="43"/>
      <c r="J1065" s="43"/>
      <c r="K1065" s="43"/>
      <c r="L1065" s="43"/>
      <c r="M1065" s="43"/>
      <c r="P1065" s="97">
        <v>0</v>
      </c>
      <c r="Q1065" s="98"/>
      <c r="R1065" s="98"/>
      <c r="S1065" s="64">
        <v>0</v>
      </c>
      <c r="T1065" s="99"/>
      <c r="U1065" s="97"/>
      <c r="V1065" s="98"/>
      <c r="W1065" s="98"/>
      <c r="X1065" s="64"/>
      <c r="Y1065" s="99"/>
      <c r="Z1065" s="84">
        <f t="shared" si="44"/>
        <v>0</v>
      </c>
      <c r="AA1065" s="36">
        <f t="shared" si="45"/>
        <v>0</v>
      </c>
    </row>
    <row r="1066" spans="1:27" ht="170">
      <c r="A1066" s="4">
        <v>2651</v>
      </c>
      <c r="B1066" s="4" t="s">
        <v>2493</v>
      </c>
      <c r="C1066" s="4">
        <v>241</v>
      </c>
      <c r="E1066" s="13" t="s">
        <v>3332</v>
      </c>
      <c r="F1066" s="12" t="s">
        <v>2512</v>
      </c>
      <c r="G1066" s="12" t="s">
        <v>2513</v>
      </c>
      <c r="H1066" s="125" t="s">
        <v>3322</v>
      </c>
      <c r="I1066" s="43"/>
      <c r="J1066" s="43"/>
      <c r="K1066" s="43"/>
      <c r="L1066" s="43"/>
      <c r="M1066" s="43"/>
      <c r="P1066" s="97">
        <v>0</v>
      </c>
      <c r="Q1066" s="98"/>
      <c r="R1066" s="98"/>
      <c r="S1066" s="64">
        <v>0</v>
      </c>
      <c r="T1066" s="99"/>
      <c r="U1066" s="97"/>
      <c r="V1066" s="98"/>
      <c r="W1066" s="98"/>
      <c r="X1066" s="64"/>
      <c r="Y1066" s="99"/>
      <c r="Z1066" s="84">
        <f t="shared" si="44"/>
        <v>0</v>
      </c>
      <c r="AA1066" s="36">
        <f t="shared" si="45"/>
        <v>0</v>
      </c>
    </row>
    <row r="1067" spans="1:27" ht="187">
      <c r="A1067" s="4">
        <v>2652</v>
      </c>
      <c r="B1067" s="4" t="s">
        <v>2493</v>
      </c>
      <c r="C1067" s="4">
        <v>241</v>
      </c>
      <c r="E1067" s="13" t="s">
        <v>3333</v>
      </c>
      <c r="F1067" s="12" t="s">
        <v>2514</v>
      </c>
      <c r="G1067" s="12" t="s">
        <v>2515</v>
      </c>
      <c r="H1067" s="125" t="s">
        <v>3322</v>
      </c>
      <c r="I1067" s="43"/>
      <c r="J1067" s="43"/>
      <c r="K1067" s="43"/>
      <c r="L1067" s="43"/>
      <c r="M1067" s="43"/>
      <c r="P1067" s="97">
        <v>0</v>
      </c>
      <c r="Q1067" s="98" t="s">
        <v>3464</v>
      </c>
      <c r="R1067" s="98"/>
      <c r="S1067" s="64">
        <v>0</v>
      </c>
      <c r="T1067" s="99"/>
      <c r="U1067" s="97"/>
      <c r="V1067" s="98"/>
      <c r="W1067" s="98"/>
      <c r="X1067" s="64"/>
      <c r="Y1067" s="99"/>
      <c r="Z1067" s="84">
        <f t="shared" si="44"/>
        <v>0</v>
      </c>
      <c r="AA1067" s="36">
        <f t="shared" si="45"/>
        <v>0</v>
      </c>
    </row>
    <row r="1068" spans="1:27" ht="204">
      <c r="A1068" s="4">
        <v>2653</v>
      </c>
      <c r="B1068" s="4" t="s">
        <v>2493</v>
      </c>
      <c r="C1068" s="4">
        <v>241</v>
      </c>
      <c r="E1068" s="13" t="s">
        <v>3334</v>
      </c>
      <c r="F1068" s="12" t="s">
        <v>2516</v>
      </c>
      <c r="G1068" s="12" t="s">
        <v>2517</v>
      </c>
      <c r="H1068" s="125" t="s">
        <v>3322</v>
      </c>
      <c r="I1068" s="43"/>
      <c r="J1068" s="43"/>
      <c r="K1068" s="43"/>
      <c r="L1068" s="43"/>
      <c r="M1068" s="43"/>
      <c r="P1068" s="97">
        <v>0</v>
      </c>
      <c r="Q1068" s="98"/>
      <c r="R1068" s="98"/>
      <c r="S1068" s="64">
        <v>0</v>
      </c>
      <c r="T1068" s="99"/>
      <c r="U1068" s="97"/>
      <c r="V1068" s="98"/>
      <c r="W1068" s="98"/>
      <c r="X1068" s="64"/>
      <c r="Y1068" s="99"/>
      <c r="Z1068" s="84">
        <f t="shared" si="44"/>
        <v>0</v>
      </c>
      <c r="AA1068" s="36">
        <f t="shared" si="45"/>
        <v>0</v>
      </c>
    </row>
    <row r="1069" spans="1:27" ht="170">
      <c r="A1069" s="4">
        <v>2654</v>
      </c>
      <c r="B1069" s="4" t="s">
        <v>2493</v>
      </c>
      <c r="C1069" s="4">
        <v>241</v>
      </c>
      <c r="E1069" s="13" t="s">
        <v>3335</v>
      </c>
      <c r="F1069" s="12" t="s">
        <v>2518</v>
      </c>
      <c r="G1069" s="12" t="s">
        <v>2519</v>
      </c>
      <c r="H1069" s="125" t="s">
        <v>3322</v>
      </c>
      <c r="I1069" s="43"/>
      <c r="J1069" s="43"/>
      <c r="K1069" s="43"/>
      <c r="L1069" s="43"/>
      <c r="M1069" s="43"/>
      <c r="P1069" s="97">
        <v>0</v>
      </c>
      <c r="Q1069" s="98"/>
      <c r="R1069" s="98"/>
      <c r="S1069" s="64">
        <v>0</v>
      </c>
      <c r="T1069" s="99"/>
      <c r="U1069" s="97"/>
      <c r="V1069" s="98"/>
      <c r="W1069" s="98"/>
      <c r="X1069" s="64"/>
      <c r="Y1069" s="99"/>
      <c r="Z1069" s="84">
        <f t="shared" si="44"/>
        <v>0</v>
      </c>
      <c r="AA1069" s="36">
        <f t="shared" si="45"/>
        <v>0</v>
      </c>
    </row>
    <row r="1070" spans="1:27" ht="204">
      <c r="A1070" s="4">
        <v>2655</v>
      </c>
      <c r="B1070" s="4" t="s">
        <v>2493</v>
      </c>
      <c r="C1070" s="4">
        <v>241</v>
      </c>
      <c r="E1070" s="13" t="s">
        <v>3336</v>
      </c>
      <c r="F1070" s="12" t="s">
        <v>2520</v>
      </c>
      <c r="G1070" s="12" t="s">
        <v>2521</v>
      </c>
      <c r="H1070" s="125" t="s">
        <v>3322</v>
      </c>
      <c r="I1070" s="43"/>
      <c r="J1070" s="43"/>
      <c r="K1070" s="43"/>
      <c r="L1070" s="43"/>
      <c r="M1070" s="43"/>
      <c r="P1070" s="97">
        <v>0</v>
      </c>
      <c r="Q1070" s="98"/>
      <c r="R1070" s="98"/>
      <c r="S1070" s="64">
        <v>0</v>
      </c>
      <c r="T1070" s="99"/>
      <c r="U1070" s="97"/>
      <c r="V1070" s="98"/>
      <c r="W1070" s="98"/>
      <c r="X1070" s="64"/>
      <c r="Y1070" s="99"/>
      <c r="Z1070" s="84">
        <f t="shared" si="44"/>
        <v>0</v>
      </c>
      <c r="AA1070" s="36">
        <f t="shared" si="45"/>
        <v>0</v>
      </c>
    </row>
    <row r="1071" spans="1:27" ht="136">
      <c r="A1071" s="4">
        <v>2656</v>
      </c>
      <c r="B1071" s="4" t="s">
        <v>2493</v>
      </c>
      <c r="C1071" s="4">
        <v>241</v>
      </c>
      <c r="E1071" s="13" t="s">
        <v>3337</v>
      </c>
      <c r="F1071" s="12" t="s">
        <v>2522</v>
      </c>
      <c r="G1071" s="12" t="s">
        <v>2385</v>
      </c>
      <c r="H1071" s="125" t="s">
        <v>3322</v>
      </c>
      <c r="I1071" s="43"/>
      <c r="J1071" s="43"/>
      <c r="K1071" s="43"/>
      <c r="L1071" s="43"/>
      <c r="M1071" s="43"/>
      <c r="P1071" s="97">
        <v>0</v>
      </c>
      <c r="Q1071" s="98"/>
      <c r="R1071" s="98"/>
      <c r="S1071" s="64">
        <v>0</v>
      </c>
      <c r="T1071" s="99"/>
      <c r="U1071" s="97"/>
      <c r="V1071" s="98"/>
      <c r="W1071" s="98"/>
      <c r="X1071" s="64"/>
      <c r="Y1071" s="99"/>
      <c r="Z1071" s="84">
        <f t="shared" si="44"/>
        <v>0</v>
      </c>
      <c r="AA1071" s="36">
        <f t="shared" si="45"/>
        <v>0</v>
      </c>
    </row>
    <row r="1072" spans="1:27" ht="119">
      <c r="A1072" s="4">
        <v>2657</v>
      </c>
      <c r="B1072" s="4" t="s">
        <v>2493</v>
      </c>
      <c r="C1072" s="4">
        <v>241</v>
      </c>
      <c r="E1072" s="13" t="s">
        <v>3338</v>
      </c>
      <c r="F1072" s="12" t="s">
        <v>2523</v>
      </c>
      <c r="G1072" s="12" t="s">
        <v>2066</v>
      </c>
      <c r="H1072" s="125" t="s">
        <v>3322</v>
      </c>
      <c r="I1072" s="43"/>
      <c r="J1072" s="43"/>
      <c r="K1072" s="43"/>
      <c r="L1072" s="43"/>
      <c r="M1072" s="43"/>
      <c r="P1072" s="97">
        <v>0</v>
      </c>
      <c r="Q1072" s="98"/>
      <c r="R1072" s="98"/>
      <c r="S1072" s="64">
        <v>0</v>
      </c>
      <c r="T1072" s="99"/>
      <c r="U1072" s="97"/>
      <c r="V1072" s="98"/>
      <c r="W1072" s="98"/>
      <c r="X1072" s="64"/>
      <c r="Y1072" s="99"/>
      <c r="Z1072" s="84">
        <f t="shared" si="44"/>
        <v>0</v>
      </c>
      <c r="AA1072" s="36">
        <f t="shared" si="45"/>
        <v>0</v>
      </c>
    </row>
    <row r="1073" spans="1:27" s="15" customFormat="1" ht="17">
      <c r="A1073" s="4" t="s">
        <v>485</v>
      </c>
      <c r="B1073" s="4" t="s">
        <v>485</v>
      </c>
      <c r="C1073" s="4" t="s">
        <v>485</v>
      </c>
      <c r="D1073" s="10" t="s">
        <v>485</v>
      </c>
      <c r="H1073" s="4"/>
      <c r="P1073" s="57"/>
      <c r="Q1073" s="57"/>
      <c r="R1073" s="57"/>
      <c r="S1073" s="57"/>
      <c r="T1073" s="57"/>
      <c r="U1073" s="57"/>
      <c r="V1073" s="57"/>
      <c r="W1073" s="57"/>
      <c r="X1073" s="57"/>
      <c r="Y1073" s="57"/>
    </row>
    <row r="1074" spans="1:27" s="15" customFormat="1" ht="17">
      <c r="A1074" s="4" t="s">
        <v>485</v>
      </c>
      <c r="B1074" s="4" t="s">
        <v>485</v>
      </c>
      <c r="C1074" s="4" t="s">
        <v>485</v>
      </c>
      <c r="D1074" s="10" t="s">
        <v>485</v>
      </c>
      <c r="H1074" s="4"/>
      <c r="P1074" s="57"/>
      <c r="Q1074" s="57"/>
      <c r="R1074" s="57"/>
      <c r="S1074" s="57"/>
      <c r="T1074" s="57"/>
      <c r="U1074" s="57"/>
      <c r="V1074" s="57"/>
      <c r="W1074" s="57"/>
      <c r="X1074" s="57"/>
      <c r="Y1074" s="57"/>
    </row>
    <row r="1075" spans="1:27" s="15" customFormat="1" ht="17">
      <c r="A1075" s="4" t="s">
        <v>485</v>
      </c>
      <c r="B1075" s="4"/>
      <c r="C1075" s="4"/>
      <c r="D1075" s="10"/>
      <c r="E1075" s="96" t="s">
        <v>121</v>
      </c>
      <c r="H1075" s="4"/>
      <c r="P1075" s="57"/>
      <c r="Q1075" s="57"/>
      <c r="R1075" s="57"/>
      <c r="S1075" s="57"/>
      <c r="T1075" s="57"/>
      <c r="U1075" s="57"/>
      <c r="V1075" s="57"/>
      <c r="W1075" s="57"/>
      <c r="X1075" s="57"/>
      <c r="Y1075" s="57"/>
      <c r="Z1075" s="15" t="str">
        <f t="shared" si="44"/>
        <v/>
      </c>
      <c r="AA1075" s="15" t="str">
        <f t="shared" si="45"/>
        <v/>
      </c>
    </row>
    <row r="1076" spans="1:27" ht="187">
      <c r="A1076" s="4">
        <v>2658</v>
      </c>
      <c r="B1076" s="4" t="s">
        <v>2524</v>
      </c>
      <c r="C1076" s="4">
        <v>243</v>
      </c>
      <c r="D1076" s="10" t="s">
        <v>31</v>
      </c>
      <c r="E1076" s="12" t="s">
        <v>2203</v>
      </c>
      <c r="F1076" s="12" t="s">
        <v>2525</v>
      </c>
      <c r="G1076" s="12" t="s">
        <v>2526</v>
      </c>
      <c r="H1076" s="125" t="s">
        <v>3339</v>
      </c>
      <c r="I1076" s="43"/>
      <c r="J1076" s="43"/>
      <c r="K1076" s="43"/>
      <c r="L1076" s="43"/>
      <c r="M1076" s="43"/>
      <c r="N1076" s="127">
        <v>0</v>
      </c>
      <c r="O1076" s="127">
        <v>0</v>
      </c>
      <c r="P1076" s="97">
        <v>1</v>
      </c>
      <c r="Q1076" s="98" t="s">
        <v>3450</v>
      </c>
      <c r="R1076" s="98"/>
      <c r="S1076" s="64">
        <v>0</v>
      </c>
      <c r="T1076" s="99"/>
      <c r="U1076" s="97"/>
      <c r="V1076" s="98"/>
      <c r="W1076" s="98"/>
      <c r="X1076" s="64"/>
      <c r="Y1076" s="99"/>
      <c r="Z1076" s="84">
        <f t="shared" si="44"/>
        <v>1</v>
      </c>
      <c r="AA1076" s="36">
        <f t="shared" si="45"/>
        <v>0</v>
      </c>
    </row>
    <row r="1077" spans="1:27" s="15" customFormat="1" ht="17">
      <c r="A1077" s="4" t="s">
        <v>485</v>
      </c>
      <c r="C1077" s="4" t="s">
        <v>485</v>
      </c>
      <c r="D1077" s="10" t="str">
        <f>IF(C1077&lt;&gt;"","P2P","")</f>
        <v/>
      </c>
      <c r="H1077" s="4"/>
      <c r="P1077" s="57"/>
      <c r="Q1077" s="57"/>
      <c r="R1077" s="57"/>
      <c r="S1077" s="57"/>
      <c r="T1077" s="57"/>
      <c r="U1077" s="57"/>
      <c r="V1077" s="57"/>
      <c r="W1077" s="57"/>
      <c r="X1077" s="57"/>
      <c r="Y1077" s="57"/>
    </row>
    <row r="1078" spans="1:27" s="15" customFormat="1" ht="17">
      <c r="A1078" s="4" t="s">
        <v>485</v>
      </c>
      <c r="C1078" s="4" t="s">
        <v>485</v>
      </c>
      <c r="D1078" s="10" t="str">
        <f>IF(C1078&lt;&gt;"","P2P","")</f>
        <v/>
      </c>
      <c r="H1078" s="4"/>
      <c r="P1078" s="57"/>
      <c r="Q1078" s="57"/>
      <c r="R1078" s="57"/>
      <c r="S1078" s="57"/>
      <c r="T1078" s="57"/>
      <c r="U1078" s="57"/>
      <c r="V1078" s="57"/>
      <c r="W1078" s="57"/>
      <c r="X1078" s="57"/>
      <c r="Y1078" s="57"/>
    </row>
    <row r="1079" spans="1:27" s="15" customFormat="1" ht="17">
      <c r="A1079" s="4" t="s">
        <v>485</v>
      </c>
      <c r="B1079" s="4"/>
      <c r="C1079" s="4"/>
      <c r="D1079" s="10" t="str">
        <f>IF(C1079&lt;&gt;"","P2P","")</f>
        <v/>
      </c>
      <c r="E1079" s="96" t="s">
        <v>2527</v>
      </c>
      <c r="H1079" s="4"/>
      <c r="P1079" s="57"/>
      <c r="Q1079" s="57"/>
      <c r="R1079" s="57"/>
      <c r="S1079" s="57"/>
      <c r="T1079" s="57"/>
      <c r="U1079" s="57"/>
      <c r="V1079" s="57"/>
      <c r="W1079" s="57"/>
      <c r="X1079" s="57"/>
      <c r="Y1079" s="57"/>
      <c r="Z1079" s="15" t="str">
        <f t="shared" si="44"/>
        <v/>
      </c>
      <c r="AA1079" s="15" t="str">
        <f t="shared" si="45"/>
        <v/>
      </c>
    </row>
    <row r="1080" spans="1:27" ht="136">
      <c r="A1080" s="4">
        <v>2659</v>
      </c>
      <c r="D1080" s="10" t="str">
        <f>IF(C1080&lt;&gt;"","P2P","")</f>
        <v/>
      </c>
      <c r="E1080" s="126" t="s">
        <v>3340</v>
      </c>
      <c r="F1080" s="12" t="s">
        <v>2528</v>
      </c>
      <c r="G1080" s="12" t="s">
        <v>2108</v>
      </c>
      <c r="H1080" s="43"/>
      <c r="I1080" s="43"/>
      <c r="J1080" s="43"/>
      <c r="K1080" s="43"/>
      <c r="L1080" s="43"/>
      <c r="M1080" s="43"/>
      <c r="P1080" s="97">
        <v>1</v>
      </c>
      <c r="Q1080" s="98" t="s">
        <v>3451</v>
      </c>
      <c r="R1080" s="98"/>
      <c r="S1080" s="64">
        <v>1</v>
      </c>
      <c r="T1080" s="99"/>
      <c r="U1080" s="97"/>
      <c r="V1080" s="98"/>
      <c r="W1080" s="98"/>
      <c r="X1080" s="64"/>
      <c r="Y1080" s="99"/>
      <c r="Z1080" s="84">
        <f t="shared" si="44"/>
        <v>1</v>
      </c>
      <c r="AA1080" s="36">
        <f t="shared" si="45"/>
        <v>1</v>
      </c>
    </row>
    <row r="1081" spans="1:27" s="15" customFormat="1" ht="17">
      <c r="A1081" s="4" t="s">
        <v>485</v>
      </c>
      <c r="H1081" s="4"/>
      <c r="P1081" s="57"/>
      <c r="Q1081" s="57"/>
      <c r="R1081" s="57"/>
      <c r="S1081" s="57"/>
      <c r="T1081" s="57"/>
      <c r="U1081" s="57"/>
      <c r="V1081" s="57"/>
      <c r="W1081" s="57"/>
      <c r="X1081" s="57"/>
      <c r="Y1081" s="57"/>
    </row>
    <row r="1082" spans="1:27" s="15" customFormat="1" ht="17">
      <c r="A1082" s="4" t="s">
        <v>485</v>
      </c>
      <c r="H1082" s="4"/>
      <c r="P1082" s="57"/>
      <c r="Q1082" s="57"/>
      <c r="R1082" s="57"/>
      <c r="S1082" s="57"/>
      <c r="T1082" s="57"/>
      <c r="U1082" s="57"/>
      <c r="V1082" s="57"/>
      <c r="W1082" s="57"/>
      <c r="X1082" s="57"/>
      <c r="Y1082" s="57"/>
    </row>
    <row r="1083" spans="1:27" ht="19">
      <c r="A1083" s="4" t="s">
        <v>485</v>
      </c>
      <c r="E1083" s="133" t="s">
        <v>2529</v>
      </c>
      <c r="F1083" s="133"/>
      <c r="G1083" s="133"/>
      <c r="P1083" s="57"/>
      <c r="Q1083" s="57"/>
      <c r="R1083" s="57"/>
      <c r="S1083" s="57"/>
      <c r="T1083" s="57"/>
      <c r="U1083" s="57"/>
      <c r="V1083" s="57"/>
      <c r="W1083" s="57"/>
      <c r="X1083" s="57"/>
      <c r="Y1083" s="57"/>
      <c r="Z1083" s="15" t="str">
        <f t="shared" si="44"/>
        <v/>
      </c>
      <c r="AA1083" s="15" t="str">
        <f t="shared" si="45"/>
        <v/>
      </c>
    </row>
    <row r="1084" spans="1:27" s="15" customFormat="1" ht="34">
      <c r="A1084" s="4" t="s">
        <v>485</v>
      </c>
      <c r="B1084" s="4"/>
      <c r="E1084" s="96" t="s">
        <v>2530</v>
      </c>
      <c r="H1084" s="4"/>
      <c r="P1084" s="57"/>
      <c r="Q1084" s="57"/>
      <c r="R1084" s="57"/>
      <c r="S1084" s="57"/>
      <c r="T1084" s="57"/>
      <c r="U1084" s="57"/>
      <c r="V1084" s="57"/>
      <c r="W1084" s="57"/>
      <c r="X1084" s="57"/>
      <c r="Y1084" s="57"/>
      <c r="Z1084" s="15" t="str">
        <f t="shared" si="44"/>
        <v/>
      </c>
      <c r="AA1084" s="15" t="str">
        <f t="shared" si="45"/>
        <v/>
      </c>
    </row>
    <row r="1085" spans="1:27" ht="187">
      <c r="A1085" s="4">
        <v>2660</v>
      </c>
      <c r="E1085" s="126" t="s">
        <v>3341</v>
      </c>
      <c r="F1085" s="12" t="s">
        <v>2531</v>
      </c>
      <c r="G1085" s="12" t="s">
        <v>2532</v>
      </c>
      <c r="H1085" s="43"/>
      <c r="I1085" s="43"/>
      <c r="J1085" s="43"/>
      <c r="K1085" s="43"/>
      <c r="L1085" s="43"/>
      <c r="M1085" s="43"/>
      <c r="P1085" s="97">
        <v>0</v>
      </c>
      <c r="Q1085" s="98"/>
      <c r="R1085" s="98"/>
      <c r="S1085" s="64"/>
      <c r="T1085" s="99"/>
      <c r="U1085" s="97"/>
      <c r="V1085" s="98"/>
      <c r="W1085" s="98"/>
      <c r="X1085" s="64"/>
      <c r="Y1085" s="99"/>
      <c r="Z1085" s="84">
        <f t="shared" si="44"/>
        <v>0</v>
      </c>
      <c r="AA1085" s="36" t="str">
        <f t="shared" si="45"/>
        <v/>
      </c>
    </row>
    <row r="1086" spans="1:27" ht="170">
      <c r="A1086" s="4">
        <v>2661</v>
      </c>
      <c r="E1086" s="126" t="s">
        <v>3342</v>
      </c>
      <c r="F1086" s="12" t="s">
        <v>2533</v>
      </c>
      <c r="G1086" s="12" t="s">
        <v>2534</v>
      </c>
      <c r="H1086" s="43"/>
      <c r="I1086" s="43"/>
      <c r="J1086" s="43"/>
      <c r="K1086" s="43"/>
      <c r="L1086" s="43"/>
      <c r="M1086" s="43"/>
      <c r="P1086" s="97">
        <v>0</v>
      </c>
      <c r="Q1086" s="98"/>
      <c r="R1086" s="98"/>
      <c r="S1086" s="64"/>
      <c r="T1086" s="99"/>
      <c r="U1086" s="97"/>
      <c r="V1086" s="98"/>
      <c r="W1086" s="98"/>
      <c r="X1086" s="64"/>
      <c r="Y1086" s="99"/>
      <c r="Z1086" s="84">
        <f t="shared" si="44"/>
        <v>0</v>
      </c>
      <c r="AA1086" s="36" t="str">
        <f t="shared" si="45"/>
        <v/>
      </c>
    </row>
    <row r="1087" spans="1:27" ht="170">
      <c r="A1087" s="4">
        <v>2662</v>
      </c>
      <c r="E1087" s="126" t="s">
        <v>3343</v>
      </c>
      <c r="F1087" s="12" t="s">
        <v>2535</v>
      </c>
      <c r="G1087" s="12" t="s">
        <v>2536</v>
      </c>
      <c r="H1087" s="43"/>
      <c r="I1087" s="43"/>
      <c r="J1087" s="43"/>
      <c r="K1087" s="43"/>
      <c r="L1087" s="43"/>
      <c r="M1087" s="43"/>
      <c r="P1087" s="97">
        <v>0</v>
      </c>
      <c r="Q1087" s="98"/>
      <c r="R1087" s="98"/>
      <c r="S1087" s="64"/>
      <c r="T1087" s="99"/>
      <c r="U1087" s="97"/>
      <c r="V1087" s="98"/>
      <c r="W1087" s="98"/>
      <c r="X1087" s="64"/>
      <c r="Y1087" s="99"/>
      <c r="Z1087" s="84">
        <f t="shared" si="44"/>
        <v>0</v>
      </c>
      <c r="AA1087" s="36" t="str">
        <f t="shared" si="45"/>
        <v/>
      </c>
    </row>
    <row r="1088" spans="1:27" ht="204">
      <c r="A1088" s="4">
        <v>2663</v>
      </c>
      <c r="E1088" s="126" t="s">
        <v>3344</v>
      </c>
      <c r="F1088" s="12" t="s">
        <v>2537</v>
      </c>
      <c r="G1088" s="12" t="s">
        <v>2538</v>
      </c>
      <c r="H1088" s="43"/>
      <c r="I1088" s="43"/>
      <c r="J1088" s="43"/>
      <c r="K1088" s="43"/>
      <c r="L1088" s="43"/>
      <c r="M1088" s="43"/>
      <c r="P1088" s="97">
        <v>0</v>
      </c>
      <c r="Q1088" s="98"/>
      <c r="R1088" s="98"/>
      <c r="S1088" s="64"/>
      <c r="T1088" s="99"/>
      <c r="U1088" s="97"/>
      <c r="V1088" s="98"/>
      <c r="W1088" s="98"/>
      <c r="X1088" s="64"/>
      <c r="Y1088" s="99"/>
      <c r="Z1088" s="84">
        <f t="shared" si="44"/>
        <v>0</v>
      </c>
      <c r="AA1088" s="36" t="str">
        <f t="shared" si="45"/>
        <v/>
      </c>
    </row>
    <row r="1089" spans="1:27" ht="170">
      <c r="A1089" s="4">
        <v>2664</v>
      </c>
      <c r="E1089" s="126" t="s">
        <v>3345</v>
      </c>
      <c r="F1089" s="12" t="s">
        <v>2539</v>
      </c>
      <c r="G1089" s="12" t="s">
        <v>2540</v>
      </c>
      <c r="H1089" s="43"/>
      <c r="I1089" s="43"/>
      <c r="J1089" s="43"/>
      <c r="K1089" s="43"/>
      <c r="L1089" s="43"/>
      <c r="M1089" s="43"/>
      <c r="P1089" s="97">
        <v>0</v>
      </c>
      <c r="Q1089" s="98"/>
      <c r="R1089" s="98"/>
      <c r="S1089" s="64"/>
      <c r="T1089" s="99"/>
      <c r="U1089" s="97"/>
      <c r="V1089" s="98"/>
      <c r="W1089" s="98"/>
      <c r="X1089" s="64"/>
      <c r="Y1089" s="99"/>
      <c r="Z1089" s="84">
        <f t="shared" si="44"/>
        <v>0</v>
      </c>
      <c r="AA1089" s="36" t="str">
        <f t="shared" si="45"/>
        <v/>
      </c>
    </row>
    <row r="1090" spans="1:27" ht="170">
      <c r="A1090" s="4">
        <v>2665</v>
      </c>
      <c r="E1090" s="126" t="s">
        <v>3346</v>
      </c>
      <c r="F1090" s="12" t="s">
        <v>2541</v>
      </c>
      <c r="G1090" s="12" t="s">
        <v>2542</v>
      </c>
      <c r="H1090" s="43"/>
      <c r="I1090" s="43"/>
      <c r="J1090" s="43"/>
      <c r="K1090" s="43"/>
      <c r="L1090" s="43"/>
      <c r="M1090" s="43"/>
      <c r="P1090" s="97">
        <v>0</v>
      </c>
      <c r="Q1090" s="98"/>
      <c r="R1090" s="98"/>
      <c r="S1090" s="64"/>
      <c r="T1090" s="99"/>
      <c r="U1090" s="97"/>
      <c r="V1090" s="98"/>
      <c r="W1090" s="98"/>
      <c r="X1090" s="64"/>
      <c r="Y1090" s="99"/>
      <c r="Z1090" s="84">
        <f t="shared" si="44"/>
        <v>0</v>
      </c>
      <c r="AA1090" s="36" t="str">
        <f t="shared" si="45"/>
        <v/>
      </c>
    </row>
    <row r="1091" spans="1:27" ht="187">
      <c r="A1091" s="4">
        <v>2666</v>
      </c>
      <c r="E1091" s="126" t="s">
        <v>3347</v>
      </c>
      <c r="F1091" s="12" t="s">
        <v>2543</v>
      </c>
      <c r="G1091" s="12" t="s">
        <v>2544</v>
      </c>
      <c r="H1091" s="43"/>
      <c r="I1091" s="43"/>
      <c r="J1091" s="43"/>
      <c r="K1091" s="43"/>
      <c r="L1091" s="43"/>
      <c r="M1091" s="43"/>
      <c r="P1091" s="97">
        <v>0</v>
      </c>
      <c r="Q1091" s="98"/>
      <c r="R1091" s="98"/>
      <c r="S1091" s="64"/>
      <c r="T1091" s="99"/>
      <c r="U1091" s="97"/>
      <c r="V1091" s="98"/>
      <c r="W1091" s="98"/>
      <c r="X1091" s="64"/>
      <c r="Y1091" s="99"/>
      <c r="Z1091" s="84">
        <f t="shared" si="44"/>
        <v>0</v>
      </c>
      <c r="AA1091" s="36" t="str">
        <f t="shared" si="45"/>
        <v/>
      </c>
    </row>
    <row r="1092" spans="1:27" s="15" customFormat="1" ht="17">
      <c r="A1092" s="4" t="s">
        <v>485</v>
      </c>
      <c r="H1092" s="4"/>
      <c r="P1092" s="57"/>
      <c r="Q1092" s="57"/>
      <c r="R1092" s="57"/>
      <c r="S1092" s="57"/>
      <c r="T1092" s="57"/>
      <c r="U1092" s="57"/>
      <c r="V1092" s="57"/>
      <c r="W1092" s="57"/>
      <c r="X1092" s="57"/>
      <c r="Y1092" s="57"/>
    </row>
    <row r="1093" spans="1:27" s="15" customFormat="1" ht="17">
      <c r="A1093" s="4" t="s">
        <v>485</v>
      </c>
      <c r="H1093" s="4"/>
      <c r="P1093" s="57"/>
      <c r="Q1093" s="57"/>
      <c r="R1093" s="57"/>
      <c r="S1093" s="57"/>
      <c r="T1093" s="57"/>
      <c r="U1093" s="57"/>
      <c r="V1093" s="57"/>
      <c r="W1093" s="57"/>
      <c r="X1093" s="57"/>
      <c r="Y1093" s="57"/>
    </row>
    <row r="1094" spans="1:27" s="15" customFormat="1" ht="17">
      <c r="A1094" s="4" t="s">
        <v>485</v>
      </c>
      <c r="B1094" s="4"/>
      <c r="E1094" s="96" t="s">
        <v>2545</v>
      </c>
      <c r="H1094" s="4"/>
      <c r="P1094" s="57"/>
      <c r="Q1094" s="57"/>
      <c r="R1094" s="57"/>
      <c r="S1094" s="57"/>
      <c r="T1094" s="57"/>
      <c r="U1094" s="57"/>
      <c r="V1094" s="57"/>
      <c r="W1094" s="57"/>
      <c r="X1094" s="57"/>
      <c r="Y1094" s="57"/>
      <c r="Z1094" s="15" t="str">
        <f t="shared" si="44"/>
        <v/>
      </c>
      <c r="AA1094" s="15" t="str">
        <f t="shared" si="45"/>
        <v/>
      </c>
    </row>
    <row r="1095" spans="1:27" ht="170">
      <c r="A1095" s="4">
        <v>2667</v>
      </c>
      <c r="E1095" s="126" t="s">
        <v>3348</v>
      </c>
      <c r="F1095" s="12" t="s">
        <v>2546</v>
      </c>
      <c r="G1095" s="12" t="s">
        <v>2547</v>
      </c>
      <c r="H1095" s="43"/>
      <c r="I1095" s="43"/>
      <c r="J1095" s="43"/>
      <c r="K1095" s="43"/>
      <c r="L1095" s="43"/>
      <c r="M1095" s="43"/>
      <c r="P1095" s="97">
        <v>0</v>
      </c>
      <c r="Q1095" s="98" t="s">
        <v>3462</v>
      </c>
      <c r="R1095" s="98"/>
      <c r="S1095" s="64"/>
      <c r="T1095" s="99"/>
      <c r="U1095" s="97"/>
      <c r="V1095" s="98"/>
      <c r="W1095" s="98"/>
      <c r="X1095" s="64"/>
      <c r="Y1095" s="99"/>
      <c r="Z1095" s="84">
        <f t="shared" si="44"/>
        <v>0</v>
      </c>
      <c r="AA1095" s="36" t="str">
        <f t="shared" si="45"/>
        <v/>
      </c>
    </row>
    <row r="1096" spans="1:27" ht="170">
      <c r="A1096" s="4">
        <v>2668</v>
      </c>
      <c r="E1096" s="126" t="s">
        <v>3349</v>
      </c>
      <c r="F1096" s="12" t="s">
        <v>2548</v>
      </c>
      <c r="G1096" s="12" t="s">
        <v>2549</v>
      </c>
      <c r="H1096" s="43"/>
      <c r="I1096" s="43"/>
      <c r="J1096" s="43"/>
      <c r="K1096" s="43"/>
      <c r="L1096" s="43"/>
      <c r="M1096" s="43"/>
      <c r="P1096" s="97">
        <v>0</v>
      </c>
      <c r="Q1096" s="98" t="s">
        <v>3462</v>
      </c>
      <c r="R1096" s="98"/>
      <c r="S1096" s="64"/>
      <c r="T1096" s="99"/>
      <c r="U1096" s="97"/>
      <c r="V1096" s="98"/>
      <c r="W1096" s="98"/>
      <c r="X1096" s="64"/>
      <c r="Y1096" s="99"/>
      <c r="Z1096" s="84">
        <f t="shared" si="44"/>
        <v>0</v>
      </c>
      <c r="AA1096" s="36" t="str">
        <f t="shared" si="45"/>
        <v/>
      </c>
    </row>
    <row r="1097" spans="1:27" ht="221">
      <c r="A1097" s="4">
        <v>2669</v>
      </c>
      <c r="E1097" s="126" t="s">
        <v>3350</v>
      </c>
      <c r="F1097" s="12" t="s">
        <v>2550</v>
      </c>
      <c r="G1097" s="12" t="s">
        <v>2551</v>
      </c>
      <c r="H1097" s="43"/>
      <c r="I1097" s="43"/>
      <c r="J1097" s="43"/>
      <c r="K1097" s="43"/>
      <c r="L1097" s="43"/>
      <c r="M1097" s="43"/>
      <c r="P1097" s="97">
        <v>0</v>
      </c>
      <c r="Q1097" s="98" t="s">
        <v>3462</v>
      </c>
      <c r="R1097" s="98"/>
      <c r="S1097" s="64"/>
      <c r="T1097" s="99"/>
      <c r="U1097" s="97"/>
      <c r="V1097" s="98"/>
      <c r="W1097" s="98"/>
      <c r="X1097" s="64"/>
      <c r="Y1097" s="99"/>
      <c r="Z1097" s="84">
        <f t="shared" si="44"/>
        <v>0</v>
      </c>
      <c r="AA1097" s="36" t="str">
        <f t="shared" si="45"/>
        <v/>
      </c>
    </row>
    <row r="1098" spans="1:27" ht="204">
      <c r="A1098" s="4">
        <v>2670</v>
      </c>
      <c r="E1098" s="126" t="s">
        <v>3351</v>
      </c>
      <c r="F1098" s="12" t="s">
        <v>2552</v>
      </c>
      <c r="G1098" s="12" t="s">
        <v>2553</v>
      </c>
      <c r="H1098" s="43"/>
      <c r="I1098" s="43"/>
      <c r="J1098" s="43"/>
      <c r="K1098" s="43"/>
      <c r="L1098" s="43"/>
      <c r="M1098" s="43"/>
      <c r="P1098" s="97">
        <v>0</v>
      </c>
      <c r="Q1098" s="98" t="s">
        <v>3462</v>
      </c>
      <c r="R1098" s="98"/>
      <c r="S1098" s="64"/>
      <c r="T1098" s="99"/>
      <c r="U1098" s="97"/>
      <c r="V1098" s="98"/>
      <c r="W1098" s="98"/>
      <c r="X1098" s="64"/>
      <c r="Y1098" s="99"/>
      <c r="Z1098" s="84">
        <f t="shared" si="44"/>
        <v>0</v>
      </c>
      <c r="AA1098" s="36" t="str">
        <f t="shared" si="45"/>
        <v/>
      </c>
    </row>
    <row r="1099" spans="1:27" ht="187">
      <c r="A1099" s="4">
        <v>2671</v>
      </c>
      <c r="E1099" s="126" t="s">
        <v>3352</v>
      </c>
      <c r="F1099" s="12" t="s">
        <v>2554</v>
      </c>
      <c r="G1099" s="12" t="s">
        <v>2555</v>
      </c>
      <c r="H1099" s="43"/>
      <c r="I1099" s="43"/>
      <c r="J1099" s="43"/>
      <c r="K1099" s="43"/>
      <c r="L1099" s="43"/>
      <c r="M1099" s="43"/>
      <c r="P1099" s="97">
        <v>0</v>
      </c>
      <c r="Q1099" s="98" t="s">
        <v>3462</v>
      </c>
      <c r="R1099" s="98"/>
      <c r="S1099" s="64"/>
      <c r="T1099" s="99"/>
      <c r="U1099" s="97"/>
      <c r="V1099" s="98"/>
      <c r="W1099" s="98"/>
      <c r="X1099" s="64"/>
      <c r="Y1099" s="99"/>
      <c r="Z1099" s="84">
        <f t="shared" si="44"/>
        <v>0</v>
      </c>
      <c r="AA1099" s="36" t="str">
        <f t="shared" si="45"/>
        <v/>
      </c>
    </row>
    <row r="1100" spans="1:27" ht="204">
      <c r="A1100" s="4">
        <v>2672</v>
      </c>
      <c r="E1100" s="126" t="s">
        <v>3353</v>
      </c>
      <c r="F1100" s="12" t="s">
        <v>2556</v>
      </c>
      <c r="G1100" s="12" t="s">
        <v>2557</v>
      </c>
      <c r="H1100" s="43"/>
      <c r="I1100" s="43"/>
      <c r="J1100" s="43"/>
      <c r="K1100" s="43"/>
      <c r="L1100" s="43"/>
      <c r="M1100" s="43"/>
      <c r="P1100" s="97">
        <v>0</v>
      </c>
      <c r="Q1100" s="98" t="s">
        <v>3462</v>
      </c>
      <c r="R1100" s="98"/>
      <c r="S1100" s="64"/>
      <c r="T1100" s="99"/>
      <c r="U1100" s="97"/>
      <c r="V1100" s="98"/>
      <c r="W1100" s="98"/>
      <c r="X1100" s="64"/>
      <c r="Y1100" s="99"/>
      <c r="Z1100" s="84">
        <f t="shared" si="44"/>
        <v>0</v>
      </c>
      <c r="AA1100" s="36" t="str">
        <f t="shared" si="45"/>
        <v/>
      </c>
    </row>
    <row r="1101" spans="1:27" s="15" customFormat="1" ht="17">
      <c r="A1101" s="4" t="s">
        <v>485</v>
      </c>
      <c r="H1101" s="4"/>
      <c r="P1101" s="57"/>
      <c r="Q1101" s="57"/>
      <c r="R1101" s="57"/>
      <c r="S1101" s="57"/>
      <c r="T1101" s="57"/>
      <c r="U1101" s="57"/>
      <c r="V1101" s="57"/>
      <c r="W1101" s="57"/>
      <c r="X1101" s="57"/>
      <c r="Y1101" s="57"/>
    </row>
    <row r="1102" spans="1:27" s="15" customFormat="1" ht="17">
      <c r="A1102" s="4" t="s">
        <v>485</v>
      </c>
      <c r="H1102" s="4"/>
      <c r="P1102" s="57"/>
      <c r="Q1102" s="57"/>
      <c r="R1102" s="57"/>
      <c r="S1102" s="57"/>
      <c r="T1102" s="57"/>
      <c r="U1102" s="57"/>
      <c r="V1102" s="57"/>
      <c r="W1102" s="57"/>
      <c r="X1102" s="57"/>
      <c r="Y1102" s="57"/>
    </row>
    <row r="1103" spans="1:27" s="15" customFormat="1" ht="17">
      <c r="A1103" s="4" t="s">
        <v>485</v>
      </c>
      <c r="B1103" s="4"/>
      <c r="E1103" s="96" t="s">
        <v>2558</v>
      </c>
      <c r="H1103" s="4"/>
      <c r="P1103" s="57"/>
      <c r="Q1103" s="57"/>
      <c r="R1103" s="57"/>
      <c r="S1103" s="57"/>
      <c r="T1103" s="57"/>
      <c r="U1103" s="57"/>
      <c r="V1103" s="57"/>
      <c r="W1103" s="57"/>
      <c r="X1103" s="57"/>
      <c r="Y1103" s="57"/>
      <c r="Z1103" s="15" t="str">
        <f t="shared" ref="Z1103:Z1113" si="46">IF(U1103&lt;&gt;"",U1103,IF(P1103&lt;&gt;"",P1103,IF(N1103&lt;&gt;"",N1103,"")))</f>
        <v/>
      </c>
      <c r="AA1103" s="15" t="str">
        <f t="shared" ref="AA1103:AA1113" si="47">IF(X1103&lt;&gt;"",X1103,IF(S1103&lt;&gt;"",S1103,IF(O1103&lt;&gt;"",O1103,"")))</f>
        <v/>
      </c>
    </row>
    <row r="1104" spans="1:27" ht="170">
      <c r="A1104" s="4">
        <v>2673</v>
      </c>
      <c r="E1104" s="126" t="s">
        <v>3354</v>
      </c>
      <c r="F1104" s="12" t="s">
        <v>2559</v>
      </c>
      <c r="G1104" s="12" t="s">
        <v>2560</v>
      </c>
      <c r="H1104" s="43"/>
      <c r="I1104" s="43"/>
      <c r="J1104" s="43"/>
      <c r="K1104" s="43"/>
      <c r="L1104" s="43"/>
      <c r="M1104" s="43"/>
      <c r="P1104" s="97">
        <v>0</v>
      </c>
      <c r="Q1104" s="98" t="s">
        <v>3462</v>
      </c>
      <c r="R1104" s="98"/>
      <c r="S1104" s="64"/>
      <c r="T1104" s="99"/>
      <c r="U1104" s="97"/>
      <c r="V1104" s="98"/>
      <c r="W1104" s="98"/>
      <c r="X1104" s="64"/>
      <c r="Y1104" s="99"/>
      <c r="Z1104" s="84">
        <f t="shared" si="46"/>
        <v>0</v>
      </c>
      <c r="AA1104" s="36" t="str">
        <f t="shared" si="47"/>
        <v/>
      </c>
    </row>
    <row r="1105" spans="1:27" ht="187">
      <c r="A1105" s="4">
        <v>2674</v>
      </c>
      <c r="E1105" s="126" t="s">
        <v>3355</v>
      </c>
      <c r="F1105" s="12" t="s">
        <v>2561</v>
      </c>
      <c r="G1105" s="12" t="s">
        <v>2562</v>
      </c>
      <c r="H1105" s="43"/>
      <c r="I1105" s="43"/>
      <c r="J1105" s="43"/>
      <c r="K1105" s="43"/>
      <c r="L1105" s="43"/>
      <c r="M1105" s="43"/>
      <c r="P1105" s="97">
        <v>0</v>
      </c>
      <c r="Q1105" s="98" t="s">
        <v>3462</v>
      </c>
      <c r="R1105" s="98"/>
      <c r="S1105" s="64"/>
      <c r="T1105" s="99"/>
      <c r="U1105" s="97"/>
      <c r="V1105" s="98"/>
      <c r="W1105" s="98"/>
      <c r="X1105" s="64"/>
      <c r="Y1105" s="99"/>
      <c r="Z1105" s="84">
        <f t="shared" si="46"/>
        <v>0</v>
      </c>
      <c r="AA1105" s="36" t="str">
        <f t="shared" si="47"/>
        <v/>
      </c>
    </row>
    <row r="1106" spans="1:27" ht="187">
      <c r="A1106" s="4">
        <v>2675</v>
      </c>
      <c r="E1106" s="126" t="s">
        <v>3356</v>
      </c>
      <c r="F1106" s="12" t="s">
        <v>2563</v>
      </c>
      <c r="G1106" s="12" t="s">
        <v>2564</v>
      </c>
      <c r="H1106" s="43"/>
      <c r="I1106" s="43"/>
      <c r="J1106" s="43"/>
      <c r="K1106" s="43"/>
      <c r="L1106" s="43"/>
      <c r="M1106" s="43"/>
      <c r="P1106" s="97">
        <v>0</v>
      </c>
      <c r="Q1106" s="98" t="s">
        <v>3462</v>
      </c>
      <c r="R1106" s="98"/>
      <c r="S1106" s="64"/>
      <c r="T1106" s="99"/>
      <c r="U1106" s="97"/>
      <c r="V1106" s="98"/>
      <c r="W1106" s="98"/>
      <c r="X1106" s="64"/>
      <c r="Y1106" s="99"/>
      <c r="Z1106" s="84">
        <f t="shared" si="46"/>
        <v>0</v>
      </c>
      <c r="AA1106" s="36" t="str">
        <f t="shared" si="47"/>
        <v/>
      </c>
    </row>
    <row r="1107" spans="1:27" ht="170">
      <c r="A1107" s="4">
        <v>2676</v>
      </c>
      <c r="E1107" s="126" t="s">
        <v>3357</v>
      </c>
      <c r="F1107" s="12" t="s">
        <v>2565</v>
      </c>
      <c r="G1107" s="12" t="s">
        <v>2566</v>
      </c>
      <c r="H1107" s="43"/>
      <c r="I1107" s="43"/>
      <c r="J1107" s="43"/>
      <c r="K1107" s="43"/>
      <c r="L1107" s="43"/>
      <c r="M1107" s="43"/>
      <c r="P1107" s="97">
        <v>0</v>
      </c>
      <c r="Q1107" s="98" t="s">
        <v>3462</v>
      </c>
      <c r="R1107" s="98"/>
      <c r="S1107" s="64"/>
      <c r="T1107" s="99"/>
      <c r="U1107" s="97"/>
      <c r="V1107" s="98"/>
      <c r="W1107" s="98"/>
      <c r="X1107" s="64"/>
      <c r="Y1107" s="99"/>
      <c r="Z1107" s="84">
        <f t="shared" si="46"/>
        <v>0</v>
      </c>
      <c r="AA1107" s="36" t="str">
        <f t="shared" si="47"/>
        <v/>
      </c>
    </row>
    <row r="1108" spans="1:27" ht="170">
      <c r="A1108" s="4">
        <v>2677</v>
      </c>
      <c r="E1108" s="126" t="s">
        <v>3358</v>
      </c>
      <c r="F1108" s="12" t="s">
        <v>2567</v>
      </c>
      <c r="G1108" s="12" t="s">
        <v>2568</v>
      </c>
      <c r="H1108" s="43"/>
      <c r="I1108" s="43"/>
      <c r="J1108" s="43"/>
      <c r="K1108" s="43"/>
      <c r="L1108" s="43"/>
      <c r="M1108" s="43"/>
      <c r="P1108" s="97">
        <v>0</v>
      </c>
      <c r="Q1108" s="98" t="s">
        <v>3462</v>
      </c>
      <c r="R1108" s="98"/>
      <c r="S1108" s="64"/>
      <c r="T1108" s="99"/>
      <c r="U1108" s="97"/>
      <c r="V1108" s="98"/>
      <c r="W1108" s="98"/>
      <c r="X1108" s="64"/>
      <c r="Y1108" s="99"/>
      <c r="Z1108" s="84">
        <f t="shared" si="46"/>
        <v>0</v>
      </c>
      <c r="AA1108" s="36" t="str">
        <f t="shared" si="47"/>
        <v/>
      </c>
    </row>
    <row r="1109" spans="1:27" ht="170">
      <c r="A1109" s="4">
        <v>2678</v>
      </c>
      <c r="E1109" s="126" t="s">
        <v>3359</v>
      </c>
      <c r="F1109" s="12" t="s">
        <v>2569</v>
      </c>
      <c r="G1109" s="12" t="s">
        <v>2570</v>
      </c>
      <c r="H1109" s="43"/>
      <c r="I1109" s="43"/>
      <c r="J1109" s="43"/>
      <c r="K1109" s="43"/>
      <c r="L1109" s="43"/>
      <c r="M1109" s="43"/>
      <c r="P1109" s="97">
        <v>0</v>
      </c>
      <c r="Q1109" s="98" t="s">
        <v>3462</v>
      </c>
      <c r="R1109" s="98"/>
      <c r="S1109" s="64"/>
      <c r="T1109" s="99"/>
      <c r="U1109" s="97"/>
      <c r="V1109" s="98"/>
      <c r="W1109" s="98"/>
      <c r="X1109" s="64"/>
      <c r="Y1109" s="99"/>
      <c r="Z1109" s="84">
        <f t="shared" si="46"/>
        <v>0</v>
      </c>
      <c r="AA1109" s="36" t="str">
        <f t="shared" si="47"/>
        <v/>
      </c>
    </row>
    <row r="1110" spans="1:27" ht="170">
      <c r="A1110" s="4">
        <v>2679</v>
      </c>
      <c r="E1110" s="126" t="s">
        <v>3360</v>
      </c>
      <c r="F1110" s="12" t="s">
        <v>2571</v>
      </c>
      <c r="G1110" s="12" t="s">
        <v>2572</v>
      </c>
      <c r="H1110" s="43"/>
      <c r="I1110" s="43"/>
      <c r="J1110" s="43"/>
      <c r="K1110" s="43"/>
      <c r="L1110" s="43"/>
      <c r="M1110" s="43"/>
      <c r="P1110" s="97">
        <v>0</v>
      </c>
      <c r="Q1110" s="98" t="s">
        <v>3462</v>
      </c>
      <c r="R1110" s="98"/>
      <c r="S1110" s="64"/>
      <c r="T1110" s="99"/>
      <c r="U1110" s="97"/>
      <c r="V1110" s="98"/>
      <c r="W1110" s="98"/>
      <c r="X1110" s="64"/>
      <c r="Y1110" s="99"/>
      <c r="Z1110" s="84">
        <f t="shared" si="46"/>
        <v>0</v>
      </c>
      <c r="AA1110" s="36" t="str">
        <f t="shared" si="47"/>
        <v/>
      </c>
    </row>
    <row r="1111" spans="1:27" ht="238">
      <c r="A1111" s="4">
        <v>2680</v>
      </c>
      <c r="E1111" s="126" t="s">
        <v>3361</v>
      </c>
      <c r="F1111" s="12" t="s">
        <v>2573</v>
      </c>
      <c r="G1111" s="12" t="s">
        <v>2574</v>
      </c>
      <c r="H1111" s="43"/>
      <c r="I1111" s="43"/>
      <c r="J1111" s="43"/>
      <c r="K1111" s="43"/>
      <c r="L1111" s="43"/>
      <c r="M1111" s="43"/>
      <c r="P1111" s="97">
        <v>0</v>
      </c>
      <c r="Q1111" s="98" t="s">
        <v>3462</v>
      </c>
      <c r="R1111" s="98"/>
      <c r="S1111" s="64"/>
      <c r="T1111" s="99"/>
      <c r="U1111" s="97"/>
      <c r="V1111" s="98"/>
      <c r="W1111" s="98"/>
      <c r="X1111" s="64"/>
      <c r="Y1111" s="99"/>
      <c r="Z1111" s="84">
        <f t="shared" si="46"/>
        <v>0</v>
      </c>
      <c r="AA1111" s="36" t="str">
        <f t="shared" si="47"/>
        <v/>
      </c>
    </row>
    <row r="1112" spans="1:27" ht="170">
      <c r="A1112" s="4">
        <v>2681</v>
      </c>
      <c r="E1112" s="126" t="s">
        <v>3362</v>
      </c>
      <c r="F1112" s="12" t="s">
        <v>2575</v>
      </c>
      <c r="G1112" s="12" t="s">
        <v>2576</v>
      </c>
      <c r="H1112" s="43"/>
      <c r="I1112" s="43"/>
      <c r="J1112" s="43"/>
      <c r="K1112" s="43"/>
      <c r="L1112" s="43"/>
      <c r="M1112" s="43"/>
      <c r="P1112" s="97">
        <v>0</v>
      </c>
      <c r="Q1112" s="98" t="s">
        <v>3462</v>
      </c>
      <c r="R1112" s="98"/>
      <c r="S1112" s="64"/>
      <c r="T1112" s="99"/>
      <c r="U1112" s="97"/>
      <c r="V1112" s="98"/>
      <c r="W1112" s="98"/>
      <c r="X1112" s="64"/>
      <c r="Y1112" s="99"/>
      <c r="Z1112" s="84">
        <f t="shared" si="46"/>
        <v>0</v>
      </c>
      <c r="AA1112" s="36" t="str">
        <f t="shared" si="47"/>
        <v/>
      </c>
    </row>
    <row r="1113" spans="1:27" ht="238">
      <c r="A1113" s="4">
        <v>2682</v>
      </c>
      <c r="E1113" s="126" t="s">
        <v>3363</v>
      </c>
      <c r="F1113" s="12" t="s">
        <v>2577</v>
      </c>
      <c r="G1113" s="12" t="s">
        <v>2578</v>
      </c>
      <c r="H1113" s="43"/>
      <c r="I1113" s="43"/>
      <c r="J1113" s="43"/>
      <c r="K1113" s="43"/>
      <c r="L1113" s="43"/>
      <c r="M1113" s="43"/>
      <c r="P1113" s="97">
        <v>0</v>
      </c>
      <c r="Q1113" s="98" t="s">
        <v>3462</v>
      </c>
      <c r="R1113" s="98"/>
      <c r="S1113" s="64"/>
      <c r="T1113" s="99"/>
      <c r="U1113" s="97"/>
      <c r="V1113" s="98"/>
      <c r="W1113" s="98"/>
      <c r="X1113" s="64"/>
      <c r="Y1113" s="99"/>
      <c r="Z1113" s="84">
        <f t="shared" si="46"/>
        <v>0</v>
      </c>
      <c r="AA1113" s="36" t="str">
        <f t="shared" si="47"/>
        <v/>
      </c>
    </row>
    <row r="1114" spans="1:27" s="15" customFormat="1"/>
    <row r="1115" spans="1:27" s="15" customFormat="1"/>
    <row r="1116" spans="1:27" s="15" customFormat="1"/>
    <row r="1117" spans="1:27" s="15" customFormat="1"/>
    <row r="1118" spans="1:27" s="15" customFormat="1"/>
    <row r="1119" spans="1:27" s="15" customFormat="1"/>
    <row r="1120" spans="1:27"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00000000-0002-0000-0200-000000000000}">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00000000-0002-0000-0200-000001000000}">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4:E34"/>
  <sheetViews>
    <sheetView topLeftCell="D18" workbookViewId="0">
      <selection activeCell="E27" sqref="E27"/>
    </sheetView>
  </sheetViews>
  <sheetFormatPr baseColWidth="10" defaultColWidth="10.83203125" defaultRowHeight="16"/>
  <cols>
    <col min="1" max="1" width="10.83203125" style="4"/>
    <col min="2" max="2" width="62" style="4" customWidth="1"/>
    <col min="3" max="4" width="86.83203125" style="4" customWidth="1"/>
    <col min="5" max="5" width="80.1640625" style="43" customWidth="1"/>
    <col min="6" max="16384" width="10.83203125" style="4"/>
  </cols>
  <sheetData>
    <row r="4" spans="2:5" ht="22">
      <c r="C4" s="41" t="s">
        <v>843</v>
      </c>
      <c r="D4" s="41" t="s">
        <v>844</v>
      </c>
      <c r="E4" s="44" t="s">
        <v>735</v>
      </c>
    </row>
    <row r="5" spans="2:5" ht="17">
      <c r="B5" s="38" t="s">
        <v>0</v>
      </c>
      <c r="C5" s="39" t="s">
        <v>815</v>
      </c>
      <c r="D5" s="39"/>
      <c r="E5" s="45"/>
    </row>
    <row r="6" spans="2:5" ht="17">
      <c r="B6" s="38" t="s">
        <v>1</v>
      </c>
      <c r="C6" s="39" t="s">
        <v>23</v>
      </c>
      <c r="D6" s="39"/>
      <c r="E6" s="45"/>
    </row>
    <row r="7" spans="2:5" ht="17">
      <c r="B7" s="38" t="s">
        <v>2</v>
      </c>
      <c r="C7" s="40" t="s">
        <v>816</v>
      </c>
      <c r="D7" s="40"/>
      <c r="E7" s="46"/>
    </row>
    <row r="8" spans="2:5" ht="17">
      <c r="B8" s="38" t="s">
        <v>3</v>
      </c>
      <c r="C8" s="39" t="s">
        <v>817</v>
      </c>
      <c r="D8" s="39" t="s">
        <v>845</v>
      </c>
      <c r="E8" s="45" t="s">
        <v>3364</v>
      </c>
    </row>
    <row r="9" spans="2:5" ht="17">
      <c r="B9" s="38" t="s">
        <v>4</v>
      </c>
      <c r="C9" s="39" t="s">
        <v>818</v>
      </c>
      <c r="D9" s="39"/>
      <c r="E9" s="45"/>
    </row>
    <row r="10" spans="2:5" ht="17">
      <c r="B10" s="38" t="s">
        <v>5</v>
      </c>
      <c r="C10" s="39">
        <v>2012</v>
      </c>
      <c r="D10" s="39"/>
      <c r="E10" s="45"/>
    </row>
    <row r="11" spans="2:5" ht="17">
      <c r="B11" s="38" t="s">
        <v>6</v>
      </c>
      <c r="C11" s="39">
        <v>75</v>
      </c>
      <c r="D11" s="39" t="s">
        <v>846</v>
      </c>
      <c r="E11" s="45">
        <v>80</v>
      </c>
    </row>
    <row r="12" spans="2:5" ht="17">
      <c r="B12" s="38" t="s">
        <v>7</v>
      </c>
      <c r="C12" s="39"/>
      <c r="D12" s="39" t="s">
        <v>847</v>
      </c>
      <c r="E12" s="45" t="s">
        <v>847</v>
      </c>
    </row>
    <row r="13" spans="2:5" ht="34">
      <c r="B13" s="38" t="s">
        <v>8</v>
      </c>
      <c r="C13" s="39" t="s">
        <v>819</v>
      </c>
      <c r="D13" s="39" t="s">
        <v>848</v>
      </c>
      <c r="E13" s="45"/>
    </row>
    <row r="14" spans="2:5" ht="34">
      <c r="B14" s="38" t="s">
        <v>9</v>
      </c>
      <c r="C14" s="39" t="s">
        <v>820</v>
      </c>
      <c r="D14" s="39" t="s">
        <v>849</v>
      </c>
      <c r="E14" s="45"/>
    </row>
    <row r="15" spans="2:5" ht="34">
      <c r="B15" s="38" t="s">
        <v>10</v>
      </c>
      <c r="C15" s="39" t="s">
        <v>821</v>
      </c>
      <c r="D15" s="39" t="s">
        <v>3370</v>
      </c>
      <c r="E15" s="45" t="s">
        <v>3505</v>
      </c>
    </row>
    <row r="16" spans="2:5" ht="17">
      <c r="B16" s="38" t="s">
        <v>11</v>
      </c>
      <c r="C16" s="51">
        <v>1</v>
      </c>
      <c r="D16" s="39"/>
      <c r="E16" s="47"/>
    </row>
    <row r="17" spans="2:5" ht="255">
      <c r="B17" s="38" t="s">
        <v>12</v>
      </c>
      <c r="C17" s="39" t="s">
        <v>822</v>
      </c>
      <c r="D17" s="39" t="s">
        <v>850</v>
      </c>
      <c r="E17" s="45" t="s">
        <v>3367</v>
      </c>
    </row>
    <row r="18" spans="2:5" ht="85">
      <c r="B18" s="38" t="s">
        <v>13</v>
      </c>
      <c r="C18" s="39" t="s">
        <v>823</v>
      </c>
      <c r="D18" s="39" t="s">
        <v>851</v>
      </c>
      <c r="E18" s="47" t="s">
        <v>3368</v>
      </c>
    </row>
    <row r="19" spans="2:5" ht="34">
      <c r="B19" s="38" t="s">
        <v>14</v>
      </c>
      <c r="C19" s="39" t="s">
        <v>824</v>
      </c>
      <c r="D19" s="39" t="s">
        <v>852</v>
      </c>
      <c r="E19" s="47"/>
    </row>
    <row r="20" spans="2:5" ht="17">
      <c r="B20" s="38" t="s">
        <v>15</v>
      </c>
      <c r="C20" s="39" t="s">
        <v>825</v>
      </c>
      <c r="D20" s="39" t="s">
        <v>853</v>
      </c>
      <c r="E20" s="45" t="s">
        <v>3369</v>
      </c>
    </row>
    <row r="21" spans="2:5" ht="17">
      <c r="B21" s="38" t="s">
        <v>16</v>
      </c>
      <c r="C21" s="39" t="s">
        <v>826</v>
      </c>
      <c r="D21" s="39">
        <v>37000</v>
      </c>
      <c r="E21" s="47">
        <v>38500</v>
      </c>
    </row>
    <row r="22" spans="2:5" ht="17">
      <c r="B22" s="38" t="s">
        <v>17</v>
      </c>
      <c r="C22" s="39">
        <v>1500</v>
      </c>
      <c r="D22" s="39">
        <v>500</v>
      </c>
      <c r="E22" s="47">
        <v>750</v>
      </c>
    </row>
    <row r="23" spans="2:5" ht="34">
      <c r="B23" s="38" t="s">
        <v>18</v>
      </c>
      <c r="C23" s="39" t="s">
        <v>827</v>
      </c>
      <c r="D23" s="39" t="s">
        <v>854</v>
      </c>
      <c r="E23" s="47" t="s">
        <v>3504</v>
      </c>
    </row>
    <row r="24" spans="2:5" ht="17">
      <c r="B24" s="38" t="s">
        <v>19</v>
      </c>
      <c r="C24" s="39" t="s">
        <v>23</v>
      </c>
      <c r="D24" s="51">
        <v>0.65</v>
      </c>
      <c r="E24" s="47"/>
    </row>
    <row r="25" spans="2:5" ht="34">
      <c r="B25" s="38" t="s">
        <v>20</v>
      </c>
      <c r="C25" s="39" t="s">
        <v>828</v>
      </c>
      <c r="D25" s="39" t="s">
        <v>855</v>
      </c>
      <c r="E25" s="47" t="s">
        <v>3601</v>
      </c>
    </row>
    <row r="26" spans="2:5" ht="17">
      <c r="B26" s="38" t="s">
        <v>21</v>
      </c>
      <c r="C26" s="39" t="s">
        <v>23</v>
      </c>
      <c r="D26" s="51">
        <v>0.6</v>
      </c>
      <c r="E26" s="47"/>
    </row>
    <row r="27" spans="2:5" ht="34">
      <c r="B27" s="38" t="s">
        <v>22</v>
      </c>
      <c r="C27" s="39" t="s">
        <v>829</v>
      </c>
      <c r="D27" s="39" t="s">
        <v>3600</v>
      </c>
      <c r="E27" s="47"/>
    </row>
    <row r="28" spans="2:5" ht="17" hidden="1">
      <c r="B28" s="20" t="s">
        <v>880</v>
      </c>
      <c r="C28" s="39"/>
      <c r="D28" s="39"/>
      <c r="E28" s="47"/>
    </row>
    <row r="29" spans="2:5" ht="17" hidden="1">
      <c r="B29" s="20" t="s">
        <v>881</v>
      </c>
      <c r="C29" s="39"/>
      <c r="D29" s="39"/>
      <c r="E29" s="47"/>
    </row>
    <row r="30" spans="2:5" ht="17" hidden="1">
      <c r="B30" s="20" t="s">
        <v>882</v>
      </c>
      <c r="C30" s="39"/>
      <c r="D30" s="39"/>
      <c r="E30" s="47"/>
    </row>
    <row r="31" spans="2:5" ht="17" hidden="1">
      <c r="B31" s="20" t="s">
        <v>883</v>
      </c>
      <c r="C31" s="39"/>
      <c r="D31" s="39"/>
      <c r="E31" s="47"/>
    </row>
    <row r="32" spans="2:5" ht="17">
      <c r="B32" s="20" t="s">
        <v>884</v>
      </c>
      <c r="C32" s="39"/>
      <c r="D32" s="39"/>
      <c r="E32" s="47">
        <v>32</v>
      </c>
    </row>
    <row r="33" spans="2:5" ht="17">
      <c r="B33" s="20" t="s">
        <v>885</v>
      </c>
      <c r="C33" s="39"/>
      <c r="D33" s="39"/>
      <c r="E33" s="47">
        <v>17</v>
      </c>
    </row>
    <row r="34" spans="2:5" ht="17">
      <c r="B34" s="32" t="s">
        <v>33</v>
      </c>
      <c r="C34" s="33">
        <v>30</v>
      </c>
      <c r="D34" s="33"/>
      <c r="E34" s="47" t="s">
        <v>3602</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Y197"/>
  <sheetViews>
    <sheetView topLeftCell="B1" zoomScale="69" workbookViewId="0">
      <pane xSplit="1" topLeftCell="C1" activePane="topRight" state="frozen"/>
      <selection activeCell="B1" sqref="B1"/>
      <selection pane="topRight" activeCell="B2" sqref="B2"/>
    </sheetView>
  </sheetViews>
  <sheetFormatPr baseColWidth="10" defaultColWidth="10.83203125" defaultRowHeight="19"/>
  <cols>
    <col min="1" max="1" width="6.6640625" style="10" hidden="1" customWidth="1"/>
    <col min="2" max="2" width="33.33203125" style="4" customWidth="1"/>
    <col min="3" max="3" width="108.1640625" style="4" customWidth="1"/>
    <col min="4" max="4" width="14.83203125" style="10" customWidth="1"/>
    <col min="5" max="5" width="92.1640625" style="4" customWidth="1"/>
    <col min="6" max="6" width="15" style="4" customWidth="1"/>
    <col min="7" max="7" width="8" style="53" customWidth="1"/>
    <col min="8" max="8" width="14.83203125" style="10" customWidth="1"/>
    <col min="9" max="9" width="92.1640625" style="10" customWidth="1"/>
    <col min="10" max="10" width="8" style="10" customWidth="1"/>
    <col min="11" max="11" width="8" style="53" customWidth="1"/>
    <col min="12" max="12" width="10.83203125" style="43" customWidth="1"/>
    <col min="13" max="13" width="67.5" style="43" customWidth="1"/>
    <col min="14" max="14" width="10.83203125" style="43" customWidth="1"/>
    <col min="15" max="16" width="10.83203125" style="56"/>
    <col min="17" max="17" width="10.83203125" style="43"/>
    <col min="18" max="18" width="14" style="43" customWidth="1"/>
    <col min="19" max="19" width="10.83203125" style="43"/>
    <col min="20" max="20" width="10.83203125" style="56"/>
    <col min="21" max="21" width="10.83203125" style="43"/>
    <col min="22" max="22" width="11" customWidth="1"/>
    <col min="23" max="16384" width="10.83203125" style="4"/>
  </cols>
  <sheetData>
    <row r="2" spans="2:25" ht="88">
      <c r="C2" s="34" t="s">
        <v>736</v>
      </c>
    </row>
    <row r="4" spans="2:25" ht="40">
      <c r="D4" s="35" t="s">
        <v>737</v>
      </c>
    </row>
    <row r="5" spans="2:25" ht="120">
      <c r="C5" s="2" t="s">
        <v>122</v>
      </c>
      <c r="D5" s="85" t="s">
        <v>877</v>
      </c>
      <c r="E5" s="86" t="s">
        <v>878</v>
      </c>
      <c r="F5" s="87" t="s">
        <v>879</v>
      </c>
      <c r="G5" s="86" t="s">
        <v>876</v>
      </c>
      <c r="I5" s="4"/>
      <c r="J5" s="53"/>
      <c r="K5" s="10"/>
      <c r="L5" s="10"/>
      <c r="M5" s="10"/>
      <c r="N5" s="53"/>
      <c r="O5" s="43"/>
      <c r="P5" s="43"/>
      <c r="R5" s="56"/>
      <c r="S5" s="56"/>
      <c r="T5" s="43"/>
      <c r="V5" s="43"/>
      <c r="W5" s="56"/>
      <c r="X5" s="43"/>
      <c r="Y5"/>
    </row>
    <row r="6" spans="2:25" ht="16" customHeight="1">
      <c r="B6" s="140" t="s">
        <v>24</v>
      </c>
      <c r="C6" s="5" t="s">
        <v>34</v>
      </c>
      <c r="D6" s="42" t="s">
        <v>724</v>
      </c>
      <c r="E6" s="42">
        <v>3</v>
      </c>
      <c r="F6" s="42">
        <f>AVERAGE(V27:V38)</f>
        <v>3.3636363636363638</v>
      </c>
      <c r="G6" s="42">
        <f>AVERAGE(W27:W38)</f>
        <v>3</v>
      </c>
      <c r="I6" s="4"/>
      <c r="J6" s="53"/>
      <c r="K6" s="10"/>
      <c r="L6" s="10"/>
      <c r="M6" s="10"/>
      <c r="N6" s="53"/>
      <c r="O6" s="43"/>
      <c r="P6" s="43"/>
      <c r="R6" s="56"/>
      <c r="S6" s="56"/>
      <c r="T6" s="43"/>
      <c r="V6" s="43"/>
      <c r="W6" s="56"/>
      <c r="X6" s="43"/>
      <c r="Y6"/>
    </row>
    <row r="7" spans="2:25" ht="16" customHeight="1">
      <c r="B7" s="141"/>
      <c r="C7" s="5" t="s">
        <v>35</v>
      </c>
      <c r="D7" s="42" t="s">
        <v>724</v>
      </c>
      <c r="E7" s="42">
        <v>2.6086956521739131</v>
      </c>
      <c r="F7" s="42">
        <f>AVERAGE(V43:V65)</f>
        <v>3.7</v>
      </c>
      <c r="G7" s="42">
        <f>AVERAGE(W43:W65)</f>
        <v>2.6086956521739131</v>
      </c>
      <c r="I7" s="4"/>
      <c r="J7" s="53"/>
      <c r="K7" s="10"/>
      <c r="L7" s="10"/>
      <c r="M7" s="10"/>
      <c r="N7" s="53"/>
      <c r="O7" s="43"/>
      <c r="P7" s="43"/>
      <c r="R7" s="56"/>
      <c r="S7" s="56"/>
      <c r="T7" s="43"/>
      <c r="V7" s="43"/>
      <c r="W7" s="56"/>
      <c r="X7" s="43"/>
      <c r="Y7"/>
    </row>
    <row r="8" spans="2:25" ht="16" customHeight="1">
      <c r="B8" s="141"/>
      <c r="C8" s="5" t="s">
        <v>36</v>
      </c>
      <c r="D8" s="42" t="s">
        <v>724</v>
      </c>
      <c r="E8" s="42">
        <v>2.4285714285714284</v>
      </c>
      <c r="F8" s="42">
        <f>AVERAGE(V70:V83)</f>
        <v>3.3333333333333335</v>
      </c>
      <c r="G8" s="42">
        <f>AVERAGE(W70:W83)</f>
        <v>2.4285714285714284</v>
      </c>
      <c r="I8" s="4"/>
      <c r="J8" s="53"/>
      <c r="K8" s="10"/>
      <c r="L8" s="10"/>
      <c r="M8" s="10"/>
      <c r="N8" s="53"/>
      <c r="O8" s="43"/>
      <c r="P8" s="43"/>
      <c r="R8" s="56"/>
      <c r="S8" s="56"/>
      <c r="T8" s="43"/>
      <c r="V8" s="43"/>
      <c r="W8" s="56"/>
      <c r="X8" s="43"/>
      <c r="Y8"/>
    </row>
    <row r="9" spans="2:25" ht="16" customHeight="1">
      <c r="B9" s="142"/>
      <c r="C9" s="5" t="s">
        <v>37</v>
      </c>
      <c r="D9" s="42" t="s">
        <v>724</v>
      </c>
      <c r="E9" s="42">
        <v>2</v>
      </c>
      <c r="F9" s="42">
        <f>AVERAGE(V88:V95)</f>
        <v>2.625</v>
      </c>
      <c r="G9" s="42">
        <f>AVERAGE(W88:W95)</f>
        <v>2</v>
      </c>
      <c r="I9" s="4"/>
      <c r="J9" s="53"/>
      <c r="K9" s="10"/>
      <c r="L9" s="10"/>
      <c r="M9" s="10"/>
      <c r="N9" s="53"/>
      <c r="O9" s="43"/>
      <c r="P9" s="43"/>
      <c r="R9" s="56"/>
      <c r="S9" s="56"/>
      <c r="T9" s="43"/>
      <c r="V9" s="43"/>
      <c r="W9" s="56"/>
      <c r="X9" s="43"/>
      <c r="Y9"/>
    </row>
    <row r="10" spans="2:25" ht="16" customHeight="1">
      <c r="B10" s="143" t="s">
        <v>725</v>
      </c>
      <c r="C10" s="6" t="s">
        <v>85</v>
      </c>
      <c r="D10" s="42" t="s">
        <v>724</v>
      </c>
      <c r="E10" s="42">
        <v>2.2222222222222223</v>
      </c>
      <c r="F10" s="42">
        <f>AVERAGE(V100:V108)</f>
        <v>2.6666666666666665</v>
      </c>
      <c r="G10" s="42">
        <f>AVERAGE(W100:W108)</f>
        <v>2.2222222222222223</v>
      </c>
      <c r="I10" s="4"/>
      <c r="J10" s="53"/>
      <c r="K10" s="10"/>
      <c r="L10" s="10"/>
      <c r="M10" s="10"/>
      <c r="N10" s="53"/>
      <c r="O10" s="43"/>
      <c r="P10" s="43"/>
      <c r="R10" s="56"/>
      <c r="S10" s="56"/>
      <c r="T10" s="43"/>
      <c r="V10" s="43"/>
      <c r="W10" s="56"/>
      <c r="X10" s="43"/>
      <c r="Y10"/>
    </row>
    <row r="11" spans="2:25" ht="16" customHeight="1">
      <c r="B11" s="144"/>
      <c r="C11" s="7" t="s">
        <v>38</v>
      </c>
      <c r="D11" s="42" t="s">
        <v>724</v>
      </c>
      <c r="E11" s="42">
        <v>2.1428571428571428</v>
      </c>
      <c r="F11" s="42">
        <f>AVERAGE(V113:V119)</f>
        <v>4.2857142857142856</v>
      </c>
      <c r="G11" s="42">
        <f>AVERAGE(W113:W119)</f>
        <v>2.1428571428571428</v>
      </c>
      <c r="I11" s="4"/>
      <c r="J11" s="53"/>
      <c r="K11" s="10"/>
      <c r="L11" s="10"/>
      <c r="M11" s="10"/>
      <c r="N11" s="53"/>
      <c r="O11" s="43"/>
      <c r="P11" s="43"/>
      <c r="R11" s="56"/>
      <c r="S11" s="56"/>
      <c r="T11" s="43"/>
      <c r="V11" s="43"/>
      <c r="W11" s="56"/>
      <c r="X11" s="43"/>
      <c r="Y11"/>
    </row>
    <row r="12" spans="2:25" ht="16" customHeight="1">
      <c r="B12" s="144"/>
      <c r="C12" s="7" t="s">
        <v>39</v>
      </c>
      <c r="D12" s="42" t="s">
        <v>724</v>
      </c>
      <c r="E12" s="42">
        <v>1.7692307692307692</v>
      </c>
      <c r="F12" s="42">
        <f>AVERAGE(V124:V136)</f>
        <v>2.5384615384615383</v>
      </c>
      <c r="G12" s="42">
        <f>AVERAGE(W124:W136)</f>
        <v>1.7692307692307692</v>
      </c>
      <c r="I12" s="4"/>
      <c r="J12" s="53"/>
      <c r="K12" s="10"/>
      <c r="L12" s="10"/>
      <c r="M12" s="10"/>
      <c r="N12" s="53"/>
      <c r="O12" s="43"/>
      <c r="P12" s="43"/>
      <c r="R12" s="56"/>
      <c r="S12" s="56"/>
      <c r="T12" s="43"/>
      <c r="V12" s="43"/>
      <c r="W12" s="56"/>
      <c r="X12" s="43"/>
      <c r="Y12"/>
    </row>
    <row r="13" spans="2:25" ht="16" customHeight="1">
      <c r="B13" s="145"/>
      <c r="C13" s="6" t="s">
        <v>260</v>
      </c>
      <c r="D13" s="42" t="s">
        <v>724</v>
      </c>
      <c r="E13" s="42">
        <v>2</v>
      </c>
      <c r="F13" s="42">
        <f>AVERAGE(V141:V143)</f>
        <v>3.6666666666666665</v>
      </c>
      <c r="G13" s="42">
        <f>AVERAGE(W141:W143)</f>
        <v>2</v>
      </c>
      <c r="I13" s="4"/>
      <c r="J13" s="53"/>
      <c r="K13" s="10"/>
      <c r="L13" s="10"/>
      <c r="M13" s="10"/>
      <c r="N13" s="53"/>
      <c r="O13" s="43"/>
      <c r="P13" s="43"/>
      <c r="R13" s="56"/>
      <c r="S13" s="56"/>
      <c r="T13" s="43"/>
      <c r="V13" s="43"/>
      <c r="W13" s="56"/>
      <c r="X13" s="43"/>
      <c r="Y13"/>
    </row>
    <row r="14" spans="2:25" ht="16" customHeight="1">
      <c r="B14" s="146" t="s">
        <v>726</v>
      </c>
      <c r="C14" s="8" t="s">
        <v>41</v>
      </c>
      <c r="D14" s="42" t="s">
        <v>724</v>
      </c>
      <c r="E14" s="42">
        <v>1.8</v>
      </c>
      <c r="F14" s="42">
        <f>AVERAGE(V148:V157)</f>
        <v>2.9</v>
      </c>
      <c r="G14" s="42">
        <f>AVERAGE(W148:W157)</f>
        <v>1.8</v>
      </c>
      <c r="I14" s="4"/>
      <c r="J14" s="53"/>
      <c r="K14" s="10"/>
      <c r="L14" s="10"/>
      <c r="M14" s="10"/>
      <c r="N14" s="53"/>
      <c r="O14" s="43"/>
      <c r="P14" s="43"/>
      <c r="R14" s="56"/>
      <c r="S14" s="56"/>
      <c r="T14" s="43"/>
      <c r="V14" s="43"/>
      <c r="W14" s="56"/>
      <c r="X14" s="43"/>
      <c r="Y14"/>
    </row>
    <row r="15" spans="2:25" ht="16" customHeight="1">
      <c r="B15" s="147"/>
      <c r="C15" s="8" t="s">
        <v>42</v>
      </c>
      <c r="D15" s="42" t="s">
        <v>724</v>
      </c>
      <c r="E15" s="42">
        <v>0.7142857142857143</v>
      </c>
      <c r="F15" s="42">
        <f>AVERAGE(V162:V168)</f>
        <v>1</v>
      </c>
      <c r="G15" s="42">
        <f>AVERAGE(W162:W168)</f>
        <v>0.7142857142857143</v>
      </c>
      <c r="I15" s="4"/>
      <c r="J15" s="53"/>
      <c r="K15" s="10"/>
      <c r="L15" s="10"/>
      <c r="M15" s="10"/>
      <c r="N15" s="53"/>
      <c r="O15" s="43"/>
      <c r="P15" s="43"/>
      <c r="R15" s="56"/>
      <c r="S15" s="56"/>
      <c r="T15" s="43"/>
      <c r="V15" s="43"/>
      <c r="W15" s="56"/>
      <c r="X15" s="43"/>
      <c r="Y15"/>
    </row>
    <row r="16" spans="2:25">
      <c r="C16" s="52" t="s">
        <v>727</v>
      </c>
      <c r="D16" s="88" t="s">
        <v>724</v>
      </c>
      <c r="E16" s="88">
        <v>2.2714471518819344</v>
      </c>
      <c r="F16" s="88">
        <f>AVERAGE(V27:V143)</f>
        <v>3.2530120481927711</v>
      </c>
      <c r="G16" s="88">
        <f>AVERAGE(W27:W143)</f>
        <v>2.3595505617977528</v>
      </c>
      <c r="I16" s="4"/>
      <c r="J16" s="53"/>
      <c r="K16" s="10"/>
      <c r="L16" s="10"/>
      <c r="M16" s="10"/>
      <c r="N16" s="53"/>
      <c r="O16" s="43"/>
      <c r="P16" s="43"/>
      <c r="R16" s="56"/>
      <c r="S16" s="56"/>
      <c r="T16" s="43"/>
      <c r="V16" s="43"/>
      <c r="W16" s="56"/>
      <c r="X16" s="43"/>
      <c r="Y16"/>
    </row>
    <row r="17" spans="1:25">
      <c r="C17" s="52" t="s">
        <v>728</v>
      </c>
      <c r="D17" s="88" t="s">
        <v>724</v>
      </c>
      <c r="E17" s="88">
        <v>1.7747659747659748</v>
      </c>
      <c r="F17" s="88">
        <f>AVERAGE(V100:V168)</f>
        <v>2.7346938775510203</v>
      </c>
      <c r="G17" s="88">
        <f>AVERAGE(W100:W168)</f>
        <v>1.7755102040816326</v>
      </c>
      <c r="I17" s="4"/>
      <c r="J17" s="53"/>
      <c r="K17" s="10"/>
      <c r="L17" s="10"/>
      <c r="M17" s="10"/>
      <c r="N17" s="53"/>
      <c r="O17" s="43"/>
      <c r="P17" s="43"/>
      <c r="R17" s="56"/>
      <c r="S17" s="56"/>
      <c r="T17" s="43"/>
      <c r="V17" s="43"/>
      <c r="W17" s="56"/>
      <c r="X17" s="43"/>
      <c r="Y17"/>
    </row>
    <row r="18" spans="1:25">
      <c r="C18" s="52" t="s">
        <v>729</v>
      </c>
      <c r="D18" s="88" t="s">
        <v>724</v>
      </c>
      <c r="E18" s="88">
        <v>2.068586292934119</v>
      </c>
      <c r="F18" s="88">
        <f>AVERAGE(V27:V168)</f>
        <v>3.06</v>
      </c>
      <c r="G18" s="88">
        <f>AVERAGE(W27:W168)</f>
        <v>2.1981132075471699</v>
      </c>
      <c r="I18" s="4"/>
      <c r="J18" s="53"/>
      <c r="K18" s="10"/>
      <c r="L18" s="10"/>
      <c r="M18" s="10"/>
      <c r="N18" s="53"/>
      <c r="O18" s="43"/>
      <c r="P18" s="43"/>
      <c r="R18" s="56"/>
      <c r="S18" s="56"/>
      <c r="T18" s="43"/>
      <c r="V18" s="43"/>
      <c r="W18" s="56"/>
      <c r="X18" s="43"/>
      <c r="Y18"/>
    </row>
    <row r="20" spans="1:25" ht="40">
      <c r="B20" s="37" t="s">
        <v>719</v>
      </c>
      <c r="C20" s="11" t="s">
        <v>738</v>
      </c>
      <c r="E20" s="35" t="s">
        <v>742</v>
      </c>
    </row>
    <row r="21" spans="1:25">
      <c r="B21" s="33" t="s">
        <v>24</v>
      </c>
      <c r="C21" s="81" t="s">
        <v>724</v>
      </c>
    </row>
    <row r="22" spans="1:25">
      <c r="B22" s="33" t="s">
        <v>25</v>
      </c>
      <c r="C22" s="81" t="s">
        <v>724</v>
      </c>
      <c r="E22" s="15"/>
    </row>
    <row r="23" spans="1:25">
      <c r="B23" s="33" t="s">
        <v>26</v>
      </c>
      <c r="C23" s="81" t="s">
        <v>724</v>
      </c>
    </row>
    <row r="24" spans="1:25" ht="180">
      <c r="M24" s="57"/>
      <c r="Q24" s="67" t="s">
        <v>873</v>
      </c>
    </row>
    <row r="25" spans="1:25" ht="20">
      <c r="D25" s="78" t="s">
        <v>743</v>
      </c>
      <c r="E25" s="15"/>
      <c r="F25" s="15"/>
      <c r="G25" s="80" t="s">
        <v>743</v>
      </c>
      <c r="H25" s="78" t="s">
        <v>734</v>
      </c>
      <c r="I25" s="15"/>
      <c r="J25" s="15"/>
      <c r="K25" s="80" t="s">
        <v>734</v>
      </c>
      <c r="L25" s="79" t="s">
        <v>721</v>
      </c>
      <c r="W25" s="78" t="s">
        <v>721</v>
      </c>
    </row>
    <row r="26" spans="1:25" s="31" customFormat="1" ht="90">
      <c r="A26" s="10" t="s">
        <v>723</v>
      </c>
      <c r="B26" s="48" t="s">
        <v>34</v>
      </c>
      <c r="C26" s="29" t="s">
        <v>123</v>
      </c>
      <c r="D26" s="75" t="s">
        <v>732</v>
      </c>
      <c r="E26" s="75" t="s">
        <v>733</v>
      </c>
      <c r="F26" s="76" t="s">
        <v>229</v>
      </c>
      <c r="G26" s="77" t="s">
        <v>263</v>
      </c>
      <c r="H26" s="75" t="s">
        <v>732</v>
      </c>
      <c r="I26" s="75" t="s">
        <v>733</v>
      </c>
      <c r="J26" s="76" t="s">
        <v>229</v>
      </c>
      <c r="K26" s="77" t="s">
        <v>263</v>
      </c>
      <c r="L26" s="58" t="s">
        <v>124</v>
      </c>
      <c r="M26" s="58" t="s">
        <v>125</v>
      </c>
      <c r="N26" s="59" t="s">
        <v>229</v>
      </c>
      <c r="O26" s="60" t="s">
        <v>263</v>
      </c>
      <c r="P26" s="60" t="s">
        <v>722</v>
      </c>
      <c r="Q26" s="58" t="s">
        <v>717</v>
      </c>
      <c r="R26" s="58" t="s">
        <v>741</v>
      </c>
      <c r="S26" s="59" t="s">
        <v>229</v>
      </c>
      <c r="T26" s="60" t="s">
        <v>731</v>
      </c>
      <c r="U26" s="60" t="s">
        <v>874</v>
      </c>
      <c r="V26" s="83" t="s">
        <v>875</v>
      </c>
      <c r="W26" s="29" t="s">
        <v>730</v>
      </c>
    </row>
    <row r="27" spans="1:25" ht="144" customHeight="1">
      <c r="A27" s="10">
        <v>138</v>
      </c>
      <c r="B27" s="68" t="s">
        <v>231</v>
      </c>
      <c r="C27" s="68" t="s">
        <v>126</v>
      </c>
      <c r="D27" s="82">
        <v>4</v>
      </c>
      <c r="E27" s="68" t="s">
        <v>744</v>
      </c>
      <c r="F27" s="68"/>
      <c r="G27" s="69">
        <v>4</v>
      </c>
      <c r="H27"/>
      <c r="I27"/>
      <c r="J27"/>
      <c r="K27" s="69">
        <v>3</v>
      </c>
      <c r="L27" s="70"/>
      <c r="M27" s="71"/>
      <c r="N27" s="71"/>
      <c r="O27" s="72"/>
      <c r="P27" s="72"/>
      <c r="Q27" s="70"/>
      <c r="R27" s="71"/>
      <c r="S27" s="71"/>
      <c r="T27" s="72"/>
      <c r="U27" s="73"/>
      <c r="V27" s="84">
        <f t="shared" ref="V27:V38" si="0">IF(Q27&lt;&gt;"",Q27,IF(L27&lt;&gt;"",L27,IF(H27&lt;&gt;"",H27,IF(D27&lt;&gt;"",D27,""))))</f>
        <v>4</v>
      </c>
      <c r="W27" s="74">
        <f t="shared" ref="W27:W38" si="1">IF(T27&lt;&gt;"",T27,IF(O27&lt;&gt;"",O27,IF(K27&lt;&gt;"",K27,IF(G27&lt;&gt;"",G27,""))))</f>
        <v>3</v>
      </c>
    </row>
    <row r="28" spans="1:25" ht="136">
      <c r="A28" s="10">
        <v>139</v>
      </c>
      <c r="B28" s="12" t="s">
        <v>43</v>
      </c>
      <c r="C28" s="12" t="s">
        <v>127</v>
      </c>
      <c r="D28" s="25">
        <v>4</v>
      </c>
      <c r="E28" s="12" t="s">
        <v>745</v>
      </c>
      <c r="F28" s="12"/>
      <c r="G28" s="54">
        <v>3</v>
      </c>
      <c r="H28"/>
      <c r="I28"/>
      <c r="J28"/>
      <c r="K28" s="55"/>
      <c r="L28" s="61"/>
      <c r="M28" s="62"/>
      <c r="N28" s="62"/>
      <c r="O28" s="63"/>
      <c r="P28" s="63"/>
      <c r="Q28" s="61"/>
      <c r="R28" s="62"/>
      <c r="S28" s="62"/>
      <c r="T28" s="63"/>
      <c r="U28" s="64"/>
      <c r="V28" s="84">
        <f t="shared" si="0"/>
        <v>4</v>
      </c>
      <c r="W28" s="36">
        <f t="shared" si="1"/>
        <v>3</v>
      </c>
    </row>
    <row r="29" spans="1:25" ht="85">
      <c r="A29" s="10">
        <v>140</v>
      </c>
      <c r="B29" s="12" t="s">
        <v>233</v>
      </c>
      <c r="C29" s="12" t="s">
        <v>128</v>
      </c>
      <c r="D29" s="25">
        <v>3</v>
      </c>
      <c r="E29" s="12" t="s">
        <v>746</v>
      </c>
      <c r="F29" s="12"/>
      <c r="G29" s="54">
        <v>3</v>
      </c>
      <c r="H29"/>
      <c r="I29"/>
      <c r="J29"/>
      <c r="K29" s="55"/>
      <c r="L29" s="61"/>
      <c r="M29" s="62"/>
      <c r="N29" s="62"/>
      <c r="O29" s="63"/>
      <c r="P29" s="63"/>
      <c r="Q29" s="61"/>
      <c r="R29" s="62"/>
      <c r="S29" s="62"/>
      <c r="T29" s="63"/>
      <c r="U29" s="64"/>
      <c r="V29" s="84">
        <f t="shared" si="0"/>
        <v>3</v>
      </c>
      <c r="W29" s="36">
        <f t="shared" si="1"/>
        <v>3</v>
      </c>
    </row>
    <row r="30" spans="1:25" ht="68">
      <c r="A30" s="10">
        <v>141</v>
      </c>
      <c r="B30" s="12" t="s">
        <v>44</v>
      </c>
      <c r="C30" s="12" t="s">
        <v>129</v>
      </c>
      <c r="D30" s="25">
        <v>3</v>
      </c>
      <c r="E30" s="12" t="s">
        <v>747</v>
      </c>
      <c r="F30" s="12"/>
      <c r="G30" s="54">
        <v>3</v>
      </c>
      <c r="H30"/>
      <c r="I30"/>
      <c r="J30"/>
      <c r="K30" s="55"/>
      <c r="L30" s="61"/>
      <c r="M30" s="62"/>
      <c r="N30" s="62"/>
      <c r="O30" s="63"/>
      <c r="P30" s="63"/>
      <c r="Q30" s="61"/>
      <c r="R30" s="62"/>
      <c r="S30" s="62"/>
      <c r="T30" s="63"/>
      <c r="U30" s="64"/>
      <c r="V30" s="84">
        <f t="shared" si="0"/>
        <v>3</v>
      </c>
      <c r="W30" s="36">
        <f t="shared" si="1"/>
        <v>3</v>
      </c>
    </row>
    <row r="31" spans="1:25" ht="170">
      <c r="A31" s="10">
        <v>142</v>
      </c>
      <c r="B31" s="12" t="s">
        <v>232</v>
      </c>
      <c r="C31" s="12" t="s">
        <v>130</v>
      </c>
      <c r="D31" s="25">
        <v>4</v>
      </c>
      <c r="E31" s="12" t="s">
        <v>748</v>
      </c>
      <c r="F31" s="12"/>
      <c r="G31" s="54">
        <v>4</v>
      </c>
      <c r="H31"/>
      <c r="I31"/>
      <c r="J31"/>
      <c r="K31" s="55"/>
      <c r="L31" s="61"/>
      <c r="M31" s="62"/>
      <c r="N31" s="62"/>
      <c r="O31" s="63"/>
      <c r="P31" s="63"/>
      <c r="Q31" s="61"/>
      <c r="R31" s="62"/>
      <c r="S31" s="62"/>
      <c r="T31" s="63"/>
      <c r="U31" s="64"/>
      <c r="V31" s="84">
        <f t="shared" si="0"/>
        <v>4</v>
      </c>
      <c r="W31" s="36">
        <f t="shared" si="1"/>
        <v>4</v>
      </c>
    </row>
    <row r="32" spans="1:25" ht="51">
      <c r="A32" s="10">
        <v>143</v>
      </c>
      <c r="B32" s="12" t="s">
        <v>45</v>
      </c>
      <c r="C32" s="12" t="s">
        <v>131</v>
      </c>
      <c r="D32" s="25">
        <v>5</v>
      </c>
      <c r="E32" s="12" t="s">
        <v>749</v>
      </c>
      <c r="F32" s="12"/>
      <c r="G32" s="54">
        <v>4</v>
      </c>
      <c r="H32"/>
      <c r="I32"/>
      <c r="J32"/>
      <c r="K32" s="54">
        <v>3</v>
      </c>
      <c r="L32" s="61"/>
      <c r="M32" s="62"/>
      <c r="N32" s="62"/>
      <c r="O32" s="63"/>
      <c r="P32" s="63"/>
      <c r="Q32" s="61"/>
      <c r="R32" s="62"/>
      <c r="S32" s="62"/>
      <c r="T32" s="63"/>
      <c r="U32" s="64"/>
      <c r="V32" s="84">
        <f t="shared" si="0"/>
        <v>5</v>
      </c>
      <c r="W32" s="36">
        <f t="shared" si="1"/>
        <v>3</v>
      </c>
    </row>
    <row r="33" spans="1:23" ht="119">
      <c r="A33" s="10">
        <v>144</v>
      </c>
      <c r="B33" s="12" t="s">
        <v>46</v>
      </c>
      <c r="C33" s="12" t="s">
        <v>132</v>
      </c>
      <c r="D33" s="25">
        <v>2</v>
      </c>
      <c r="E33" s="12" t="s">
        <v>750</v>
      </c>
      <c r="F33" s="12"/>
      <c r="G33" s="54">
        <v>2</v>
      </c>
      <c r="H33"/>
      <c r="I33"/>
      <c r="J33"/>
      <c r="K33" s="55"/>
      <c r="L33" s="61"/>
      <c r="M33" s="62"/>
      <c r="N33" s="62"/>
      <c r="O33" s="63"/>
      <c r="P33" s="63"/>
      <c r="Q33" s="61"/>
      <c r="R33" s="62"/>
      <c r="S33" s="62"/>
      <c r="T33" s="63"/>
      <c r="U33" s="64"/>
      <c r="V33" s="84">
        <f t="shared" si="0"/>
        <v>2</v>
      </c>
      <c r="W33" s="36">
        <f t="shared" si="1"/>
        <v>2</v>
      </c>
    </row>
    <row r="34" spans="1:23" ht="51">
      <c r="A34" s="10">
        <v>145</v>
      </c>
      <c r="B34" s="12" t="s">
        <v>47</v>
      </c>
      <c r="C34" s="12" t="s">
        <v>133</v>
      </c>
      <c r="D34" s="25">
        <v>4</v>
      </c>
      <c r="E34" s="12" t="s">
        <v>751</v>
      </c>
      <c r="F34" s="12"/>
      <c r="G34" s="54">
        <v>4</v>
      </c>
      <c r="H34"/>
      <c r="I34"/>
      <c r="J34"/>
      <c r="K34" s="55"/>
      <c r="L34" s="61"/>
      <c r="M34" s="62"/>
      <c r="N34" s="62"/>
      <c r="O34" s="63"/>
      <c r="P34" s="63"/>
      <c r="Q34" s="61"/>
      <c r="R34" s="62"/>
      <c r="S34" s="62"/>
      <c r="T34" s="63"/>
      <c r="U34" s="64"/>
      <c r="V34" s="84">
        <f t="shared" si="0"/>
        <v>4</v>
      </c>
      <c r="W34" s="36">
        <f t="shared" si="1"/>
        <v>4</v>
      </c>
    </row>
    <row r="35" spans="1:23" ht="85">
      <c r="A35" s="10">
        <v>146</v>
      </c>
      <c r="B35" s="12" t="s">
        <v>48</v>
      </c>
      <c r="C35" s="12" t="s">
        <v>134</v>
      </c>
      <c r="D35" s="25">
        <v>3</v>
      </c>
      <c r="E35" s="12" t="s">
        <v>752</v>
      </c>
      <c r="F35" s="12"/>
      <c r="G35" s="54">
        <v>3</v>
      </c>
      <c r="H35"/>
      <c r="I35"/>
      <c r="J35"/>
      <c r="K35" s="55"/>
      <c r="L35" s="61"/>
      <c r="M35" s="62"/>
      <c r="N35" s="62"/>
      <c r="O35" s="63"/>
      <c r="P35" s="63"/>
      <c r="Q35" s="61"/>
      <c r="R35" s="62"/>
      <c r="S35" s="62"/>
      <c r="T35" s="63"/>
      <c r="U35" s="64"/>
      <c r="V35" s="84">
        <f t="shared" si="0"/>
        <v>3</v>
      </c>
      <c r="W35" s="36">
        <f t="shared" si="1"/>
        <v>3</v>
      </c>
    </row>
    <row r="36" spans="1:23" ht="51">
      <c r="A36" s="10">
        <v>147</v>
      </c>
      <c r="B36" s="12" t="s">
        <v>49</v>
      </c>
      <c r="C36" s="12" t="s">
        <v>135</v>
      </c>
      <c r="D36" s="25">
        <v>0</v>
      </c>
      <c r="E36" s="12" t="s">
        <v>753</v>
      </c>
      <c r="F36" s="12"/>
      <c r="G36" s="54">
        <v>0</v>
      </c>
      <c r="H36"/>
      <c r="I36"/>
      <c r="J36"/>
      <c r="K36" s="55"/>
      <c r="L36" s="61"/>
      <c r="M36" s="62"/>
      <c r="N36" s="62"/>
      <c r="O36" s="63"/>
      <c r="P36" s="63"/>
      <c r="Q36" s="61"/>
      <c r="R36" s="62"/>
      <c r="S36" s="62"/>
      <c r="T36" s="63"/>
      <c r="U36" s="64"/>
      <c r="V36" s="84">
        <f t="shared" si="0"/>
        <v>0</v>
      </c>
      <c r="W36" s="36">
        <f t="shared" si="1"/>
        <v>0</v>
      </c>
    </row>
    <row r="37" spans="1:23" ht="34">
      <c r="A37" s="10">
        <v>148</v>
      </c>
      <c r="B37" s="12" t="s">
        <v>50</v>
      </c>
      <c r="C37" s="12" t="s">
        <v>136</v>
      </c>
      <c r="D37" s="25"/>
      <c r="E37" s="12"/>
      <c r="F37" s="12"/>
      <c r="G37" s="54">
        <v>4</v>
      </c>
      <c r="H37"/>
      <c r="I37"/>
      <c r="J37"/>
      <c r="K37" s="55"/>
      <c r="L37" s="61"/>
      <c r="M37" s="62"/>
      <c r="N37" s="62"/>
      <c r="O37" s="63"/>
      <c r="P37" s="63"/>
      <c r="Q37" s="61"/>
      <c r="R37" s="62"/>
      <c r="S37" s="62"/>
      <c r="T37" s="63"/>
      <c r="U37" s="64"/>
      <c r="V37" s="84" t="str">
        <f t="shared" si="0"/>
        <v/>
      </c>
      <c r="W37" s="36">
        <f t="shared" si="1"/>
        <v>4</v>
      </c>
    </row>
    <row r="38" spans="1:23" ht="102">
      <c r="A38" s="10">
        <v>149</v>
      </c>
      <c r="B38" s="12" t="s">
        <v>234</v>
      </c>
      <c r="C38" s="12" t="s">
        <v>137</v>
      </c>
      <c r="D38" s="25">
        <v>5</v>
      </c>
      <c r="E38" s="12" t="s">
        <v>754</v>
      </c>
      <c r="F38" s="12"/>
      <c r="G38" s="54">
        <v>4</v>
      </c>
      <c r="H38"/>
      <c r="I38"/>
      <c r="J38"/>
      <c r="K38" s="55"/>
      <c r="L38" s="61"/>
      <c r="M38" s="62"/>
      <c r="N38" s="62"/>
      <c r="O38" s="63"/>
      <c r="P38" s="63"/>
      <c r="Q38" s="61"/>
      <c r="R38" s="62"/>
      <c r="S38" s="62"/>
      <c r="T38" s="63"/>
      <c r="U38" s="64"/>
      <c r="V38" s="84">
        <f t="shared" si="0"/>
        <v>5</v>
      </c>
      <c r="W38" s="36">
        <f t="shared" si="1"/>
        <v>4</v>
      </c>
    </row>
    <row r="39" spans="1:23">
      <c r="H39"/>
      <c r="I39"/>
      <c r="J39"/>
      <c r="K39" s="55"/>
      <c r="O39" s="65"/>
      <c r="P39" s="65"/>
      <c r="T39" s="65"/>
      <c r="U39" s="66"/>
    </row>
    <row r="40" spans="1:23">
      <c r="H40"/>
      <c r="I40"/>
      <c r="J40"/>
      <c r="K40" s="55"/>
      <c r="O40" s="65"/>
      <c r="P40" s="65"/>
      <c r="T40" s="65"/>
      <c r="U40" s="66"/>
    </row>
    <row r="41" spans="1:23">
      <c r="H41"/>
      <c r="I41"/>
      <c r="J41"/>
      <c r="K41" s="55"/>
      <c r="O41" s="65"/>
      <c r="P41" s="65"/>
      <c r="T41" s="65"/>
      <c r="U41" s="66"/>
    </row>
    <row r="42" spans="1:23" ht="50">
      <c r="B42" s="48" t="s">
        <v>35</v>
      </c>
      <c r="H42"/>
      <c r="I42"/>
      <c r="J42"/>
      <c r="K42" s="55"/>
      <c r="O42" s="65"/>
      <c r="P42" s="65"/>
      <c r="T42" s="65"/>
      <c r="U42" s="66"/>
    </row>
    <row r="43" spans="1:23" ht="85">
      <c r="A43" s="10">
        <v>150</v>
      </c>
      <c r="B43" s="12" t="s">
        <v>51</v>
      </c>
      <c r="C43" s="12" t="s">
        <v>138</v>
      </c>
      <c r="D43" s="25">
        <v>4</v>
      </c>
      <c r="E43" s="12" t="s">
        <v>755</v>
      </c>
      <c r="F43" s="12"/>
      <c r="G43" s="54">
        <v>4</v>
      </c>
      <c r="H43"/>
      <c r="I43"/>
      <c r="J43"/>
      <c r="K43" s="54">
        <v>3</v>
      </c>
      <c r="L43" s="61"/>
      <c r="M43" s="62"/>
      <c r="N43" s="62"/>
      <c r="O43" s="63"/>
      <c r="P43" s="63"/>
      <c r="Q43" s="61"/>
      <c r="R43" s="62"/>
      <c r="S43" s="62"/>
      <c r="T43" s="63"/>
      <c r="U43" s="64"/>
      <c r="V43" s="84">
        <f t="shared" ref="V43:V65" si="2">IF(Q43&lt;&gt;"",Q43,IF(L43&lt;&gt;"",L43,IF(H43&lt;&gt;"",H43,IF(D43&lt;&gt;"",D43,""))))</f>
        <v>4</v>
      </c>
      <c r="W43" s="36">
        <f t="shared" ref="W43:W65" si="3">IF(T43&lt;&gt;"",T43,IF(O43&lt;&gt;"",O43,IF(K43&lt;&gt;"",K43,IF(G43&lt;&gt;"",G43,""))))</f>
        <v>3</v>
      </c>
    </row>
    <row r="44" spans="1:23" ht="102">
      <c r="A44" s="10">
        <v>151</v>
      </c>
      <c r="B44" s="12" t="s">
        <v>52</v>
      </c>
      <c r="C44" s="12" t="s">
        <v>139</v>
      </c>
      <c r="D44" s="25">
        <v>5</v>
      </c>
      <c r="E44" s="12" t="s">
        <v>756</v>
      </c>
      <c r="F44" s="12"/>
      <c r="G44" s="54">
        <v>4</v>
      </c>
      <c r="H44"/>
      <c r="I44"/>
      <c r="J44"/>
      <c r="K44" s="55"/>
      <c r="L44" s="61"/>
      <c r="M44" s="62"/>
      <c r="N44" s="62"/>
      <c r="O44" s="63"/>
      <c r="P44" s="63"/>
      <c r="Q44" s="61"/>
      <c r="R44" s="62"/>
      <c r="S44" s="62"/>
      <c r="T44" s="63"/>
      <c r="U44" s="64"/>
      <c r="V44" s="84">
        <f t="shared" si="2"/>
        <v>5</v>
      </c>
      <c r="W44" s="36">
        <f t="shared" si="3"/>
        <v>4</v>
      </c>
    </row>
    <row r="45" spans="1:23" ht="119">
      <c r="A45" s="10">
        <v>152</v>
      </c>
      <c r="B45" s="12" t="s">
        <v>235</v>
      </c>
      <c r="C45" s="12" t="s">
        <v>140</v>
      </c>
      <c r="D45" s="25">
        <v>3</v>
      </c>
      <c r="E45" s="12" t="s">
        <v>757</v>
      </c>
      <c r="F45" s="12"/>
      <c r="G45" s="54">
        <v>3</v>
      </c>
      <c r="H45"/>
      <c r="I45"/>
      <c r="J45"/>
      <c r="K45" s="54">
        <v>2</v>
      </c>
      <c r="L45" s="61"/>
      <c r="M45" s="62"/>
      <c r="N45" s="62"/>
      <c r="O45" s="63"/>
      <c r="P45" s="63"/>
      <c r="Q45" s="61"/>
      <c r="R45" s="62"/>
      <c r="S45" s="62"/>
      <c r="T45" s="63"/>
      <c r="U45" s="64"/>
      <c r="V45" s="84">
        <f t="shared" si="2"/>
        <v>3</v>
      </c>
      <c r="W45" s="36">
        <f t="shared" si="3"/>
        <v>2</v>
      </c>
    </row>
    <row r="46" spans="1:23" ht="68">
      <c r="A46" s="10">
        <v>153</v>
      </c>
      <c r="B46" s="12" t="s">
        <v>53</v>
      </c>
      <c r="C46" s="12" t="s">
        <v>141</v>
      </c>
      <c r="D46" s="25">
        <v>5</v>
      </c>
      <c r="E46" s="12" t="s">
        <v>758</v>
      </c>
      <c r="F46" s="12"/>
      <c r="G46" s="54">
        <v>4</v>
      </c>
      <c r="H46"/>
      <c r="I46"/>
      <c r="J46"/>
      <c r="K46" s="54">
        <v>3</v>
      </c>
      <c r="L46" s="61"/>
      <c r="M46" s="62"/>
      <c r="N46" s="62"/>
      <c r="O46" s="63"/>
      <c r="P46" s="63"/>
      <c r="Q46" s="61"/>
      <c r="R46" s="62"/>
      <c r="S46" s="62"/>
      <c r="T46" s="63"/>
      <c r="U46" s="64"/>
      <c r="V46" s="84">
        <f t="shared" si="2"/>
        <v>5</v>
      </c>
      <c r="W46" s="36">
        <f t="shared" si="3"/>
        <v>3</v>
      </c>
    </row>
    <row r="47" spans="1:23" ht="409.6">
      <c r="A47" s="10">
        <v>154</v>
      </c>
      <c r="B47" s="12" t="s">
        <v>54</v>
      </c>
      <c r="C47" s="12" t="s">
        <v>142</v>
      </c>
      <c r="D47" s="25">
        <v>4</v>
      </c>
      <c r="E47" s="12" t="s">
        <v>759</v>
      </c>
      <c r="F47" s="12"/>
      <c r="G47" s="54">
        <v>4</v>
      </c>
      <c r="H47"/>
      <c r="I47"/>
      <c r="J47"/>
      <c r="K47" s="54">
        <v>3</v>
      </c>
      <c r="L47" s="61"/>
      <c r="M47" s="62"/>
      <c r="N47" s="62"/>
      <c r="O47" s="63"/>
      <c r="P47" s="63"/>
      <c r="Q47" s="61"/>
      <c r="R47" s="62"/>
      <c r="S47" s="62"/>
      <c r="T47" s="63"/>
      <c r="U47" s="64"/>
      <c r="V47" s="84">
        <f t="shared" si="2"/>
        <v>4</v>
      </c>
      <c r="W47" s="36">
        <f t="shared" si="3"/>
        <v>3</v>
      </c>
    </row>
    <row r="48" spans="1:23" ht="68">
      <c r="A48" s="10">
        <v>155</v>
      </c>
      <c r="B48" s="12" t="s">
        <v>55</v>
      </c>
      <c r="C48" s="12" t="s">
        <v>143</v>
      </c>
      <c r="D48" s="25"/>
      <c r="E48" s="12"/>
      <c r="F48" s="12"/>
      <c r="G48" s="54">
        <v>3</v>
      </c>
      <c r="H48"/>
      <c r="I48"/>
      <c r="J48"/>
      <c r="K48" s="55"/>
      <c r="L48" s="61"/>
      <c r="M48" s="62"/>
      <c r="N48" s="62"/>
      <c r="O48" s="63"/>
      <c r="P48" s="63"/>
      <c r="Q48" s="61"/>
      <c r="R48" s="62"/>
      <c r="S48" s="62"/>
      <c r="T48" s="63"/>
      <c r="U48" s="64"/>
      <c r="V48" s="84" t="str">
        <f t="shared" si="2"/>
        <v/>
      </c>
      <c r="W48" s="36">
        <f t="shared" si="3"/>
        <v>3</v>
      </c>
    </row>
    <row r="49" spans="1:23" ht="323">
      <c r="A49" s="10">
        <v>156</v>
      </c>
      <c r="B49" s="12" t="s">
        <v>56</v>
      </c>
      <c r="C49" s="12" t="s">
        <v>144</v>
      </c>
      <c r="D49" s="25">
        <v>4</v>
      </c>
      <c r="E49" s="12" t="s">
        <v>760</v>
      </c>
      <c r="F49" s="12"/>
      <c r="G49" s="54">
        <v>4</v>
      </c>
      <c r="H49"/>
      <c r="I49"/>
      <c r="J49"/>
      <c r="K49" s="54">
        <v>3</v>
      </c>
      <c r="L49" s="61"/>
      <c r="M49" s="62"/>
      <c r="N49" s="62"/>
      <c r="O49" s="63"/>
      <c r="P49" s="63"/>
      <c r="Q49" s="61"/>
      <c r="R49" s="62"/>
      <c r="S49" s="62"/>
      <c r="T49" s="63"/>
      <c r="U49" s="64"/>
      <c r="V49" s="84">
        <f t="shared" si="2"/>
        <v>4</v>
      </c>
      <c r="W49" s="36">
        <f t="shared" si="3"/>
        <v>3</v>
      </c>
    </row>
    <row r="50" spans="1:23" ht="102">
      <c r="A50" s="10">
        <v>157</v>
      </c>
      <c r="B50" s="12" t="s">
        <v>57</v>
      </c>
      <c r="C50" s="12" t="s">
        <v>145</v>
      </c>
      <c r="D50" s="25">
        <v>4</v>
      </c>
      <c r="E50" s="12" t="s">
        <v>761</v>
      </c>
      <c r="F50" s="12"/>
      <c r="G50" s="54">
        <v>4</v>
      </c>
      <c r="H50"/>
      <c r="I50"/>
      <c r="J50"/>
      <c r="K50" s="54">
        <v>3</v>
      </c>
      <c r="L50" s="61"/>
      <c r="M50" s="62"/>
      <c r="N50" s="62"/>
      <c r="O50" s="63"/>
      <c r="P50" s="63"/>
      <c r="Q50" s="61"/>
      <c r="R50" s="62"/>
      <c r="S50" s="62"/>
      <c r="T50" s="63"/>
      <c r="U50" s="64"/>
      <c r="V50" s="84">
        <f t="shared" si="2"/>
        <v>4</v>
      </c>
      <c r="W50" s="36">
        <f t="shared" si="3"/>
        <v>3</v>
      </c>
    </row>
    <row r="51" spans="1:23" ht="153">
      <c r="A51" s="10">
        <v>158</v>
      </c>
      <c r="B51" s="12" t="s">
        <v>58</v>
      </c>
      <c r="C51" s="12" t="s">
        <v>146</v>
      </c>
      <c r="D51" s="25">
        <v>4</v>
      </c>
      <c r="E51" s="12" t="s">
        <v>762</v>
      </c>
      <c r="F51" s="12"/>
      <c r="G51" s="54">
        <v>4</v>
      </c>
      <c r="H51"/>
      <c r="I51"/>
      <c r="J51"/>
      <c r="K51" s="54">
        <v>3</v>
      </c>
      <c r="L51" s="61"/>
      <c r="M51" s="62"/>
      <c r="N51" s="62"/>
      <c r="O51" s="63"/>
      <c r="P51" s="63"/>
      <c r="Q51" s="61"/>
      <c r="R51" s="62"/>
      <c r="S51" s="62"/>
      <c r="T51" s="63"/>
      <c r="U51" s="64"/>
      <c r="V51" s="84">
        <f t="shared" si="2"/>
        <v>4</v>
      </c>
      <c r="W51" s="36">
        <f t="shared" si="3"/>
        <v>3</v>
      </c>
    </row>
    <row r="52" spans="1:23" ht="34">
      <c r="A52" s="10">
        <v>159</v>
      </c>
      <c r="B52" s="12" t="s">
        <v>59</v>
      </c>
      <c r="C52" s="12" t="s">
        <v>147</v>
      </c>
      <c r="D52" s="25"/>
      <c r="E52" s="12"/>
      <c r="F52" s="12"/>
      <c r="G52" s="54">
        <v>3</v>
      </c>
      <c r="H52" s="12"/>
      <c r="I52" s="12" t="s">
        <v>856</v>
      </c>
      <c r="J52" s="12"/>
      <c r="K52" s="54">
        <v>3</v>
      </c>
      <c r="L52" s="61"/>
      <c r="M52" s="62"/>
      <c r="N52" s="62"/>
      <c r="O52" s="63"/>
      <c r="P52" s="63"/>
      <c r="Q52" s="61"/>
      <c r="R52" s="62"/>
      <c r="S52" s="62"/>
      <c r="T52" s="63"/>
      <c r="U52" s="64"/>
      <c r="V52" s="84" t="str">
        <f t="shared" si="2"/>
        <v/>
      </c>
      <c r="W52" s="36">
        <f t="shared" si="3"/>
        <v>3</v>
      </c>
    </row>
    <row r="53" spans="1:23" ht="119">
      <c r="A53" s="10">
        <v>160</v>
      </c>
      <c r="B53" s="12" t="s">
        <v>60</v>
      </c>
      <c r="C53" s="12" t="s">
        <v>148</v>
      </c>
      <c r="D53" s="25">
        <v>4</v>
      </c>
      <c r="E53" s="12" t="s">
        <v>763</v>
      </c>
      <c r="F53" s="12"/>
      <c r="G53" s="54">
        <v>4</v>
      </c>
      <c r="H53"/>
      <c r="I53"/>
      <c r="J53"/>
      <c r="K53" s="54">
        <v>3</v>
      </c>
      <c r="L53" s="61"/>
      <c r="M53" s="62"/>
      <c r="N53" s="62"/>
      <c r="O53" s="63"/>
      <c r="P53" s="63"/>
      <c r="Q53" s="61"/>
      <c r="R53" s="62"/>
      <c r="S53" s="62"/>
      <c r="T53" s="63"/>
      <c r="U53" s="64"/>
      <c r="V53" s="84">
        <f t="shared" si="2"/>
        <v>4</v>
      </c>
      <c r="W53" s="36">
        <f t="shared" si="3"/>
        <v>3</v>
      </c>
    </row>
    <row r="54" spans="1:23" ht="51">
      <c r="A54" s="10">
        <v>161</v>
      </c>
      <c r="B54" s="12" t="s">
        <v>236</v>
      </c>
      <c r="C54" s="12" t="s">
        <v>149</v>
      </c>
      <c r="D54" s="25">
        <v>3</v>
      </c>
      <c r="E54" s="12" t="s">
        <v>764</v>
      </c>
      <c r="F54" s="12"/>
      <c r="G54" s="54">
        <v>3</v>
      </c>
      <c r="H54"/>
      <c r="I54"/>
      <c r="J54"/>
      <c r="K54" s="54">
        <v>2</v>
      </c>
      <c r="L54" s="61"/>
      <c r="M54" s="62"/>
      <c r="N54" s="62"/>
      <c r="O54" s="63"/>
      <c r="P54" s="63"/>
      <c r="Q54" s="61"/>
      <c r="R54" s="62"/>
      <c r="S54" s="62"/>
      <c r="T54" s="63"/>
      <c r="U54" s="64"/>
      <c r="V54" s="84">
        <f t="shared" si="2"/>
        <v>3</v>
      </c>
      <c r="W54" s="36">
        <f t="shared" si="3"/>
        <v>2</v>
      </c>
    </row>
    <row r="55" spans="1:23" ht="187">
      <c r="A55" s="10">
        <v>162</v>
      </c>
      <c r="B55" s="12" t="s">
        <v>61</v>
      </c>
      <c r="C55" s="12" t="s">
        <v>150</v>
      </c>
      <c r="D55" s="25">
        <v>4</v>
      </c>
      <c r="E55" s="12" t="s">
        <v>765</v>
      </c>
      <c r="F55" s="12"/>
      <c r="G55" s="54">
        <v>4</v>
      </c>
      <c r="H55"/>
      <c r="I55"/>
      <c r="J55"/>
      <c r="K55" s="55"/>
      <c r="L55" s="61"/>
      <c r="M55" s="62"/>
      <c r="N55" s="62"/>
      <c r="O55" s="63"/>
      <c r="P55" s="63"/>
      <c r="Q55" s="61"/>
      <c r="R55" s="62"/>
      <c r="S55" s="62"/>
      <c r="T55" s="63"/>
      <c r="U55" s="64"/>
      <c r="V55" s="84">
        <f t="shared" si="2"/>
        <v>4</v>
      </c>
      <c r="W55" s="36">
        <f t="shared" si="3"/>
        <v>4</v>
      </c>
    </row>
    <row r="56" spans="1:23" ht="136">
      <c r="A56" s="10">
        <v>163</v>
      </c>
      <c r="B56" s="12" t="s">
        <v>62</v>
      </c>
      <c r="C56" s="12" t="s">
        <v>151</v>
      </c>
      <c r="D56" s="25">
        <v>3</v>
      </c>
      <c r="E56" s="12" t="s">
        <v>766</v>
      </c>
      <c r="F56" s="12"/>
      <c r="G56" s="54">
        <v>3</v>
      </c>
      <c r="H56"/>
      <c r="I56"/>
      <c r="J56"/>
      <c r="K56" s="54">
        <v>2</v>
      </c>
      <c r="L56" s="61"/>
      <c r="M56" s="62"/>
      <c r="N56" s="62"/>
      <c r="O56" s="63"/>
      <c r="P56" s="63"/>
      <c r="Q56" s="61"/>
      <c r="R56" s="62"/>
      <c r="S56" s="62"/>
      <c r="T56" s="63"/>
      <c r="U56" s="64"/>
      <c r="V56" s="84">
        <f t="shared" si="2"/>
        <v>3</v>
      </c>
      <c r="W56" s="36">
        <f t="shared" si="3"/>
        <v>2</v>
      </c>
    </row>
    <row r="57" spans="1:23" ht="187">
      <c r="A57" s="10">
        <v>164</v>
      </c>
      <c r="B57" s="12" t="s">
        <v>237</v>
      </c>
      <c r="C57" s="12" t="s">
        <v>152</v>
      </c>
      <c r="D57" s="25">
        <v>4</v>
      </c>
      <c r="E57" s="12" t="s">
        <v>767</v>
      </c>
      <c r="F57" s="12"/>
      <c r="G57" s="54">
        <v>3</v>
      </c>
      <c r="H57"/>
      <c r="I57"/>
      <c r="J57"/>
      <c r="K57" s="54">
        <v>2</v>
      </c>
      <c r="L57" s="61"/>
      <c r="M57" s="62"/>
      <c r="N57" s="62"/>
      <c r="O57" s="63"/>
      <c r="P57" s="63"/>
      <c r="Q57" s="61"/>
      <c r="R57" s="62"/>
      <c r="S57" s="62"/>
      <c r="T57" s="63"/>
      <c r="U57" s="64"/>
      <c r="V57" s="84">
        <f t="shared" si="2"/>
        <v>4</v>
      </c>
      <c r="W57" s="36">
        <f t="shared" si="3"/>
        <v>2</v>
      </c>
    </row>
    <row r="58" spans="1:23" ht="68">
      <c r="A58" s="10">
        <v>165</v>
      </c>
      <c r="B58" s="12" t="s">
        <v>63</v>
      </c>
      <c r="C58" s="12" t="s">
        <v>153</v>
      </c>
      <c r="D58" s="25"/>
      <c r="E58" s="12"/>
      <c r="F58" s="12"/>
      <c r="G58" s="54">
        <v>1</v>
      </c>
      <c r="H58" s="12"/>
      <c r="I58" s="12" t="s">
        <v>857</v>
      </c>
      <c r="J58" s="12"/>
      <c r="K58" s="54">
        <v>2</v>
      </c>
      <c r="L58" s="61"/>
      <c r="M58" s="62"/>
      <c r="N58" s="62"/>
      <c r="O58" s="63"/>
      <c r="P58" s="63"/>
      <c r="Q58" s="61"/>
      <c r="R58" s="62"/>
      <c r="S58" s="62"/>
      <c r="T58" s="63"/>
      <c r="U58" s="64"/>
      <c r="V58" s="84" t="str">
        <f t="shared" si="2"/>
        <v/>
      </c>
      <c r="W58" s="36">
        <f t="shared" si="3"/>
        <v>2</v>
      </c>
    </row>
    <row r="59" spans="1:23" ht="68">
      <c r="A59" s="10">
        <v>166</v>
      </c>
      <c r="B59" s="12" t="s">
        <v>64</v>
      </c>
      <c r="C59" s="12" t="s">
        <v>154</v>
      </c>
      <c r="D59" s="25">
        <v>4</v>
      </c>
      <c r="E59" s="12" t="s">
        <v>768</v>
      </c>
      <c r="F59" s="12"/>
      <c r="G59" s="54">
        <v>3</v>
      </c>
      <c r="H59"/>
      <c r="I59"/>
      <c r="J59"/>
      <c r="K59" s="55"/>
      <c r="L59" s="61"/>
      <c r="M59" s="62"/>
      <c r="N59" s="62"/>
      <c r="O59" s="63"/>
      <c r="P59" s="63"/>
      <c r="Q59" s="61"/>
      <c r="R59" s="62"/>
      <c r="S59" s="62"/>
      <c r="T59" s="63"/>
      <c r="U59" s="64"/>
      <c r="V59" s="84">
        <f t="shared" si="2"/>
        <v>4</v>
      </c>
      <c r="W59" s="36">
        <f t="shared" si="3"/>
        <v>3</v>
      </c>
    </row>
    <row r="60" spans="1:23" ht="102">
      <c r="A60" s="10">
        <v>167</v>
      </c>
      <c r="B60" s="12" t="s">
        <v>65</v>
      </c>
      <c r="C60" s="12" t="s">
        <v>155</v>
      </c>
      <c r="D60" s="25">
        <v>2</v>
      </c>
      <c r="E60" s="12" t="s">
        <v>769</v>
      </c>
      <c r="F60" s="12"/>
      <c r="G60" s="54">
        <v>2</v>
      </c>
      <c r="H60" s="12">
        <v>3</v>
      </c>
      <c r="I60" s="12" t="s">
        <v>858</v>
      </c>
      <c r="J60" s="12"/>
      <c r="K60" s="54">
        <v>2</v>
      </c>
      <c r="L60" s="61"/>
      <c r="M60" s="62"/>
      <c r="N60" s="62"/>
      <c r="O60" s="63"/>
      <c r="P60" s="63"/>
      <c r="Q60" s="61"/>
      <c r="R60" s="62"/>
      <c r="S60" s="62"/>
      <c r="T60" s="63"/>
      <c r="U60" s="64"/>
      <c r="V60" s="84">
        <f t="shared" si="2"/>
        <v>3</v>
      </c>
      <c r="W60" s="36">
        <f t="shared" si="3"/>
        <v>2</v>
      </c>
    </row>
    <row r="61" spans="1:23" ht="51">
      <c r="A61" s="10">
        <v>168</v>
      </c>
      <c r="B61" s="12" t="s">
        <v>66</v>
      </c>
      <c r="C61" s="12" t="s">
        <v>156</v>
      </c>
      <c r="D61" s="25">
        <v>5</v>
      </c>
      <c r="E61" s="12" t="s">
        <v>770</v>
      </c>
      <c r="F61" s="12"/>
      <c r="G61" s="54">
        <v>4</v>
      </c>
      <c r="H61"/>
      <c r="I61"/>
      <c r="J61"/>
      <c r="K61" s="54">
        <v>3</v>
      </c>
      <c r="L61" s="61"/>
      <c r="M61" s="62"/>
      <c r="N61" s="62"/>
      <c r="O61" s="63"/>
      <c r="P61" s="63"/>
      <c r="Q61" s="61"/>
      <c r="R61" s="62"/>
      <c r="S61" s="62"/>
      <c r="T61" s="63"/>
      <c r="U61" s="64"/>
      <c r="V61" s="84">
        <f t="shared" si="2"/>
        <v>5</v>
      </c>
      <c r="W61" s="36">
        <f t="shared" si="3"/>
        <v>3</v>
      </c>
    </row>
    <row r="62" spans="1:23" ht="85">
      <c r="A62" s="10">
        <v>169</v>
      </c>
      <c r="B62" s="12" t="s">
        <v>67</v>
      </c>
      <c r="C62" s="12" t="s">
        <v>157</v>
      </c>
      <c r="D62" s="25">
        <v>4</v>
      </c>
      <c r="E62" s="12" t="s">
        <v>771</v>
      </c>
      <c r="F62" s="12"/>
      <c r="G62" s="54">
        <v>3</v>
      </c>
      <c r="H62"/>
      <c r="I62"/>
      <c r="J62"/>
      <c r="K62" s="54">
        <v>2</v>
      </c>
      <c r="L62" s="61"/>
      <c r="M62" s="62"/>
      <c r="N62" s="62"/>
      <c r="O62" s="63"/>
      <c r="P62" s="63"/>
      <c r="Q62" s="61"/>
      <c r="R62" s="62"/>
      <c r="S62" s="62"/>
      <c r="T62" s="63"/>
      <c r="U62" s="64"/>
      <c r="V62" s="84">
        <f t="shared" si="2"/>
        <v>4</v>
      </c>
      <c r="W62" s="36">
        <f t="shared" si="3"/>
        <v>2</v>
      </c>
    </row>
    <row r="63" spans="1:23" ht="68">
      <c r="A63" s="10">
        <v>170</v>
      </c>
      <c r="B63" s="12" t="s">
        <v>68</v>
      </c>
      <c r="C63" s="12" t="s">
        <v>158</v>
      </c>
      <c r="D63" s="25">
        <v>3</v>
      </c>
      <c r="E63" s="12" t="s">
        <v>772</v>
      </c>
      <c r="F63" s="12"/>
      <c r="G63" s="54">
        <v>3</v>
      </c>
      <c r="H63"/>
      <c r="I63"/>
      <c r="J63"/>
      <c r="K63" s="54">
        <v>2</v>
      </c>
      <c r="L63" s="61"/>
      <c r="M63" s="62"/>
      <c r="N63" s="62"/>
      <c r="O63" s="63"/>
      <c r="P63" s="63"/>
      <c r="Q63" s="61"/>
      <c r="R63" s="62"/>
      <c r="S63" s="62"/>
      <c r="T63" s="63"/>
      <c r="U63" s="64"/>
      <c r="V63" s="84">
        <f t="shared" si="2"/>
        <v>3</v>
      </c>
      <c r="W63" s="36">
        <f t="shared" si="3"/>
        <v>2</v>
      </c>
    </row>
    <row r="64" spans="1:23" ht="238">
      <c r="A64" s="10">
        <v>171</v>
      </c>
      <c r="B64" s="12" t="s">
        <v>69</v>
      </c>
      <c r="C64" s="12" t="s">
        <v>159</v>
      </c>
      <c r="D64" s="25">
        <v>4</v>
      </c>
      <c r="E64" s="12" t="s">
        <v>773</v>
      </c>
      <c r="F64" s="12"/>
      <c r="G64" s="54">
        <v>3</v>
      </c>
      <c r="H64"/>
      <c r="I64"/>
      <c r="J64"/>
      <c r="K64" s="55"/>
      <c r="L64" s="61"/>
      <c r="M64" s="62"/>
      <c r="N64" s="62"/>
      <c r="O64" s="63"/>
      <c r="P64" s="63"/>
      <c r="Q64" s="61"/>
      <c r="R64" s="62"/>
      <c r="S64" s="62"/>
      <c r="T64" s="63"/>
      <c r="U64" s="64"/>
      <c r="V64" s="84">
        <f t="shared" si="2"/>
        <v>4</v>
      </c>
      <c r="W64" s="36">
        <f t="shared" si="3"/>
        <v>3</v>
      </c>
    </row>
    <row r="65" spans="1:23" ht="51">
      <c r="A65" s="10">
        <v>172</v>
      </c>
      <c r="B65" s="12" t="s">
        <v>49</v>
      </c>
      <c r="C65" s="12" t="s">
        <v>135</v>
      </c>
      <c r="D65" s="25">
        <v>0</v>
      </c>
      <c r="E65" s="12" t="s">
        <v>753</v>
      </c>
      <c r="F65" s="12"/>
      <c r="G65" s="54">
        <v>0</v>
      </c>
      <c r="H65"/>
      <c r="I65"/>
      <c r="J65"/>
      <c r="K65" s="55"/>
      <c r="L65" s="61"/>
      <c r="M65" s="62"/>
      <c r="N65" s="62"/>
      <c r="O65" s="63"/>
      <c r="P65" s="63"/>
      <c r="Q65" s="61"/>
      <c r="R65" s="62"/>
      <c r="S65" s="62"/>
      <c r="T65" s="63"/>
      <c r="U65" s="64"/>
      <c r="V65" s="84">
        <f t="shared" si="2"/>
        <v>0</v>
      </c>
      <c r="W65" s="36">
        <f t="shared" si="3"/>
        <v>0</v>
      </c>
    </row>
    <row r="66" spans="1:23">
      <c r="H66"/>
      <c r="I66"/>
      <c r="J66"/>
      <c r="K66" s="55"/>
      <c r="O66" s="65"/>
      <c r="P66" s="65"/>
      <c r="T66" s="65"/>
      <c r="U66" s="66"/>
    </row>
    <row r="67" spans="1:23">
      <c r="H67"/>
      <c r="I67"/>
      <c r="J67"/>
      <c r="K67" s="55"/>
      <c r="O67" s="65"/>
      <c r="P67" s="65"/>
      <c r="T67" s="65"/>
      <c r="U67" s="66"/>
    </row>
    <row r="68" spans="1:23">
      <c r="H68"/>
      <c r="I68"/>
      <c r="J68"/>
      <c r="K68" s="55"/>
      <c r="O68" s="65"/>
      <c r="P68" s="65"/>
      <c r="T68" s="65"/>
      <c r="U68" s="66"/>
    </row>
    <row r="69" spans="1:23" ht="25">
      <c r="B69" s="48" t="s">
        <v>36</v>
      </c>
      <c r="H69"/>
      <c r="I69"/>
      <c r="J69"/>
      <c r="K69" s="55"/>
      <c r="O69" s="65"/>
      <c r="P69" s="65"/>
      <c r="T69" s="65"/>
      <c r="U69" s="66"/>
    </row>
    <row r="70" spans="1:23" ht="85">
      <c r="A70" s="10">
        <v>173</v>
      </c>
      <c r="B70" s="12" t="s">
        <v>238</v>
      </c>
      <c r="C70" s="12" t="s">
        <v>160</v>
      </c>
      <c r="D70" s="25">
        <v>4</v>
      </c>
      <c r="E70" s="12" t="s">
        <v>774</v>
      </c>
      <c r="F70" s="12"/>
      <c r="G70" s="54">
        <v>3</v>
      </c>
      <c r="H70"/>
      <c r="I70"/>
      <c r="J70"/>
      <c r="K70" s="55"/>
      <c r="L70" s="61"/>
      <c r="M70" s="62"/>
      <c r="N70" s="62"/>
      <c r="O70" s="63"/>
      <c r="P70" s="63"/>
      <c r="Q70" s="61"/>
      <c r="R70" s="62"/>
      <c r="S70" s="62"/>
      <c r="T70" s="63"/>
      <c r="U70" s="64"/>
      <c r="V70" s="84">
        <f t="shared" ref="V70:V83" si="4">IF(Q70&lt;&gt;"",Q70,IF(L70&lt;&gt;"",L70,IF(H70&lt;&gt;"",H70,IF(D70&lt;&gt;"",D70,""))))</f>
        <v>4</v>
      </c>
      <c r="W70" s="36">
        <f t="shared" ref="W70:W83" si="5">IF(T70&lt;&gt;"",T70,IF(O70&lt;&gt;"",O70,IF(K70&lt;&gt;"",K70,IF(G70&lt;&gt;"",G70,""))))</f>
        <v>3</v>
      </c>
    </row>
    <row r="71" spans="1:23" ht="187">
      <c r="A71" s="10">
        <v>174</v>
      </c>
      <c r="B71" s="12" t="s">
        <v>239</v>
      </c>
      <c r="C71" s="12" t="s">
        <v>161</v>
      </c>
      <c r="D71" s="25">
        <v>4</v>
      </c>
      <c r="E71" s="12" t="s">
        <v>775</v>
      </c>
      <c r="F71" s="12"/>
      <c r="G71" s="54">
        <v>3</v>
      </c>
      <c r="H71"/>
      <c r="I71"/>
      <c r="J71"/>
      <c r="K71" s="55"/>
      <c r="L71" s="61"/>
      <c r="M71" s="62"/>
      <c r="N71" s="62"/>
      <c r="O71" s="63"/>
      <c r="P71" s="63"/>
      <c r="Q71" s="61"/>
      <c r="R71" s="62"/>
      <c r="S71" s="62"/>
      <c r="T71" s="63"/>
      <c r="U71" s="64"/>
      <c r="V71" s="84">
        <f t="shared" si="4"/>
        <v>4</v>
      </c>
      <c r="W71" s="36">
        <f t="shared" si="5"/>
        <v>3</v>
      </c>
    </row>
    <row r="72" spans="1:23" ht="34">
      <c r="A72" s="10">
        <v>175</v>
      </c>
      <c r="B72" s="12" t="s">
        <v>70</v>
      </c>
      <c r="C72" s="12" t="s">
        <v>162</v>
      </c>
      <c r="D72" s="25"/>
      <c r="E72" s="12"/>
      <c r="F72" s="12"/>
      <c r="G72" s="54">
        <v>2</v>
      </c>
      <c r="H72" s="12"/>
      <c r="I72" s="12" t="s">
        <v>859</v>
      </c>
      <c r="J72" s="12"/>
      <c r="K72" s="54">
        <v>2</v>
      </c>
      <c r="L72" s="61"/>
      <c r="M72" s="62"/>
      <c r="N72" s="62"/>
      <c r="O72" s="63"/>
      <c r="P72" s="63"/>
      <c r="Q72" s="61"/>
      <c r="R72" s="62"/>
      <c r="S72" s="62"/>
      <c r="T72" s="63"/>
      <c r="U72" s="64"/>
      <c r="V72" s="84" t="str">
        <f t="shared" si="4"/>
        <v/>
      </c>
      <c r="W72" s="36">
        <f t="shared" si="5"/>
        <v>2</v>
      </c>
    </row>
    <row r="73" spans="1:23" ht="34">
      <c r="A73" s="10">
        <v>176</v>
      </c>
      <c r="B73" s="12" t="s">
        <v>71</v>
      </c>
      <c r="C73" s="12" t="s">
        <v>163</v>
      </c>
      <c r="D73" s="25"/>
      <c r="E73" s="12"/>
      <c r="F73" s="12"/>
      <c r="G73" s="54">
        <v>1</v>
      </c>
      <c r="H73"/>
      <c r="I73"/>
      <c r="J73"/>
      <c r="K73" s="55"/>
      <c r="L73" s="61"/>
      <c r="M73" s="62"/>
      <c r="N73" s="62"/>
      <c r="O73" s="63"/>
      <c r="P73" s="63"/>
      <c r="Q73" s="61"/>
      <c r="R73" s="62"/>
      <c r="S73" s="62"/>
      <c r="T73" s="63"/>
      <c r="U73" s="64"/>
      <c r="V73" s="84" t="str">
        <f t="shared" si="4"/>
        <v/>
      </c>
      <c r="W73" s="36">
        <f t="shared" si="5"/>
        <v>1</v>
      </c>
    </row>
    <row r="74" spans="1:23" ht="85">
      <c r="A74" s="10">
        <v>177</v>
      </c>
      <c r="B74" s="12" t="s">
        <v>72</v>
      </c>
      <c r="C74" s="12" t="s">
        <v>164</v>
      </c>
      <c r="D74" s="25">
        <v>3</v>
      </c>
      <c r="E74" s="12" t="s">
        <v>776</v>
      </c>
      <c r="F74" s="12"/>
      <c r="G74" s="54">
        <v>3</v>
      </c>
      <c r="H74"/>
      <c r="I74"/>
      <c r="J74"/>
      <c r="K74" s="55"/>
      <c r="L74" s="61"/>
      <c r="M74" s="62"/>
      <c r="N74" s="62"/>
      <c r="O74" s="63"/>
      <c r="P74" s="63"/>
      <c r="Q74" s="61"/>
      <c r="R74" s="62"/>
      <c r="S74" s="62"/>
      <c r="T74" s="63"/>
      <c r="U74" s="64"/>
      <c r="V74" s="84">
        <f t="shared" si="4"/>
        <v>3</v>
      </c>
      <c r="W74" s="36">
        <f t="shared" si="5"/>
        <v>3</v>
      </c>
    </row>
    <row r="75" spans="1:23" ht="119">
      <c r="A75" s="10">
        <v>178</v>
      </c>
      <c r="B75" s="12" t="s">
        <v>73</v>
      </c>
      <c r="C75" s="12" t="s">
        <v>165</v>
      </c>
      <c r="D75" s="25">
        <v>3</v>
      </c>
      <c r="E75" s="12" t="s">
        <v>777</v>
      </c>
      <c r="F75" s="12"/>
      <c r="G75" s="54">
        <v>3</v>
      </c>
      <c r="H75"/>
      <c r="I75"/>
      <c r="J75"/>
      <c r="K75" s="55"/>
      <c r="L75" s="61"/>
      <c r="M75" s="62"/>
      <c r="N75" s="62"/>
      <c r="O75" s="63"/>
      <c r="P75" s="63"/>
      <c r="Q75" s="61"/>
      <c r="R75" s="62"/>
      <c r="S75" s="62"/>
      <c r="T75" s="63"/>
      <c r="U75" s="64"/>
      <c r="V75" s="84">
        <f t="shared" si="4"/>
        <v>3</v>
      </c>
      <c r="W75" s="36">
        <f t="shared" si="5"/>
        <v>3</v>
      </c>
    </row>
    <row r="76" spans="1:23" ht="85">
      <c r="A76" s="10">
        <v>179</v>
      </c>
      <c r="B76" s="12" t="s">
        <v>74</v>
      </c>
      <c r="C76" s="12" t="s">
        <v>166</v>
      </c>
      <c r="D76" s="25">
        <v>3</v>
      </c>
      <c r="E76" s="12" t="s">
        <v>778</v>
      </c>
      <c r="F76" s="12"/>
      <c r="G76" s="54">
        <v>3</v>
      </c>
      <c r="H76" s="12"/>
      <c r="I76" s="12" t="s">
        <v>860</v>
      </c>
      <c r="J76" s="12"/>
      <c r="K76" s="54">
        <v>3</v>
      </c>
      <c r="L76" s="61"/>
      <c r="M76" s="62"/>
      <c r="N76" s="62"/>
      <c r="O76" s="63"/>
      <c r="P76" s="63"/>
      <c r="Q76" s="61"/>
      <c r="R76" s="62"/>
      <c r="S76" s="62"/>
      <c r="T76" s="63"/>
      <c r="U76" s="64"/>
      <c r="V76" s="84">
        <f t="shared" si="4"/>
        <v>3</v>
      </c>
      <c r="W76" s="36">
        <f t="shared" si="5"/>
        <v>3</v>
      </c>
    </row>
    <row r="77" spans="1:23" ht="68">
      <c r="A77" s="10">
        <v>180</v>
      </c>
      <c r="B77" s="12" t="s">
        <v>75</v>
      </c>
      <c r="C77" s="12" t="s">
        <v>167</v>
      </c>
      <c r="D77" s="25">
        <v>2</v>
      </c>
      <c r="E77" s="12" t="s">
        <v>779</v>
      </c>
      <c r="F77" s="12"/>
      <c r="G77" s="54">
        <v>2</v>
      </c>
      <c r="H77" s="12">
        <v>3</v>
      </c>
      <c r="I77" s="12" t="s">
        <v>779</v>
      </c>
      <c r="J77" s="12"/>
      <c r="K77" s="54">
        <v>2</v>
      </c>
      <c r="L77" s="61"/>
      <c r="M77" s="62"/>
      <c r="N77" s="62"/>
      <c r="O77" s="63"/>
      <c r="P77" s="63"/>
      <c r="Q77" s="61"/>
      <c r="R77" s="62"/>
      <c r="S77" s="62"/>
      <c r="T77" s="63"/>
      <c r="U77" s="64"/>
      <c r="V77" s="84">
        <f t="shared" si="4"/>
        <v>3</v>
      </c>
      <c r="W77" s="36">
        <f t="shared" si="5"/>
        <v>2</v>
      </c>
    </row>
    <row r="78" spans="1:23" ht="85">
      <c r="A78" s="10">
        <v>181</v>
      </c>
      <c r="B78" s="12" t="s">
        <v>76</v>
      </c>
      <c r="C78" s="12" t="s">
        <v>168</v>
      </c>
      <c r="D78" s="25">
        <v>2</v>
      </c>
      <c r="E78" s="12" t="s">
        <v>780</v>
      </c>
      <c r="F78" s="12"/>
      <c r="G78" s="54">
        <v>2</v>
      </c>
      <c r="H78"/>
      <c r="I78"/>
      <c r="J78"/>
      <c r="K78" s="55"/>
      <c r="L78" s="61"/>
      <c r="M78" s="62"/>
      <c r="N78" s="62"/>
      <c r="O78" s="63"/>
      <c r="P78" s="63"/>
      <c r="Q78" s="61"/>
      <c r="R78" s="62"/>
      <c r="S78" s="62"/>
      <c r="T78" s="63"/>
      <c r="U78" s="64"/>
      <c r="V78" s="84">
        <f t="shared" si="4"/>
        <v>2</v>
      </c>
      <c r="W78" s="36">
        <f t="shared" si="5"/>
        <v>2</v>
      </c>
    </row>
    <row r="79" spans="1:23" ht="51">
      <c r="A79" s="10">
        <v>182</v>
      </c>
      <c r="B79" s="12" t="s">
        <v>77</v>
      </c>
      <c r="C79" s="12" t="s">
        <v>169</v>
      </c>
      <c r="D79" s="25">
        <v>1</v>
      </c>
      <c r="E79" s="12" t="s">
        <v>781</v>
      </c>
      <c r="F79" s="12"/>
      <c r="G79" s="54">
        <v>1</v>
      </c>
      <c r="H79"/>
      <c r="I79"/>
      <c r="J79"/>
      <c r="K79" s="55"/>
      <c r="L79" s="61"/>
      <c r="M79" s="62"/>
      <c r="N79" s="62"/>
      <c r="O79" s="63"/>
      <c r="P79" s="63"/>
      <c r="Q79" s="61"/>
      <c r="R79" s="62"/>
      <c r="S79" s="62"/>
      <c r="T79" s="63"/>
      <c r="U79" s="64"/>
      <c r="V79" s="84">
        <f t="shared" si="4"/>
        <v>1</v>
      </c>
      <c r="W79" s="36">
        <f t="shared" si="5"/>
        <v>1</v>
      </c>
    </row>
    <row r="80" spans="1:23" ht="51">
      <c r="A80" s="10">
        <v>183</v>
      </c>
      <c r="B80" s="12" t="s">
        <v>78</v>
      </c>
      <c r="C80" s="12" t="s">
        <v>170</v>
      </c>
      <c r="D80" s="25">
        <v>5</v>
      </c>
      <c r="E80" s="12" t="s">
        <v>782</v>
      </c>
      <c r="F80" s="12"/>
      <c r="G80" s="54">
        <v>4</v>
      </c>
      <c r="H80"/>
      <c r="I80"/>
      <c r="J80"/>
      <c r="K80" s="54">
        <v>3</v>
      </c>
      <c r="L80" s="61"/>
      <c r="M80" s="62"/>
      <c r="N80" s="62"/>
      <c r="O80" s="63"/>
      <c r="P80" s="63"/>
      <c r="Q80" s="61"/>
      <c r="R80" s="62"/>
      <c r="S80" s="62"/>
      <c r="T80" s="63"/>
      <c r="U80" s="64"/>
      <c r="V80" s="84">
        <f t="shared" si="4"/>
        <v>5</v>
      </c>
      <c r="W80" s="36">
        <f t="shared" si="5"/>
        <v>3</v>
      </c>
    </row>
    <row r="81" spans="1:23" ht="119">
      <c r="A81" s="10">
        <v>184</v>
      </c>
      <c r="B81" s="12" t="s">
        <v>79</v>
      </c>
      <c r="C81" s="12" t="s">
        <v>171</v>
      </c>
      <c r="D81" s="25">
        <v>4</v>
      </c>
      <c r="E81" s="12" t="s">
        <v>783</v>
      </c>
      <c r="F81" s="12"/>
      <c r="G81" s="54">
        <v>3</v>
      </c>
      <c r="H81"/>
      <c r="I81"/>
      <c r="J81"/>
      <c r="K81" s="55"/>
      <c r="L81" s="61"/>
      <c r="M81" s="62"/>
      <c r="N81" s="62"/>
      <c r="O81" s="63"/>
      <c r="P81" s="63"/>
      <c r="Q81" s="61"/>
      <c r="R81" s="62"/>
      <c r="S81" s="62"/>
      <c r="T81" s="63"/>
      <c r="U81" s="64"/>
      <c r="V81" s="84">
        <f t="shared" si="4"/>
        <v>4</v>
      </c>
      <c r="W81" s="36">
        <f t="shared" si="5"/>
        <v>3</v>
      </c>
    </row>
    <row r="82" spans="1:23" ht="51">
      <c r="A82" s="10">
        <v>185</v>
      </c>
      <c r="B82" s="12" t="s">
        <v>68</v>
      </c>
      <c r="C82" s="12" t="s">
        <v>172</v>
      </c>
      <c r="D82" s="25">
        <v>3</v>
      </c>
      <c r="E82" s="12" t="s">
        <v>784</v>
      </c>
      <c r="F82" s="12"/>
      <c r="G82" s="54">
        <v>2</v>
      </c>
      <c r="H82"/>
      <c r="I82"/>
      <c r="J82"/>
      <c r="K82" s="55"/>
      <c r="L82" s="61"/>
      <c r="M82" s="62"/>
      <c r="N82" s="62"/>
      <c r="O82" s="63"/>
      <c r="P82" s="63"/>
      <c r="Q82" s="61"/>
      <c r="R82" s="62"/>
      <c r="S82" s="62"/>
      <c r="T82" s="63"/>
      <c r="U82" s="64"/>
      <c r="V82" s="84">
        <f t="shared" si="4"/>
        <v>3</v>
      </c>
      <c r="W82" s="36">
        <f t="shared" si="5"/>
        <v>2</v>
      </c>
    </row>
    <row r="83" spans="1:23" ht="255">
      <c r="A83" s="10">
        <v>186</v>
      </c>
      <c r="B83" s="12" t="s">
        <v>80</v>
      </c>
      <c r="C83" s="12" t="s">
        <v>173</v>
      </c>
      <c r="D83" s="25">
        <v>5</v>
      </c>
      <c r="E83" s="12" t="s">
        <v>785</v>
      </c>
      <c r="F83" s="12"/>
      <c r="G83" s="54">
        <v>3</v>
      </c>
      <c r="H83"/>
      <c r="I83"/>
      <c r="J83"/>
      <c r="K83" s="55"/>
      <c r="L83" s="61"/>
      <c r="M83" s="62"/>
      <c r="N83" s="62"/>
      <c r="O83" s="63"/>
      <c r="P83" s="63"/>
      <c r="Q83" s="61"/>
      <c r="R83" s="62"/>
      <c r="S83" s="62"/>
      <c r="T83" s="63"/>
      <c r="U83" s="64"/>
      <c r="V83" s="84">
        <f t="shared" si="4"/>
        <v>5</v>
      </c>
      <c r="W83" s="36">
        <f t="shared" si="5"/>
        <v>3</v>
      </c>
    </row>
    <row r="84" spans="1:23">
      <c r="H84"/>
      <c r="I84"/>
      <c r="J84"/>
      <c r="K84" s="55"/>
      <c r="O84" s="65"/>
      <c r="P84" s="65"/>
      <c r="T84" s="65"/>
      <c r="U84" s="66"/>
    </row>
    <row r="85" spans="1:23">
      <c r="H85"/>
      <c r="I85"/>
      <c r="J85"/>
      <c r="K85" s="55"/>
      <c r="O85" s="65"/>
      <c r="P85" s="65"/>
      <c r="T85" s="65"/>
      <c r="U85" s="66"/>
    </row>
    <row r="86" spans="1:23">
      <c r="H86"/>
      <c r="I86"/>
      <c r="J86"/>
      <c r="K86" s="55"/>
      <c r="O86" s="65"/>
      <c r="P86" s="65"/>
      <c r="T86" s="65"/>
      <c r="U86" s="66"/>
    </row>
    <row r="87" spans="1:23" ht="25">
      <c r="B87" s="48" t="s">
        <v>37</v>
      </c>
      <c r="H87"/>
      <c r="I87"/>
      <c r="J87"/>
      <c r="K87" s="55"/>
      <c r="O87" s="65"/>
      <c r="P87" s="65"/>
      <c r="T87" s="65"/>
      <c r="U87" s="66"/>
    </row>
    <row r="88" spans="1:23" ht="68">
      <c r="A88" s="10">
        <v>187</v>
      </c>
      <c r="B88" s="12" t="s">
        <v>240</v>
      </c>
      <c r="C88" s="12" t="s">
        <v>174</v>
      </c>
      <c r="D88" s="25">
        <v>3</v>
      </c>
      <c r="E88" s="12" t="s">
        <v>786</v>
      </c>
      <c r="F88" s="12"/>
      <c r="G88" s="54">
        <v>3</v>
      </c>
      <c r="H88"/>
      <c r="I88"/>
      <c r="J88"/>
      <c r="K88" s="55"/>
      <c r="L88" s="61"/>
      <c r="M88" s="62"/>
      <c r="N88" s="62"/>
      <c r="O88" s="63"/>
      <c r="P88" s="63"/>
      <c r="Q88" s="61"/>
      <c r="R88" s="62"/>
      <c r="S88" s="62"/>
      <c r="T88" s="63"/>
      <c r="U88" s="64"/>
      <c r="V88" s="84">
        <f t="shared" ref="V88:V95" si="6">IF(Q88&lt;&gt;"",Q88,IF(L88&lt;&gt;"",L88,IF(H88&lt;&gt;"",H88,IF(D88&lt;&gt;"",D88,""))))</f>
        <v>3</v>
      </c>
      <c r="W88" s="36">
        <f t="shared" ref="W88:W95" si="7">IF(T88&lt;&gt;"",T88,IF(O88&lt;&gt;"",O88,IF(K88&lt;&gt;"",K88,IF(G88&lt;&gt;"",G88,""))))</f>
        <v>3</v>
      </c>
    </row>
    <row r="89" spans="1:23" ht="34">
      <c r="A89" s="10">
        <v>188</v>
      </c>
      <c r="B89" s="12" t="s">
        <v>241</v>
      </c>
      <c r="C89" s="12" t="s">
        <v>175</v>
      </c>
      <c r="D89" s="25">
        <v>1</v>
      </c>
      <c r="E89" s="12" t="s">
        <v>787</v>
      </c>
      <c r="F89" s="12"/>
      <c r="G89" s="54">
        <v>1</v>
      </c>
      <c r="H89"/>
      <c r="I89"/>
      <c r="J89"/>
      <c r="K89" s="55"/>
      <c r="L89" s="61"/>
      <c r="M89" s="62"/>
      <c r="N89" s="62"/>
      <c r="O89" s="63"/>
      <c r="P89" s="63"/>
      <c r="Q89" s="61"/>
      <c r="R89" s="62"/>
      <c r="S89" s="62"/>
      <c r="T89" s="63"/>
      <c r="U89" s="64"/>
      <c r="V89" s="84">
        <f t="shared" si="6"/>
        <v>1</v>
      </c>
      <c r="W89" s="36">
        <f t="shared" si="7"/>
        <v>1</v>
      </c>
    </row>
    <row r="90" spans="1:23" ht="136">
      <c r="A90" s="10">
        <v>189</v>
      </c>
      <c r="B90" s="12" t="s">
        <v>81</v>
      </c>
      <c r="C90" s="12" t="s">
        <v>176</v>
      </c>
      <c r="D90" s="25">
        <v>3</v>
      </c>
      <c r="E90" s="12" t="s">
        <v>788</v>
      </c>
      <c r="F90" s="12"/>
      <c r="G90" s="54">
        <v>3</v>
      </c>
      <c r="H90"/>
      <c r="I90"/>
      <c r="J90"/>
      <c r="K90" s="55"/>
      <c r="L90" s="61"/>
      <c r="M90" s="62"/>
      <c r="N90" s="62"/>
      <c r="O90" s="63"/>
      <c r="P90" s="63"/>
      <c r="Q90" s="61"/>
      <c r="R90" s="62"/>
      <c r="S90" s="62"/>
      <c r="T90" s="63"/>
      <c r="U90" s="64"/>
      <c r="V90" s="84">
        <f t="shared" si="6"/>
        <v>3</v>
      </c>
      <c r="W90" s="36">
        <f t="shared" si="7"/>
        <v>3</v>
      </c>
    </row>
    <row r="91" spans="1:23" ht="85">
      <c r="A91" s="10">
        <v>190</v>
      </c>
      <c r="B91" s="12" t="s">
        <v>242</v>
      </c>
      <c r="C91" s="12" t="s">
        <v>177</v>
      </c>
      <c r="D91" s="25">
        <v>2</v>
      </c>
      <c r="E91" s="12" t="s">
        <v>789</v>
      </c>
      <c r="F91" s="12"/>
      <c r="G91" s="54">
        <v>2</v>
      </c>
      <c r="H91"/>
      <c r="I91"/>
      <c r="J91"/>
      <c r="K91" s="55"/>
      <c r="L91" s="61"/>
      <c r="M91" s="62"/>
      <c r="N91" s="62"/>
      <c r="O91" s="63"/>
      <c r="P91" s="63"/>
      <c r="Q91" s="61"/>
      <c r="R91" s="62"/>
      <c r="S91" s="62"/>
      <c r="T91" s="63"/>
      <c r="U91" s="64"/>
      <c r="V91" s="84">
        <f t="shared" si="6"/>
        <v>2</v>
      </c>
      <c r="W91" s="36">
        <f t="shared" si="7"/>
        <v>2</v>
      </c>
    </row>
    <row r="92" spans="1:23" ht="51">
      <c r="A92" s="10">
        <v>191</v>
      </c>
      <c r="B92" s="12" t="s">
        <v>82</v>
      </c>
      <c r="C92" s="12" t="s">
        <v>178</v>
      </c>
      <c r="D92" s="25">
        <v>2</v>
      </c>
      <c r="E92" s="12" t="s">
        <v>790</v>
      </c>
      <c r="F92" s="12"/>
      <c r="G92" s="54">
        <v>2</v>
      </c>
      <c r="H92" s="12">
        <v>4</v>
      </c>
      <c r="I92" s="12" t="s">
        <v>861</v>
      </c>
      <c r="J92" s="12"/>
      <c r="K92" s="54">
        <v>2</v>
      </c>
      <c r="L92" s="61"/>
      <c r="M92" s="62"/>
      <c r="N92" s="62"/>
      <c r="O92" s="63"/>
      <c r="P92" s="63"/>
      <c r="Q92" s="61"/>
      <c r="R92" s="62"/>
      <c r="S92" s="62"/>
      <c r="T92" s="63"/>
      <c r="U92" s="64"/>
      <c r="V92" s="84">
        <f t="shared" si="6"/>
        <v>4</v>
      </c>
      <c r="W92" s="36">
        <f t="shared" si="7"/>
        <v>2</v>
      </c>
    </row>
    <row r="93" spans="1:23" ht="51">
      <c r="A93" s="10">
        <v>192</v>
      </c>
      <c r="B93" s="12" t="s">
        <v>83</v>
      </c>
      <c r="C93" s="12" t="s">
        <v>179</v>
      </c>
      <c r="D93" s="25">
        <v>3</v>
      </c>
      <c r="E93" s="12" t="s">
        <v>791</v>
      </c>
      <c r="F93" s="12"/>
      <c r="G93" s="54">
        <v>2</v>
      </c>
      <c r="H93"/>
      <c r="I93"/>
      <c r="J93"/>
      <c r="K93" s="55"/>
      <c r="L93" s="61"/>
      <c r="M93" s="62"/>
      <c r="N93" s="62"/>
      <c r="O93" s="63"/>
      <c r="P93" s="63"/>
      <c r="Q93" s="61"/>
      <c r="R93" s="62"/>
      <c r="S93" s="62"/>
      <c r="T93" s="63"/>
      <c r="U93" s="64"/>
      <c r="V93" s="84">
        <f t="shared" si="6"/>
        <v>3</v>
      </c>
      <c r="W93" s="36">
        <f t="shared" si="7"/>
        <v>2</v>
      </c>
    </row>
    <row r="94" spans="1:23" ht="204">
      <c r="A94" s="10">
        <v>193</v>
      </c>
      <c r="B94" s="12" t="s">
        <v>84</v>
      </c>
      <c r="C94" s="12" t="s">
        <v>180</v>
      </c>
      <c r="D94" s="25">
        <v>4</v>
      </c>
      <c r="E94" s="12" t="s">
        <v>792</v>
      </c>
      <c r="F94" s="12"/>
      <c r="G94" s="54">
        <v>3</v>
      </c>
      <c r="H94"/>
      <c r="I94"/>
      <c r="J94"/>
      <c r="K94" s="54">
        <v>2</v>
      </c>
      <c r="L94" s="61"/>
      <c r="M94" s="62"/>
      <c r="N94" s="62"/>
      <c r="O94" s="63"/>
      <c r="P94" s="63"/>
      <c r="Q94" s="61"/>
      <c r="R94" s="62"/>
      <c r="S94" s="62"/>
      <c r="T94" s="63"/>
      <c r="U94" s="64"/>
      <c r="V94" s="84">
        <f t="shared" si="6"/>
        <v>4</v>
      </c>
      <c r="W94" s="36">
        <f t="shared" si="7"/>
        <v>2</v>
      </c>
    </row>
    <row r="95" spans="1:23" ht="51">
      <c r="A95" s="10">
        <v>194</v>
      </c>
      <c r="B95" s="12" t="s">
        <v>77</v>
      </c>
      <c r="C95" s="12" t="s">
        <v>169</v>
      </c>
      <c r="D95" s="25">
        <v>1</v>
      </c>
      <c r="E95" s="12" t="s">
        <v>793</v>
      </c>
      <c r="F95" s="12"/>
      <c r="G95" s="54">
        <v>1</v>
      </c>
      <c r="H95"/>
      <c r="I95"/>
      <c r="J95"/>
      <c r="K95" s="55"/>
      <c r="L95" s="61"/>
      <c r="M95" s="62"/>
      <c r="N95" s="62"/>
      <c r="O95" s="63"/>
      <c r="P95" s="63"/>
      <c r="Q95" s="61"/>
      <c r="R95" s="62"/>
      <c r="S95" s="62"/>
      <c r="T95" s="63"/>
      <c r="U95" s="64"/>
      <c r="V95" s="84">
        <f t="shared" si="6"/>
        <v>1</v>
      </c>
      <c r="W95" s="36">
        <f t="shared" si="7"/>
        <v>1</v>
      </c>
    </row>
    <row r="96" spans="1:23">
      <c r="H96"/>
      <c r="I96"/>
      <c r="J96"/>
      <c r="K96" s="55"/>
      <c r="O96" s="65"/>
      <c r="P96" s="65"/>
      <c r="T96" s="65"/>
      <c r="U96" s="66"/>
    </row>
    <row r="97" spans="1:23">
      <c r="H97"/>
      <c r="I97"/>
      <c r="J97"/>
      <c r="K97" s="55"/>
      <c r="O97" s="65"/>
      <c r="P97" s="65"/>
      <c r="T97" s="65"/>
      <c r="U97" s="66"/>
    </row>
    <row r="98" spans="1:23">
      <c r="H98"/>
      <c r="I98"/>
      <c r="J98"/>
      <c r="K98" s="55"/>
      <c r="O98" s="65"/>
      <c r="P98" s="65"/>
      <c r="T98" s="65"/>
      <c r="U98" s="66"/>
    </row>
    <row r="99" spans="1:23" ht="25">
      <c r="B99" s="49" t="s">
        <v>85</v>
      </c>
      <c r="H99"/>
      <c r="I99"/>
      <c r="J99"/>
      <c r="K99" s="55"/>
      <c r="O99" s="65"/>
      <c r="P99" s="65"/>
      <c r="T99" s="65"/>
      <c r="U99" s="66"/>
    </row>
    <row r="100" spans="1:23" ht="238">
      <c r="A100" s="10">
        <v>195</v>
      </c>
      <c r="B100" s="12" t="s">
        <v>86</v>
      </c>
      <c r="C100" s="12" t="s">
        <v>181</v>
      </c>
      <c r="D100" s="25">
        <v>3</v>
      </c>
      <c r="E100" s="12" t="s">
        <v>794</v>
      </c>
      <c r="F100" s="12"/>
      <c r="G100" s="54">
        <v>2</v>
      </c>
      <c r="H100"/>
      <c r="I100"/>
      <c r="J100"/>
      <c r="K100" s="55"/>
      <c r="L100" s="61"/>
      <c r="M100" s="62"/>
      <c r="N100" s="62"/>
      <c r="O100" s="63"/>
      <c r="P100" s="63"/>
      <c r="Q100" s="61"/>
      <c r="R100" s="62"/>
      <c r="S100" s="62"/>
      <c r="T100" s="63"/>
      <c r="U100" s="64"/>
      <c r="V100" s="84">
        <f t="shared" ref="V100:V108" si="8">IF(Q100&lt;&gt;"",Q100,IF(L100&lt;&gt;"",L100,IF(H100&lt;&gt;"",H100,IF(D100&lt;&gt;"",D100,""))))</f>
        <v>3</v>
      </c>
      <c r="W100" s="36">
        <f t="shared" ref="W100:W108" si="9">IF(T100&lt;&gt;"",T100,IF(O100&lt;&gt;"",O100,IF(K100&lt;&gt;"",K100,IF(G100&lt;&gt;"",G100,""))))</f>
        <v>2</v>
      </c>
    </row>
    <row r="101" spans="1:23" ht="119">
      <c r="A101" s="10">
        <v>196</v>
      </c>
      <c r="B101" s="12" t="s">
        <v>87</v>
      </c>
      <c r="C101" s="12" t="s">
        <v>182</v>
      </c>
      <c r="D101" s="25">
        <v>2</v>
      </c>
      <c r="E101" s="12" t="s">
        <v>795</v>
      </c>
      <c r="F101" s="12"/>
      <c r="G101" s="54">
        <v>2</v>
      </c>
      <c r="H101"/>
      <c r="I101"/>
      <c r="J101"/>
      <c r="K101" s="55"/>
      <c r="L101" s="61"/>
      <c r="M101" s="62"/>
      <c r="N101" s="62"/>
      <c r="O101" s="63"/>
      <c r="P101" s="63"/>
      <c r="Q101" s="61"/>
      <c r="R101" s="62"/>
      <c r="S101" s="62"/>
      <c r="T101" s="63"/>
      <c r="U101" s="64"/>
      <c r="V101" s="84">
        <f t="shared" si="8"/>
        <v>2</v>
      </c>
      <c r="W101" s="36">
        <f t="shared" si="9"/>
        <v>2</v>
      </c>
    </row>
    <row r="102" spans="1:23" ht="51">
      <c r="A102" s="10">
        <v>197</v>
      </c>
      <c r="B102" s="12" t="s">
        <v>88</v>
      </c>
      <c r="C102" s="12" t="s">
        <v>183</v>
      </c>
      <c r="D102" s="25">
        <v>3</v>
      </c>
      <c r="E102" s="12" t="s">
        <v>796</v>
      </c>
      <c r="F102" s="12"/>
      <c r="G102" s="54">
        <v>2</v>
      </c>
      <c r="H102"/>
      <c r="I102"/>
      <c r="J102"/>
      <c r="K102" s="55"/>
      <c r="L102" s="61"/>
      <c r="M102" s="62"/>
      <c r="N102" s="62"/>
      <c r="O102" s="63"/>
      <c r="P102" s="63"/>
      <c r="Q102" s="61"/>
      <c r="R102" s="62"/>
      <c r="S102" s="62"/>
      <c r="T102" s="63"/>
      <c r="U102" s="64"/>
      <c r="V102" s="84">
        <f t="shared" si="8"/>
        <v>3</v>
      </c>
      <c r="W102" s="36">
        <f t="shared" si="9"/>
        <v>2</v>
      </c>
    </row>
    <row r="103" spans="1:23" ht="34">
      <c r="A103" s="10">
        <v>198</v>
      </c>
      <c r="B103" s="13" t="s">
        <v>230</v>
      </c>
      <c r="C103" s="12" t="s">
        <v>184</v>
      </c>
      <c r="D103" s="25">
        <v>3</v>
      </c>
      <c r="E103" s="12" t="s">
        <v>797</v>
      </c>
      <c r="F103" s="12"/>
      <c r="G103" s="54">
        <v>2</v>
      </c>
      <c r="H103"/>
      <c r="I103"/>
      <c r="J103"/>
      <c r="K103" s="54">
        <v>3</v>
      </c>
      <c r="L103" s="61"/>
      <c r="M103" s="62"/>
      <c r="N103" s="62"/>
      <c r="O103" s="63"/>
      <c r="P103" s="63"/>
      <c r="Q103" s="61"/>
      <c r="R103" s="62"/>
      <c r="S103" s="62"/>
      <c r="T103" s="63"/>
      <c r="U103" s="64"/>
      <c r="V103" s="84">
        <f t="shared" si="8"/>
        <v>3</v>
      </c>
      <c r="W103" s="36">
        <f t="shared" si="9"/>
        <v>3</v>
      </c>
    </row>
    <row r="104" spans="1:23">
      <c r="A104" s="10">
        <v>199</v>
      </c>
      <c r="B104" s="12" t="s">
        <v>89</v>
      </c>
      <c r="C104" s="12" t="s">
        <v>185</v>
      </c>
      <c r="D104" s="25">
        <v>4</v>
      </c>
      <c r="E104" s="12" t="s">
        <v>798</v>
      </c>
      <c r="F104" s="12"/>
      <c r="G104" s="54">
        <v>2</v>
      </c>
      <c r="H104"/>
      <c r="I104"/>
      <c r="J104"/>
      <c r="K104" s="55"/>
      <c r="L104" s="61"/>
      <c r="M104" s="62"/>
      <c r="N104" s="62"/>
      <c r="O104" s="63"/>
      <c r="P104" s="63"/>
      <c r="Q104" s="61"/>
      <c r="R104" s="62"/>
      <c r="S104" s="62"/>
      <c r="T104" s="63"/>
      <c r="U104" s="64"/>
      <c r="V104" s="84">
        <f t="shared" si="8"/>
        <v>4</v>
      </c>
      <c r="W104" s="36">
        <f t="shared" si="9"/>
        <v>2</v>
      </c>
    </row>
    <row r="105" spans="1:23" ht="102">
      <c r="A105" s="10">
        <v>200</v>
      </c>
      <c r="B105" s="12" t="s">
        <v>41</v>
      </c>
      <c r="C105" s="12" t="s">
        <v>186</v>
      </c>
      <c r="D105" s="25">
        <v>3</v>
      </c>
      <c r="E105" s="12" t="s">
        <v>799</v>
      </c>
      <c r="F105" s="12"/>
      <c r="G105" s="54">
        <v>2</v>
      </c>
      <c r="H105"/>
      <c r="I105"/>
      <c r="J105"/>
      <c r="K105" s="54">
        <v>3</v>
      </c>
      <c r="L105" s="61"/>
      <c r="M105" s="62"/>
      <c r="N105" s="62"/>
      <c r="O105" s="63"/>
      <c r="P105" s="63"/>
      <c r="Q105" s="61"/>
      <c r="R105" s="62"/>
      <c r="S105" s="62"/>
      <c r="T105" s="63"/>
      <c r="U105" s="64"/>
      <c r="V105" s="84">
        <f t="shared" si="8"/>
        <v>3</v>
      </c>
      <c r="W105" s="36">
        <f t="shared" si="9"/>
        <v>3</v>
      </c>
    </row>
    <row r="106" spans="1:23" ht="85">
      <c r="A106" s="10">
        <v>201</v>
      </c>
      <c r="B106" s="12" t="s">
        <v>90</v>
      </c>
      <c r="C106" s="12" t="s">
        <v>187</v>
      </c>
      <c r="D106" s="25">
        <v>2</v>
      </c>
      <c r="E106" s="12" t="s">
        <v>800</v>
      </c>
      <c r="F106" s="12"/>
      <c r="G106" s="54">
        <v>2</v>
      </c>
      <c r="H106"/>
      <c r="I106"/>
      <c r="J106"/>
      <c r="K106" s="55"/>
      <c r="L106" s="61"/>
      <c r="M106" s="62"/>
      <c r="N106" s="62"/>
      <c r="O106" s="63"/>
      <c r="P106" s="63"/>
      <c r="Q106" s="61"/>
      <c r="R106" s="62"/>
      <c r="S106" s="62"/>
      <c r="T106" s="63"/>
      <c r="U106" s="64"/>
      <c r="V106" s="84">
        <f t="shared" si="8"/>
        <v>2</v>
      </c>
      <c r="W106" s="36">
        <f t="shared" si="9"/>
        <v>2</v>
      </c>
    </row>
    <row r="107" spans="1:23" ht="85">
      <c r="A107" s="10">
        <v>202</v>
      </c>
      <c r="B107" s="12" t="s">
        <v>91</v>
      </c>
      <c r="C107" s="12" t="s">
        <v>188</v>
      </c>
      <c r="D107" s="25">
        <v>2</v>
      </c>
      <c r="E107" s="12" t="s">
        <v>801</v>
      </c>
      <c r="F107" s="12"/>
      <c r="G107" s="54">
        <v>2</v>
      </c>
      <c r="H107"/>
      <c r="I107"/>
      <c r="J107"/>
      <c r="K107" s="55"/>
      <c r="L107" s="61"/>
      <c r="M107" s="62"/>
      <c r="N107" s="62"/>
      <c r="O107" s="63"/>
      <c r="P107" s="63"/>
      <c r="Q107" s="61"/>
      <c r="R107" s="62"/>
      <c r="S107" s="62"/>
      <c r="T107" s="63"/>
      <c r="U107" s="64"/>
      <c r="V107" s="84">
        <f t="shared" si="8"/>
        <v>2</v>
      </c>
      <c r="W107" s="36">
        <f t="shared" si="9"/>
        <v>2</v>
      </c>
    </row>
    <row r="108" spans="1:23" ht="68">
      <c r="A108" s="10">
        <v>203</v>
      </c>
      <c r="B108" s="12" t="s">
        <v>92</v>
      </c>
      <c r="C108" s="12" t="s">
        <v>189</v>
      </c>
      <c r="D108" s="25"/>
      <c r="E108" s="12"/>
      <c r="F108" s="12"/>
      <c r="G108" s="54">
        <v>2</v>
      </c>
      <c r="H108" s="12">
        <v>2</v>
      </c>
      <c r="I108" s="12" t="s">
        <v>862</v>
      </c>
      <c r="J108" s="12"/>
      <c r="K108" s="54">
        <v>2</v>
      </c>
      <c r="L108" s="61"/>
      <c r="M108" s="62"/>
      <c r="N108" s="62"/>
      <c r="O108" s="63"/>
      <c r="P108" s="63"/>
      <c r="Q108" s="61"/>
      <c r="R108" s="62"/>
      <c r="S108" s="62"/>
      <c r="T108" s="63"/>
      <c r="U108" s="64"/>
      <c r="V108" s="84">
        <f t="shared" si="8"/>
        <v>2</v>
      </c>
      <c r="W108" s="36">
        <f t="shared" si="9"/>
        <v>2</v>
      </c>
    </row>
    <row r="109" spans="1:23">
      <c r="H109"/>
      <c r="I109"/>
      <c r="J109"/>
      <c r="K109" s="55"/>
      <c r="O109" s="65"/>
      <c r="P109" s="65"/>
      <c r="T109" s="65"/>
    </row>
    <row r="110" spans="1:23">
      <c r="H110"/>
      <c r="I110"/>
      <c r="J110"/>
      <c r="K110" s="55"/>
      <c r="O110" s="65"/>
      <c r="P110" s="65"/>
      <c r="T110" s="65"/>
    </row>
    <row r="111" spans="1:23">
      <c r="H111"/>
      <c r="I111"/>
      <c r="J111"/>
      <c r="K111" s="55"/>
      <c r="O111" s="65"/>
      <c r="P111" s="65"/>
      <c r="T111" s="65"/>
    </row>
    <row r="112" spans="1:23" ht="25">
      <c r="B112" s="49" t="s">
        <v>38</v>
      </c>
      <c r="H112"/>
      <c r="I112"/>
      <c r="J112"/>
      <c r="K112" s="55"/>
      <c r="O112" s="65"/>
      <c r="P112" s="65"/>
      <c r="T112" s="65"/>
    </row>
    <row r="113" spans="1:23" ht="238">
      <c r="A113" s="10">
        <v>204</v>
      </c>
      <c r="B113" s="12" t="s">
        <v>93</v>
      </c>
      <c r="C113" s="12" t="s">
        <v>190</v>
      </c>
      <c r="D113" s="25">
        <v>5</v>
      </c>
      <c r="E113" s="12" t="s">
        <v>802</v>
      </c>
      <c r="F113" s="12"/>
      <c r="G113" s="54">
        <v>4</v>
      </c>
      <c r="H113"/>
      <c r="I113"/>
      <c r="J113"/>
      <c r="K113" s="54">
        <v>3</v>
      </c>
      <c r="L113" s="61"/>
      <c r="M113" s="62"/>
      <c r="N113" s="62"/>
      <c r="O113" s="63"/>
      <c r="P113" s="63"/>
      <c r="Q113" s="61"/>
      <c r="R113" s="62"/>
      <c r="S113" s="62"/>
      <c r="T113" s="63"/>
      <c r="U113" s="64"/>
      <c r="V113" s="84">
        <f t="shared" ref="V113:V119" si="10">IF(Q113&lt;&gt;"",Q113,IF(L113&lt;&gt;"",L113,IF(H113&lt;&gt;"",H113,IF(D113&lt;&gt;"",D113,""))))</f>
        <v>5</v>
      </c>
      <c r="W113" s="36">
        <f t="shared" ref="W113:W119" si="11">IF(T113&lt;&gt;"",T113,IF(O113&lt;&gt;"",O113,IF(K113&lt;&gt;"",K113,IF(G113&lt;&gt;"",G113,""))))</f>
        <v>3</v>
      </c>
    </row>
    <row r="114" spans="1:23" ht="102">
      <c r="A114" s="10">
        <v>205</v>
      </c>
      <c r="B114" s="12" t="s">
        <v>243</v>
      </c>
      <c r="C114" s="12" t="s">
        <v>191</v>
      </c>
      <c r="D114" s="25">
        <v>4</v>
      </c>
      <c r="E114" s="12" t="s">
        <v>803</v>
      </c>
      <c r="F114" s="12"/>
      <c r="G114" s="54">
        <v>3</v>
      </c>
      <c r="H114"/>
      <c r="I114"/>
      <c r="J114"/>
      <c r="K114" s="55"/>
      <c r="L114" s="61"/>
      <c r="M114" s="62"/>
      <c r="N114" s="62"/>
      <c r="O114" s="63"/>
      <c r="P114" s="63"/>
      <c r="Q114" s="61"/>
      <c r="R114" s="62"/>
      <c r="S114" s="62"/>
      <c r="T114" s="63"/>
      <c r="U114" s="64"/>
      <c r="V114" s="84">
        <f t="shared" si="10"/>
        <v>4</v>
      </c>
      <c r="W114" s="36">
        <f t="shared" si="11"/>
        <v>3</v>
      </c>
    </row>
    <row r="115" spans="1:23" ht="51">
      <c r="A115" s="10">
        <v>206</v>
      </c>
      <c r="B115" s="12" t="s">
        <v>244</v>
      </c>
      <c r="C115" s="12" t="s">
        <v>192</v>
      </c>
      <c r="D115" s="25">
        <v>4</v>
      </c>
      <c r="E115" s="12" t="s">
        <v>804</v>
      </c>
      <c r="F115" s="12"/>
      <c r="G115" s="54">
        <v>3</v>
      </c>
      <c r="H115"/>
      <c r="I115"/>
      <c r="J115"/>
      <c r="K115" s="55"/>
      <c r="L115" s="61"/>
      <c r="M115" s="62"/>
      <c r="N115" s="62"/>
      <c r="O115" s="63"/>
      <c r="P115" s="63"/>
      <c r="Q115" s="61"/>
      <c r="R115" s="62"/>
      <c r="S115" s="62"/>
      <c r="T115" s="63"/>
      <c r="U115" s="64"/>
      <c r="V115" s="84">
        <f t="shared" si="10"/>
        <v>4</v>
      </c>
      <c r="W115" s="36">
        <f t="shared" si="11"/>
        <v>3</v>
      </c>
    </row>
    <row r="116" spans="1:23" ht="119">
      <c r="A116" s="10">
        <v>207</v>
      </c>
      <c r="B116" s="12" t="s">
        <v>251</v>
      </c>
      <c r="C116" s="12" t="s">
        <v>193</v>
      </c>
      <c r="D116" s="25"/>
      <c r="E116" s="12"/>
      <c r="F116" s="12"/>
      <c r="G116" s="54">
        <v>3</v>
      </c>
      <c r="H116" s="12">
        <v>5</v>
      </c>
      <c r="I116" s="12" t="s">
        <v>863</v>
      </c>
      <c r="J116" s="12"/>
      <c r="K116" s="54">
        <v>2</v>
      </c>
      <c r="L116" s="61"/>
      <c r="M116" s="62"/>
      <c r="N116" s="62"/>
      <c r="O116" s="63"/>
      <c r="P116" s="63"/>
      <c r="Q116" s="61"/>
      <c r="R116" s="62"/>
      <c r="S116" s="62"/>
      <c r="T116" s="63"/>
      <c r="U116" s="64"/>
      <c r="V116" s="84">
        <f t="shared" si="10"/>
        <v>5</v>
      </c>
      <c r="W116" s="36">
        <f t="shared" si="11"/>
        <v>2</v>
      </c>
    </row>
    <row r="117" spans="1:23" ht="51">
      <c r="A117" s="10">
        <v>208</v>
      </c>
      <c r="B117" s="12" t="s">
        <v>94</v>
      </c>
      <c r="C117" s="12" t="s">
        <v>194</v>
      </c>
      <c r="D117" s="25"/>
      <c r="E117" s="12"/>
      <c r="F117" s="12"/>
      <c r="G117" s="54">
        <v>3</v>
      </c>
      <c r="H117" s="12">
        <v>5</v>
      </c>
      <c r="I117" s="12" t="s">
        <v>864</v>
      </c>
      <c r="J117" s="12"/>
      <c r="K117" s="54">
        <v>2</v>
      </c>
      <c r="L117" s="61"/>
      <c r="M117" s="62"/>
      <c r="N117" s="62"/>
      <c r="O117" s="63"/>
      <c r="P117" s="63"/>
      <c r="Q117" s="61"/>
      <c r="R117" s="62"/>
      <c r="S117" s="62"/>
      <c r="T117" s="63"/>
      <c r="U117" s="64"/>
      <c r="V117" s="84">
        <f t="shared" si="10"/>
        <v>5</v>
      </c>
      <c r="W117" s="36">
        <f t="shared" si="11"/>
        <v>2</v>
      </c>
    </row>
    <row r="118" spans="1:23" ht="34">
      <c r="A118" s="10">
        <v>209</v>
      </c>
      <c r="B118" s="12" t="s">
        <v>95</v>
      </c>
      <c r="C118" s="12" t="s">
        <v>195</v>
      </c>
      <c r="D118" s="25"/>
      <c r="E118" s="12"/>
      <c r="F118" s="12"/>
      <c r="G118" s="54">
        <v>2</v>
      </c>
      <c r="H118" s="12">
        <v>3</v>
      </c>
      <c r="I118" s="12" t="s">
        <v>865</v>
      </c>
      <c r="J118" s="12"/>
      <c r="K118" s="54">
        <v>2</v>
      </c>
      <c r="L118" s="61"/>
      <c r="M118" s="62"/>
      <c r="N118" s="62"/>
      <c r="O118" s="63"/>
      <c r="P118" s="63"/>
      <c r="Q118" s="61"/>
      <c r="R118" s="62"/>
      <c r="S118" s="62"/>
      <c r="T118" s="63"/>
      <c r="U118" s="64"/>
      <c r="V118" s="84">
        <f t="shared" si="10"/>
        <v>3</v>
      </c>
      <c r="W118" s="36">
        <f t="shared" si="11"/>
        <v>2</v>
      </c>
    </row>
    <row r="119" spans="1:23" ht="68">
      <c r="A119" s="10">
        <v>210</v>
      </c>
      <c r="B119" s="12" t="s">
        <v>96</v>
      </c>
      <c r="C119" s="12" t="s">
        <v>196</v>
      </c>
      <c r="D119" s="25"/>
      <c r="E119" s="12"/>
      <c r="F119" s="12"/>
      <c r="G119" s="54">
        <v>0</v>
      </c>
      <c r="H119" s="12">
        <v>4</v>
      </c>
      <c r="I119" s="12" t="s">
        <v>866</v>
      </c>
      <c r="J119" s="12"/>
      <c r="K119" s="54">
        <v>0</v>
      </c>
      <c r="L119" s="61"/>
      <c r="M119" s="62"/>
      <c r="N119" s="62"/>
      <c r="O119" s="63"/>
      <c r="P119" s="63"/>
      <c r="Q119" s="61"/>
      <c r="R119" s="62"/>
      <c r="S119" s="62"/>
      <c r="T119" s="63"/>
      <c r="U119" s="64"/>
      <c r="V119" s="84">
        <f t="shared" si="10"/>
        <v>4</v>
      </c>
      <c r="W119" s="36">
        <f t="shared" si="11"/>
        <v>0</v>
      </c>
    </row>
    <row r="120" spans="1:23">
      <c r="H120"/>
      <c r="I120"/>
      <c r="J120"/>
      <c r="K120" s="55"/>
      <c r="O120" s="65"/>
      <c r="P120" s="65"/>
      <c r="T120" s="65"/>
    </row>
    <row r="121" spans="1:23">
      <c r="H121"/>
      <c r="I121"/>
      <c r="J121"/>
      <c r="K121" s="55"/>
      <c r="O121" s="65"/>
      <c r="P121" s="65"/>
      <c r="T121" s="65"/>
    </row>
    <row r="122" spans="1:23">
      <c r="H122"/>
      <c r="I122"/>
      <c r="J122"/>
      <c r="K122" s="55"/>
      <c r="O122" s="65"/>
      <c r="P122" s="65"/>
      <c r="T122" s="65"/>
    </row>
    <row r="123" spans="1:23" ht="25">
      <c r="B123" s="49" t="s">
        <v>39</v>
      </c>
      <c r="H123"/>
      <c r="I123"/>
      <c r="J123"/>
      <c r="K123" s="55"/>
      <c r="O123" s="65"/>
      <c r="P123" s="65"/>
      <c r="T123" s="65"/>
    </row>
    <row r="124" spans="1:23" ht="119">
      <c r="A124" s="10">
        <v>211</v>
      </c>
      <c r="B124" s="12" t="s">
        <v>245</v>
      </c>
      <c r="C124" s="12" t="s">
        <v>197</v>
      </c>
      <c r="D124" s="25">
        <v>5</v>
      </c>
      <c r="E124" s="12" t="s">
        <v>805</v>
      </c>
      <c r="F124" s="12"/>
      <c r="G124" s="54">
        <v>3</v>
      </c>
      <c r="H124"/>
      <c r="I124"/>
      <c r="J124"/>
      <c r="K124" s="55"/>
      <c r="L124" s="61"/>
      <c r="M124" s="62"/>
      <c r="N124" s="62"/>
      <c r="O124" s="63"/>
      <c r="P124" s="63"/>
      <c r="Q124" s="61"/>
      <c r="R124" s="62"/>
      <c r="S124" s="62"/>
      <c r="T124" s="63"/>
      <c r="U124" s="64"/>
      <c r="V124" s="84">
        <f t="shared" ref="V124:V136" si="12">IF(Q124&lt;&gt;"",Q124,IF(L124&lt;&gt;"",L124,IF(H124&lt;&gt;"",H124,IF(D124&lt;&gt;"",D124,""))))</f>
        <v>5</v>
      </c>
      <c r="W124" s="36">
        <f t="shared" ref="W124:W136" si="13">IF(T124&lt;&gt;"",T124,IF(O124&lt;&gt;"",O124,IF(K124&lt;&gt;"",K124,IF(G124&lt;&gt;"",G124,""))))</f>
        <v>3</v>
      </c>
    </row>
    <row r="125" spans="1:23" ht="68">
      <c r="A125" s="10">
        <v>212</v>
      </c>
      <c r="B125" s="12" t="s">
        <v>49</v>
      </c>
      <c r="C125" s="12" t="s">
        <v>135</v>
      </c>
      <c r="D125" s="25">
        <v>0</v>
      </c>
      <c r="E125" s="12" t="s">
        <v>806</v>
      </c>
      <c r="F125" s="12"/>
      <c r="G125" s="54">
        <v>0</v>
      </c>
      <c r="H125"/>
      <c r="I125"/>
      <c r="J125"/>
      <c r="K125" s="55"/>
      <c r="L125" s="61"/>
      <c r="M125" s="62"/>
      <c r="N125" s="62"/>
      <c r="O125" s="63"/>
      <c r="P125" s="63"/>
      <c r="Q125" s="61"/>
      <c r="R125" s="62"/>
      <c r="S125" s="62"/>
      <c r="T125" s="63"/>
      <c r="U125" s="64"/>
      <c r="V125" s="84">
        <f t="shared" si="12"/>
        <v>0</v>
      </c>
      <c r="W125" s="36">
        <f t="shared" si="13"/>
        <v>0</v>
      </c>
    </row>
    <row r="126" spans="1:23" ht="34">
      <c r="A126" s="10">
        <v>213</v>
      </c>
      <c r="B126" s="12" t="s">
        <v>97</v>
      </c>
      <c r="C126" s="12" t="s">
        <v>198</v>
      </c>
      <c r="D126" s="25">
        <v>2</v>
      </c>
      <c r="E126" s="12" t="s">
        <v>807</v>
      </c>
      <c r="F126" s="12"/>
      <c r="G126" s="54">
        <v>2</v>
      </c>
      <c r="H126"/>
      <c r="I126"/>
      <c r="J126"/>
      <c r="K126" s="55"/>
      <c r="L126" s="61"/>
      <c r="M126" s="62"/>
      <c r="N126" s="62"/>
      <c r="O126" s="63"/>
      <c r="P126" s="63"/>
      <c r="Q126" s="61"/>
      <c r="R126" s="62"/>
      <c r="S126" s="62"/>
      <c r="T126" s="63"/>
      <c r="U126" s="64"/>
      <c r="V126" s="84">
        <f t="shared" si="12"/>
        <v>2</v>
      </c>
      <c r="W126" s="36">
        <f t="shared" si="13"/>
        <v>2</v>
      </c>
    </row>
    <row r="127" spans="1:23" ht="34">
      <c r="A127" s="10">
        <v>214</v>
      </c>
      <c r="B127" s="12" t="s">
        <v>246</v>
      </c>
      <c r="C127" s="12" t="s">
        <v>199</v>
      </c>
      <c r="D127" s="25">
        <v>2</v>
      </c>
      <c r="E127" s="12" t="s">
        <v>807</v>
      </c>
      <c r="F127" s="12"/>
      <c r="G127" s="54">
        <v>2</v>
      </c>
      <c r="H127"/>
      <c r="I127"/>
      <c r="J127"/>
      <c r="K127" s="55"/>
      <c r="L127" s="61"/>
      <c r="M127" s="62"/>
      <c r="N127" s="62"/>
      <c r="O127" s="63"/>
      <c r="P127" s="63"/>
      <c r="Q127" s="61"/>
      <c r="R127" s="62"/>
      <c r="S127" s="62"/>
      <c r="T127" s="63"/>
      <c r="U127" s="64"/>
      <c r="V127" s="84">
        <f t="shared" si="12"/>
        <v>2</v>
      </c>
      <c r="W127" s="36">
        <f t="shared" si="13"/>
        <v>2</v>
      </c>
    </row>
    <row r="128" spans="1:23" ht="51">
      <c r="A128" s="10">
        <v>215</v>
      </c>
      <c r="B128" s="12" t="s">
        <v>98</v>
      </c>
      <c r="C128" s="12" t="s">
        <v>200</v>
      </c>
      <c r="D128" s="25">
        <v>1</v>
      </c>
      <c r="E128" s="12" t="s">
        <v>807</v>
      </c>
      <c r="F128" s="12"/>
      <c r="G128" s="54">
        <v>1</v>
      </c>
      <c r="H128"/>
      <c r="I128"/>
      <c r="J128"/>
      <c r="K128" s="55"/>
      <c r="L128" s="61"/>
      <c r="M128" s="62"/>
      <c r="N128" s="62"/>
      <c r="O128" s="63"/>
      <c r="P128" s="63"/>
      <c r="Q128" s="61"/>
      <c r="R128" s="62"/>
      <c r="S128" s="62"/>
      <c r="T128" s="63"/>
      <c r="U128" s="64"/>
      <c r="V128" s="84">
        <f t="shared" si="12"/>
        <v>1</v>
      </c>
      <c r="W128" s="36">
        <f t="shared" si="13"/>
        <v>1</v>
      </c>
    </row>
    <row r="129" spans="1:23" ht="68">
      <c r="A129" s="10">
        <v>216</v>
      </c>
      <c r="B129" s="12" t="s">
        <v>247</v>
      </c>
      <c r="C129" s="12" t="s">
        <v>201</v>
      </c>
      <c r="D129" s="25">
        <v>5</v>
      </c>
      <c r="E129" s="12" t="s">
        <v>808</v>
      </c>
      <c r="F129" s="12"/>
      <c r="G129" s="54">
        <v>4</v>
      </c>
      <c r="H129"/>
      <c r="I129"/>
      <c r="J129"/>
      <c r="K129" s="54">
        <v>3</v>
      </c>
      <c r="L129" s="61"/>
      <c r="M129" s="62"/>
      <c r="N129" s="62"/>
      <c r="O129" s="63"/>
      <c r="P129" s="63"/>
      <c r="Q129" s="61"/>
      <c r="R129" s="62"/>
      <c r="S129" s="62"/>
      <c r="T129" s="63"/>
      <c r="U129" s="64"/>
      <c r="V129" s="84">
        <f t="shared" si="12"/>
        <v>5</v>
      </c>
      <c r="W129" s="36">
        <f t="shared" si="13"/>
        <v>3</v>
      </c>
    </row>
    <row r="130" spans="1:23">
      <c r="A130" s="10">
        <v>217</v>
      </c>
      <c r="B130" s="12" t="s">
        <v>99</v>
      </c>
      <c r="C130" s="12" t="s">
        <v>202</v>
      </c>
      <c r="D130" s="25">
        <v>1</v>
      </c>
      <c r="E130" s="12" t="s">
        <v>807</v>
      </c>
      <c r="F130" s="12"/>
      <c r="G130" s="54">
        <v>1</v>
      </c>
      <c r="H130"/>
      <c r="I130"/>
      <c r="J130"/>
      <c r="K130" s="54">
        <v>0</v>
      </c>
      <c r="L130" s="61"/>
      <c r="M130" s="62"/>
      <c r="N130" s="62"/>
      <c r="O130" s="63"/>
      <c r="P130" s="63"/>
      <c r="Q130" s="61"/>
      <c r="R130" s="62"/>
      <c r="S130" s="62"/>
      <c r="T130" s="63"/>
      <c r="U130" s="64"/>
      <c r="V130" s="84">
        <f t="shared" si="12"/>
        <v>1</v>
      </c>
      <c r="W130" s="36">
        <f t="shared" si="13"/>
        <v>0</v>
      </c>
    </row>
    <row r="131" spans="1:23">
      <c r="A131" s="10">
        <v>218</v>
      </c>
      <c r="B131" s="12" t="s">
        <v>100</v>
      </c>
      <c r="C131" s="12" t="s">
        <v>203</v>
      </c>
      <c r="D131" s="25">
        <v>4</v>
      </c>
      <c r="E131" s="12" t="s">
        <v>809</v>
      </c>
      <c r="F131" s="12"/>
      <c r="G131" s="54">
        <v>3</v>
      </c>
      <c r="H131"/>
      <c r="I131"/>
      <c r="J131"/>
      <c r="K131" s="54">
        <v>2</v>
      </c>
      <c r="L131" s="61"/>
      <c r="M131" s="62"/>
      <c r="N131" s="62"/>
      <c r="O131" s="63"/>
      <c r="P131" s="63"/>
      <c r="Q131" s="61"/>
      <c r="R131" s="62"/>
      <c r="S131" s="62"/>
      <c r="T131" s="63"/>
      <c r="U131" s="64"/>
      <c r="V131" s="84">
        <f t="shared" si="12"/>
        <v>4</v>
      </c>
      <c r="W131" s="36">
        <f t="shared" si="13"/>
        <v>2</v>
      </c>
    </row>
    <row r="132" spans="1:23" ht="51">
      <c r="A132" s="10">
        <v>219</v>
      </c>
      <c r="B132" s="12" t="s">
        <v>101</v>
      </c>
      <c r="C132" s="12" t="s">
        <v>204</v>
      </c>
      <c r="D132" s="25">
        <v>2</v>
      </c>
      <c r="E132" s="12" t="s">
        <v>810</v>
      </c>
      <c r="F132" s="12"/>
      <c r="G132" s="54">
        <v>2</v>
      </c>
      <c r="H132"/>
      <c r="I132"/>
      <c r="J132"/>
      <c r="K132" s="55"/>
      <c r="L132" s="61"/>
      <c r="M132" s="62"/>
      <c r="N132" s="62"/>
      <c r="O132" s="63"/>
      <c r="P132" s="63"/>
      <c r="Q132" s="61"/>
      <c r="R132" s="62"/>
      <c r="S132" s="62"/>
      <c r="T132" s="63"/>
      <c r="U132" s="64"/>
      <c r="V132" s="84">
        <f t="shared" si="12"/>
        <v>2</v>
      </c>
      <c r="W132" s="36">
        <f t="shared" si="13"/>
        <v>2</v>
      </c>
    </row>
    <row r="133" spans="1:23" ht="34">
      <c r="A133" s="10">
        <v>220</v>
      </c>
      <c r="B133" s="12" t="s">
        <v>102</v>
      </c>
      <c r="C133" s="12" t="s">
        <v>205</v>
      </c>
      <c r="D133" s="25">
        <v>1</v>
      </c>
      <c r="E133" s="12"/>
      <c r="F133" s="12"/>
      <c r="G133" s="54">
        <v>1</v>
      </c>
      <c r="H133"/>
      <c r="I133"/>
      <c r="J133"/>
      <c r="K133" s="55"/>
      <c r="L133" s="61"/>
      <c r="M133" s="62"/>
      <c r="N133" s="62"/>
      <c r="O133" s="63"/>
      <c r="P133" s="63"/>
      <c r="Q133" s="61"/>
      <c r="R133" s="62"/>
      <c r="S133" s="62"/>
      <c r="T133" s="63"/>
      <c r="U133" s="64"/>
      <c r="V133" s="84">
        <f t="shared" si="12"/>
        <v>1</v>
      </c>
      <c r="W133" s="36">
        <f t="shared" si="13"/>
        <v>1</v>
      </c>
    </row>
    <row r="134" spans="1:23" ht="34">
      <c r="A134" s="10">
        <v>221</v>
      </c>
      <c r="B134" s="12" t="s">
        <v>103</v>
      </c>
      <c r="C134" s="12" t="s">
        <v>206</v>
      </c>
      <c r="D134" s="25">
        <v>1</v>
      </c>
      <c r="E134" s="12"/>
      <c r="F134" s="12"/>
      <c r="G134" s="54">
        <v>1</v>
      </c>
      <c r="H134" s="12">
        <v>2</v>
      </c>
      <c r="I134" s="12" t="s">
        <v>867</v>
      </c>
      <c r="J134" s="12"/>
      <c r="K134" s="54">
        <v>2</v>
      </c>
      <c r="L134" s="61"/>
      <c r="M134" s="62"/>
      <c r="N134" s="62"/>
      <c r="O134" s="63"/>
      <c r="P134" s="63"/>
      <c r="Q134" s="61"/>
      <c r="R134" s="62"/>
      <c r="S134" s="62"/>
      <c r="T134" s="63"/>
      <c r="U134" s="64"/>
      <c r="V134" s="84">
        <f t="shared" si="12"/>
        <v>2</v>
      </c>
      <c r="W134" s="36">
        <f t="shared" si="13"/>
        <v>2</v>
      </c>
    </row>
    <row r="135" spans="1:23" ht="68">
      <c r="A135" s="10">
        <v>222</v>
      </c>
      <c r="B135" s="12" t="s">
        <v>104</v>
      </c>
      <c r="C135" s="12" t="s">
        <v>207</v>
      </c>
      <c r="D135" s="25">
        <v>4</v>
      </c>
      <c r="E135" s="12" t="s">
        <v>811</v>
      </c>
      <c r="F135" s="12"/>
      <c r="G135" s="54">
        <v>3</v>
      </c>
      <c r="H135" s="12">
        <v>4</v>
      </c>
      <c r="I135" s="12" t="s">
        <v>868</v>
      </c>
      <c r="J135" s="12"/>
      <c r="K135" s="54">
        <v>3</v>
      </c>
      <c r="L135" s="61"/>
      <c r="M135" s="62"/>
      <c r="N135" s="62"/>
      <c r="O135" s="63"/>
      <c r="P135" s="63"/>
      <c r="Q135" s="61"/>
      <c r="R135" s="62"/>
      <c r="S135" s="62"/>
      <c r="T135" s="63"/>
      <c r="U135" s="64"/>
      <c r="V135" s="84">
        <f t="shared" si="12"/>
        <v>4</v>
      </c>
      <c r="W135" s="36">
        <f t="shared" si="13"/>
        <v>3</v>
      </c>
    </row>
    <row r="136" spans="1:23" ht="102">
      <c r="A136" s="10">
        <v>223</v>
      </c>
      <c r="B136" s="12" t="s">
        <v>105</v>
      </c>
      <c r="C136" s="12" t="s">
        <v>208</v>
      </c>
      <c r="D136" s="25"/>
      <c r="E136" s="12"/>
      <c r="F136" s="12"/>
      <c r="G136" s="54">
        <v>2</v>
      </c>
      <c r="H136" s="12">
        <v>4</v>
      </c>
      <c r="I136" s="12" t="s">
        <v>869</v>
      </c>
      <c r="J136" s="12"/>
      <c r="K136" s="54">
        <v>2</v>
      </c>
      <c r="L136" s="61"/>
      <c r="M136" s="62"/>
      <c r="N136" s="62"/>
      <c r="O136" s="63"/>
      <c r="P136" s="63"/>
      <c r="Q136" s="61"/>
      <c r="R136" s="62"/>
      <c r="S136" s="62"/>
      <c r="T136" s="63"/>
      <c r="U136" s="64"/>
      <c r="V136" s="84">
        <f t="shared" si="12"/>
        <v>4</v>
      </c>
      <c r="W136" s="36">
        <f t="shared" si="13"/>
        <v>2</v>
      </c>
    </row>
    <row r="137" spans="1:23">
      <c r="H137"/>
      <c r="I137"/>
      <c r="J137"/>
      <c r="K137" s="55"/>
      <c r="O137" s="65"/>
      <c r="P137" s="65"/>
      <c r="T137" s="65"/>
    </row>
    <row r="138" spans="1:23">
      <c r="H138"/>
      <c r="I138"/>
      <c r="J138"/>
      <c r="K138" s="55"/>
      <c r="O138" s="65"/>
      <c r="P138" s="65"/>
      <c r="T138" s="65"/>
    </row>
    <row r="139" spans="1:23">
      <c r="H139"/>
      <c r="I139"/>
      <c r="J139"/>
      <c r="K139" s="55"/>
      <c r="O139" s="65"/>
      <c r="P139" s="65"/>
      <c r="T139" s="65"/>
    </row>
    <row r="140" spans="1:23" ht="25">
      <c r="B140" s="49" t="s">
        <v>40</v>
      </c>
      <c r="H140"/>
      <c r="I140"/>
      <c r="J140"/>
      <c r="K140" s="55"/>
      <c r="O140" s="65"/>
      <c r="P140" s="65"/>
      <c r="T140" s="65"/>
    </row>
    <row r="141" spans="1:23" ht="51">
      <c r="A141" s="10">
        <v>224</v>
      </c>
      <c r="B141" s="12" t="s">
        <v>106</v>
      </c>
      <c r="C141" s="12" t="s">
        <v>209</v>
      </c>
      <c r="D141" s="25">
        <v>3</v>
      </c>
      <c r="E141" s="12" t="s">
        <v>812</v>
      </c>
      <c r="F141" s="12"/>
      <c r="G141" s="54">
        <v>2</v>
      </c>
      <c r="H141" s="12">
        <v>3</v>
      </c>
      <c r="I141" s="12" t="s">
        <v>870</v>
      </c>
      <c r="J141" s="12"/>
      <c r="K141" s="54">
        <v>2</v>
      </c>
      <c r="L141" s="61"/>
      <c r="M141" s="62"/>
      <c r="N141" s="62"/>
      <c r="O141" s="63"/>
      <c r="P141" s="63"/>
      <c r="Q141" s="61"/>
      <c r="R141" s="62"/>
      <c r="S141" s="62"/>
      <c r="T141" s="63"/>
      <c r="U141" s="64"/>
      <c r="V141" s="84">
        <f>IF(Q141&lt;&gt;"",Q141,IF(L141&lt;&gt;"",L141,IF(H141&lt;&gt;"",H141,IF(D141&lt;&gt;"",D141,""))))</f>
        <v>3</v>
      </c>
      <c r="W141" s="36">
        <f>IF(T141&lt;&gt;"",T141,IF(O141&lt;&gt;"",O141,IF(K141&lt;&gt;"",K141,IF(G141&lt;&gt;"",G141,""))))</f>
        <v>2</v>
      </c>
    </row>
    <row r="142" spans="1:23" ht="51">
      <c r="A142" s="10">
        <v>225</v>
      </c>
      <c r="B142" s="12" t="s">
        <v>107</v>
      </c>
      <c r="C142" s="12" t="s">
        <v>210</v>
      </c>
      <c r="D142" s="25">
        <v>4</v>
      </c>
      <c r="E142" s="12" t="s">
        <v>813</v>
      </c>
      <c r="F142" s="12"/>
      <c r="G142" s="54">
        <v>3</v>
      </c>
      <c r="H142"/>
      <c r="I142"/>
      <c r="J142"/>
      <c r="K142" s="54">
        <v>2</v>
      </c>
      <c r="L142" s="61"/>
      <c r="M142" s="62"/>
      <c r="N142" s="62"/>
      <c r="O142" s="63"/>
      <c r="P142" s="63"/>
      <c r="Q142" s="61"/>
      <c r="R142" s="62"/>
      <c r="S142" s="62"/>
      <c r="T142" s="63"/>
      <c r="U142" s="64"/>
      <c r="V142" s="84">
        <f>IF(Q142&lt;&gt;"",Q142,IF(L142&lt;&gt;"",L142,IF(H142&lt;&gt;"",H142,IF(D142&lt;&gt;"",D142,""))))</f>
        <v>4</v>
      </c>
      <c r="W142" s="36">
        <f>IF(T142&lt;&gt;"",T142,IF(O142&lt;&gt;"",O142,IF(K142&lt;&gt;"",K142,IF(G142&lt;&gt;"",G142,""))))</f>
        <v>2</v>
      </c>
    </row>
    <row r="143" spans="1:23" ht="85">
      <c r="A143" s="10">
        <v>226</v>
      </c>
      <c r="B143" s="12" t="s">
        <v>108</v>
      </c>
      <c r="C143" s="12" t="s">
        <v>211</v>
      </c>
      <c r="D143" s="25">
        <v>4</v>
      </c>
      <c r="E143" s="12" t="s">
        <v>814</v>
      </c>
      <c r="F143" s="12"/>
      <c r="G143" s="54">
        <v>3</v>
      </c>
      <c r="H143" s="12">
        <v>4</v>
      </c>
      <c r="I143" s="12" t="s">
        <v>871</v>
      </c>
      <c r="J143" s="12"/>
      <c r="K143" s="54">
        <v>2</v>
      </c>
      <c r="L143" s="61"/>
      <c r="M143" s="62"/>
      <c r="N143" s="62"/>
      <c r="O143" s="63"/>
      <c r="P143" s="63"/>
      <c r="Q143" s="61"/>
      <c r="R143" s="62"/>
      <c r="S143" s="62"/>
      <c r="T143" s="63"/>
      <c r="U143" s="64"/>
      <c r="V143" s="84">
        <f>IF(Q143&lt;&gt;"",Q143,IF(L143&lt;&gt;"",L143,IF(H143&lt;&gt;"",H143,IF(D143&lt;&gt;"",D143,""))))</f>
        <v>4</v>
      </c>
      <c r="W143" s="36">
        <f>IF(T143&lt;&gt;"",T143,IF(O143&lt;&gt;"",O143,IF(K143&lt;&gt;"",K143,IF(G143&lt;&gt;"",G143,""))))</f>
        <v>2</v>
      </c>
    </row>
    <row r="144" spans="1:23">
      <c r="H144"/>
      <c r="I144"/>
      <c r="J144"/>
      <c r="K144" s="55"/>
      <c r="O144" s="65"/>
      <c r="P144" s="65"/>
      <c r="T144" s="65"/>
    </row>
    <row r="145" spans="1:23">
      <c r="H145"/>
      <c r="I145"/>
      <c r="J145"/>
      <c r="K145" s="55"/>
      <c r="O145" s="65"/>
      <c r="P145" s="65"/>
      <c r="T145" s="65"/>
    </row>
    <row r="146" spans="1:23">
      <c r="H146"/>
      <c r="I146"/>
      <c r="J146"/>
      <c r="K146" s="55"/>
      <c r="O146" s="65"/>
      <c r="P146" s="65"/>
      <c r="T146" s="65"/>
    </row>
    <row r="147" spans="1:23" ht="25">
      <c r="B147" s="50" t="s">
        <v>41</v>
      </c>
      <c r="H147"/>
      <c r="I147"/>
      <c r="J147"/>
      <c r="K147" s="55"/>
      <c r="O147" s="65"/>
      <c r="P147" s="65"/>
      <c r="T147" s="65"/>
    </row>
    <row r="148" spans="1:23" ht="119">
      <c r="A148" s="10">
        <v>227</v>
      </c>
      <c r="B148" s="12" t="s">
        <v>248</v>
      </c>
      <c r="C148" s="12" t="s">
        <v>212</v>
      </c>
      <c r="D148" s="25">
        <v>3</v>
      </c>
      <c r="E148" s="12" t="s">
        <v>830</v>
      </c>
      <c r="F148" s="12"/>
      <c r="G148" s="54">
        <v>2</v>
      </c>
      <c r="H148" s="12">
        <v>4</v>
      </c>
      <c r="I148" s="12" t="s">
        <v>830</v>
      </c>
      <c r="J148" s="12"/>
      <c r="K148" s="54">
        <v>3</v>
      </c>
      <c r="L148" s="61"/>
      <c r="M148" s="62"/>
      <c r="N148" s="62"/>
      <c r="O148" s="63"/>
      <c r="P148" s="63"/>
      <c r="Q148" s="61"/>
      <c r="R148" s="62"/>
      <c r="S148" s="62"/>
      <c r="T148" s="63"/>
      <c r="U148" s="64"/>
      <c r="V148" s="84">
        <f t="shared" ref="V148:V157" si="14">IF(Q148&lt;&gt;"",Q148,IF(L148&lt;&gt;"",L148,IF(H148&lt;&gt;"",H148,IF(D148&lt;&gt;"",D148,""))))</f>
        <v>4</v>
      </c>
      <c r="W148" s="36">
        <f t="shared" ref="W148:W157" si="15">IF(T148&lt;&gt;"",T148,IF(O148&lt;&gt;"",O148,IF(K148&lt;&gt;"",K148,IF(G148&lt;&gt;"",G148,""))))</f>
        <v>3</v>
      </c>
    </row>
    <row r="149" spans="1:23" ht="170">
      <c r="A149" s="10">
        <v>228</v>
      </c>
      <c r="B149" s="12" t="s">
        <v>109</v>
      </c>
      <c r="C149" s="12" t="s">
        <v>213</v>
      </c>
      <c r="D149" s="25">
        <v>3</v>
      </c>
      <c r="E149" s="12" t="s">
        <v>831</v>
      </c>
      <c r="F149" s="12"/>
      <c r="G149" s="54">
        <v>3</v>
      </c>
      <c r="H149"/>
      <c r="I149"/>
      <c r="J149"/>
      <c r="K149" s="55"/>
      <c r="L149" s="61"/>
      <c r="M149" s="62"/>
      <c r="N149" s="62"/>
      <c r="O149" s="63"/>
      <c r="P149" s="63"/>
      <c r="Q149" s="61"/>
      <c r="R149" s="62"/>
      <c r="S149" s="62"/>
      <c r="T149" s="63"/>
      <c r="U149" s="64"/>
      <c r="V149" s="84">
        <f t="shared" si="14"/>
        <v>3</v>
      </c>
      <c r="W149" s="36">
        <f t="shared" si="15"/>
        <v>3</v>
      </c>
    </row>
    <row r="150" spans="1:23" ht="68">
      <c r="A150" s="10">
        <v>229</v>
      </c>
      <c r="B150" s="12" t="s">
        <v>110</v>
      </c>
      <c r="C150" s="12" t="s">
        <v>214</v>
      </c>
      <c r="D150" s="25">
        <v>3</v>
      </c>
      <c r="E150" s="12" t="s">
        <v>832</v>
      </c>
      <c r="F150" s="12"/>
      <c r="G150" s="54">
        <v>0</v>
      </c>
      <c r="H150"/>
      <c r="I150"/>
      <c r="J150"/>
      <c r="K150" s="54">
        <v>3</v>
      </c>
      <c r="L150" s="61"/>
      <c r="M150" s="62"/>
      <c r="N150" s="62"/>
      <c r="O150" s="63"/>
      <c r="P150" s="63"/>
      <c r="Q150" s="61"/>
      <c r="R150" s="62"/>
      <c r="S150" s="62"/>
      <c r="T150" s="63"/>
      <c r="U150" s="64"/>
      <c r="V150" s="84">
        <f t="shared" si="14"/>
        <v>3</v>
      </c>
      <c r="W150" s="36">
        <f t="shared" si="15"/>
        <v>3</v>
      </c>
    </row>
    <row r="151" spans="1:23" ht="85">
      <c r="A151" s="10">
        <v>230</v>
      </c>
      <c r="B151" s="12" t="s">
        <v>111</v>
      </c>
      <c r="C151" s="12" t="s">
        <v>215</v>
      </c>
      <c r="D151" s="25">
        <v>1</v>
      </c>
      <c r="E151" s="12" t="s">
        <v>833</v>
      </c>
      <c r="F151" s="12"/>
      <c r="G151" s="54">
        <v>0</v>
      </c>
      <c r="H151" s="12">
        <v>3</v>
      </c>
      <c r="I151" s="12" t="s">
        <v>833</v>
      </c>
      <c r="J151" s="12"/>
      <c r="K151" s="54">
        <v>1</v>
      </c>
      <c r="L151" s="61"/>
      <c r="M151" s="62"/>
      <c r="N151" s="62"/>
      <c r="O151" s="63"/>
      <c r="P151" s="63"/>
      <c r="Q151" s="61"/>
      <c r="R151" s="62"/>
      <c r="S151" s="62"/>
      <c r="T151" s="63"/>
      <c r="U151" s="64"/>
      <c r="V151" s="84">
        <f t="shared" si="14"/>
        <v>3</v>
      </c>
      <c r="W151" s="36">
        <f t="shared" si="15"/>
        <v>1</v>
      </c>
    </row>
    <row r="152" spans="1:23" ht="170">
      <c r="A152" s="10">
        <v>231</v>
      </c>
      <c r="B152" s="12" t="s">
        <v>112</v>
      </c>
      <c r="C152" s="12" t="s">
        <v>216</v>
      </c>
      <c r="D152" s="25">
        <v>1</v>
      </c>
      <c r="E152" s="12" t="s">
        <v>834</v>
      </c>
      <c r="F152" s="12"/>
      <c r="G152" s="54">
        <v>0</v>
      </c>
      <c r="H152" s="12">
        <v>3</v>
      </c>
      <c r="I152" s="12" t="s">
        <v>834</v>
      </c>
      <c r="J152" s="12"/>
      <c r="K152" s="54">
        <v>1</v>
      </c>
      <c r="L152" s="61"/>
      <c r="M152" s="62"/>
      <c r="N152" s="62"/>
      <c r="O152" s="63"/>
      <c r="P152" s="63"/>
      <c r="Q152" s="61"/>
      <c r="R152" s="62"/>
      <c r="S152" s="62"/>
      <c r="T152" s="63"/>
      <c r="U152" s="64"/>
      <c r="V152" s="84">
        <f t="shared" si="14"/>
        <v>3</v>
      </c>
      <c r="W152" s="36">
        <f t="shared" si="15"/>
        <v>1</v>
      </c>
    </row>
    <row r="153" spans="1:23" ht="136">
      <c r="A153" s="10">
        <v>232</v>
      </c>
      <c r="B153" s="12" t="s">
        <v>249</v>
      </c>
      <c r="C153" s="12" t="s">
        <v>217</v>
      </c>
      <c r="D153" s="25">
        <v>3</v>
      </c>
      <c r="E153" s="12" t="s">
        <v>835</v>
      </c>
      <c r="F153" s="12"/>
      <c r="G153" s="54">
        <v>0</v>
      </c>
      <c r="H153"/>
      <c r="I153"/>
      <c r="J153"/>
      <c r="K153" s="54">
        <v>3</v>
      </c>
      <c r="L153" s="61"/>
      <c r="M153" s="62"/>
      <c r="N153" s="62"/>
      <c r="O153" s="63"/>
      <c r="P153" s="63"/>
      <c r="Q153" s="61"/>
      <c r="R153" s="62"/>
      <c r="S153" s="62"/>
      <c r="T153" s="63"/>
      <c r="U153" s="64"/>
      <c r="V153" s="84">
        <f t="shared" si="14"/>
        <v>3</v>
      </c>
      <c r="W153" s="36">
        <f t="shared" si="15"/>
        <v>3</v>
      </c>
    </row>
    <row r="154" spans="1:23" ht="187">
      <c r="A154" s="10">
        <v>233</v>
      </c>
      <c r="B154" s="12" t="s">
        <v>113</v>
      </c>
      <c r="C154" s="12" t="s">
        <v>218</v>
      </c>
      <c r="D154" s="25">
        <v>0</v>
      </c>
      <c r="E154" s="12" t="s">
        <v>836</v>
      </c>
      <c r="F154" s="12"/>
      <c r="G154" s="54">
        <v>0</v>
      </c>
      <c r="H154" s="12">
        <v>1</v>
      </c>
      <c r="I154" s="12" t="s">
        <v>872</v>
      </c>
      <c r="J154" s="12"/>
      <c r="K154" s="54">
        <v>0</v>
      </c>
      <c r="L154" s="61"/>
      <c r="M154" s="62"/>
      <c r="N154" s="62"/>
      <c r="O154" s="63"/>
      <c r="P154" s="63"/>
      <c r="Q154" s="61"/>
      <c r="R154" s="62"/>
      <c r="S154" s="62"/>
      <c r="T154" s="63"/>
      <c r="U154" s="64"/>
      <c r="V154" s="84">
        <f t="shared" si="14"/>
        <v>1</v>
      </c>
      <c r="W154" s="36">
        <f t="shared" si="15"/>
        <v>0</v>
      </c>
    </row>
    <row r="155" spans="1:23" ht="68">
      <c r="A155" s="10">
        <v>234</v>
      </c>
      <c r="B155" s="12" t="s">
        <v>114</v>
      </c>
      <c r="C155" s="12" t="s">
        <v>219</v>
      </c>
      <c r="D155" s="25">
        <v>3</v>
      </c>
      <c r="E155" s="12" t="s">
        <v>837</v>
      </c>
      <c r="F155" s="12"/>
      <c r="G155" s="54">
        <v>0</v>
      </c>
      <c r="H155"/>
      <c r="I155"/>
      <c r="J155"/>
      <c r="K155" s="54">
        <v>2</v>
      </c>
      <c r="L155" s="61"/>
      <c r="M155" s="62"/>
      <c r="N155" s="62"/>
      <c r="O155" s="63"/>
      <c r="P155" s="63"/>
      <c r="Q155" s="61"/>
      <c r="R155" s="62"/>
      <c r="S155" s="62"/>
      <c r="T155" s="63"/>
      <c r="U155" s="64"/>
      <c r="V155" s="84">
        <f t="shared" si="14"/>
        <v>3</v>
      </c>
      <c r="W155" s="36">
        <f t="shared" si="15"/>
        <v>2</v>
      </c>
    </row>
    <row r="156" spans="1:23" ht="153">
      <c r="A156" s="10">
        <v>235</v>
      </c>
      <c r="B156" s="12" t="s">
        <v>115</v>
      </c>
      <c r="C156" s="12" t="s">
        <v>220</v>
      </c>
      <c r="D156" s="25">
        <v>0</v>
      </c>
      <c r="E156" s="12"/>
      <c r="F156" s="12"/>
      <c r="G156" s="54">
        <v>0</v>
      </c>
      <c r="H156" s="12">
        <v>3</v>
      </c>
      <c r="I156" s="12"/>
      <c r="J156" s="12"/>
      <c r="K156" s="54">
        <v>0</v>
      </c>
      <c r="L156" s="61"/>
      <c r="M156" s="62"/>
      <c r="N156" s="62"/>
      <c r="O156" s="63"/>
      <c r="P156" s="63"/>
      <c r="Q156" s="61"/>
      <c r="R156" s="62"/>
      <c r="S156" s="62"/>
      <c r="T156" s="63"/>
      <c r="U156" s="64"/>
      <c r="V156" s="84">
        <f t="shared" si="14"/>
        <v>3</v>
      </c>
      <c r="W156" s="36">
        <f t="shared" si="15"/>
        <v>0</v>
      </c>
    </row>
    <row r="157" spans="1:23" ht="51">
      <c r="A157" s="10">
        <v>236</v>
      </c>
      <c r="B157" s="12" t="s">
        <v>116</v>
      </c>
      <c r="C157" s="12" t="s">
        <v>221</v>
      </c>
      <c r="D157" s="25">
        <v>3</v>
      </c>
      <c r="E157" s="12" t="s">
        <v>838</v>
      </c>
      <c r="F157" s="12"/>
      <c r="G157" s="54">
        <v>0</v>
      </c>
      <c r="H157"/>
      <c r="I157"/>
      <c r="J157"/>
      <c r="K157" s="54">
        <v>2</v>
      </c>
      <c r="L157" s="61"/>
      <c r="M157" s="62"/>
      <c r="N157" s="62"/>
      <c r="O157" s="63"/>
      <c r="P157" s="63"/>
      <c r="Q157" s="61"/>
      <c r="R157" s="62"/>
      <c r="S157" s="62"/>
      <c r="T157" s="63"/>
      <c r="U157" s="64"/>
      <c r="V157" s="84">
        <f t="shared" si="14"/>
        <v>3</v>
      </c>
      <c r="W157" s="36">
        <f t="shared" si="15"/>
        <v>2</v>
      </c>
    </row>
    <row r="158" spans="1:23">
      <c r="H158"/>
      <c r="I158"/>
      <c r="J158"/>
      <c r="K158" s="55"/>
      <c r="O158" s="65"/>
      <c r="P158" s="65"/>
      <c r="T158" s="65"/>
    </row>
    <row r="159" spans="1:23">
      <c r="H159"/>
      <c r="I159"/>
      <c r="J159"/>
      <c r="K159" s="55"/>
      <c r="O159" s="65"/>
      <c r="P159" s="65"/>
      <c r="T159" s="65"/>
    </row>
    <row r="160" spans="1:23">
      <c r="H160"/>
      <c r="I160"/>
      <c r="J160"/>
      <c r="K160" s="55"/>
      <c r="O160" s="65"/>
      <c r="P160" s="65"/>
      <c r="T160" s="65"/>
    </row>
    <row r="161" spans="1:23" ht="25">
      <c r="B161" s="50" t="s">
        <v>42</v>
      </c>
      <c r="H161"/>
      <c r="I161"/>
      <c r="J161"/>
      <c r="K161" s="55"/>
      <c r="O161" s="65"/>
      <c r="P161" s="65"/>
      <c r="T161" s="65"/>
    </row>
    <row r="162" spans="1:23" ht="51">
      <c r="A162" s="10">
        <v>237</v>
      </c>
      <c r="B162" s="12" t="s">
        <v>250</v>
      </c>
      <c r="C162" s="12" t="s">
        <v>222</v>
      </c>
      <c r="D162" s="25">
        <v>2</v>
      </c>
      <c r="E162" s="12" t="s">
        <v>839</v>
      </c>
      <c r="F162" s="12"/>
      <c r="G162" s="54">
        <v>2</v>
      </c>
      <c r="H162"/>
      <c r="I162"/>
      <c r="J162"/>
      <c r="K162" s="55"/>
      <c r="L162" s="61"/>
      <c r="M162" s="62"/>
      <c r="N162" s="62"/>
      <c r="O162" s="63"/>
      <c r="P162" s="63"/>
      <c r="Q162" s="61"/>
      <c r="R162" s="62"/>
      <c r="S162" s="62"/>
      <c r="T162" s="63"/>
      <c r="U162" s="64"/>
      <c r="V162" s="84">
        <f t="shared" ref="V162:V168" si="16">IF(Q162&lt;&gt;"",Q162,IF(L162&lt;&gt;"",L162,IF(H162&lt;&gt;"",H162,IF(D162&lt;&gt;"",D162,""))))</f>
        <v>2</v>
      </c>
      <c r="W162" s="36">
        <f t="shared" ref="W162:W168" si="17">IF(T162&lt;&gt;"",T162,IF(O162&lt;&gt;"",O162,IF(K162&lt;&gt;"",K162,IF(G162&lt;&gt;"",G162,""))))</f>
        <v>2</v>
      </c>
    </row>
    <row r="163" spans="1:23" ht="102">
      <c r="A163" s="10">
        <v>238</v>
      </c>
      <c r="B163" s="12" t="s">
        <v>117</v>
      </c>
      <c r="C163" s="12" t="s">
        <v>223</v>
      </c>
      <c r="D163" s="25">
        <v>3</v>
      </c>
      <c r="E163" s="12" t="s">
        <v>840</v>
      </c>
      <c r="F163" s="12"/>
      <c r="G163" s="54">
        <v>3</v>
      </c>
      <c r="H163"/>
      <c r="I163"/>
      <c r="J163"/>
      <c r="K163" s="55"/>
      <c r="L163" s="61"/>
      <c r="M163" s="62"/>
      <c r="N163" s="62"/>
      <c r="O163" s="63"/>
      <c r="P163" s="63"/>
      <c r="Q163" s="61"/>
      <c r="R163" s="62"/>
      <c r="S163" s="62"/>
      <c r="T163" s="63"/>
      <c r="U163" s="64"/>
      <c r="V163" s="84">
        <f t="shared" si="16"/>
        <v>3</v>
      </c>
      <c r="W163" s="36">
        <f t="shared" si="17"/>
        <v>3</v>
      </c>
    </row>
    <row r="164" spans="1:23" ht="51">
      <c r="A164" s="10">
        <v>239</v>
      </c>
      <c r="B164" s="12" t="s">
        <v>118</v>
      </c>
      <c r="C164" s="12" t="s">
        <v>224</v>
      </c>
      <c r="D164" s="25">
        <v>0</v>
      </c>
      <c r="E164" s="12" t="s">
        <v>841</v>
      </c>
      <c r="F164" s="12"/>
      <c r="G164" s="54">
        <v>0</v>
      </c>
      <c r="H164" s="12">
        <v>1</v>
      </c>
      <c r="I164" s="12" t="s">
        <v>841</v>
      </c>
      <c r="J164" s="12"/>
      <c r="K164" s="54">
        <v>0</v>
      </c>
      <c r="L164" s="61"/>
      <c r="M164" s="62"/>
      <c r="N164" s="62"/>
      <c r="O164" s="63"/>
      <c r="P164" s="63"/>
      <c r="Q164" s="61"/>
      <c r="R164" s="62"/>
      <c r="S164" s="62"/>
      <c r="T164" s="63"/>
      <c r="U164" s="64"/>
      <c r="V164" s="84">
        <f t="shared" si="16"/>
        <v>1</v>
      </c>
      <c r="W164" s="36">
        <f t="shared" si="17"/>
        <v>0</v>
      </c>
    </row>
    <row r="165" spans="1:23" ht="34">
      <c r="A165" s="10">
        <v>240</v>
      </c>
      <c r="B165" s="12" t="s">
        <v>119</v>
      </c>
      <c r="C165" s="12" t="s">
        <v>225</v>
      </c>
      <c r="D165" s="25">
        <v>0</v>
      </c>
      <c r="E165" s="12" t="s">
        <v>842</v>
      </c>
      <c r="F165" s="12"/>
      <c r="G165" s="54">
        <v>0</v>
      </c>
      <c r="H165"/>
      <c r="I165"/>
      <c r="J165"/>
      <c r="K165" s="55"/>
      <c r="L165" s="61"/>
      <c r="M165" s="62"/>
      <c r="N165" s="62"/>
      <c r="O165" s="63"/>
      <c r="P165" s="63"/>
      <c r="Q165" s="61"/>
      <c r="R165" s="62"/>
      <c r="S165" s="62"/>
      <c r="T165" s="63"/>
      <c r="U165" s="64"/>
      <c r="V165" s="84">
        <f t="shared" si="16"/>
        <v>0</v>
      </c>
      <c r="W165" s="36">
        <f t="shared" si="17"/>
        <v>0</v>
      </c>
    </row>
    <row r="166" spans="1:23" ht="255">
      <c r="A166" s="10">
        <v>241</v>
      </c>
      <c r="B166" s="12" t="s">
        <v>252</v>
      </c>
      <c r="C166" s="12" t="s">
        <v>226</v>
      </c>
      <c r="D166" s="25">
        <v>0</v>
      </c>
      <c r="E166" s="12" t="s">
        <v>842</v>
      </c>
      <c r="F166" s="12"/>
      <c r="G166" s="54">
        <v>0</v>
      </c>
      <c r="H166"/>
      <c r="I166"/>
      <c r="J166"/>
      <c r="K166" s="55"/>
      <c r="L166" s="61"/>
      <c r="M166" s="62"/>
      <c r="N166" s="62"/>
      <c r="O166" s="63"/>
      <c r="P166" s="63"/>
      <c r="Q166" s="61"/>
      <c r="R166" s="62"/>
      <c r="S166" s="62"/>
      <c r="T166" s="63"/>
      <c r="U166" s="64"/>
      <c r="V166" s="84">
        <f t="shared" si="16"/>
        <v>0</v>
      </c>
      <c r="W166" s="36">
        <f t="shared" si="17"/>
        <v>0</v>
      </c>
    </row>
    <row r="167" spans="1:23" ht="34">
      <c r="A167" s="10">
        <v>242</v>
      </c>
      <c r="B167" s="12" t="s">
        <v>120</v>
      </c>
      <c r="C167" s="12" t="s">
        <v>227</v>
      </c>
      <c r="D167" s="25">
        <v>0</v>
      </c>
      <c r="E167" s="12" t="s">
        <v>842</v>
      </c>
      <c r="F167" s="12"/>
      <c r="G167" s="54">
        <v>0</v>
      </c>
      <c r="H167" s="12">
        <v>1</v>
      </c>
      <c r="I167" s="12" t="s">
        <v>842</v>
      </c>
      <c r="J167" s="12"/>
      <c r="K167" s="54">
        <v>0</v>
      </c>
      <c r="L167" s="61"/>
      <c r="M167" s="62"/>
      <c r="N167" s="62"/>
      <c r="O167" s="63"/>
      <c r="P167" s="63"/>
      <c r="Q167" s="61"/>
      <c r="R167" s="62"/>
      <c r="S167" s="62"/>
      <c r="T167" s="63"/>
      <c r="U167" s="64"/>
      <c r="V167" s="84">
        <f t="shared" si="16"/>
        <v>1</v>
      </c>
      <c r="W167" s="36">
        <f t="shared" si="17"/>
        <v>0</v>
      </c>
    </row>
    <row r="168" spans="1:23" ht="51">
      <c r="A168" s="10">
        <v>243</v>
      </c>
      <c r="B168" s="12" t="s">
        <v>121</v>
      </c>
      <c r="C168" s="12" t="s">
        <v>228</v>
      </c>
      <c r="D168" s="25">
        <v>0</v>
      </c>
      <c r="E168" s="12" t="s">
        <v>842</v>
      </c>
      <c r="F168" s="12"/>
      <c r="G168" s="54">
        <v>0</v>
      </c>
      <c r="H168"/>
      <c r="I168"/>
      <c r="J168"/>
      <c r="K168" s="55"/>
      <c r="L168" s="61"/>
      <c r="M168" s="62"/>
      <c r="N168" s="62"/>
      <c r="O168" s="63"/>
      <c r="P168" s="63"/>
      <c r="Q168" s="61"/>
      <c r="R168" s="62"/>
      <c r="S168" s="62"/>
      <c r="T168" s="63"/>
      <c r="U168" s="64"/>
      <c r="V168" s="84">
        <f t="shared" si="16"/>
        <v>0</v>
      </c>
      <c r="W168" s="36">
        <f t="shared" si="17"/>
        <v>0</v>
      </c>
    </row>
    <row r="169" spans="1:23">
      <c r="H169"/>
      <c r="I169"/>
      <c r="J169"/>
    </row>
    <row r="170" spans="1:23">
      <c r="H170"/>
      <c r="I170"/>
      <c r="J170"/>
    </row>
    <row r="171" spans="1:23">
      <c r="B171" s="9"/>
      <c r="H171"/>
      <c r="I171"/>
      <c r="J171"/>
    </row>
    <row r="172" spans="1:23">
      <c r="H172"/>
      <c r="I172"/>
      <c r="J172"/>
    </row>
    <row r="173" spans="1:23">
      <c r="H173"/>
      <c r="I173"/>
      <c r="J173"/>
    </row>
    <row r="174" spans="1:23">
      <c r="H174"/>
      <c r="I174"/>
      <c r="J174"/>
    </row>
    <row r="175" spans="1:23">
      <c r="H175"/>
      <c r="I175"/>
      <c r="J175"/>
    </row>
    <row r="176" spans="1:23">
      <c r="H176"/>
      <c r="I176"/>
      <c r="J176"/>
    </row>
    <row r="177" spans="8:10">
      <c r="H177"/>
      <c r="I177"/>
      <c r="J177"/>
    </row>
    <row r="178" spans="8:10">
      <c r="H178"/>
      <c r="I178"/>
      <c r="J178"/>
    </row>
    <row r="179" spans="8:10">
      <c r="H179"/>
      <c r="I179"/>
      <c r="J179"/>
    </row>
    <row r="180" spans="8:10">
      <c r="H180"/>
      <c r="I180"/>
      <c r="J180"/>
    </row>
    <row r="181" spans="8:10">
      <c r="H181"/>
      <c r="I181"/>
      <c r="J181"/>
    </row>
    <row r="182" spans="8:10">
      <c r="H182"/>
      <c r="I182"/>
      <c r="J182"/>
    </row>
    <row r="183" spans="8:10">
      <c r="H183"/>
      <c r="I183"/>
      <c r="J183"/>
    </row>
    <row r="184" spans="8:10">
      <c r="H184"/>
      <c r="I184"/>
      <c r="J184"/>
    </row>
    <row r="185" spans="8:10">
      <c r="H185"/>
      <c r="I185"/>
      <c r="J185"/>
    </row>
    <row r="186" spans="8:10">
      <c r="H186"/>
      <c r="I186"/>
      <c r="J186"/>
    </row>
    <row r="187" spans="8:10">
      <c r="H187"/>
      <c r="I187"/>
      <c r="J187"/>
    </row>
    <row r="188" spans="8:10">
      <c r="H188"/>
      <c r="I188"/>
      <c r="J188"/>
    </row>
    <row r="189" spans="8:10">
      <c r="H189"/>
      <c r="I189"/>
      <c r="J189"/>
    </row>
    <row r="190" spans="8:10">
      <c r="H190"/>
      <c r="I190"/>
      <c r="J190"/>
    </row>
    <row r="191" spans="8:10">
      <c r="H191"/>
      <c r="I191"/>
      <c r="J191"/>
    </row>
    <row r="192" spans="8:10">
      <c r="H192"/>
      <c r="I192"/>
      <c r="J192"/>
    </row>
    <row r="193" spans="8:10">
      <c r="H193"/>
      <c r="I193"/>
      <c r="J193"/>
    </row>
    <row r="194" spans="8:10">
      <c r="H194"/>
      <c r="I194"/>
      <c r="J194"/>
    </row>
    <row r="195" spans="8:10">
      <c r="H195"/>
      <c r="I195"/>
      <c r="J195"/>
    </row>
    <row r="196" spans="8:10">
      <c r="H196"/>
      <c r="I196"/>
      <c r="J196"/>
    </row>
    <row r="197" spans="8:10">
      <c r="H197"/>
      <c r="I197"/>
      <c r="J197"/>
    </row>
  </sheetData>
  <sheetProtection algorithmName="SHA-512" hashValue="1Rhha3nlCruDE1g5jtxPVZ3MOqGsrc0o8Js/+pGdIsnqbhbp04Axum56qJBsiv1I6bhrVoMwDsehklzq7dbqpQ==" saltValue="bFLsPXnswrBwVGpLRMmInw==" spinCount="100000" sheet="1" objects="1" scenarios="1" formatColumns="0"/>
  <mergeCells count="3">
    <mergeCell ref="B6:B9"/>
    <mergeCell ref="B10:B13"/>
    <mergeCell ref="B14:B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3:H252"/>
  <sheetViews>
    <sheetView topLeftCell="B1" workbookViewId="0"/>
  </sheetViews>
  <sheetFormatPr baseColWidth="10" defaultColWidth="10.83203125" defaultRowHeight="16"/>
  <cols>
    <col min="1" max="1" width="0" style="4" hidden="1" customWidth="1"/>
    <col min="2" max="2" width="29.1640625" style="4" customWidth="1"/>
    <col min="3" max="3" width="67.6640625" style="4" customWidth="1"/>
    <col min="4" max="4" width="72.6640625" style="4" customWidth="1"/>
    <col min="5" max="5" width="10.83203125" style="10"/>
    <col min="6" max="6" width="50.83203125" style="4" customWidth="1"/>
    <col min="7" max="7" width="10.83203125" style="4"/>
    <col min="8" max="8" width="10.83203125" style="10"/>
    <col min="9" max="16384" width="10.83203125" style="4"/>
  </cols>
  <sheetData>
    <row r="3" spans="2:3" ht="20">
      <c r="C3" s="19" t="s">
        <v>264</v>
      </c>
    </row>
    <row r="4" spans="2:3" ht="17">
      <c r="B4" s="3" t="s">
        <v>262</v>
      </c>
    </row>
    <row r="5" spans="2:3" ht="17">
      <c r="B5" s="23" t="s">
        <v>253</v>
      </c>
      <c r="C5" s="148" t="s">
        <v>716</v>
      </c>
    </row>
    <row r="6" spans="2:3" ht="17">
      <c r="B6" s="23" t="s">
        <v>254</v>
      </c>
      <c r="C6" s="148"/>
    </row>
    <row r="7" spans="2:3" ht="17">
      <c r="B7" s="23" t="s">
        <v>255</v>
      </c>
      <c r="C7" s="148"/>
    </row>
    <row r="8" spans="2:3" ht="17">
      <c r="B8" s="23" t="s">
        <v>32</v>
      </c>
      <c r="C8" s="148"/>
    </row>
    <row r="9" spans="2:3" ht="17">
      <c r="B9" s="23" t="s">
        <v>256</v>
      </c>
      <c r="C9" s="148"/>
    </row>
    <row r="10" spans="2:3" ht="17">
      <c r="B10" s="23" t="s">
        <v>257</v>
      </c>
      <c r="C10" s="148"/>
    </row>
    <row r="11" spans="2:3" ht="17">
      <c r="B11" s="23" t="s">
        <v>258</v>
      </c>
      <c r="C11" s="148"/>
    </row>
    <row r="12" spans="2:3" ht="17">
      <c r="B12" s="23" t="s">
        <v>259</v>
      </c>
      <c r="C12" s="148"/>
    </row>
    <row r="13" spans="2:3" ht="17">
      <c r="B13" s="23" t="s">
        <v>39</v>
      </c>
      <c r="C13" s="148"/>
    </row>
    <row r="14" spans="2:3" ht="17">
      <c r="B14" s="23" t="s">
        <v>38</v>
      </c>
      <c r="C14" s="148"/>
    </row>
    <row r="15" spans="2:3" ht="17">
      <c r="B15" s="23" t="s">
        <v>260</v>
      </c>
      <c r="C15" s="148"/>
    </row>
    <row r="26" spans="1:8" ht="17">
      <c r="B26" s="16" t="s">
        <v>720</v>
      </c>
      <c r="C26" s="15"/>
    </row>
    <row r="27" spans="1:8" ht="17">
      <c r="B27" s="17" t="s">
        <v>27</v>
      </c>
      <c r="C27" s="18"/>
    </row>
    <row r="28" spans="1:8" ht="17">
      <c r="E28" s="9" t="s">
        <v>718</v>
      </c>
    </row>
    <row r="29" spans="1:8" ht="60">
      <c r="B29" s="28" t="s">
        <v>253</v>
      </c>
      <c r="C29" s="29" t="s">
        <v>123</v>
      </c>
      <c r="D29" s="29" t="s">
        <v>28</v>
      </c>
      <c r="E29" s="29" t="s">
        <v>124</v>
      </c>
      <c r="F29" s="29" t="s">
        <v>125</v>
      </c>
      <c r="G29" s="30" t="s">
        <v>229</v>
      </c>
      <c r="H29" s="29" t="s">
        <v>263</v>
      </c>
    </row>
    <row r="30" spans="1:8" ht="17">
      <c r="B30" s="24" t="s">
        <v>415</v>
      </c>
    </row>
    <row r="31" spans="1:8" ht="51">
      <c r="A31" s="4">
        <v>244</v>
      </c>
      <c r="B31" s="12" t="s">
        <v>265</v>
      </c>
      <c r="C31" s="12" t="s">
        <v>422</v>
      </c>
      <c r="D31" s="12" t="s">
        <v>423</v>
      </c>
      <c r="E31" s="22">
        <v>3</v>
      </c>
      <c r="F31" s="14" t="s">
        <v>715</v>
      </c>
      <c r="G31" s="14"/>
      <c r="H31" s="25">
        <v>3</v>
      </c>
    </row>
    <row r="32" spans="1:8" ht="68">
      <c r="A32" s="4">
        <v>245</v>
      </c>
      <c r="B32" s="12" t="s">
        <v>266</v>
      </c>
      <c r="C32" s="12" t="s">
        <v>424</v>
      </c>
      <c r="D32" s="12" t="s">
        <v>425</v>
      </c>
      <c r="E32" s="22"/>
      <c r="F32" s="14"/>
      <c r="G32" s="14"/>
      <c r="H32" s="25"/>
    </row>
    <row r="33" spans="1:8" ht="85">
      <c r="A33" s="4">
        <v>246</v>
      </c>
      <c r="B33" s="12" t="s">
        <v>267</v>
      </c>
      <c r="C33" s="12" t="s">
        <v>426</v>
      </c>
      <c r="D33" s="12" t="s">
        <v>427</v>
      </c>
      <c r="E33" s="22"/>
      <c r="F33" s="14"/>
      <c r="G33" s="14"/>
      <c r="H33" s="25"/>
    </row>
    <row r="34" spans="1:8" ht="85">
      <c r="A34" s="4">
        <v>247</v>
      </c>
      <c r="B34" s="12" t="s">
        <v>268</v>
      </c>
      <c r="C34" s="12" t="s">
        <v>428</v>
      </c>
      <c r="D34" s="12" t="s">
        <v>429</v>
      </c>
      <c r="E34" s="22"/>
      <c r="F34" s="14"/>
      <c r="G34" s="14"/>
      <c r="H34" s="25"/>
    </row>
    <row r="35" spans="1:8" ht="68">
      <c r="A35" s="4">
        <v>248</v>
      </c>
      <c r="B35" s="12" t="s">
        <v>269</v>
      </c>
      <c r="C35" s="12" t="s">
        <v>430</v>
      </c>
      <c r="D35" s="12" t="s">
        <v>431</v>
      </c>
      <c r="E35" s="22"/>
      <c r="F35" s="14"/>
      <c r="G35" s="14"/>
      <c r="H35" s="25"/>
    </row>
    <row r="36" spans="1:8" ht="68">
      <c r="A36" s="4">
        <v>249</v>
      </c>
      <c r="B36" s="12" t="s">
        <v>270</v>
      </c>
      <c r="C36" s="12" t="s">
        <v>432</v>
      </c>
      <c r="D36" s="12" t="s">
        <v>433</v>
      </c>
      <c r="E36" s="22"/>
      <c r="F36" s="14"/>
      <c r="G36" s="14"/>
      <c r="H36" s="25"/>
    </row>
    <row r="37" spans="1:8" ht="102">
      <c r="A37" s="4">
        <v>250</v>
      </c>
      <c r="B37" s="12" t="s">
        <v>271</v>
      </c>
      <c r="C37" s="12" t="s">
        <v>434</v>
      </c>
      <c r="D37" s="12" t="s">
        <v>435</v>
      </c>
      <c r="E37" s="22"/>
      <c r="F37" s="14"/>
      <c r="G37" s="14"/>
      <c r="H37" s="25"/>
    </row>
    <row r="41" spans="1:8" ht="17">
      <c r="B41" s="24" t="s">
        <v>416</v>
      </c>
    </row>
    <row r="42" spans="1:8" ht="68">
      <c r="A42" s="4">
        <v>251</v>
      </c>
      <c r="B42" s="12" t="s">
        <v>272</v>
      </c>
      <c r="C42" s="12" t="s">
        <v>436</v>
      </c>
      <c r="D42" s="12" t="s">
        <v>437</v>
      </c>
      <c r="E42" s="22"/>
      <c r="F42" s="14"/>
      <c r="G42" s="14"/>
      <c r="H42" s="25"/>
    </row>
    <row r="43" spans="1:8" ht="68">
      <c r="A43" s="4">
        <v>252</v>
      </c>
      <c r="B43" s="12" t="s">
        <v>273</v>
      </c>
      <c r="C43" s="12" t="s">
        <v>438</v>
      </c>
      <c r="D43" s="12" t="s">
        <v>439</v>
      </c>
      <c r="E43" s="22"/>
      <c r="F43" s="14"/>
      <c r="G43" s="14"/>
      <c r="H43" s="25"/>
    </row>
    <row r="44" spans="1:8" ht="85">
      <c r="A44" s="4">
        <v>253</v>
      </c>
      <c r="B44" s="12" t="s">
        <v>274</v>
      </c>
      <c r="C44" s="12" t="s">
        <v>440</v>
      </c>
      <c r="D44" s="12" t="s">
        <v>441</v>
      </c>
      <c r="E44" s="22"/>
      <c r="F44" s="14"/>
      <c r="G44" s="14"/>
      <c r="H44" s="25"/>
    </row>
    <row r="45" spans="1:8" ht="51">
      <c r="A45" s="4">
        <v>254</v>
      </c>
      <c r="B45" s="12" t="s">
        <v>275</v>
      </c>
      <c r="C45" s="12" t="s">
        <v>442</v>
      </c>
      <c r="D45" s="12" t="s">
        <v>443</v>
      </c>
      <c r="E45" s="22"/>
      <c r="F45" s="14"/>
      <c r="G45" s="14"/>
      <c r="H45" s="25"/>
    </row>
    <row r="46" spans="1:8" ht="51">
      <c r="A46" s="4">
        <v>255</v>
      </c>
      <c r="B46" s="12" t="s">
        <v>276</v>
      </c>
      <c r="C46" s="12" t="s">
        <v>444</v>
      </c>
      <c r="D46" s="12" t="s">
        <v>445</v>
      </c>
      <c r="E46" s="22"/>
      <c r="F46" s="14"/>
      <c r="G46" s="14"/>
      <c r="H46" s="25"/>
    </row>
    <row r="47" spans="1:8" ht="68">
      <c r="A47" s="4">
        <v>256</v>
      </c>
      <c r="B47" s="12" t="s">
        <v>277</v>
      </c>
      <c r="C47" s="12" t="s">
        <v>446</v>
      </c>
      <c r="D47" s="12" t="s">
        <v>447</v>
      </c>
      <c r="E47" s="22"/>
      <c r="F47" s="14"/>
      <c r="G47" s="14"/>
      <c r="H47" s="25"/>
    </row>
    <row r="51" spans="1:8" ht="17">
      <c r="B51" s="11" t="s">
        <v>254</v>
      </c>
    </row>
    <row r="52" spans="1:8" ht="68">
      <c r="A52" s="4">
        <v>257</v>
      </c>
      <c r="B52" s="12" t="s">
        <v>278</v>
      </c>
      <c r="C52" s="12" t="s">
        <v>448</v>
      </c>
      <c r="D52" s="12" t="s">
        <v>449</v>
      </c>
      <c r="E52" s="22"/>
      <c r="F52" s="14"/>
      <c r="G52" s="14"/>
      <c r="H52" s="25"/>
    </row>
    <row r="53" spans="1:8" ht="51">
      <c r="A53" s="4">
        <v>258</v>
      </c>
      <c r="B53" s="12" t="s">
        <v>279</v>
      </c>
      <c r="C53" s="12" t="s">
        <v>450</v>
      </c>
      <c r="D53" s="12" t="s">
        <v>451</v>
      </c>
      <c r="E53" s="22"/>
      <c r="F53" s="14"/>
      <c r="G53" s="14"/>
      <c r="H53" s="25"/>
    </row>
    <row r="54" spans="1:8" ht="51">
      <c r="A54" s="4">
        <v>259</v>
      </c>
      <c r="B54" s="12" t="s">
        <v>280</v>
      </c>
      <c r="C54" s="12" t="s">
        <v>452</v>
      </c>
      <c r="D54" s="12" t="s">
        <v>453</v>
      </c>
      <c r="E54" s="22"/>
      <c r="F54" s="14"/>
      <c r="G54" s="14"/>
      <c r="H54" s="25"/>
    </row>
    <row r="55" spans="1:8" ht="51">
      <c r="A55" s="4">
        <v>260</v>
      </c>
      <c r="B55" s="12" t="s">
        <v>281</v>
      </c>
      <c r="C55" s="12" t="s">
        <v>454</v>
      </c>
      <c r="D55" s="12" t="s">
        <v>455</v>
      </c>
      <c r="E55" s="22"/>
      <c r="F55" s="14"/>
      <c r="G55" s="14"/>
      <c r="H55" s="25"/>
    </row>
    <row r="56" spans="1:8" ht="51">
      <c r="A56" s="4">
        <v>261</v>
      </c>
      <c r="B56" s="12" t="s">
        <v>282</v>
      </c>
      <c r="C56" s="12" t="s">
        <v>456</v>
      </c>
      <c r="D56" s="12" t="s">
        <v>457</v>
      </c>
      <c r="E56" s="22"/>
      <c r="F56" s="14"/>
      <c r="G56" s="14"/>
      <c r="H56" s="25"/>
    </row>
    <row r="57" spans="1:8" ht="51">
      <c r="A57" s="4">
        <v>262</v>
      </c>
      <c r="B57" s="12" t="s">
        <v>283</v>
      </c>
      <c r="C57" s="12" t="s">
        <v>458</v>
      </c>
      <c r="D57" s="12" t="s">
        <v>459</v>
      </c>
      <c r="E57" s="22"/>
      <c r="F57" s="14"/>
      <c r="G57" s="14"/>
      <c r="H57" s="25"/>
    </row>
    <row r="58" spans="1:8" ht="51">
      <c r="A58" s="4">
        <v>263</v>
      </c>
      <c r="B58" s="12" t="s">
        <v>284</v>
      </c>
      <c r="C58" s="12" t="s">
        <v>460</v>
      </c>
      <c r="D58" s="12" t="s">
        <v>461</v>
      </c>
      <c r="E58" s="22"/>
      <c r="F58" s="14"/>
      <c r="G58" s="14"/>
      <c r="H58" s="25"/>
    </row>
    <row r="62" spans="1:8" ht="17">
      <c r="B62" s="11" t="s">
        <v>255</v>
      </c>
    </row>
    <row r="63" spans="1:8" ht="68">
      <c r="A63" s="4">
        <v>264</v>
      </c>
      <c r="B63" s="12" t="s">
        <v>285</v>
      </c>
      <c r="C63" s="12" t="s">
        <v>462</v>
      </c>
      <c r="D63" s="12" t="s">
        <v>463</v>
      </c>
      <c r="E63" s="22"/>
      <c r="F63" s="14"/>
      <c r="G63" s="14"/>
      <c r="H63" s="25"/>
    </row>
    <row r="64" spans="1:8" ht="68">
      <c r="A64" s="4">
        <v>265</v>
      </c>
      <c r="B64" s="12" t="s">
        <v>286</v>
      </c>
      <c r="C64" s="12" t="s">
        <v>464</v>
      </c>
      <c r="D64" s="12" t="s">
        <v>465</v>
      </c>
      <c r="E64" s="22"/>
      <c r="F64" s="14"/>
      <c r="G64" s="14"/>
      <c r="H64" s="25"/>
    </row>
    <row r="65" spans="1:8" ht="85">
      <c r="A65" s="4">
        <v>266</v>
      </c>
      <c r="B65" s="12" t="s">
        <v>287</v>
      </c>
      <c r="C65" s="12" t="s">
        <v>466</v>
      </c>
      <c r="D65" s="12" t="s">
        <v>467</v>
      </c>
      <c r="E65" s="22"/>
      <c r="F65" s="14"/>
      <c r="G65" s="14"/>
      <c r="H65" s="25"/>
    </row>
    <row r="66" spans="1:8" ht="68">
      <c r="A66" s="4">
        <v>267</v>
      </c>
      <c r="B66" s="12" t="s">
        <v>288</v>
      </c>
      <c r="C66" s="12" t="s">
        <v>468</v>
      </c>
      <c r="D66" s="12" t="s">
        <v>469</v>
      </c>
      <c r="E66" s="22"/>
      <c r="F66" s="14"/>
      <c r="G66" s="14"/>
      <c r="H66" s="25"/>
    </row>
    <row r="67" spans="1:8" ht="102">
      <c r="A67" s="4">
        <v>268</v>
      </c>
      <c r="B67" s="12" t="s">
        <v>289</v>
      </c>
      <c r="C67" s="12" t="s">
        <v>470</v>
      </c>
      <c r="D67" s="12" t="s">
        <v>471</v>
      </c>
      <c r="E67" s="22"/>
      <c r="F67" s="14"/>
      <c r="G67" s="14"/>
      <c r="H67" s="25"/>
    </row>
    <row r="68" spans="1:8" ht="85">
      <c r="A68" s="4">
        <v>269</v>
      </c>
      <c r="B68" s="12" t="s">
        <v>87</v>
      </c>
      <c r="C68" s="12" t="s">
        <v>472</v>
      </c>
      <c r="D68" s="12" t="s">
        <v>473</v>
      </c>
      <c r="E68" s="22"/>
      <c r="F68" s="14"/>
      <c r="G68" s="14"/>
      <c r="H68" s="25"/>
    </row>
    <row r="69" spans="1:8" ht="51">
      <c r="A69" s="4">
        <v>270</v>
      </c>
      <c r="B69" s="12" t="s">
        <v>290</v>
      </c>
      <c r="C69" s="12" t="s">
        <v>474</v>
      </c>
      <c r="D69" s="12" t="s">
        <v>475</v>
      </c>
      <c r="E69" s="22"/>
      <c r="F69" s="14"/>
      <c r="G69" s="14"/>
      <c r="H69" s="25"/>
    </row>
    <row r="70" spans="1:8" ht="51">
      <c r="A70" s="4">
        <v>271</v>
      </c>
      <c r="B70" s="12" t="s">
        <v>291</v>
      </c>
      <c r="C70" s="12" t="s">
        <v>476</v>
      </c>
      <c r="D70" s="12" t="s">
        <v>477</v>
      </c>
      <c r="E70" s="22"/>
      <c r="F70" s="14"/>
      <c r="G70" s="14"/>
      <c r="H70" s="25"/>
    </row>
    <row r="71" spans="1:8" ht="51">
      <c r="A71" s="4">
        <v>272</v>
      </c>
      <c r="B71" s="12" t="s">
        <v>86</v>
      </c>
      <c r="C71" s="12" t="s">
        <v>478</v>
      </c>
      <c r="D71" s="12" t="s">
        <v>479</v>
      </c>
      <c r="E71" s="22"/>
      <c r="F71" s="14"/>
      <c r="G71" s="14"/>
      <c r="H71" s="25"/>
    </row>
    <row r="72" spans="1:8" ht="102">
      <c r="A72" s="4">
        <v>273</v>
      </c>
      <c r="B72" s="12" t="s">
        <v>292</v>
      </c>
      <c r="C72" s="12" t="s">
        <v>480</v>
      </c>
      <c r="D72" s="12" t="s">
        <v>481</v>
      </c>
      <c r="E72" s="22"/>
      <c r="F72" s="14"/>
      <c r="G72" s="14"/>
      <c r="H72" s="25"/>
    </row>
    <row r="73" spans="1:8" ht="85">
      <c r="A73" s="4">
        <v>274</v>
      </c>
      <c r="B73" s="12" t="s">
        <v>293</v>
      </c>
      <c r="C73" s="12" t="s">
        <v>482</v>
      </c>
      <c r="D73" s="12" t="s">
        <v>483</v>
      </c>
      <c r="E73" s="22"/>
      <c r="F73" s="14"/>
      <c r="G73" s="14"/>
      <c r="H73" s="25"/>
    </row>
    <row r="77" spans="1:8" ht="17">
      <c r="B77" s="11" t="s">
        <v>32</v>
      </c>
    </row>
    <row r="78" spans="1:8" ht="34">
      <c r="A78" s="4">
        <v>275</v>
      </c>
      <c r="B78" s="12" t="s">
        <v>294</v>
      </c>
      <c r="C78" s="12" t="s">
        <v>484</v>
      </c>
      <c r="D78" s="12" t="s">
        <v>485</v>
      </c>
      <c r="E78" s="22"/>
      <c r="F78" s="14"/>
      <c r="G78" s="14"/>
      <c r="H78" s="25"/>
    </row>
    <row r="79" spans="1:8" ht="85">
      <c r="A79" s="4">
        <v>276</v>
      </c>
      <c r="B79" s="12" t="s">
        <v>295</v>
      </c>
      <c r="C79" s="12" t="s">
        <v>486</v>
      </c>
      <c r="D79" s="12" t="s">
        <v>487</v>
      </c>
      <c r="E79" s="22"/>
      <c r="F79" s="14"/>
      <c r="G79" s="14"/>
      <c r="H79" s="25"/>
    </row>
    <row r="80" spans="1:8" ht="51">
      <c r="A80" s="4">
        <v>277</v>
      </c>
      <c r="B80" s="12" t="s">
        <v>296</v>
      </c>
      <c r="C80" s="12" t="s">
        <v>488</v>
      </c>
      <c r="D80" s="12" t="s">
        <v>485</v>
      </c>
      <c r="E80" s="22"/>
      <c r="F80" s="14"/>
      <c r="G80" s="14"/>
      <c r="H80" s="25"/>
    </row>
    <row r="81" spans="1:8" ht="34">
      <c r="A81" s="4">
        <v>278</v>
      </c>
      <c r="B81" s="12" t="s">
        <v>297</v>
      </c>
      <c r="C81" s="12" t="s">
        <v>489</v>
      </c>
      <c r="D81" s="12" t="s">
        <v>485</v>
      </c>
      <c r="E81" s="22"/>
      <c r="F81" s="14"/>
      <c r="G81" s="14"/>
      <c r="H81" s="25"/>
    </row>
    <row r="82" spans="1:8" ht="34">
      <c r="A82" s="4">
        <v>279</v>
      </c>
      <c r="B82" s="12" t="s">
        <v>298</v>
      </c>
      <c r="C82" s="12" t="s">
        <v>490</v>
      </c>
      <c r="D82" s="12" t="s">
        <v>485</v>
      </c>
      <c r="E82" s="22"/>
      <c r="F82" s="14"/>
      <c r="G82" s="14"/>
      <c r="H82" s="25"/>
    </row>
    <row r="83" spans="1:8" ht="34">
      <c r="A83" s="4">
        <v>280</v>
      </c>
      <c r="B83" s="12" t="s">
        <v>299</v>
      </c>
      <c r="C83" s="12" t="s">
        <v>491</v>
      </c>
      <c r="D83" s="12" t="s">
        <v>485</v>
      </c>
      <c r="E83" s="22"/>
      <c r="F83" s="14"/>
      <c r="G83" s="14"/>
      <c r="H83" s="25"/>
    </row>
    <row r="84" spans="1:8" ht="51">
      <c r="A84" s="4">
        <v>281</v>
      </c>
      <c r="B84" s="12" t="s">
        <v>300</v>
      </c>
      <c r="C84" s="12" t="s">
        <v>492</v>
      </c>
      <c r="D84" s="12" t="s">
        <v>485</v>
      </c>
      <c r="E84" s="22"/>
      <c r="F84" s="14"/>
      <c r="G84" s="14"/>
      <c r="H84" s="25"/>
    </row>
    <row r="85" spans="1:8" ht="34">
      <c r="A85" s="4">
        <v>282</v>
      </c>
      <c r="B85" s="12" t="s">
        <v>301</v>
      </c>
      <c r="C85" s="12" t="s">
        <v>493</v>
      </c>
      <c r="D85" s="12" t="s">
        <v>485</v>
      </c>
      <c r="E85" s="22"/>
      <c r="F85" s="14"/>
      <c r="G85" s="14"/>
      <c r="H85" s="25"/>
    </row>
    <row r="86" spans="1:8" ht="17">
      <c r="A86" s="4">
        <v>283</v>
      </c>
      <c r="B86" s="12" t="s">
        <v>302</v>
      </c>
      <c r="C86" s="12" t="s">
        <v>494</v>
      </c>
      <c r="D86" s="12" t="s">
        <v>485</v>
      </c>
      <c r="E86" s="22"/>
      <c r="F86" s="14"/>
      <c r="G86" s="14"/>
      <c r="H86" s="25"/>
    </row>
    <row r="87" spans="1:8" ht="51">
      <c r="A87" s="4">
        <v>284</v>
      </c>
      <c r="B87" s="12" t="s">
        <v>303</v>
      </c>
      <c r="C87" s="12" t="s">
        <v>495</v>
      </c>
      <c r="D87" s="12" t="s">
        <v>485</v>
      </c>
      <c r="E87" s="22"/>
      <c r="F87" s="14"/>
      <c r="G87" s="14"/>
      <c r="H87" s="25"/>
    </row>
    <row r="88" spans="1:8" ht="17">
      <c r="A88" s="4">
        <v>285</v>
      </c>
      <c r="B88" s="12" t="s">
        <v>304</v>
      </c>
      <c r="C88" s="12" t="s">
        <v>496</v>
      </c>
      <c r="D88" s="12" t="s">
        <v>485</v>
      </c>
      <c r="E88" s="22"/>
      <c r="F88" s="14"/>
      <c r="G88" s="14"/>
      <c r="H88" s="25"/>
    </row>
    <row r="89" spans="1:8" ht="34">
      <c r="A89" s="4">
        <v>286</v>
      </c>
      <c r="B89" s="12" t="s">
        <v>305</v>
      </c>
      <c r="C89" s="12" t="s">
        <v>497</v>
      </c>
      <c r="D89" s="12" t="s">
        <v>485</v>
      </c>
      <c r="E89" s="22"/>
      <c r="F89" s="14"/>
      <c r="G89" s="14"/>
      <c r="H89" s="25"/>
    </row>
    <row r="90" spans="1:8" ht="34">
      <c r="A90" s="4">
        <v>287</v>
      </c>
      <c r="B90" s="12" t="s">
        <v>306</v>
      </c>
      <c r="C90" s="12" t="s">
        <v>498</v>
      </c>
      <c r="D90" s="12" t="s">
        <v>485</v>
      </c>
      <c r="E90" s="22"/>
      <c r="F90" s="14"/>
      <c r="G90" s="14"/>
      <c r="H90" s="25"/>
    </row>
    <row r="91" spans="1:8" ht="34">
      <c r="A91" s="4">
        <v>288</v>
      </c>
      <c r="B91" s="12" t="s">
        <v>307</v>
      </c>
      <c r="C91" s="12" t="s">
        <v>499</v>
      </c>
      <c r="D91" s="12" t="s">
        <v>485</v>
      </c>
      <c r="E91" s="22"/>
      <c r="F91" s="14"/>
      <c r="G91" s="14"/>
      <c r="H91" s="25"/>
    </row>
    <row r="92" spans="1:8" ht="68">
      <c r="A92" s="4">
        <v>289</v>
      </c>
      <c r="B92" s="12" t="s">
        <v>308</v>
      </c>
      <c r="C92" s="12" t="s">
        <v>500</v>
      </c>
      <c r="D92" s="12" t="s">
        <v>485</v>
      </c>
      <c r="E92" s="22"/>
      <c r="F92" s="14"/>
      <c r="G92" s="14"/>
      <c r="H92" s="25"/>
    </row>
    <row r="96" spans="1:8" ht="17">
      <c r="B96" s="11" t="s">
        <v>417</v>
      </c>
    </row>
    <row r="97" spans="1:8" ht="51">
      <c r="A97" s="4">
        <v>290</v>
      </c>
      <c r="B97" s="12" t="s">
        <v>309</v>
      </c>
      <c r="C97" s="12" t="s">
        <v>501</v>
      </c>
      <c r="D97" s="12" t="s">
        <v>502</v>
      </c>
      <c r="E97" s="22"/>
      <c r="F97" s="14"/>
      <c r="G97" s="14"/>
      <c r="H97" s="25"/>
    </row>
    <row r="98" spans="1:8" ht="85">
      <c r="A98" s="4">
        <v>291</v>
      </c>
      <c r="B98" s="12" t="s">
        <v>310</v>
      </c>
      <c r="C98" s="12" t="s">
        <v>503</v>
      </c>
      <c r="D98" s="12" t="s">
        <v>504</v>
      </c>
      <c r="E98" s="22"/>
      <c r="F98" s="14"/>
      <c r="G98" s="14"/>
      <c r="H98" s="25"/>
    </row>
    <row r="99" spans="1:8" ht="68">
      <c r="A99" s="4">
        <v>292</v>
      </c>
      <c r="B99" s="12" t="s">
        <v>277</v>
      </c>
      <c r="C99" s="12" t="s">
        <v>505</v>
      </c>
      <c r="D99" s="12" t="s">
        <v>506</v>
      </c>
      <c r="E99" s="22"/>
      <c r="F99" s="14"/>
      <c r="G99" s="14"/>
      <c r="H99" s="25"/>
    </row>
    <row r="100" spans="1:8" ht="68">
      <c r="A100" s="4">
        <v>293</v>
      </c>
      <c r="B100" s="12" t="s">
        <v>311</v>
      </c>
      <c r="C100" s="12" t="s">
        <v>507</v>
      </c>
      <c r="D100" s="12" t="s">
        <v>508</v>
      </c>
      <c r="E100" s="22"/>
      <c r="F100" s="14"/>
      <c r="G100" s="14"/>
      <c r="H100" s="25"/>
    </row>
    <row r="101" spans="1:8" ht="51">
      <c r="A101" s="4">
        <v>294</v>
      </c>
      <c r="B101" s="12" t="s">
        <v>29</v>
      </c>
      <c r="C101" s="12" t="s">
        <v>509</v>
      </c>
      <c r="D101" s="12" t="s">
        <v>510</v>
      </c>
      <c r="E101" s="22"/>
      <c r="F101" s="14"/>
      <c r="G101" s="14"/>
      <c r="H101" s="25"/>
    </row>
    <row r="102" spans="1:8" ht="51">
      <c r="A102" s="4">
        <v>295</v>
      </c>
      <c r="B102" s="12" t="s">
        <v>312</v>
      </c>
      <c r="C102" s="12" t="s">
        <v>511</v>
      </c>
      <c r="D102" s="12" t="s">
        <v>512</v>
      </c>
      <c r="E102" s="22"/>
      <c r="F102" s="14"/>
      <c r="G102" s="14"/>
      <c r="H102" s="25"/>
    </row>
    <row r="103" spans="1:8" ht="51">
      <c r="A103" s="4">
        <v>296</v>
      </c>
      <c r="B103" s="12" t="s">
        <v>313</v>
      </c>
      <c r="C103" s="12" t="s">
        <v>513</v>
      </c>
      <c r="D103" s="12" t="s">
        <v>514</v>
      </c>
      <c r="E103" s="22"/>
      <c r="F103" s="14"/>
      <c r="G103" s="14"/>
      <c r="H103" s="25"/>
    </row>
    <row r="104" spans="1:8" ht="51">
      <c r="A104" s="4">
        <v>297</v>
      </c>
      <c r="B104" s="12" t="s">
        <v>314</v>
      </c>
      <c r="C104" s="12" t="s">
        <v>515</v>
      </c>
      <c r="D104" s="12" t="s">
        <v>516</v>
      </c>
      <c r="E104" s="22"/>
      <c r="F104" s="14"/>
      <c r="G104" s="14"/>
      <c r="H104" s="25"/>
    </row>
    <row r="105" spans="1:8" ht="51">
      <c r="A105" s="4">
        <v>298</v>
      </c>
      <c r="B105" s="12" t="s">
        <v>315</v>
      </c>
      <c r="C105" s="12" t="s">
        <v>517</v>
      </c>
      <c r="D105" s="12" t="s">
        <v>518</v>
      </c>
      <c r="E105" s="22"/>
      <c r="F105" s="14"/>
      <c r="G105" s="14"/>
      <c r="H105" s="25"/>
    </row>
    <row r="106" spans="1:8" ht="51">
      <c r="A106" s="4">
        <v>299</v>
      </c>
      <c r="B106" s="12" t="s">
        <v>316</v>
      </c>
      <c r="C106" s="12" t="s">
        <v>519</v>
      </c>
      <c r="D106" s="12" t="s">
        <v>520</v>
      </c>
      <c r="E106" s="22"/>
      <c r="F106" s="14"/>
      <c r="G106" s="14"/>
      <c r="H106" s="25"/>
    </row>
    <row r="107" spans="1:8" ht="34">
      <c r="A107" s="4">
        <v>300</v>
      </c>
      <c r="B107" s="12" t="s">
        <v>317</v>
      </c>
      <c r="C107" s="12" t="s">
        <v>521</v>
      </c>
      <c r="D107" s="12" t="s">
        <v>522</v>
      </c>
      <c r="E107" s="22"/>
      <c r="F107" s="14"/>
      <c r="G107" s="14"/>
      <c r="H107" s="25"/>
    </row>
    <row r="108" spans="1:8" ht="34">
      <c r="A108" s="4">
        <v>301</v>
      </c>
      <c r="B108" s="12" t="s">
        <v>318</v>
      </c>
      <c r="C108" s="12" t="s">
        <v>523</v>
      </c>
      <c r="D108" s="12" t="s">
        <v>524</v>
      </c>
      <c r="E108" s="22"/>
      <c r="F108" s="14"/>
      <c r="G108" s="14"/>
      <c r="H108" s="25"/>
    </row>
    <row r="109" spans="1:8" ht="51">
      <c r="A109" s="4">
        <v>302</v>
      </c>
      <c r="B109" s="12" t="s">
        <v>319</v>
      </c>
      <c r="C109" s="12" t="s">
        <v>525</v>
      </c>
      <c r="D109" s="12" t="s">
        <v>526</v>
      </c>
      <c r="E109" s="22"/>
      <c r="F109" s="14"/>
      <c r="G109" s="14"/>
      <c r="H109" s="25"/>
    </row>
    <row r="110" spans="1:8" ht="68">
      <c r="A110" s="4">
        <v>303</v>
      </c>
      <c r="B110" s="12" t="s">
        <v>320</v>
      </c>
      <c r="C110" s="12" t="s">
        <v>527</v>
      </c>
      <c r="D110" s="12" t="s">
        <v>528</v>
      </c>
      <c r="E110" s="22"/>
      <c r="F110" s="14"/>
      <c r="G110" s="14"/>
      <c r="H110" s="25"/>
    </row>
    <row r="111" spans="1:8" ht="68">
      <c r="A111" s="4">
        <v>304</v>
      </c>
      <c r="B111" s="12" t="s">
        <v>321</v>
      </c>
      <c r="C111" s="12" t="s">
        <v>529</v>
      </c>
      <c r="D111" s="12" t="s">
        <v>530</v>
      </c>
      <c r="E111" s="22"/>
      <c r="F111" s="14"/>
      <c r="G111" s="14"/>
      <c r="H111" s="25"/>
    </row>
    <row r="112" spans="1:8" ht="51">
      <c r="A112" s="4">
        <v>305</v>
      </c>
      <c r="B112" s="12" t="s">
        <v>120</v>
      </c>
      <c r="C112" s="12" t="s">
        <v>531</v>
      </c>
      <c r="D112" s="12" t="s">
        <v>532</v>
      </c>
      <c r="E112" s="22"/>
      <c r="F112" s="14"/>
      <c r="G112" s="14"/>
      <c r="H112" s="25"/>
    </row>
    <row r="113" spans="1:8" ht="51">
      <c r="A113" s="4">
        <v>306</v>
      </c>
      <c r="B113" s="12" t="s">
        <v>322</v>
      </c>
      <c r="C113" s="12" t="s">
        <v>533</v>
      </c>
      <c r="D113" s="12" t="s">
        <v>534</v>
      </c>
      <c r="E113" s="22"/>
      <c r="F113" s="14"/>
      <c r="G113" s="14"/>
      <c r="H113" s="25"/>
    </row>
    <row r="114" spans="1:8" ht="51">
      <c r="A114" s="4">
        <v>307</v>
      </c>
      <c r="B114" s="12" t="s">
        <v>323</v>
      </c>
      <c r="C114" s="12" t="s">
        <v>535</v>
      </c>
      <c r="D114" s="12" t="s">
        <v>536</v>
      </c>
      <c r="E114" s="22"/>
      <c r="F114" s="14"/>
      <c r="G114" s="14"/>
      <c r="H114" s="25"/>
    </row>
    <row r="115" spans="1:8" ht="51">
      <c r="A115" s="4">
        <v>308</v>
      </c>
      <c r="B115" s="12" t="s">
        <v>324</v>
      </c>
      <c r="C115" s="12" t="s">
        <v>537</v>
      </c>
      <c r="D115" s="12" t="s">
        <v>538</v>
      </c>
      <c r="E115" s="22"/>
      <c r="F115" s="14"/>
      <c r="G115" s="14"/>
      <c r="H115" s="25"/>
    </row>
    <row r="116" spans="1:8" ht="68">
      <c r="A116" s="4">
        <v>309</v>
      </c>
      <c r="B116" s="12" t="s">
        <v>325</v>
      </c>
      <c r="C116" s="12" t="s">
        <v>539</v>
      </c>
      <c r="D116" s="12" t="s">
        <v>540</v>
      </c>
      <c r="E116" s="22"/>
      <c r="F116" s="14"/>
      <c r="G116" s="14"/>
      <c r="H116" s="25"/>
    </row>
    <row r="117" spans="1:8" ht="68">
      <c r="A117" s="4">
        <v>310</v>
      </c>
      <c r="B117" s="12" t="s">
        <v>275</v>
      </c>
      <c r="C117" s="12" t="s">
        <v>541</v>
      </c>
      <c r="D117" s="12" t="s">
        <v>542</v>
      </c>
      <c r="E117" s="22"/>
      <c r="F117" s="14"/>
      <c r="G117" s="14"/>
      <c r="H117" s="25"/>
    </row>
    <row r="118" spans="1:8" ht="85">
      <c r="A118" s="4">
        <v>311</v>
      </c>
      <c r="B118" s="12" t="s">
        <v>295</v>
      </c>
      <c r="C118" s="12" t="s">
        <v>486</v>
      </c>
      <c r="D118" s="12" t="s">
        <v>487</v>
      </c>
      <c r="E118" s="22"/>
      <c r="F118" s="14"/>
      <c r="G118" s="14"/>
      <c r="H118" s="25"/>
    </row>
    <row r="119" spans="1:8" ht="51">
      <c r="A119" s="4">
        <v>312</v>
      </c>
      <c r="B119" s="12" t="s">
        <v>326</v>
      </c>
      <c r="C119" s="12" t="s">
        <v>543</v>
      </c>
      <c r="D119" s="12" t="s">
        <v>544</v>
      </c>
      <c r="E119" s="22"/>
      <c r="F119" s="14"/>
      <c r="G119" s="14"/>
      <c r="H119" s="25"/>
    </row>
    <row r="120" spans="1:8" ht="68">
      <c r="A120" s="4">
        <v>313</v>
      </c>
      <c r="B120" s="12" t="s">
        <v>327</v>
      </c>
      <c r="C120" s="12" t="s">
        <v>545</v>
      </c>
      <c r="D120" s="12" t="s">
        <v>546</v>
      </c>
      <c r="E120" s="22"/>
      <c r="F120" s="14"/>
      <c r="G120" s="14"/>
      <c r="H120" s="25"/>
    </row>
    <row r="121" spans="1:8" ht="85">
      <c r="A121" s="4">
        <v>314</v>
      </c>
      <c r="B121" s="12" t="s">
        <v>328</v>
      </c>
      <c r="C121" s="12" t="s">
        <v>547</v>
      </c>
      <c r="D121" s="12" t="s">
        <v>548</v>
      </c>
      <c r="E121" s="22"/>
      <c r="F121" s="14"/>
      <c r="G121" s="14"/>
      <c r="H121" s="25"/>
    </row>
    <row r="122" spans="1:8" ht="68">
      <c r="A122" s="4">
        <v>315</v>
      </c>
      <c r="B122" s="12" t="s">
        <v>329</v>
      </c>
      <c r="C122" s="12" t="s">
        <v>549</v>
      </c>
      <c r="D122" s="12" t="s">
        <v>550</v>
      </c>
      <c r="E122" s="22"/>
      <c r="F122" s="14"/>
      <c r="G122" s="14"/>
      <c r="H122" s="25"/>
    </row>
    <row r="123" spans="1:8" ht="68">
      <c r="A123" s="4">
        <v>316</v>
      </c>
      <c r="B123" s="12" t="s">
        <v>330</v>
      </c>
      <c r="C123" s="12" t="s">
        <v>551</v>
      </c>
      <c r="D123" s="12" t="s">
        <v>552</v>
      </c>
      <c r="E123" s="22"/>
      <c r="F123" s="14"/>
      <c r="G123" s="14"/>
      <c r="H123" s="25"/>
    </row>
    <row r="124" spans="1:8" ht="68">
      <c r="A124" s="4">
        <v>317</v>
      </c>
      <c r="B124" s="12" t="s">
        <v>331</v>
      </c>
      <c r="C124" s="12" t="s">
        <v>553</v>
      </c>
      <c r="D124" s="12" t="s">
        <v>554</v>
      </c>
      <c r="E124" s="22"/>
      <c r="F124" s="14"/>
      <c r="G124" s="14"/>
      <c r="H124" s="25"/>
    </row>
    <row r="125" spans="1:8" ht="68">
      <c r="A125" s="4">
        <v>318</v>
      </c>
      <c r="B125" s="12" t="s">
        <v>332</v>
      </c>
      <c r="C125" s="12" t="s">
        <v>555</v>
      </c>
      <c r="D125" s="12" t="s">
        <v>556</v>
      </c>
      <c r="E125" s="22"/>
      <c r="F125" s="14"/>
      <c r="G125" s="14"/>
      <c r="H125" s="25"/>
    </row>
    <row r="127" spans="1:8" ht="17">
      <c r="B127" s="24" t="s">
        <v>409</v>
      </c>
    </row>
    <row r="128" spans="1:8" ht="102">
      <c r="A128" s="4">
        <v>319</v>
      </c>
      <c r="B128" s="12" t="s">
        <v>333</v>
      </c>
      <c r="C128" s="12" t="s">
        <v>557</v>
      </c>
      <c r="D128" s="12" t="s">
        <v>558</v>
      </c>
      <c r="E128" s="22"/>
      <c r="F128" s="14"/>
      <c r="G128" s="14"/>
      <c r="H128" s="25"/>
    </row>
    <row r="129" spans="1:8" ht="68">
      <c r="A129" s="4">
        <v>320</v>
      </c>
      <c r="B129" s="12" t="s">
        <v>334</v>
      </c>
      <c r="C129" s="12" t="s">
        <v>559</v>
      </c>
      <c r="D129" s="12" t="s">
        <v>560</v>
      </c>
      <c r="E129" s="22"/>
      <c r="F129" s="14"/>
      <c r="G129" s="14"/>
      <c r="H129" s="25"/>
    </row>
    <row r="130" spans="1:8" ht="51">
      <c r="A130" s="4">
        <v>321</v>
      </c>
      <c r="B130" s="12" t="s">
        <v>335</v>
      </c>
      <c r="C130" s="12" t="s">
        <v>561</v>
      </c>
      <c r="D130" s="12" t="s">
        <v>562</v>
      </c>
      <c r="E130" s="22"/>
      <c r="F130" s="14"/>
      <c r="G130" s="14"/>
      <c r="H130" s="25"/>
    </row>
    <row r="132" spans="1:8" ht="17">
      <c r="B132" s="24" t="s">
        <v>410</v>
      </c>
    </row>
    <row r="133" spans="1:8" ht="51">
      <c r="A133" s="4">
        <v>322</v>
      </c>
      <c r="B133" s="12" t="s">
        <v>336</v>
      </c>
      <c r="C133" s="12" t="s">
        <v>563</v>
      </c>
      <c r="D133" s="12" t="s">
        <v>564</v>
      </c>
      <c r="E133" s="22"/>
      <c r="F133" s="14"/>
      <c r="G133" s="14"/>
      <c r="H133" s="25"/>
    </row>
    <row r="134" spans="1:8" ht="68">
      <c r="A134" s="4">
        <v>323</v>
      </c>
      <c r="B134" s="12" t="s">
        <v>337</v>
      </c>
      <c r="C134" s="12" t="s">
        <v>565</v>
      </c>
      <c r="D134" s="12" t="s">
        <v>566</v>
      </c>
      <c r="E134" s="22"/>
      <c r="F134" s="14"/>
      <c r="G134" s="14"/>
      <c r="H134" s="25"/>
    </row>
    <row r="136" spans="1:8" ht="17">
      <c r="B136" s="24" t="s">
        <v>418</v>
      </c>
    </row>
    <row r="137" spans="1:8" ht="68">
      <c r="A137" s="4">
        <v>324</v>
      </c>
      <c r="B137" s="12" t="s">
        <v>338</v>
      </c>
      <c r="C137" s="12" t="s">
        <v>567</v>
      </c>
      <c r="D137" s="12" t="s">
        <v>568</v>
      </c>
      <c r="E137" s="22"/>
      <c r="F137" s="14"/>
      <c r="G137" s="14"/>
      <c r="H137" s="25"/>
    </row>
    <row r="138" spans="1:8" ht="68">
      <c r="A138" s="4">
        <v>325</v>
      </c>
      <c r="B138" s="12" t="s">
        <v>339</v>
      </c>
      <c r="C138" s="12" t="s">
        <v>569</v>
      </c>
      <c r="D138" s="12" t="s">
        <v>570</v>
      </c>
      <c r="E138" s="22"/>
      <c r="F138" s="14"/>
      <c r="G138" s="14"/>
      <c r="H138" s="25"/>
    </row>
    <row r="139" spans="1:8" ht="68">
      <c r="A139" s="4">
        <v>326</v>
      </c>
      <c r="B139" s="12" t="s">
        <v>340</v>
      </c>
      <c r="C139" s="12" t="s">
        <v>571</v>
      </c>
      <c r="D139" s="12" t="s">
        <v>572</v>
      </c>
      <c r="E139" s="22"/>
      <c r="F139" s="14"/>
      <c r="G139" s="14"/>
      <c r="H139" s="25"/>
    </row>
    <row r="140" spans="1:8" ht="68">
      <c r="A140" s="4">
        <v>327</v>
      </c>
      <c r="B140" s="12" t="s">
        <v>341</v>
      </c>
      <c r="C140" s="12" t="s">
        <v>573</v>
      </c>
      <c r="D140" s="12" t="s">
        <v>574</v>
      </c>
      <c r="E140" s="22"/>
      <c r="F140" s="14"/>
      <c r="G140" s="14"/>
      <c r="H140" s="25"/>
    </row>
    <row r="141" spans="1:8" ht="102">
      <c r="A141" s="4">
        <v>328</v>
      </c>
      <c r="B141" s="12" t="s">
        <v>342</v>
      </c>
      <c r="C141" s="12" t="s">
        <v>575</v>
      </c>
      <c r="D141" s="12" t="s">
        <v>576</v>
      </c>
      <c r="E141" s="22"/>
      <c r="F141" s="14"/>
      <c r="G141" s="14"/>
      <c r="H141" s="25"/>
    </row>
    <row r="142" spans="1:8" ht="85">
      <c r="A142" s="4">
        <v>329</v>
      </c>
      <c r="B142" s="12" t="s">
        <v>343</v>
      </c>
      <c r="C142" s="12" t="s">
        <v>577</v>
      </c>
      <c r="D142" s="12" t="s">
        <v>578</v>
      </c>
      <c r="E142" s="22"/>
      <c r="F142" s="14"/>
      <c r="G142" s="14"/>
      <c r="H142" s="25"/>
    </row>
    <row r="143" spans="1:8" ht="85">
      <c r="A143" s="4">
        <v>330</v>
      </c>
      <c r="B143" s="12" t="s">
        <v>344</v>
      </c>
      <c r="C143" s="12" t="s">
        <v>579</v>
      </c>
      <c r="D143" s="12" t="s">
        <v>580</v>
      </c>
      <c r="E143" s="22"/>
      <c r="F143" s="14"/>
      <c r="G143" s="14"/>
      <c r="H143" s="25"/>
    </row>
    <row r="144" spans="1:8" ht="85">
      <c r="A144" s="4">
        <v>331</v>
      </c>
      <c r="B144" s="12" t="s">
        <v>345</v>
      </c>
      <c r="C144" s="12" t="s">
        <v>581</v>
      </c>
      <c r="D144" s="12" t="s">
        <v>582</v>
      </c>
      <c r="E144" s="22"/>
      <c r="F144" s="14"/>
      <c r="G144" s="14"/>
      <c r="H144" s="25"/>
    </row>
    <row r="145" spans="1:8" ht="85">
      <c r="A145" s="4">
        <v>332</v>
      </c>
      <c r="B145" s="12" t="s">
        <v>346</v>
      </c>
      <c r="C145" s="12" t="s">
        <v>583</v>
      </c>
      <c r="D145" s="12" t="s">
        <v>584</v>
      </c>
      <c r="E145" s="22"/>
      <c r="F145" s="14"/>
      <c r="G145" s="14"/>
      <c r="H145" s="25"/>
    </row>
    <row r="146" spans="1:8" ht="68">
      <c r="A146" s="4">
        <v>333</v>
      </c>
      <c r="B146" s="12" t="s">
        <v>347</v>
      </c>
      <c r="C146" s="12" t="s">
        <v>585</v>
      </c>
      <c r="D146" s="12" t="s">
        <v>546</v>
      </c>
      <c r="E146" s="22"/>
      <c r="F146" s="14"/>
      <c r="G146" s="14"/>
      <c r="H146" s="25"/>
    </row>
    <row r="150" spans="1:8" ht="17">
      <c r="B150" s="11" t="s">
        <v>257</v>
      </c>
    </row>
    <row r="151" spans="1:8" ht="85">
      <c r="A151" s="4">
        <v>334</v>
      </c>
      <c r="B151" s="12" t="s">
        <v>348</v>
      </c>
      <c r="C151" s="12" t="s">
        <v>586</v>
      </c>
      <c r="D151" s="12" t="s">
        <v>587</v>
      </c>
      <c r="E151" s="22"/>
      <c r="F151" s="14"/>
      <c r="G151" s="14"/>
      <c r="H151" s="25"/>
    </row>
    <row r="152" spans="1:8" ht="119">
      <c r="A152" s="4">
        <v>335</v>
      </c>
      <c r="B152" s="12" t="s">
        <v>349</v>
      </c>
      <c r="C152" s="12" t="s">
        <v>588</v>
      </c>
      <c r="D152" s="12" t="s">
        <v>589</v>
      </c>
      <c r="E152" s="22"/>
      <c r="F152" s="14"/>
      <c r="G152" s="14"/>
      <c r="H152" s="25"/>
    </row>
    <row r="154" spans="1:8" ht="17">
      <c r="B154" s="24" t="s">
        <v>419</v>
      </c>
    </row>
    <row r="155" spans="1:8" ht="85">
      <c r="A155" s="4">
        <v>336</v>
      </c>
      <c r="B155" s="12" t="s">
        <v>350</v>
      </c>
      <c r="C155" s="12" t="s">
        <v>590</v>
      </c>
      <c r="D155" s="12" t="s">
        <v>591</v>
      </c>
      <c r="E155" s="22"/>
      <c r="F155" s="14"/>
      <c r="G155" s="14"/>
      <c r="H155" s="25"/>
    </row>
    <row r="156" spans="1:8" ht="68">
      <c r="A156" s="4">
        <v>337</v>
      </c>
      <c r="B156" s="12" t="s">
        <v>351</v>
      </c>
      <c r="C156" s="12" t="s">
        <v>592</v>
      </c>
      <c r="D156" s="12" t="s">
        <v>593</v>
      </c>
      <c r="E156" s="22"/>
      <c r="F156" s="14"/>
      <c r="G156" s="14"/>
      <c r="H156" s="25"/>
    </row>
    <row r="157" spans="1:8" ht="68">
      <c r="A157" s="4">
        <v>338</v>
      </c>
      <c r="B157" s="12" t="s">
        <v>352</v>
      </c>
      <c r="C157" s="12" t="s">
        <v>594</v>
      </c>
      <c r="D157" s="12" t="s">
        <v>595</v>
      </c>
      <c r="E157" s="22"/>
      <c r="F157" s="14"/>
      <c r="G157" s="14"/>
      <c r="H157" s="25"/>
    </row>
    <row r="158" spans="1:8" ht="51">
      <c r="A158" s="4">
        <v>339</v>
      </c>
      <c r="B158" s="12" t="s">
        <v>353</v>
      </c>
      <c r="C158" s="12" t="s">
        <v>596</v>
      </c>
      <c r="D158" s="12" t="s">
        <v>597</v>
      </c>
      <c r="E158" s="22"/>
      <c r="F158" s="14"/>
      <c r="G158" s="14"/>
      <c r="H158" s="25"/>
    </row>
    <row r="159" spans="1:8" ht="51">
      <c r="A159" s="4">
        <v>340</v>
      </c>
      <c r="B159" s="12" t="s">
        <v>354</v>
      </c>
      <c r="C159" s="12" t="s">
        <v>598</v>
      </c>
      <c r="D159" s="12" t="s">
        <v>599</v>
      </c>
      <c r="E159" s="22"/>
      <c r="F159" s="14"/>
      <c r="G159" s="14"/>
      <c r="H159" s="25"/>
    </row>
    <row r="160" spans="1:8" ht="85">
      <c r="A160" s="4">
        <v>341</v>
      </c>
      <c r="B160" s="12" t="s">
        <v>355</v>
      </c>
      <c r="C160" s="12" t="s">
        <v>600</v>
      </c>
      <c r="D160" s="12" t="s">
        <v>601</v>
      </c>
      <c r="E160" s="22"/>
      <c r="F160" s="14"/>
      <c r="G160" s="14"/>
      <c r="H160" s="25"/>
    </row>
    <row r="161" spans="1:8" ht="102">
      <c r="A161" s="4">
        <v>342</v>
      </c>
      <c r="B161" s="12" t="s">
        <v>356</v>
      </c>
      <c r="C161" s="12" t="s">
        <v>602</v>
      </c>
      <c r="D161" s="12" t="s">
        <v>603</v>
      </c>
      <c r="E161" s="22"/>
      <c r="F161" s="14"/>
      <c r="G161" s="14"/>
      <c r="H161" s="25"/>
    </row>
    <row r="162" spans="1:8" ht="102">
      <c r="A162" s="4">
        <v>343</v>
      </c>
      <c r="B162" s="12" t="s">
        <v>357</v>
      </c>
      <c r="C162" s="12" t="s">
        <v>604</v>
      </c>
      <c r="D162" s="12" t="s">
        <v>605</v>
      </c>
      <c r="E162" s="22"/>
      <c r="F162" s="14"/>
      <c r="G162" s="14"/>
      <c r="H162" s="25"/>
    </row>
    <row r="163" spans="1:8" ht="102">
      <c r="A163" s="4">
        <v>344</v>
      </c>
      <c r="B163" s="12" t="s">
        <v>358</v>
      </c>
      <c r="C163" s="12" t="s">
        <v>606</v>
      </c>
      <c r="D163" s="12" t="s">
        <v>607</v>
      </c>
      <c r="E163" s="22"/>
      <c r="F163" s="14"/>
      <c r="G163" s="14"/>
      <c r="H163" s="25"/>
    </row>
    <row r="164" spans="1:8" ht="85">
      <c r="A164" s="4">
        <v>345</v>
      </c>
      <c r="B164" s="12" t="s">
        <v>359</v>
      </c>
      <c r="C164" s="12" t="s">
        <v>608</v>
      </c>
      <c r="D164" s="12" t="s">
        <v>609</v>
      </c>
      <c r="E164" s="22"/>
      <c r="F164" s="14"/>
      <c r="G164" s="14"/>
      <c r="H164" s="25"/>
    </row>
    <row r="165" spans="1:8" ht="68">
      <c r="A165" s="4">
        <v>346</v>
      </c>
      <c r="B165" s="12" t="s">
        <v>360</v>
      </c>
      <c r="C165" s="12" t="s">
        <v>610</v>
      </c>
      <c r="D165" s="12" t="s">
        <v>611</v>
      </c>
      <c r="E165" s="22"/>
      <c r="F165" s="14"/>
      <c r="G165" s="14"/>
      <c r="H165" s="25"/>
    </row>
    <row r="166" spans="1:8" ht="102">
      <c r="A166" s="4">
        <v>347</v>
      </c>
      <c r="B166" s="12" t="s">
        <v>361</v>
      </c>
      <c r="C166" s="12" t="s">
        <v>612</v>
      </c>
      <c r="D166" s="12" t="s">
        <v>613</v>
      </c>
      <c r="E166" s="22"/>
      <c r="F166" s="14"/>
      <c r="G166" s="14"/>
      <c r="H166" s="25"/>
    </row>
    <row r="167" spans="1:8" ht="85">
      <c r="A167" s="4">
        <v>348</v>
      </c>
      <c r="B167" s="12" t="s">
        <v>362</v>
      </c>
      <c r="C167" s="12" t="s">
        <v>614</v>
      </c>
      <c r="D167" s="12" t="s">
        <v>615</v>
      </c>
      <c r="E167" s="22"/>
      <c r="F167" s="14"/>
      <c r="G167" s="14"/>
      <c r="H167" s="25"/>
    </row>
    <row r="168" spans="1:8" ht="119">
      <c r="A168" s="4">
        <v>349</v>
      </c>
      <c r="B168" s="12" t="s">
        <v>363</v>
      </c>
      <c r="C168" s="12" t="s">
        <v>616</v>
      </c>
      <c r="D168" s="12" t="s">
        <v>617</v>
      </c>
      <c r="E168" s="22"/>
      <c r="F168" s="14"/>
      <c r="G168" s="14"/>
      <c r="H168" s="25"/>
    </row>
    <row r="172" spans="1:8" ht="17">
      <c r="B172" s="11" t="s">
        <v>261</v>
      </c>
    </row>
    <row r="173" spans="1:8" ht="68">
      <c r="A173" s="4">
        <v>350</v>
      </c>
      <c r="B173" s="12" t="s">
        <v>364</v>
      </c>
      <c r="C173" s="12" t="s">
        <v>618</v>
      </c>
      <c r="D173" s="12" t="s">
        <v>619</v>
      </c>
      <c r="E173" s="22"/>
      <c r="F173" s="14"/>
      <c r="G173" s="14"/>
      <c r="H173" s="25"/>
    </row>
    <row r="174" spans="1:8" ht="68">
      <c r="A174" s="4">
        <v>351</v>
      </c>
      <c r="B174" s="12" t="s">
        <v>365</v>
      </c>
      <c r="C174" s="12" t="s">
        <v>620</v>
      </c>
      <c r="D174" s="12" t="s">
        <v>621</v>
      </c>
      <c r="E174" s="22"/>
      <c r="F174" s="14"/>
      <c r="G174" s="14"/>
      <c r="H174" s="25"/>
    </row>
    <row r="175" spans="1:8" ht="51">
      <c r="A175" s="4">
        <v>352</v>
      </c>
      <c r="B175" s="12" t="s">
        <v>366</v>
      </c>
      <c r="C175" s="12" t="s">
        <v>622</v>
      </c>
      <c r="D175" s="12" t="s">
        <v>623</v>
      </c>
      <c r="E175" s="22"/>
      <c r="F175" s="14"/>
      <c r="G175" s="14"/>
      <c r="H175" s="25"/>
    </row>
    <row r="176" spans="1:8" ht="102">
      <c r="A176" s="4">
        <v>353</v>
      </c>
      <c r="B176" s="12" t="s">
        <v>277</v>
      </c>
      <c r="C176" s="12" t="s">
        <v>624</v>
      </c>
      <c r="D176" s="12" t="s">
        <v>625</v>
      </c>
      <c r="E176" s="22"/>
      <c r="F176" s="14"/>
      <c r="G176" s="14"/>
      <c r="H176" s="25"/>
    </row>
    <row r="177" spans="1:8" ht="68">
      <c r="A177" s="4">
        <v>354</v>
      </c>
      <c r="B177" s="12" t="s">
        <v>367</v>
      </c>
      <c r="C177" s="12" t="s">
        <v>626</v>
      </c>
      <c r="D177" s="12" t="s">
        <v>627</v>
      </c>
      <c r="E177" s="22"/>
      <c r="F177" s="14"/>
      <c r="G177" s="14"/>
      <c r="H177" s="25"/>
    </row>
    <row r="178" spans="1:8" ht="68">
      <c r="A178" s="4">
        <v>355</v>
      </c>
      <c r="B178" s="12" t="s">
        <v>368</v>
      </c>
      <c r="C178" s="12" t="s">
        <v>628</v>
      </c>
      <c r="D178" s="12" t="s">
        <v>629</v>
      </c>
      <c r="E178" s="22"/>
      <c r="F178" s="14"/>
      <c r="G178" s="14"/>
      <c r="H178" s="25"/>
    </row>
    <row r="179" spans="1:8" ht="119">
      <c r="A179" s="4">
        <v>356</v>
      </c>
      <c r="B179" s="12" t="s">
        <v>369</v>
      </c>
      <c r="C179" s="12" t="s">
        <v>630</v>
      </c>
      <c r="D179" s="12" t="s">
        <v>631</v>
      </c>
      <c r="E179" s="22"/>
      <c r="F179" s="14"/>
      <c r="G179" s="14"/>
      <c r="H179" s="25"/>
    </row>
    <row r="180" spans="1:8" ht="51">
      <c r="A180" s="4">
        <v>357</v>
      </c>
      <c r="B180" s="12" t="s">
        <v>370</v>
      </c>
      <c r="C180" s="12" t="s">
        <v>632</v>
      </c>
      <c r="D180" s="12" t="s">
        <v>633</v>
      </c>
      <c r="E180" s="22"/>
      <c r="F180" s="14"/>
      <c r="G180" s="14"/>
      <c r="H180" s="25"/>
    </row>
    <row r="181" spans="1:8" ht="68">
      <c r="A181" s="4">
        <v>358</v>
      </c>
      <c r="B181" s="12" t="s">
        <v>371</v>
      </c>
      <c r="C181" s="12" t="s">
        <v>634</v>
      </c>
      <c r="D181" s="12" t="s">
        <v>635</v>
      </c>
      <c r="E181" s="22"/>
      <c r="F181" s="14"/>
      <c r="G181" s="14"/>
      <c r="H181" s="25"/>
    </row>
    <row r="185" spans="1:8" ht="17">
      <c r="B185" s="11" t="s">
        <v>259</v>
      </c>
    </row>
    <row r="186" spans="1:8" ht="32">
      <c r="B186" s="26" t="s">
        <v>414</v>
      </c>
      <c r="C186" s="27" t="s">
        <v>411</v>
      </c>
    </row>
    <row r="187" spans="1:8" ht="51">
      <c r="A187" s="4">
        <v>359</v>
      </c>
      <c r="B187" s="12" t="s">
        <v>372</v>
      </c>
      <c r="C187" s="12" t="s">
        <v>636</v>
      </c>
      <c r="D187" s="12" t="s">
        <v>637</v>
      </c>
      <c r="E187" s="22"/>
      <c r="F187" s="14"/>
      <c r="G187" s="14"/>
      <c r="H187" s="25"/>
    </row>
    <row r="188" spans="1:8" ht="68">
      <c r="A188" s="4">
        <v>360</v>
      </c>
      <c r="B188" s="12" t="s">
        <v>373</v>
      </c>
      <c r="C188" s="12" t="s">
        <v>638</v>
      </c>
      <c r="D188" s="12" t="s">
        <v>639</v>
      </c>
      <c r="E188" s="22"/>
      <c r="F188" s="14"/>
      <c r="G188" s="14"/>
      <c r="H188" s="25"/>
    </row>
    <row r="189" spans="1:8" ht="85">
      <c r="A189" s="4">
        <v>361</v>
      </c>
      <c r="B189" s="12" t="s">
        <v>290</v>
      </c>
      <c r="C189" s="12" t="s">
        <v>640</v>
      </c>
      <c r="D189" s="12" t="s">
        <v>641</v>
      </c>
      <c r="E189" s="22"/>
      <c r="F189" s="14"/>
      <c r="G189" s="14"/>
      <c r="H189" s="25"/>
    </row>
    <row r="190" spans="1:8" ht="85">
      <c r="A190" s="4">
        <v>362</v>
      </c>
      <c r="B190" s="12" t="s">
        <v>374</v>
      </c>
      <c r="C190" s="12" t="s">
        <v>642</v>
      </c>
      <c r="D190" s="12" t="s">
        <v>643</v>
      </c>
      <c r="E190" s="22"/>
      <c r="F190" s="14"/>
      <c r="G190" s="14"/>
      <c r="H190" s="25"/>
    </row>
    <row r="191" spans="1:8" ht="85">
      <c r="A191" s="4">
        <v>363</v>
      </c>
      <c r="B191" s="12" t="s">
        <v>375</v>
      </c>
      <c r="C191" s="12" t="s">
        <v>644</v>
      </c>
      <c r="D191" s="12" t="s">
        <v>645</v>
      </c>
      <c r="E191" s="22"/>
      <c r="F191" s="14"/>
      <c r="G191" s="14"/>
      <c r="H191" s="25"/>
    </row>
    <row r="192" spans="1:8" ht="68">
      <c r="A192" s="4">
        <v>364</v>
      </c>
      <c r="B192" s="12" t="s">
        <v>355</v>
      </c>
      <c r="C192" s="12" t="s">
        <v>646</v>
      </c>
      <c r="D192" s="12" t="s">
        <v>647</v>
      </c>
      <c r="E192" s="22"/>
      <c r="F192" s="14"/>
      <c r="G192" s="14"/>
      <c r="H192" s="25"/>
    </row>
    <row r="193" spans="1:8" ht="51">
      <c r="A193" s="4">
        <v>365</v>
      </c>
      <c r="B193" s="12" t="s">
        <v>376</v>
      </c>
      <c r="C193" s="12" t="s">
        <v>648</v>
      </c>
      <c r="D193" s="12" t="s">
        <v>649</v>
      </c>
      <c r="E193" s="22"/>
      <c r="F193" s="14"/>
      <c r="G193" s="14"/>
      <c r="H193" s="25"/>
    </row>
    <row r="194" spans="1:8" ht="85">
      <c r="A194" s="4">
        <v>366</v>
      </c>
      <c r="B194" s="12" t="s">
        <v>377</v>
      </c>
      <c r="C194" s="12" t="s">
        <v>650</v>
      </c>
      <c r="D194" s="12" t="s">
        <v>651</v>
      </c>
      <c r="E194" s="22"/>
      <c r="F194" s="14"/>
      <c r="G194" s="14"/>
      <c r="H194" s="25"/>
    </row>
    <row r="195" spans="1:8" ht="51">
      <c r="A195" s="4">
        <v>367</v>
      </c>
      <c r="B195" s="12" t="s">
        <v>378</v>
      </c>
      <c r="C195" s="12" t="s">
        <v>652</v>
      </c>
      <c r="D195" s="12" t="s">
        <v>653</v>
      </c>
      <c r="E195" s="22"/>
      <c r="F195" s="14"/>
      <c r="G195" s="14"/>
      <c r="H195" s="25"/>
    </row>
    <row r="196" spans="1:8" ht="68">
      <c r="A196" s="4">
        <v>368</v>
      </c>
      <c r="B196" s="12" t="s">
        <v>379</v>
      </c>
      <c r="C196" s="12" t="s">
        <v>654</v>
      </c>
      <c r="D196" s="12" t="s">
        <v>655</v>
      </c>
      <c r="E196" s="22"/>
      <c r="F196" s="14"/>
      <c r="G196" s="14"/>
      <c r="H196" s="25"/>
    </row>
    <row r="198" spans="1:8" ht="17">
      <c r="B198" s="26" t="s">
        <v>420</v>
      </c>
      <c r="C198" s="20" t="s">
        <v>412</v>
      </c>
    </row>
    <row r="199" spans="1:8" ht="68">
      <c r="A199" s="4">
        <v>369</v>
      </c>
      <c r="B199" s="12" t="s">
        <v>380</v>
      </c>
      <c r="C199" s="12" t="s">
        <v>656</v>
      </c>
      <c r="D199" s="12" t="s">
        <v>657</v>
      </c>
      <c r="E199" s="22"/>
      <c r="F199" s="14"/>
      <c r="G199" s="14"/>
      <c r="H199" s="25"/>
    </row>
    <row r="200" spans="1:8" ht="68">
      <c r="A200" s="4">
        <v>370</v>
      </c>
      <c r="B200" s="12" t="s">
        <v>381</v>
      </c>
      <c r="C200" s="12" t="s">
        <v>658</v>
      </c>
      <c r="D200" s="12" t="s">
        <v>659</v>
      </c>
      <c r="E200" s="22"/>
      <c r="F200" s="14"/>
      <c r="G200" s="14"/>
      <c r="H200" s="25"/>
    </row>
    <row r="201" spans="1:8" ht="85">
      <c r="A201" s="4">
        <v>371</v>
      </c>
      <c r="B201" s="12" t="s">
        <v>382</v>
      </c>
      <c r="C201" s="12" t="s">
        <v>660</v>
      </c>
      <c r="D201" s="12" t="s">
        <v>661</v>
      </c>
      <c r="E201" s="22"/>
      <c r="F201" s="14"/>
      <c r="G201" s="14"/>
      <c r="H201" s="25"/>
    </row>
    <row r="202" spans="1:8" ht="85">
      <c r="A202" s="4">
        <v>372</v>
      </c>
      <c r="B202" s="12" t="s">
        <v>383</v>
      </c>
      <c r="C202" s="12" t="s">
        <v>662</v>
      </c>
      <c r="D202" s="12" t="s">
        <v>663</v>
      </c>
      <c r="E202" s="22"/>
      <c r="F202" s="14"/>
      <c r="G202" s="14"/>
      <c r="H202" s="25"/>
    </row>
    <row r="205" spans="1:8" ht="17">
      <c r="B205" s="26" t="s">
        <v>421</v>
      </c>
      <c r="C205" s="20" t="s">
        <v>413</v>
      </c>
    </row>
    <row r="206" spans="1:8" ht="85">
      <c r="A206" s="4">
        <v>373</v>
      </c>
      <c r="B206" s="12" t="s">
        <v>384</v>
      </c>
      <c r="C206" s="12" t="s">
        <v>664</v>
      </c>
      <c r="D206" s="12" t="s">
        <v>665</v>
      </c>
      <c r="E206" s="22"/>
      <c r="F206" s="14"/>
      <c r="G206" s="14"/>
      <c r="H206" s="25"/>
    </row>
    <row r="207" spans="1:8" ht="85">
      <c r="A207" s="4">
        <v>374</v>
      </c>
      <c r="B207" s="12" t="s">
        <v>385</v>
      </c>
      <c r="C207" s="12" t="s">
        <v>666</v>
      </c>
      <c r="D207" s="12" t="s">
        <v>667</v>
      </c>
      <c r="E207" s="22"/>
      <c r="F207" s="14"/>
      <c r="G207" s="14"/>
      <c r="H207" s="25"/>
    </row>
    <row r="208" spans="1:8" ht="102">
      <c r="A208" s="4">
        <v>375</v>
      </c>
      <c r="B208" s="12" t="s">
        <v>386</v>
      </c>
      <c r="C208" s="12" t="s">
        <v>668</v>
      </c>
      <c r="D208" s="12" t="s">
        <v>669</v>
      </c>
      <c r="E208" s="22"/>
      <c r="F208" s="14"/>
      <c r="G208" s="14"/>
      <c r="H208" s="25"/>
    </row>
    <row r="211" spans="1:8" ht="17">
      <c r="B211" s="11" t="s">
        <v>39</v>
      </c>
    </row>
    <row r="212" spans="1:8" ht="85">
      <c r="A212" s="4">
        <v>376</v>
      </c>
      <c r="B212" s="12" t="s">
        <v>387</v>
      </c>
      <c r="C212" s="12" t="s">
        <v>670</v>
      </c>
      <c r="D212" s="12" t="s">
        <v>671</v>
      </c>
      <c r="E212" s="22"/>
      <c r="F212" s="14"/>
      <c r="G212" s="14"/>
      <c r="H212" s="25"/>
    </row>
    <row r="213" spans="1:8" ht="204">
      <c r="A213" s="4">
        <v>377</v>
      </c>
      <c r="B213" s="12" t="s">
        <v>388</v>
      </c>
      <c r="C213" s="12" t="s">
        <v>672</v>
      </c>
      <c r="D213" s="12" t="s">
        <v>673</v>
      </c>
      <c r="E213" s="22"/>
      <c r="F213" s="14"/>
      <c r="G213" s="14"/>
      <c r="H213" s="25"/>
    </row>
    <row r="214" spans="1:8" ht="85">
      <c r="A214" s="4">
        <v>378</v>
      </c>
      <c r="B214" s="12" t="s">
        <v>49</v>
      </c>
      <c r="C214" s="12" t="s">
        <v>135</v>
      </c>
      <c r="D214" s="12" t="s">
        <v>674</v>
      </c>
      <c r="E214" s="22"/>
      <c r="F214" s="14"/>
      <c r="G214" s="14"/>
      <c r="H214" s="25"/>
    </row>
    <row r="215" spans="1:8" ht="102">
      <c r="A215" s="4">
        <v>379</v>
      </c>
      <c r="B215" s="12" t="s">
        <v>389</v>
      </c>
      <c r="C215" s="12" t="s">
        <v>675</v>
      </c>
      <c r="D215" s="12" t="s">
        <v>676</v>
      </c>
      <c r="E215" s="22"/>
      <c r="F215" s="14"/>
      <c r="G215" s="14"/>
      <c r="H215" s="25"/>
    </row>
    <row r="216" spans="1:8" ht="68">
      <c r="A216" s="4">
        <v>380</v>
      </c>
      <c r="B216" s="12" t="s">
        <v>390</v>
      </c>
      <c r="C216" s="12" t="s">
        <v>677</v>
      </c>
      <c r="D216" s="12" t="s">
        <v>678</v>
      </c>
      <c r="E216" s="22"/>
      <c r="F216" s="14"/>
      <c r="G216" s="14"/>
      <c r="H216" s="25"/>
    </row>
    <row r="217" spans="1:8" ht="85">
      <c r="A217" s="4">
        <v>381</v>
      </c>
      <c r="B217" s="12" t="s">
        <v>391</v>
      </c>
      <c r="C217" s="12" t="s">
        <v>203</v>
      </c>
      <c r="D217" s="12" t="s">
        <v>679</v>
      </c>
      <c r="E217" s="22"/>
      <c r="F217" s="14"/>
      <c r="G217" s="14"/>
      <c r="H217" s="25"/>
    </row>
    <row r="218" spans="1:8" ht="85">
      <c r="A218" s="4">
        <v>382</v>
      </c>
      <c r="B218" s="12" t="s">
        <v>101</v>
      </c>
      <c r="C218" s="12" t="s">
        <v>204</v>
      </c>
      <c r="D218" s="12" t="s">
        <v>680</v>
      </c>
      <c r="E218" s="22"/>
      <c r="F218" s="14"/>
      <c r="G218" s="14"/>
      <c r="H218" s="25"/>
    </row>
    <row r="219" spans="1:8" ht="68">
      <c r="A219" s="4">
        <v>383</v>
      </c>
      <c r="B219" s="12" t="s">
        <v>392</v>
      </c>
      <c r="C219" s="12" t="s">
        <v>206</v>
      </c>
      <c r="D219" s="12" t="s">
        <v>681</v>
      </c>
      <c r="E219" s="22"/>
      <c r="F219" s="14"/>
      <c r="G219" s="14"/>
      <c r="H219" s="25"/>
    </row>
    <row r="220" spans="1:8" ht="102">
      <c r="A220" s="4">
        <v>384</v>
      </c>
      <c r="B220" s="12" t="s">
        <v>104</v>
      </c>
      <c r="C220" s="12" t="s">
        <v>207</v>
      </c>
      <c r="D220" s="12" t="s">
        <v>682</v>
      </c>
      <c r="E220" s="22"/>
      <c r="F220" s="14"/>
      <c r="G220" s="14"/>
      <c r="H220" s="25"/>
    </row>
    <row r="221" spans="1:8" ht="102">
      <c r="A221" s="4">
        <v>385</v>
      </c>
      <c r="B221" s="12" t="s">
        <v>105</v>
      </c>
      <c r="C221" s="12" t="s">
        <v>208</v>
      </c>
      <c r="D221" s="12" t="s">
        <v>683</v>
      </c>
      <c r="E221" s="22"/>
      <c r="F221" s="14"/>
      <c r="G221" s="14"/>
      <c r="H221" s="25"/>
    </row>
    <row r="222" spans="1:8" ht="68">
      <c r="A222" s="4">
        <v>386</v>
      </c>
      <c r="B222" s="12" t="s">
        <v>393</v>
      </c>
      <c r="C222" s="12" t="s">
        <v>684</v>
      </c>
      <c r="D222" s="12" t="s">
        <v>685</v>
      </c>
      <c r="E222" s="22"/>
      <c r="F222" s="14"/>
      <c r="G222" s="14"/>
      <c r="H222" s="25"/>
    </row>
    <row r="223" spans="1:8" ht="68">
      <c r="A223" s="4">
        <v>387</v>
      </c>
      <c r="B223" s="12" t="s">
        <v>31</v>
      </c>
      <c r="C223" s="12" t="s">
        <v>686</v>
      </c>
      <c r="D223" s="12" t="s">
        <v>687</v>
      </c>
      <c r="E223" s="22"/>
      <c r="F223" s="14"/>
      <c r="G223" s="14"/>
      <c r="H223" s="25"/>
    </row>
    <row r="224" spans="1:8" ht="34">
      <c r="A224" s="4">
        <v>388</v>
      </c>
      <c r="B224" s="12" t="s">
        <v>394</v>
      </c>
      <c r="C224" s="12" t="s">
        <v>688</v>
      </c>
      <c r="D224" s="12" t="s">
        <v>689</v>
      </c>
      <c r="E224" s="22"/>
      <c r="F224" s="14"/>
      <c r="G224" s="14"/>
      <c r="H224" s="25"/>
    </row>
    <row r="225" spans="1:8" ht="51">
      <c r="A225" s="4">
        <v>389</v>
      </c>
      <c r="B225" s="12" t="s">
        <v>395</v>
      </c>
      <c r="C225" s="12" t="s">
        <v>690</v>
      </c>
      <c r="D225" s="12" t="s">
        <v>691</v>
      </c>
      <c r="E225" s="22"/>
      <c r="F225" s="14"/>
      <c r="G225" s="14"/>
      <c r="H225" s="25"/>
    </row>
    <row r="229" spans="1:8" ht="17">
      <c r="B229" s="11" t="s">
        <v>38</v>
      </c>
    </row>
    <row r="230" spans="1:8" ht="170">
      <c r="A230" s="4">
        <v>390</v>
      </c>
      <c r="B230" s="12" t="s">
        <v>396</v>
      </c>
      <c r="C230" s="12" t="s">
        <v>692</v>
      </c>
      <c r="D230" s="12" t="s">
        <v>693</v>
      </c>
      <c r="E230" s="22"/>
      <c r="F230" s="14"/>
      <c r="G230" s="14"/>
      <c r="H230" s="25"/>
    </row>
    <row r="231" spans="1:8" ht="68">
      <c r="A231" s="4">
        <v>391</v>
      </c>
      <c r="B231" s="12" t="s">
        <v>397</v>
      </c>
      <c r="C231" s="12" t="s">
        <v>694</v>
      </c>
      <c r="D231" s="12" t="s">
        <v>695</v>
      </c>
      <c r="E231" s="22"/>
      <c r="F231" s="14"/>
      <c r="G231" s="14"/>
      <c r="H231" s="25"/>
    </row>
    <row r="232" spans="1:8" ht="68">
      <c r="A232" s="4">
        <v>392</v>
      </c>
      <c r="B232" s="12" t="s">
        <v>398</v>
      </c>
      <c r="C232" s="12" t="s">
        <v>696</v>
      </c>
      <c r="D232" s="12" t="s">
        <v>697</v>
      </c>
      <c r="E232" s="22"/>
      <c r="F232" s="14"/>
      <c r="G232" s="14"/>
      <c r="H232" s="25"/>
    </row>
    <row r="233" spans="1:8" ht="68">
      <c r="A233" s="4">
        <v>393</v>
      </c>
      <c r="B233" s="12" t="s">
        <v>399</v>
      </c>
      <c r="C233" s="12" t="s">
        <v>698</v>
      </c>
      <c r="D233" s="12" t="s">
        <v>699</v>
      </c>
      <c r="E233" s="22"/>
      <c r="F233" s="14"/>
      <c r="G233" s="14"/>
      <c r="H233" s="25"/>
    </row>
    <row r="234" spans="1:8" ht="68">
      <c r="A234" s="4">
        <v>394</v>
      </c>
      <c r="B234" s="12" t="s">
        <v>400</v>
      </c>
      <c r="C234" s="12" t="s">
        <v>700</v>
      </c>
      <c r="D234" s="12" t="s">
        <v>701</v>
      </c>
      <c r="E234" s="22"/>
      <c r="F234" s="14"/>
      <c r="G234" s="14"/>
      <c r="H234" s="25"/>
    </row>
    <row r="235" spans="1:8" ht="68">
      <c r="A235" s="4">
        <v>395</v>
      </c>
      <c r="B235" s="12" t="s">
        <v>401</v>
      </c>
      <c r="C235" s="12" t="s">
        <v>702</v>
      </c>
      <c r="D235" s="12" t="s">
        <v>703</v>
      </c>
      <c r="E235" s="22"/>
      <c r="F235" s="14"/>
      <c r="G235" s="14"/>
      <c r="H235" s="25"/>
    </row>
    <row r="236" spans="1:8" ht="68">
      <c r="A236" s="4">
        <v>396</v>
      </c>
      <c r="B236" s="12" t="s">
        <v>244</v>
      </c>
      <c r="C236" s="12" t="s">
        <v>192</v>
      </c>
      <c r="D236" s="12" t="s">
        <v>704</v>
      </c>
      <c r="E236" s="22"/>
      <c r="F236" s="14"/>
      <c r="G236" s="14"/>
      <c r="H236" s="25"/>
    </row>
    <row r="237" spans="1:8" ht="85">
      <c r="A237" s="4">
        <v>397</v>
      </c>
      <c r="B237" s="12" t="s">
        <v>402</v>
      </c>
      <c r="C237" s="12" t="s">
        <v>705</v>
      </c>
      <c r="D237" s="12" t="s">
        <v>706</v>
      </c>
      <c r="E237" s="22"/>
      <c r="F237" s="14"/>
      <c r="G237" s="14"/>
      <c r="H237" s="25"/>
    </row>
    <row r="238" spans="1:8" ht="34">
      <c r="A238" s="4">
        <v>398</v>
      </c>
      <c r="B238" s="12" t="s">
        <v>251</v>
      </c>
      <c r="C238" s="12" t="s">
        <v>707</v>
      </c>
      <c r="D238" s="12" t="s">
        <v>23</v>
      </c>
      <c r="E238" s="22"/>
      <c r="F238" s="14"/>
      <c r="G238" s="14"/>
      <c r="H238" s="25"/>
    </row>
    <row r="239" spans="1:8" ht="34">
      <c r="A239" s="4">
        <v>399</v>
      </c>
      <c r="B239" s="12" t="s">
        <v>403</v>
      </c>
      <c r="C239" s="12" t="s">
        <v>708</v>
      </c>
      <c r="D239" s="12" t="s">
        <v>23</v>
      </c>
      <c r="E239" s="22"/>
      <c r="F239" s="14"/>
      <c r="G239" s="14"/>
      <c r="H239" s="25"/>
    </row>
    <row r="240" spans="1:8" ht="34">
      <c r="A240" s="4">
        <v>400</v>
      </c>
      <c r="B240" s="12" t="s">
        <v>404</v>
      </c>
      <c r="C240" s="12" t="s">
        <v>709</v>
      </c>
      <c r="D240" s="12" t="s">
        <v>23</v>
      </c>
      <c r="E240" s="22"/>
      <c r="F240" s="14"/>
      <c r="G240" s="14"/>
      <c r="H240" s="25"/>
    </row>
    <row r="241" spans="1:8" ht="34">
      <c r="A241" s="4">
        <v>401</v>
      </c>
      <c r="B241" s="12" t="s">
        <v>95</v>
      </c>
      <c r="C241" s="12" t="s">
        <v>710</v>
      </c>
      <c r="D241" s="12" t="s">
        <v>23</v>
      </c>
      <c r="E241" s="22"/>
      <c r="F241" s="14"/>
      <c r="G241" s="14"/>
      <c r="H241" s="25"/>
    </row>
    <row r="245" spans="1:8" ht="17">
      <c r="B245" s="11" t="s">
        <v>260</v>
      </c>
    </row>
    <row r="246" spans="1:8" ht="85">
      <c r="A246" s="4">
        <v>402</v>
      </c>
      <c r="B246" s="12" t="s">
        <v>106</v>
      </c>
      <c r="C246" s="12" t="s">
        <v>209</v>
      </c>
      <c r="D246" s="12" t="s">
        <v>485</v>
      </c>
      <c r="E246" s="22"/>
      <c r="F246" s="14"/>
      <c r="G246" s="14"/>
      <c r="H246" s="25"/>
    </row>
    <row r="247" spans="1:8" ht="34">
      <c r="A247" s="4">
        <v>403</v>
      </c>
      <c r="B247" s="12" t="s">
        <v>405</v>
      </c>
      <c r="C247" s="12" t="s">
        <v>711</v>
      </c>
      <c r="D247" s="12" t="s">
        <v>485</v>
      </c>
      <c r="E247" s="22"/>
      <c r="F247" s="14"/>
      <c r="G247" s="14"/>
      <c r="H247" s="25"/>
    </row>
    <row r="248" spans="1:8" ht="51">
      <c r="A248" s="4">
        <v>404</v>
      </c>
      <c r="B248" s="12" t="s">
        <v>406</v>
      </c>
      <c r="C248" s="12" t="s">
        <v>712</v>
      </c>
      <c r="D248" s="12" t="s">
        <v>485</v>
      </c>
      <c r="E248" s="22"/>
      <c r="F248" s="14"/>
      <c r="G248" s="14"/>
      <c r="H248" s="25"/>
    </row>
    <row r="249" spans="1:8" ht="34">
      <c r="A249" s="4">
        <v>405</v>
      </c>
      <c r="B249" s="12" t="s">
        <v>407</v>
      </c>
      <c r="C249" s="12" t="s">
        <v>713</v>
      </c>
      <c r="D249" s="12" t="s">
        <v>485</v>
      </c>
      <c r="E249" s="22"/>
      <c r="F249" s="14"/>
      <c r="G249" s="14"/>
      <c r="H249" s="25"/>
    </row>
    <row r="250" spans="1:8" ht="34">
      <c r="A250" s="4">
        <v>406</v>
      </c>
      <c r="B250" s="12" t="s">
        <v>408</v>
      </c>
      <c r="C250" s="12" t="s">
        <v>714</v>
      </c>
      <c r="D250" s="12" t="s">
        <v>485</v>
      </c>
      <c r="E250" s="22"/>
      <c r="F250" s="14"/>
      <c r="G250" s="14"/>
      <c r="H250" s="25"/>
    </row>
    <row r="251" spans="1:8" ht="85">
      <c r="A251" s="4">
        <v>407</v>
      </c>
      <c r="B251" s="21" t="s">
        <v>107</v>
      </c>
      <c r="C251" s="12" t="s">
        <v>210</v>
      </c>
      <c r="D251" s="12" t="s">
        <v>485</v>
      </c>
      <c r="E251" s="22"/>
      <c r="F251" s="14"/>
      <c r="G251" s="14"/>
      <c r="H251" s="25"/>
    </row>
    <row r="252" spans="1:8" ht="119">
      <c r="A252" s="4">
        <v>408</v>
      </c>
      <c r="B252" s="12" t="s">
        <v>108</v>
      </c>
      <c r="C252" s="12" t="s">
        <v>211</v>
      </c>
      <c r="D252" s="12" t="s">
        <v>485</v>
      </c>
      <c r="E252" s="22"/>
      <c r="F252" s="14"/>
      <c r="G252" s="14"/>
      <c r="H252" s="25"/>
    </row>
  </sheetData>
  <mergeCells count="1">
    <mergeCell ref="C5:C15"/>
  </mergeCells>
  <dataValidations disablePrompts="1" count="2">
    <dataValidation type="list" allowBlank="1" showInputMessage="1" showErrorMessage="1" sqref="E80:E92 E246:E252 E238:E241 E224" xr:uid="{00000000-0002-0000-0500-000000000000}">
      <formula1>$A$22:$A$27</formula1>
    </dataValidation>
    <dataValidation type="list" allowBlank="1" showInputMessage="1" showErrorMessage="1" sqref="E78" xr:uid="{00000000-0002-0000-0500-000001000000}">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2019-07-11T19:21:19Z</dcterms:modified>
</cp:coreProperties>
</file>