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codeName="ThisWorkbook" defaultThemeVersion="166925"/>
  <mc:AlternateContent xmlns:mc="http://schemas.openxmlformats.org/markup-compatibility/2006">
    <mc:Choice Requires="x15">
      <x15ac:absPath xmlns:x15ac="http://schemas.microsoft.com/office/spreadsheetml/2010/11/ac" url="/Users/RafaCortesBeringola/Dropbox/Work/SpendMatters/Database/RFI import/S2P after Q2 19/"/>
    </mc:Choice>
  </mc:AlternateContent>
  <xr:revisionPtr revIDLastSave="0" documentId="8_{988A936A-6B8A-6F4C-AB67-B29191F44512}" xr6:coauthVersionLast="43" xr6:coauthVersionMax="43" xr10:uidLastSave="{00000000-0000-0000-0000-000000000000}"/>
  <workbookProtection workbookAlgorithmName="SHA-512" workbookHashValue="CSpkyoS7Z/Vo6Kepra9qmQEChTlnzHN67aQVCpN+zgchUhLhw8IaBpSatclcbikjWyZ1esVyhTDKiaPjj7WZBA==" workbookSaltValue="bLlTUbbls0fWP5H9j5LMmg==" workbookSpinCount="100000" lockStructure="1"/>
  <bookViews>
    <workbookView xWindow="25600" yWindow="-3060" windowWidth="38400" windowHeight="21600" activeTab="2" xr2:uid="{726E797E-0E57-1E42-B7AD-F2709731944B}"/>
  </bookViews>
  <sheets>
    <sheet name="Instructions" sheetId="14" r:id="rId1"/>
    <sheet name="Index &amp; Average Scores" sheetId="13" r:id="rId2"/>
    <sheet name="RFI" sheetId="12" r:id="rId3"/>
    <sheet name="Company Information" sheetId="3" r:id="rId4"/>
    <sheet name="P2P" sheetId="2" state="hidden" r:id="rId5"/>
    <sheet name="Sourcing" sheetId="11" state="hidden" r:id="rId6"/>
  </sheets>
  <definedNames>
    <definedName name="_xlnm._FilterDatabase" localSheetId="4" hidden="1">P2P!$T$2:$T$193</definedName>
    <definedName name="_xlnm._FilterDatabase" localSheetId="5" hidden="1">Sourcing!$S$3:$S$452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A947" i="12" l="1"/>
  <c r="Z947" i="12"/>
  <c r="AA946" i="12"/>
  <c r="Z946" i="12"/>
  <c r="AA943" i="12"/>
  <c r="Z943" i="12"/>
  <c r="AA942" i="12"/>
  <c r="Z942" i="12"/>
  <c r="AA939" i="12"/>
  <c r="Z939" i="12"/>
  <c r="AA938" i="12"/>
  <c r="Z938" i="12"/>
  <c r="AA935" i="12"/>
  <c r="Z935" i="12"/>
  <c r="AA934" i="12"/>
  <c r="Z934" i="12"/>
  <c r="AA933" i="12"/>
  <c r="Z933" i="12"/>
  <c r="AA932" i="12"/>
  <c r="Z932" i="12"/>
  <c r="AA931" i="12"/>
  <c r="Z931" i="12"/>
  <c r="AA930" i="12"/>
  <c r="Z930" i="12"/>
  <c r="AA929" i="12"/>
  <c r="Z929" i="12"/>
  <c r="AA926" i="12"/>
  <c r="Z926" i="12"/>
  <c r="AA925" i="12"/>
  <c r="Z925" i="12"/>
  <c r="AA924" i="12"/>
  <c r="Z924" i="12"/>
  <c r="AA921" i="12"/>
  <c r="Z921" i="12"/>
  <c r="AA920" i="12"/>
  <c r="Z920" i="12"/>
  <c r="AA919" i="12"/>
  <c r="Z919" i="12"/>
  <c r="AA916" i="12"/>
  <c r="Z916" i="12"/>
  <c r="AA915" i="12"/>
  <c r="Z915" i="12"/>
  <c r="AA912" i="12"/>
  <c r="Z912" i="12"/>
  <c r="AA911" i="12"/>
  <c r="Z911" i="12"/>
  <c r="AA908" i="12"/>
  <c r="Z908" i="12"/>
  <c r="AA907" i="12"/>
  <c r="Z907" i="12"/>
  <c r="AA904" i="12"/>
  <c r="Z904" i="12"/>
  <c r="AA903" i="12"/>
  <c r="Z903" i="12"/>
  <c r="AA902" i="12"/>
  <c r="Z902" i="12"/>
  <c r="AA901" i="12"/>
  <c r="Z901" i="12"/>
  <c r="AA898" i="12"/>
  <c r="Z898" i="12"/>
  <c r="AA897" i="12"/>
  <c r="Z897" i="12"/>
  <c r="AA894" i="12"/>
  <c r="Z894" i="12"/>
  <c r="AA893" i="12"/>
  <c r="Z893" i="12"/>
  <c r="AA890" i="12"/>
  <c r="Z890" i="12"/>
  <c r="AA889" i="12"/>
  <c r="Z889" i="12"/>
  <c r="AA888" i="12"/>
  <c r="Z888" i="12"/>
  <c r="AA887" i="12"/>
  <c r="Z887" i="12"/>
  <c r="AA886" i="12"/>
  <c r="Z886" i="12"/>
  <c r="AA885" i="12"/>
  <c r="Z885" i="12"/>
  <c r="AA882" i="12"/>
  <c r="Z882" i="12"/>
  <c r="AA881" i="12"/>
  <c r="Z881" i="12"/>
  <c r="AA878" i="12"/>
  <c r="Z878" i="12"/>
  <c r="AA877" i="12"/>
  <c r="Z877" i="12"/>
  <c r="AA876" i="12"/>
  <c r="Z876" i="12"/>
  <c r="AA875" i="12"/>
  <c r="Z875" i="12"/>
  <c r="AA874" i="12"/>
  <c r="Z874" i="12"/>
  <c r="AA873" i="12"/>
  <c r="Z873" i="12"/>
  <c r="AA872" i="12"/>
  <c r="Z872" i="12"/>
  <c r="AA871" i="12"/>
  <c r="Z871" i="12"/>
  <c r="AA870" i="12"/>
  <c r="Z870" i="12"/>
  <c r="AA867" i="12"/>
  <c r="Z867" i="12"/>
  <c r="AA866" i="12"/>
  <c r="Z866" i="12"/>
  <c r="AA865" i="12"/>
  <c r="Z865" i="12"/>
  <c r="AA864" i="12"/>
  <c r="Z864" i="12"/>
  <c r="AA861" i="12"/>
  <c r="Z861" i="12"/>
  <c r="AA860" i="12"/>
  <c r="Z860" i="12"/>
  <c r="AA857" i="12"/>
  <c r="Z857" i="12"/>
  <c r="AA856" i="12"/>
  <c r="Z856" i="12"/>
  <c r="AA853" i="12"/>
  <c r="Z853" i="12"/>
  <c r="AA852" i="12"/>
  <c r="Z852" i="12"/>
  <c r="AA849" i="12"/>
  <c r="Z849" i="12"/>
  <c r="AA848" i="12"/>
  <c r="Z848" i="12"/>
  <c r="AA847" i="12"/>
  <c r="Z847" i="12"/>
  <c r="AA846" i="12"/>
  <c r="Z846" i="12"/>
  <c r="AA845" i="12"/>
  <c r="Z845" i="12"/>
  <c r="AA842" i="12"/>
  <c r="Z842" i="12"/>
  <c r="AA841" i="12"/>
  <c r="Z841" i="12"/>
  <c r="AA840" i="12"/>
  <c r="Z840" i="12"/>
  <c r="AA837" i="12"/>
  <c r="Z837" i="12"/>
  <c r="AA836" i="12"/>
  <c r="Z836" i="12"/>
  <c r="AA833" i="12"/>
  <c r="Z833" i="12"/>
  <c r="AA832" i="12"/>
  <c r="Z832" i="12"/>
  <c r="AA831" i="12"/>
  <c r="Z831" i="12"/>
  <c r="AA830" i="12"/>
  <c r="Z830" i="12"/>
  <c r="AA829" i="12"/>
  <c r="Z829" i="12"/>
  <c r="AA828" i="12"/>
  <c r="Z828" i="12"/>
  <c r="AA827" i="12"/>
  <c r="Z827" i="12"/>
  <c r="AA826" i="12"/>
  <c r="Z826" i="12"/>
  <c r="AA825" i="12"/>
  <c r="Z825" i="12"/>
  <c r="AA822" i="12"/>
  <c r="Z822" i="12"/>
  <c r="AA821" i="12"/>
  <c r="Z821" i="12"/>
  <c r="AA820" i="12"/>
  <c r="Z820" i="12"/>
  <c r="AA819" i="12"/>
  <c r="Z819" i="12"/>
  <c r="AA816" i="12"/>
  <c r="Z816" i="12"/>
  <c r="AA815" i="12"/>
  <c r="Z815" i="12"/>
  <c r="AA814" i="12"/>
  <c r="Z814" i="12"/>
  <c r="AA813" i="12"/>
  <c r="Z813" i="12"/>
  <c r="AA812" i="12"/>
  <c r="Z812" i="12"/>
  <c r="AA811" i="12"/>
  <c r="Z811" i="12"/>
  <c r="AA810" i="12"/>
  <c r="Z810" i="12"/>
  <c r="AA809" i="12"/>
  <c r="Z809" i="12"/>
  <c r="AA808" i="12"/>
  <c r="Z808" i="12"/>
  <c r="AA807" i="12"/>
  <c r="Z807" i="12"/>
  <c r="AA804" i="12"/>
  <c r="Z804" i="12"/>
  <c r="AA803" i="12"/>
  <c r="Z803" i="12"/>
  <c r="AA802" i="12"/>
  <c r="Z802" i="12"/>
  <c r="AA801" i="12"/>
  <c r="Z801" i="12"/>
  <c r="AA800" i="12"/>
  <c r="Z800" i="12"/>
  <c r="AA799" i="12"/>
  <c r="Z799" i="12"/>
  <c r="AA796" i="12"/>
  <c r="Z796" i="12"/>
  <c r="AA795" i="12"/>
  <c r="Z795" i="12"/>
  <c r="AA794" i="12"/>
  <c r="Z794" i="12"/>
  <c r="AA793" i="12"/>
  <c r="Z793" i="12"/>
  <c r="AA790" i="12"/>
  <c r="Z790" i="12"/>
  <c r="AA789" i="12"/>
  <c r="Z789" i="12"/>
  <c r="AA788" i="12"/>
  <c r="Z788" i="12"/>
  <c r="AA787" i="12"/>
  <c r="Z787" i="12"/>
  <c r="AA786" i="12"/>
  <c r="Z786" i="12"/>
  <c r="AA785" i="12"/>
  <c r="Z785" i="12"/>
  <c r="AA784" i="12"/>
  <c r="Z784" i="12"/>
  <c r="AA783" i="12"/>
  <c r="Z783" i="12"/>
  <c r="AA782" i="12"/>
  <c r="Z782" i="12"/>
  <c r="AA781" i="12"/>
  <c r="Z781" i="12"/>
  <c r="AA780" i="12"/>
  <c r="Z780" i="12"/>
  <c r="AA779" i="12"/>
  <c r="Z779" i="12"/>
  <c r="AA778" i="12"/>
  <c r="Z778" i="12"/>
  <c r="AA775" i="12"/>
  <c r="Z775" i="12"/>
  <c r="AA774" i="12"/>
  <c r="Z774" i="12"/>
  <c r="AA773" i="12"/>
  <c r="Z773" i="12"/>
  <c r="AA772" i="12"/>
  <c r="Z772" i="12"/>
  <c r="AA771" i="12"/>
  <c r="Z771" i="12"/>
  <c r="AA768" i="12"/>
  <c r="Z768" i="12"/>
  <c r="AA767" i="12"/>
  <c r="Z767" i="12"/>
  <c r="AA766" i="12"/>
  <c r="Z766" i="12"/>
  <c r="AA765" i="12"/>
  <c r="Z765" i="12"/>
  <c r="AA764" i="12"/>
  <c r="Z764" i="12"/>
  <c r="AA763" i="12"/>
  <c r="Z763" i="12"/>
  <c r="AA762" i="12"/>
  <c r="Z762" i="12"/>
  <c r="AA761" i="12"/>
  <c r="Z761" i="12"/>
  <c r="AA758" i="12"/>
  <c r="Z758" i="12"/>
  <c r="AA757" i="12"/>
  <c r="Z757" i="12"/>
  <c r="AA756" i="12"/>
  <c r="Z756" i="12"/>
  <c r="AA755" i="12"/>
  <c r="Z755" i="12"/>
  <c r="AA752" i="12"/>
  <c r="Z752" i="12"/>
  <c r="AA751" i="12"/>
  <c r="Z751" i="12"/>
  <c r="AA750" i="12"/>
  <c r="Z750" i="12"/>
  <c r="AA747" i="12"/>
  <c r="Z747" i="12"/>
  <c r="AA746" i="12"/>
  <c r="Z746" i="12"/>
  <c r="AA745" i="12"/>
  <c r="Z745" i="12"/>
  <c r="AA744" i="12"/>
  <c r="Z744" i="12"/>
  <c r="AA743" i="12"/>
  <c r="Z743" i="12"/>
  <c r="AA742" i="12"/>
  <c r="Z742" i="12"/>
  <c r="AA739" i="12"/>
  <c r="Z739" i="12"/>
  <c r="AA738" i="12"/>
  <c r="Z738" i="12"/>
  <c r="AA735" i="12"/>
  <c r="Z735" i="12"/>
  <c r="AA734" i="12"/>
  <c r="Z734" i="12"/>
  <c r="AA731" i="12"/>
  <c r="Z731" i="12"/>
  <c r="AA730" i="12"/>
  <c r="Z730" i="12"/>
  <c r="AA727" i="12"/>
  <c r="Z727" i="12"/>
  <c r="AA726" i="12"/>
  <c r="Z726" i="12"/>
  <c r="AA723" i="12"/>
  <c r="Z723" i="12"/>
  <c r="AA722" i="12"/>
  <c r="Z722" i="12"/>
  <c r="AA719" i="12"/>
  <c r="Z719" i="12"/>
  <c r="AA718" i="12"/>
  <c r="Z718" i="12"/>
  <c r="AA715" i="12"/>
  <c r="Z715" i="12"/>
  <c r="AA714" i="12"/>
  <c r="Z714" i="12"/>
  <c r="AA713" i="12"/>
  <c r="Z713" i="12"/>
  <c r="AA712" i="12"/>
  <c r="Z712" i="12"/>
  <c r="AA711" i="12"/>
  <c r="Z711" i="12"/>
  <c r="AA710" i="12"/>
  <c r="Z710" i="12"/>
  <c r="AA709" i="12"/>
  <c r="Z709" i="12"/>
  <c r="AA706" i="12"/>
  <c r="Z706" i="12"/>
  <c r="AA705" i="12"/>
  <c r="Z705" i="12"/>
  <c r="AA704" i="12"/>
  <c r="Z704" i="12"/>
  <c r="AA703" i="12"/>
  <c r="Z703" i="12"/>
  <c r="AA700" i="12"/>
  <c r="Z700" i="12"/>
  <c r="AA699" i="12"/>
  <c r="Z699" i="12"/>
  <c r="AA698" i="12"/>
  <c r="Z698" i="12"/>
  <c r="AA697" i="12"/>
  <c r="Z697" i="12"/>
  <c r="AA696" i="12"/>
  <c r="Z696" i="12"/>
  <c r="AA695" i="12"/>
  <c r="Z695" i="12"/>
  <c r="AA694" i="12"/>
  <c r="Z694" i="12"/>
  <c r="AA693" i="12"/>
  <c r="Z693" i="12"/>
  <c r="AA692" i="12"/>
  <c r="Z692" i="12"/>
  <c r="AA691" i="12"/>
  <c r="Z691" i="12"/>
  <c r="AA378" i="12"/>
  <c r="Z378" i="12"/>
  <c r="AA377" i="12"/>
  <c r="Z377" i="12"/>
  <c r="AA376" i="12"/>
  <c r="Z376" i="12"/>
  <c r="AA372" i="12"/>
  <c r="Z372" i="12"/>
  <c r="AA368" i="12"/>
  <c r="Z368" i="12"/>
  <c r="AA367" i="12"/>
  <c r="Z367" i="12"/>
  <c r="AA366" i="12"/>
  <c r="Z366" i="12"/>
  <c r="AA365" i="12"/>
  <c r="Z365" i="12"/>
  <c r="AA364" i="12"/>
  <c r="Z364" i="12"/>
  <c r="AA363" i="12"/>
  <c r="Z363" i="12"/>
  <c r="AA362" i="12"/>
  <c r="Z362" i="12"/>
  <c r="AA361" i="12"/>
  <c r="Z361" i="12"/>
  <c r="AA360" i="12"/>
  <c r="Z360" i="12"/>
  <c r="AA359" i="12"/>
  <c r="Z359" i="12"/>
  <c r="AA358" i="12"/>
  <c r="Z358" i="12"/>
  <c r="AA357" i="12"/>
  <c r="Z357" i="12"/>
  <c r="AA356" i="12"/>
  <c r="Z356" i="12"/>
  <c r="AA355" i="12"/>
  <c r="Z355" i="12"/>
  <c r="AA354" i="12"/>
  <c r="Z354" i="12"/>
  <c r="AA353" i="12"/>
  <c r="Z353" i="12"/>
  <c r="AA352" i="12"/>
  <c r="Z352" i="12"/>
  <c r="AA351" i="12"/>
  <c r="Z351" i="12"/>
  <c r="AA350" i="12"/>
  <c r="Z350" i="12"/>
  <c r="AA186" i="12" l="1"/>
  <c r="Z186" i="12"/>
  <c r="AA182" i="12"/>
  <c r="Z182" i="12"/>
  <c r="AA181" i="12"/>
  <c r="Z181" i="12"/>
  <c r="AA180" i="12"/>
  <c r="Z180" i="12"/>
  <c r="AA179" i="12"/>
  <c r="Z179" i="12"/>
  <c r="AA178" i="12"/>
  <c r="Z178" i="12"/>
  <c r="AA174" i="12"/>
  <c r="Z174" i="12"/>
  <c r="AA173" i="12"/>
  <c r="Z173" i="12"/>
  <c r="AA172" i="12"/>
  <c r="Z172" i="12"/>
  <c r="AA171" i="12"/>
  <c r="Z171" i="12"/>
  <c r="AA170" i="12"/>
  <c r="Z170" i="12"/>
  <c r="AA169" i="12"/>
  <c r="Z169" i="12"/>
  <c r="AA168" i="12"/>
  <c r="Z168" i="12"/>
  <c r="AA167" i="12"/>
  <c r="Z167" i="12"/>
  <c r="AA166" i="12"/>
  <c r="Z166" i="12"/>
  <c r="AA165" i="12"/>
  <c r="Z165" i="12"/>
  <c r="AA164" i="12"/>
  <c r="Z164" i="12"/>
  <c r="AA163" i="12"/>
  <c r="Z163" i="12"/>
  <c r="AA162" i="12"/>
  <c r="Z162" i="12"/>
  <c r="AA161" i="12"/>
  <c r="Z161" i="12"/>
  <c r="AA160" i="12"/>
  <c r="Z160" i="12"/>
  <c r="AA156" i="12"/>
  <c r="Z156" i="12"/>
  <c r="AA155" i="12"/>
  <c r="Z155" i="12"/>
  <c r="AA154" i="12"/>
  <c r="Z154" i="12"/>
  <c r="AA153" i="12"/>
  <c r="Z153" i="12"/>
  <c r="AA152" i="12"/>
  <c r="Z152" i="12"/>
  <c r="AA151" i="12"/>
  <c r="Z151" i="12"/>
  <c r="AA150" i="12"/>
  <c r="Z150" i="12"/>
  <c r="AA149" i="12"/>
  <c r="Z149" i="12"/>
  <c r="AA148" i="12"/>
  <c r="Z148" i="12"/>
  <c r="AA147" i="12"/>
  <c r="Z147" i="12"/>
  <c r="AA146" i="12"/>
  <c r="Z146" i="12"/>
  <c r="AA145" i="12"/>
  <c r="Z145" i="12"/>
  <c r="AA144" i="12"/>
  <c r="Z144" i="12"/>
  <c r="AA143" i="12"/>
  <c r="Z143" i="12"/>
  <c r="AA142" i="12"/>
  <c r="Z142" i="12"/>
  <c r="AA141" i="12"/>
  <c r="Z141" i="12"/>
  <c r="AA140" i="12"/>
  <c r="Z140" i="12"/>
  <c r="AA136" i="12"/>
  <c r="Z136" i="12"/>
  <c r="AA135" i="12"/>
  <c r="Z135" i="12"/>
  <c r="AA134" i="12"/>
  <c r="Z134" i="12"/>
  <c r="AA133" i="12"/>
  <c r="Z133" i="12"/>
  <c r="AA132" i="12"/>
  <c r="Z132" i="12"/>
  <c r="AA131" i="12"/>
  <c r="Z131" i="12"/>
  <c r="AA130" i="12"/>
  <c r="Z130" i="12"/>
  <c r="D25" i="13" l="1"/>
  <c r="E25" i="13"/>
  <c r="D24" i="13"/>
  <c r="E24" i="13"/>
  <c r="D23" i="13"/>
  <c r="E23" i="13"/>
  <c r="D22" i="13"/>
  <c r="E22" i="13"/>
  <c r="G167" i="13"/>
  <c r="G166" i="13"/>
  <c r="G165" i="13"/>
  <c r="J164" i="13"/>
  <c r="G164" i="13"/>
  <c r="G163" i="13"/>
  <c r="G162" i="13"/>
  <c r="G161" i="13"/>
  <c r="G160" i="13"/>
  <c r="G159" i="13"/>
  <c r="G158" i="13"/>
  <c r="J157" i="13"/>
  <c r="G157" i="13"/>
  <c r="G156" i="13"/>
  <c r="G155" i="13"/>
  <c r="G154" i="13"/>
  <c r="G153" i="13"/>
  <c r="G152" i="13"/>
  <c r="G151" i="13"/>
  <c r="G150" i="13"/>
  <c r="G149" i="13"/>
  <c r="G148" i="13"/>
  <c r="G147" i="13"/>
  <c r="J146" i="13"/>
  <c r="G146" i="13"/>
  <c r="G145" i="13"/>
  <c r="G144" i="13"/>
  <c r="G143" i="13"/>
  <c r="G142" i="13"/>
  <c r="G141" i="13"/>
  <c r="G140" i="13"/>
  <c r="G139" i="13"/>
  <c r="J138" i="13"/>
  <c r="G138" i="13"/>
  <c r="G137" i="13"/>
  <c r="G136" i="13"/>
  <c r="G135" i="13"/>
  <c r="G134" i="13"/>
  <c r="G133" i="13"/>
  <c r="G132" i="13"/>
  <c r="G131" i="13"/>
  <c r="G130" i="13"/>
  <c r="G129" i="13"/>
  <c r="G128" i="13"/>
  <c r="J127" i="13"/>
  <c r="G127" i="13"/>
  <c r="G126" i="13"/>
  <c r="G125" i="13"/>
  <c r="G124" i="13"/>
  <c r="G123" i="13"/>
  <c r="G122" i="13"/>
  <c r="G121" i="13"/>
  <c r="G120" i="13"/>
  <c r="G119" i="13"/>
  <c r="G118" i="13"/>
  <c r="G117" i="13"/>
  <c r="G116" i="13"/>
  <c r="G115" i="13"/>
  <c r="G114" i="13"/>
  <c r="G113" i="13"/>
  <c r="G112" i="13"/>
  <c r="G111" i="13"/>
  <c r="G110" i="13"/>
  <c r="J109" i="13"/>
  <c r="G109" i="13"/>
  <c r="G108" i="13"/>
  <c r="G107" i="13"/>
  <c r="G106" i="13"/>
  <c r="G105" i="13"/>
  <c r="G104" i="13"/>
  <c r="G103" i="13"/>
  <c r="G102" i="13"/>
  <c r="G101" i="13"/>
  <c r="G100" i="13"/>
  <c r="J99" i="13"/>
  <c r="G99" i="13"/>
  <c r="G98" i="13"/>
  <c r="G97" i="13"/>
  <c r="G96" i="13"/>
  <c r="J95" i="13"/>
  <c r="G95" i="13"/>
  <c r="G94" i="13"/>
  <c r="G93" i="13"/>
  <c r="G92" i="13"/>
  <c r="G91" i="13"/>
  <c r="J90" i="13"/>
  <c r="G90" i="13"/>
  <c r="G89" i="13"/>
  <c r="G88" i="13"/>
  <c r="J87" i="13"/>
  <c r="G87" i="13"/>
  <c r="G86" i="13"/>
  <c r="G85" i="13"/>
  <c r="G84" i="13"/>
  <c r="J83" i="13"/>
  <c r="K81" i="13" s="1"/>
  <c r="G83" i="13"/>
  <c r="G82" i="13"/>
  <c r="G81" i="13"/>
  <c r="G80" i="13"/>
  <c r="G79" i="13"/>
  <c r="G78" i="13"/>
  <c r="J77" i="13"/>
  <c r="K75" i="13" s="1"/>
  <c r="G77" i="13"/>
  <c r="G76" i="13"/>
  <c r="G75" i="13"/>
  <c r="G74" i="13"/>
  <c r="J73" i="13"/>
  <c r="G73" i="13"/>
  <c r="G72" i="13"/>
  <c r="J71" i="13"/>
  <c r="G71" i="13"/>
  <c r="G70" i="13"/>
  <c r="G69" i="13"/>
  <c r="G68" i="13"/>
  <c r="J67" i="13"/>
  <c r="G67" i="13"/>
  <c r="G66" i="13"/>
  <c r="G65" i="13"/>
  <c r="G64" i="13"/>
  <c r="G63" i="13"/>
  <c r="J62" i="13"/>
  <c r="G62" i="13"/>
  <c r="G61" i="13"/>
  <c r="G60" i="13"/>
  <c r="J59" i="13"/>
  <c r="G59" i="13"/>
  <c r="G58" i="13"/>
  <c r="G57" i="13"/>
  <c r="G56" i="13"/>
  <c r="G55" i="13"/>
  <c r="K54" i="13"/>
  <c r="G54" i="13"/>
  <c r="G53" i="13"/>
  <c r="G52" i="13"/>
  <c r="G51" i="13"/>
  <c r="G50" i="13"/>
  <c r="G49" i="13"/>
  <c r="J48" i="13"/>
  <c r="G48" i="13"/>
  <c r="G47" i="13"/>
  <c r="G46" i="13"/>
  <c r="G45" i="13"/>
  <c r="J44" i="13"/>
  <c r="G44" i="13"/>
  <c r="G43" i="13"/>
  <c r="G42" i="13"/>
  <c r="G41" i="13"/>
  <c r="G40" i="13"/>
  <c r="G39" i="13"/>
  <c r="G38" i="13"/>
  <c r="J37" i="13"/>
  <c r="G37" i="13"/>
  <c r="G36" i="13"/>
  <c r="G35" i="13"/>
  <c r="J34" i="13"/>
  <c r="G34" i="13"/>
  <c r="G33" i="13"/>
  <c r="J32" i="13"/>
  <c r="G32" i="13"/>
  <c r="G31" i="13"/>
  <c r="J30" i="13"/>
  <c r="G30" i="13"/>
  <c r="G29" i="13"/>
  <c r="G28" i="13"/>
  <c r="G27" i="13"/>
  <c r="G26" i="13"/>
  <c r="G25" i="13"/>
  <c r="G24" i="13"/>
  <c r="G23" i="13"/>
  <c r="G22" i="13"/>
  <c r="J21" i="13"/>
  <c r="G21" i="13"/>
  <c r="G20" i="13"/>
  <c r="G19" i="13"/>
  <c r="J18" i="13"/>
  <c r="G18" i="13"/>
  <c r="G17" i="13"/>
  <c r="G16" i="13"/>
  <c r="G15" i="13"/>
  <c r="J14" i="13"/>
  <c r="G14" i="13"/>
  <c r="G13" i="13"/>
  <c r="G12" i="13"/>
  <c r="G11" i="13"/>
  <c r="G10" i="13"/>
  <c r="G9" i="13"/>
  <c r="J8" i="13"/>
  <c r="G8" i="13"/>
  <c r="G7" i="13"/>
  <c r="G6" i="13"/>
  <c r="G5" i="13"/>
  <c r="G4" i="13"/>
  <c r="J3" i="13"/>
  <c r="G3" i="13"/>
  <c r="G2" i="13"/>
  <c r="K145" i="13" l="1"/>
  <c r="K98" i="13"/>
  <c r="K86" i="13"/>
  <c r="K58" i="13"/>
  <c r="K29" i="13"/>
  <c r="K2" i="13"/>
  <c r="AA1113" i="12"/>
  <c r="Z1113" i="12"/>
  <c r="AA1112" i="12"/>
  <c r="Z1112" i="12"/>
  <c r="AA1111" i="12"/>
  <c r="Z1111" i="12"/>
  <c r="AA1110" i="12"/>
  <c r="Z1110" i="12"/>
  <c r="AA1109" i="12"/>
  <c r="Z1109" i="12"/>
  <c r="AA1108" i="12"/>
  <c r="Z1108" i="12"/>
  <c r="AA1107" i="12"/>
  <c r="Z1107" i="12"/>
  <c r="AA1106" i="12"/>
  <c r="Z1106" i="12"/>
  <c r="AA1105" i="12"/>
  <c r="Z1105" i="12"/>
  <c r="AA1104" i="12"/>
  <c r="Z1104" i="12"/>
  <c r="AA1103" i="12"/>
  <c r="Z1103" i="12"/>
  <c r="AA1100" i="12"/>
  <c r="Z1100" i="12"/>
  <c r="AA1099" i="12"/>
  <c r="Z1099" i="12"/>
  <c r="AA1098" i="12"/>
  <c r="Z1098" i="12"/>
  <c r="AA1097" i="12"/>
  <c r="Z1097" i="12"/>
  <c r="AA1096" i="12"/>
  <c r="Z1096" i="12"/>
  <c r="AA1095" i="12"/>
  <c r="Z1095" i="12"/>
  <c r="AA1094" i="12"/>
  <c r="Z1094" i="12"/>
  <c r="AA1091" i="12"/>
  <c r="Z1091" i="12"/>
  <c r="AA1090" i="12"/>
  <c r="Z1090" i="12"/>
  <c r="AA1089" i="12"/>
  <c r="Z1089" i="12"/>
  <c r="AA1088" i="12"/>
  <c r="Z1088" i="12"/>
  <c r="AA1087" i="12"/>
  <c r="Z1087" i="12"/>
  <c r="AA1086" i="12"/>
  <c r="Z1086" i="12"/>
  <c r="AA1085" i="12"/>
  <c r="Z1085" i="12"/>
  <c r="AA1084" i="12"/>
  <c r="Z1084" i="12"/>
  <c r="AA1083" i="12"/>
  <c r="Z1083" i="12"/>
  <c r="AA1080" i="12"/>
  <c r="Z1080" i="12"/>
  <c r="D1080" i="12"/>
  <c r="AA1079" i="12"/>
  <c r="Z1079" i="12"/>
  <c r="D1079" i="12"/>
  <c r="D1078" i="12"/>
  <c r="D1077" i="12"/>
  <c r="AA1076" i="12"/>
  <c r="Z1076" i="12"/>
  <c r="AA1075" i="12"/>
  <c r="Z1075" i="12"/>
  <c r="AA1072" i="12"/>
  <c r="Z1072" i="12"/>
  <c r="AA1071" i="12"/>
  <c r="Z1071" i="12"/>
  <c r="AA1070" i="12"/>
  <c r="Z1070" i="12"/>
  <c r="AA1069" i="12"/>
  <c r="Z1069" i="12"/>
  <c r="AA1068" i="12"/>
  <c r="Z1068" i="12"/>
  <c r="AA1067" i="12"/>
  <c r="Z1067" i="12"/>
  <c r="AA1066" i="12"/>
  <c r="Z1066" i="12"/>
  <c r="AA1065" i="12"/>
  <c r="Z1065" i="12"/>
  <c r="AA1064" i="12"/>
  <c r="Z1064" i="12"/>
  <c r="AA1063" i="12"/>
  <c r="Z1063" i="12"/>
  <c r="AA1062" i="12"/>
  <c r="Z1062" i="12"/>
  <c r="AA1061" i="12"/>
  <c r="Z1061" i="12"/>
  <c r="AA1060" i="12"/>
  <c r="Z1060" i="12"/>
  <c r="AA1059" i="12"/>
  <c r="Z1059" i="12"/>
  <c r="AA1058" i="12"/>
  <c r="Z1058" i="12"/>
  <c r="AA1057" i="12"/>
  <c r="Z1057" i="12"/>
  <c r="AA1056" i="12"/>
  <c r="Z1056" i="12"/>
  <c r="AA1053" i="12"/>
  <c r="Z1053" i="12"/>
  <c r="AA1052" i="12"/>
  <c r="Z1052" i="12"/>
  <c r="AA1051" i="12"/>
  <c r="Z1051" i="12"/>
  <c r="AA1050" i="12"/>
  <c r="Z1050" i="12"/>
  <c r="AA1049" i="12"/>
  <c r="Z1049" i="12"/>
  <c r="AA1046" i="12"/>
  <c r="Z1046" i="12"/>
  <c r="AA1045" i="12"/>
  <c r="Z1045" i="12"/>
  <c r="AA1044" i="12"/>
  <c r="Z1044" i="12"/>
  <c r="AA1043" i="12"/>
  <c r="Z1043" i="12"/>
  <c r="AA1042" i="12"/>
  <c r="Z1042" i="12"/>
  <c r="AA1041" i="12"/>
  <c r="Z1041" i="12"/>
  <c r="AA1040" i="12"/>
  <c r="Z1040" i="12"/>
  <c r="AA1037" i="12"/>
  <c r="Z1037" i="12"/>
  <c r="AA1036" i="12"/>
  <c r="Z1036" i="12"/>
  <c r="AA1035" i="12"/>
  <c r="Z1035" i="12"/>
  <c r="AA1034" i="12"/>
  <c r="Z1034" i="12"/>
  <c r="AA1033" i="12"/>
  <c r="Z1033" i="12"/>
  <c r="AA1030" i="12"/>
  <c r="Z1030" i="12"/>
  <c r="AA1029" i="12"/>
  <c r="Z1029" i="12"/>
  <c r="AA1026" i="12"/>
  <c r="Z1026" i="12"/>
  <c r="AA1025" i="12"/>
  <c r="Z1025" i="12"/>
  <c r="AA1022" i="12"/>
  <c r="Z1022" i="12"/>
  <c r="AA1021" i="12"/>
  <c r="Z1021" i="12"/>
  <c r="AA1018" i="12"/>
  <c r="Z1018" i="12"/>
  <c r="AA1017" i="12"/>
  <c r="Z1017" i="12"/>
  <c r="AA1016" i="12"/>
  <c r="Z1016" i="12"/>
  <c r="AA1015" i="12"/>
  <c r="Z1015" i="12"/>
  <c r="AA1014" i="12"/>
  <c r="Z1014" i="12"/>
  <c r="AA1013" i="12"/>
  <c r="Z1013" i="12"/>
  <c r="AA1012" i="12"/>
  <c r="Z1012" i="12"/>
  <c r="AA1009" i="12"/>
  <c r="Z1009" i="12"/>
  <c r="AA1008" i="12"/>
  <c r="Z1008" i="12"/>
  <c r="AA1007" i="12"/>
  <c r="Z1007" i="12"/>
  <c r="AA1006" i="12"/>
  <c r="Z1006" i="12"/>
  <c r="AA1005" i="12"/>
  <c r="Z1005" i="12"/>
  <c r="AA1002" i="12"/>
  <c r="Z1002" i="12"/>
  <c r="AA1001" i="12"/>
  <c r="Z1001" i="12"/>
  <c r="AA1000" i="12"/>
  <c r="Z1000" i="12"/>
  <c r="AA999" i="12"/>
  <c r="Z999" i="12"/>
  <c r="AA998" i="12"/>
  <c r="Z998" i="12"/>
  <c r="AA997" i="12"/>
  <c r="Z997" i="12"/>
  <c r="AA996" i="12"/>
  <c r="Z996" i="12"/>
  <c r="AA995" i="12"/>
  <c r="Z995" i="12"/>
  <c r="AA994" i="12"/>
  <c r="Z994" i="12"/>
  <c r="AA993" i="12"/>
  <c r="Z993" i="12"/>
  <c r="AA992" i="12"/>
  <c r="Z992" i="12"/>
  <c r="AA989" i="12"/>
  <c r="Z989" i="12"/>
  <c r="AA988" i="12"/>
  <c r="Z988" i="12"/>
  <c r="AA987" i="12"/>
  <c r="Z987" i="12"/>
  <c r="AA986" i="12"/>
  <c r="Z986" i="12"/>
  <c r="AA985" i="12"/>
  <c r="Z985" i="12"/>
  <c r="AA984" i="12"/>
  <c r="Z984" i="12"/>
  <c r="AA983" i="12"/>
  <c r="Z983" i="12"/>
  <c r="AA982" i="12"/>
  <c r="Z982" i="12"/>
  <c r="AA981" i="12"/>
  <c r="Z981" i="12"/>
  <c r="AA980" i="12"/>
  <c r="Z980" i="12"/>
  <c r="AA979" i="12"/>
  <c r="Z979" i="12"/>
  <c r="AA976" i="12"/>
  <c r="Z976" i="12"/>
  <c r="AA975" i="12"/>
  <c r="Z975" i="12"/>
  <c r="AA974" i="12"/>
  <c r="Z974" i="12"/>
  <c r="AA973" i="12"/>
  <c r="Z973" i="12"/>
  <c r="AA970" i="12"/>
  <c r="Z970" i="12"/>
  <c r="AA969" i="12"/>
  <c r="Z969" i="12"/>
  <c r="AA968" i="12"/>
  <c r="Z968" i="12"/>
  <c r="AA967" i="12"/>
  <c r="Z967" i="12"/>
  <c r="AA966" i="12"/>
  <c r="Z966" i="12"/>
  <c r="AA965" i="12"/>
  <c r="Z965" i="12"/>
  <c r="AA964" i="12"/>
  <c r="Z964" i="12"/>
  <c r="AA963" i="12"/>
  <c r="Z963" i="12"/>
  <c r="AA962" i="12"/>
  <c r="Z962" i="12"/>
  <c r="AA961" i="12"/>
  <c r="Z961" i="12"/>
  <c r="AA960" i="12"/>
  <c r="Z960" i="12"/>
  <c r="AA959" i="12"/>
  <c r="Z959" i="12"/>
  <c r="AA958" i="12"/>
  <c r="Z958" i="12"/>
  <c r="AA955" i="12"/>
  <c r="Z955" i="12"/>
  <c r="AA954" i="12"/>
  <c r="Z954" i="12"/>
  <c r="AA953" i="12"/>
  <c r="Z953" i="12"/>
  <c r="AA952" i="12"/>
  <c r="Z952" i="12"/>
  <c r="AA951" i="12"/>
  <c r="Z951" i="12"/>
  <c r="AA690" i="12"/>
  <c r="Z690" i="12"/>
  <c r="AA685" i="12"/>
  <c r="Z685" i="12"/>
  <c r="AA684" i="12"/>
  <c r="Z684" i="12"/>
  <c r="AA683" i="12"/>
  <c r="Z683" i="12"/>
  <c r="AA682" i="12"/>
  <c r="Z682" i="12"/>
  <c r="AA679" i="12"/>
  <c r="Z679" i="12"/>
  <c r="AA678" i="12"/>
  <c r="Z678" i="12"/>
  <c r="AA677" i="12"/>
  <c r="Z677" i="12"/>
  <c r="AA673" i="12"/>
  <c r="Z673" i="12"/>
  <c r="AA672" i="12"/>
  <c r="Z672" i="12"/>
  <c r="AA671" i="12"/>
  <c r="Z671" i="12"/>
  <c r="AA670" i="12"/>
  <c r="Z670" i="12"/>
  <c r="AA667" i="12"/>
  <c r="Z667" i="12"/>
  <c r="AA665" i="12"/>
  <c r="Z665" i="12"/>
  <c r="AA664" i="12"/>
  <c r="Z664" i="12"/>
  <c r="AA663" i="12"/>
  <c r="Z663" i="12"/>
  <c r="AA662" i="12"/>
  <c r="Z662" i="12"/>
  <c r="AA659" i="12"/>
  <c r="Z659" i="12"/>
  <c r="AA658" i="12"/>
  <c r="Z658" i="12"/>
  <c r="AA657" i="12"/>
  <c r="Z657" i="12"/>
  <c r="AA655" i="12"/>
  <c r="Z655" i="12"/>
  <c r="AA654" i="12"/>
  <c r="Z654" i="12"/>
  <c r="AA653" i="12"/>
  <c r="Z653" i="12"/>
  <c r="AA652" i="12"/>
  <c r="Z652" i="12"/>
  <c r="AA649" i="12"/>
  <c r="Z649" i="12"/>
  <c r="AA648" i="12"/>
  <c r="Z648" i="12"/>
  <c r="AA647" i="12"/>
  <c r="Z647" i="12"/>
  <c r="AA646" i="12"/>
  <c r="Z646" i="12"/>
  <c r="AA642" i="12"/>
  <c r="Z642" i="12"/>
  <c r="AA641" i="12"/>
  <c r="Z641" i="12"/>
  <c r="AA640" i="12"/>
  <c r="Z640" i="12"/>
  <c r="AA639" i="12"/>
  <c r="Z639" i="12"/>
  <c r="AA638" i="12"/>
  <c r="Z638" i="12"/>
  <c r="AA637" i="12"/>
  <c r="Z637" i="12"/>
  <c r="AA636" i="12"/>
  <c r="Z636" i="12"/>
  <c r="AA635" i="12"/>
  <c r="Z635" i="12"/>
  <c r="AA634" i="12"/>
  <c r="Z634" i="12"/>
  <c r="AA633" i="12"/>
  <c r="Z633" i="12"/>
  <c r="AA630" i="12"/>
  <c r="Z630" i="12"/>
  <c r="AA629" i="12"/>
  <c r="Z629" i="12"/>
  <c r="AA628" i="12"/>
  <c r="Z628" i="12"/>
  <c r="AA627" i="12"/>
  <c r="Z627" i="12"/>
  <c r="AA626" i="12"/>
  <c r="Z626" i="12"/>
  <c r="AA624" i="12"/>
  <c r="Z624" i="12"/>
  <c r="AA623" i="12"/>
  <c r="Z623" i="12"/>
  <c r="AA621" i="12"/>
  <c r="Z621" i="12"/>
  <c r="AA620" i="12"/>
  <c r="Z620" i="12"/>
  <c r="AA614" i="12"/>
  <c r="Z614" i="12"/>
  <c r="AA613" i="12"/>
  <c r="Z613" i="12"/>
  <c r="AA612" i="12"/>
  <c r="Z612" i="12"/>
  <c r="AA611" i="12"/>
  <c r="Z611" i="12"/>
  <c r="AA610" i="12"/>
  <c r="Z610" i="12"/>
  <c r="AA609" i="12"/>
  <c r="Z609" i="12"/>
  <c r="AA608" i="12"/>
  <c r="Z608" i="12"/>
  <c r="AA607" i="12"/>
  <c r="Z607" i="12"/>
  <c r="AA606" i="12"/>
  <c r="Z606" i="12"/>
  <c r="AA605" i="12"/>
  <c r="Z605" i="12"/>
  <c r="AA604" i="12"/>
  <c r="Z604" i="12"/>
  <c r="AA600" i="12"/>
  <c r="Z600" i="12"/>
  <c r="AA599" i="12"/>
  <c r="Z599" i="12"/>
  <c r="AA598" i="12"/>
  <c r="Z598" i="12"/>
  <c r="AA597" i="12"/>
  <c r="Z597" i="12"/>
  <c r="AA596" i="12"/>
  <c r="Z596" i="12"/>
  <c r="AA595" i="12"/>
  <c r="Z595" i="12"/>
  <c r="AA594" i="12"/>
  <c r="Z594" i="12"/>
  <c r="AA593" i="12"/>
  <c r="Z593" i="12"/>
  <c r="G592" i="12"/>
  <c r="G591" i="12"/>
  <c r="AA587" i="12"/>
  <c r="Z587" i="12"/>
  <c r="AA586" i="12"/>
  <c r="Z586" i="12"/>
  <c r="AA585" i="12"/>
  <c r="Z585" i="12"/>
  <c r="AA584" i="12"/>
  <c r="Z584" i="12"/>
  <c r="AA583" i="12"/>
  <c r="Z583" i="12"/>
  <c r="AA582" i="12"/>
  <c r="Z582" i="12"/>
  <c r="AA581" i="12"/>
  <c r="Z581" i="12"/>
  <c r="AA580" i="12"/>
  <c r="Z580" i="12"/>
  <c r="AA579" i="12"/>
  <c r="Z579" i="12"/>
  <c r="AA578" i="12"/>
  <c r="Z578" i="12"/>
  <c r="AA577" i="12"/>
  <c r="Z577" i="12"/>
  <c r="AA576" i="12"/>
  <c r="Z576" i="12"/>
  <c r="AA575" i="12"/>
  <c r="Z575" i="12"/>
  <c r="AA574" i="12"/>
  <c r="Z574" i="12"/>
  <c r="AA573" i="12"/>
  <c r="Z573" i="12"/>
  <c r="AA572" i="12"/>
  <c r="Z572" i="12"/>
  <c r="AA571" i="12"/>
  <c r="Z571" i="12"/>
  <c r="AA570" i="12"/>
  <c r="Z570" i="12"/>
  <c r="AA565" i="12"/>
  <c r="Z565" i="12"/>
  <c r="AA564" i="12"/>
  <c r="Z564" i="12"/>
  <c r="AA563" i="12"/>
  <c r="Z563" i="12"/>
  <c r="AA562" i="12"/>
  <c r="Z562" i="12"/>
  <c r="AA558" i="12"/>
  <c r="Z558" i="12"/>
  <c r="AA557" i="12"/>
  <c r="Z557" i="12"/>
  <c r="AA556" i="12"/>
  <c r="Z556" i="12"/>
  <c r="AA555" i="12"/>
  <c r="Z555" i="12"/>
  <c r="AA554" i="12"/>
  <c r="Z554" i="12"/>
  <c r="AA550" i="12"/>
  <c r="Z550" i="12"/>
  <c r="AA549" i="12"/>
  <c r="Z549" i="12"/>
  <c r="AA548" i="12"/>
  <c r="Z548" i="12"/>
  <c r="AA547" i="12"/>
  <c r="Z547" i="12"/>
  <c r="AA546" i="12"/>
  <c r="Z546" i="12"/>
  <c r="AA541" i="12"/>
  <c r="Z541" i="12"/>
  <c r="AA540" i="12"/>
  <c r="Z540" i="12"/>
  <c r="AA539" i="12"/>
  <c r="Z539" i="12"/>
  <c r="AA538" i="12"/>
  <c r="Z538" i="12"/>
  <c r="AA537" i="12"/>
  <c r="Z537" i="12"/>
  <c r="AA536" i="12"/>
  <c r="Z536" i="12"/>
  <c r="AA535" i="12"/>
  <c r="Z535" i="12"/>
  <c r="AA534" i="12"/>
  <c r="Z534" i="12"/>
  <c r="AA533" i="12"/>
  <c r="Z533" i="12"/>
  <c r="AA532" i="12"/>
  <c r="Z532" i="12"/>
  <c r="AA531" i="12"/>
  <c r="Z531" i="12"/>
  <c r="AA530" i="12"/>
  <c r="Z530" i="12"/>
  <c r="AA529" i="12"/>
  <c r="Z529" i="12"/>
  <c r="AA528" i="12"/>
  <c r="Z528" i="12"/>
  <c r="AA527" i="12"/>
  <c r="Z527" i="12"/>
  <c r="AA526" i="12"/>
  <c r="Z526" i="12"/>
  <c r="AA525" i="12"/>
  <c r="Z525" i="12"/>
  <c r="AA524" i="12"/>
  <c r="Z524" i="12"/>
  <c r="AA523" i="12"/>
  <c r="Z523" i="12"/>
  <c r="AA522" i="12"/>
  <c r="Z522" i="12"/>
  <c r="AA521" i="12"/>
  <c r="Z521" i="12"/>
  <c r="AA516" i="12"/>
  <c r="Z516" i="12"/>
  <c r="AA515" i="12"/>
  <c r="Z515" i="12"/>
  <c r="AA514" i="12"/>
  <c r="Z514" i="12"/>
  <c r="AA513" i="12"/>
  <c r="Z513" i="12"/>
  <c r="AA512" i="12"/>
  <c r="Z512" i="12"/>
  <c r="AA511" i="12"/>
  <c r="Z511" i="12"/>
  <c r="AA506" i="12"/>
  <c r="Z506" i="12"/>
  <c r="AA505" i="12"/>
  <c r="Z505" i="12"/>
  <c r="AA504" i="12"/>
  <c r="Z504" i="12"/>
  <c r="AA503" i="12"/>
  <c r="Z503" i="12"/>
  <c r="AA502" i="12"/>
  <c r="Z502" i="12"/>
  <c r="AA501" i="12"/>
  <c r="Z501" i="12"/>
  <c r="AA500" i="12"/>
  <c r="Z500" i="12"/>
  <c r="AA499" i="12"/>
  <c r="Z499" i="12"/>
  <c r="AA494" i="12"/>
  <c r="Z494" i="12"/>
  <c r="AA493" i="12"/>
  <c r="Z493" i="12"/>
  <c r="AA492" i="12"/>
  <c r="Z492" i="12"/>
  <c r="AA491" i="12"/>
  <c r="Z491" i="12"/>
  <c r="AA490" i="12"/>
  <c r="Z490" i="12"/>
  <c r="AA486" i="12"/>
  <c r="Z486" i="12"/>
  <c r="AA485" i="12"/>
  <c r="Z485" i="12"/>
  <c r="AA484" i="12"/>
  <c r="Z484" i="12"/>
  <c r="AA483" i="12"/>
  <c r="Z483" i="12"/>
  <c r="AA482" i="12"/>
  <c r="Z482" i="12"/>
  <c r="AA481" i="12"/>
  <c r="Z481" i="12"/>
  <c r="AA480" i="12"/>
  <c r="Z480" i="12"/>
  <c r="AA479" i="12"/>
  <c r="Z479" i="12"/>
  <c r="AA475" i="12"/>
  <c r="Z475" i="12"/>
  <c r="AA474" i="12"/>
  <c r="Z474" i="12"/>
  <c r="AA473" i="12"/>
  <c r="Z473" i="12"/>
  <c r="AA472" i="12"/>
  <c r="Z472" i="12"/>
  <c r="AA471" i="12"/>
  <c r="Z471" i="12"/>
  <c r="AA470" i="12"/>
  <c r="Z470" i="12"/>
  <c r="AA469" i="12"/>
  <c r="Z469" i="12"/>
  <c r="AA468" i="12"/>
  <c r="Z468" i="12"/>
  <c r="AA467" i="12"/>
  <c r="Z467" i="12"/>
  <c r="AA462" i="12"/>
  <c r="Z462" i="12"/>
  <c r="AA461" i="12"/>
  <c r="Z461" i="12"/>
  <c r="AA460" i="12"/>
  <c r="Z460" i="12"/>
  <c r="AA459" i="12"/>
  <c r="Z459" i="12"/>
  <c r="AA458" i="12"/>
  <c r="Z458" i="12"/>
  <c r="AA457" i="12"/>
  <c r="Z457" i="12"/>
  <c r="AA456" i="12"/>
  <c r="Z456" i="12"/>
  <c r="AA455" i="12"/>
  <c r="Z455" i="12"/>
  <c r="AA454" i="12"/>
  <c r="Z454" i="12"/>
  <c r="AA453" i="12"/>
  <c r="Z453" i="12"/>
  <c r="AA452" i="12"/>
  <c r="Z452" i="12"/>
  <c r="AA448" i="12"/>
  <c r="Z448" i="12"/>
  <c r="AA447" i="12"/>
  <c r="Z447" i="12"/>
  <c r="AA446" i="12"/>
  <c r="Z446" i="12"/>
  <c r="AA445" i="12"/>
  <c r="Z445" i="12"/>
  <c r="AA444" i="12"/>
  <c r="Z444" i="12"/>
  <c r="AA443" i="12"/>
  <c r="Z443" i="12"/>
  <c r="AA439" i="12"/>
  <c r="Z439" i="12"/>
  <c r="AA438" i="12"/>
  <c r="Z438" i="12"/>
  <c r="AA437" i="12"/>
  <c r="Z437" i="12"/>
  <c r="AA436" i="12"/>
  <c r="Z436" i="12"/>
  <c r="AA432" i="12"/>
  <c r="Z432" i="12"/>
  <c r="AA431" i="12"/>
  <c r="Z431" i="12"/>
  <c r="AA430" i="12"/>
  <c r="Z430" i="12"/>
  <c r="AA429" i="12"/>
  <c r="Z429" i="12"/>
  <c r="AA428" i="12"/>
  <c r="Z428" i="12"/>
  <c r="AA427" i="12"/>
  <c r="Z427" i="12"/>
  <c r="AA426" i="12"/>
  <c r="Z426" i="12"/>
  <c r="AA425" i="12"/>
  <c r="Z425" i="12"/>
  <c r="AA424" i="12"/>
  <c r="Z424" i="12"/>
  <c r="AA423" i="12"/>
  <c r="Z423" i="12"/>
  <c r="AA422" i="12"/>
  <c r="Z422" i="12"/>
  <c r="AA421" i="12"/>
  <c r="Z421" i="12"/>
  <c r="AA420" i="12"/>
  <c r="Z420" i="12"/>
  <c r="AA419" i="12"/>
  <c r="Z419" i="12"/>
  <c r="AA418" i="12"/>
  <c r="Z418" i="12"/>
  <c r="AA417" i="12"/>
  <c r="Z417" i="12"/>
  <c r="AA416" i="12"/>
  <c r="Z416" i="12"/>
  <c r="AA415" i="12"/>
  <c r="Z415" i="12"/>
  <c r="AA414" i="12"/>
  <c r="Z414" i="12"/>
  <c r="AA413" i="12"/>
  <c r="Z413" i="12"/>
  <c r="AA412" i="12"/>
  <c r="Z412" i="12"/>
  <c r="AA407" i="12"/>
  <c r="Z407" i="12"/>
  <c r="AA406" i="12"/>
  <c r="Z406" i="12"/>
  <c r="AA405" i="12"/>
  <c r="Z405" i="12"/>
  <c r="AA404" i="12"/>
  <c r="Z404" i="12"/>
  <c r="AA403" i="12"/>
  <c r="Z403" i="12"/>
  <c r="AA402" i="12"/>
  <c r="Z402" i="12"/>
  <c r="AA401" i="12"/>
  <c r="Z401" i="12"/>
  <c r="AA397" i="12"/>
  <c r="Z397" i="12"/>
  <c r="AA396" i="12"/>
  <c r="Z396" i="12"/>
  <c r="AA395" i="12"/>
  <c r="Z395" i="12"/>
  <c r="AA394" i="12"/>
  <c r="Z394" i="12"/>
  <c r="AA393" i="12"/>
  <c r="Z393" i="12"/>
  <c r="AA392" i="12"/>
  <c r="Z392" i="12"/>
  <c r="AA391" i="12"/>
  <c r="Z391" i="12"/>
  <c r="AA390" i="12"/>
  <c r="Z390" i="12"/>
  <c r="AA389" i="12"/>
  <c r="Z389" i="12"/>
  <c r="AA388" i="12"/>
  <c r="Z388" i="12"/>
  <c r="AA387" i="12"/>
  <c r="Z387" i="12"/>
  <c r="AA386" i="12"/>
  <c r="Z386" i="12"/>
  <c r="AA385" i="12"/>
  <c r="Z385" i="12"/>
  <c r="AA384" i="12"/>
  <c r="Z384" i="12"/>
  <c r="E56" i="13"/>
  <c r="D56" i="13"/>
  <c r="AA345" i="12"/>
  <c r="E53" i="13" s="1"/>
  <c r="Z345" i="12"/>
  <c r="D53" i="13" s="1"/>
  <c r="AA341" i="12"/>
  <c r="Z341" i="12"/>
  <c r="AA340" i="12"/>
  <c r="Z340" i="12"/>
  <c r="AA339" i="12"/>
  <c r="Z339" i="12"/>
  <c r="AA335" i="12"/>
  <c r="E51" i="13" s="1"/>
  <c r="Z335" i="12"/>
  <c r="D51" i="13" s="1"/>
  <c r="AA331" i="12"/>
  <c r="Z331" i="12"/>
  <c r="AA330" i="12"/>
  <c r="Z330" i="12"/>
  <c r="AA326" i="12"/>
  <c r="Z326" i="12"/>
  <c r="AA321" i="12"/>
  <c r="Z321" i="12"/>
  <c r="AA320" i="12"/>
  <c r="Z320" i="12"/>
  <c r="AA316" i="12"/>
  <c r="Z316" i="12"/>
  <c r="AA315" i="12"/>
  <c r="Z315" i="12"/>
  <c r="AA311" i="12"/>
  <c r="Z311" i="12"/>
  <c r="AA310" i="12"/>
  <c r="Z310" i="12"/>
  <c r="AA309" i="12"/>
  <c r="Z309" i="12"/>
  <c r="AA308" i="12"/>
  <c r="Z308" i="12"/>
  <c r="AA307" i="12"/>
  <c r="Z307" i="12"/>
  <c r="AA302" i="12"/>
  <c r="E43" i="13" s="1"/>
  <c r="Z302" i="12"/>
  <c r="D43" i="13" s="1"/>
  <c r="AA298" i="12"/>
  <c r="Z298" i="12"/>
  <c r="AA297" i="12"/>
  <c r="Z297" i="12"/>
  <c r="AA296" i="12"/>
  <c r="Z296" i="12"/>
  <c r="AA295" i="12"/>
  <c r="Z295" i="12"/>
  <c r="AA294" i="12"/>
  <c r="Z294" i="12"/>
  <c r="AA293" i="12"/>
  <c r="Z293" i="12"/>
  <c r="AA292" i="12"/>
  <c r="Z292" i="12"/>
  <c r="AA291" i="12"/>
  <c r="Z291" i="12"/>
  <c r="AA287" i="12"/>
  <c r="Z287" i="12"/>
  <c r="AA286" i="12"/>
  <c r="Z286" i="12"/>
  <c r="AA285" i="12"/>
  <c r="Z285" i="12"/>
  <c r="AA284" i="12"/>
  <c r="Z284" i="12"/>
  <c r="AA283" i="12"/>
  <c r="Z283" i="12"/>
  <c r="AA282" i="12"/>
  <c r="Z282" i="12"/>
  <c r="AA281" i="12"/>
  <c r="Z281" i="12"/>
  <c r="AA280" i="12"/>
  <c r="Z280" i="12"/>
  <c r="AA279" i="12"/>
  <c r="Z279" i="12"/>
  <c r="AA278" i="12"/>
  <c r="Z278" i="12"/>
  <c r="AA274" i="12"/>
  <c r="Z274" i="12"/>
  <c r="AA273" i="12"/>
  <c r="Z273" i="12"/>
  <c r="AA272" i="12"/>
  <c r="Z272" i="12"/>
  <c r="AA271" i="12"/>
  <c r="Z271" i="12"/>
  <c r="AA267" i="12"/>
  <c r="Z267" i="12"/>
  <c r="AA266" i="12"/>
  <c r="Z266" i="12"/>
  <c r="AA265" i="12"/>
  <c r="Z265" i="12"/>
  <c r="AA264" i="12"/>
  <c r="Z264" i="12"/>
  <c r="AA260" i="12"/>
  <c r="Z260" i="12"/>
  <c r="AA259" i="12"/>
  <c r="Z259" i="12"/>
  <c r="AA258" i="12"/>
  <c r="Z258" i="12"/>
  <c r="AA253" i="12"/>
  <c r="Z253" i="12"/>
  <c r="AA252" i="12"/>
  <c r="Z252" i="12"/>
  <c r="AA251" i="12"/>
  <c r="Z251" i="12"/>
  <c r="AA250" i="12"/>
  <c r="Z250" i="12"/>
  <c r="AA249" i="12"/>
  <c r="Z249" i="12"/>
  <c r="AA248" i="12"/>
  <c r="Z248" i="12"/>
  <c r="AA247" i="12"/>
  <c r="Z247" i="12"/>
  <c r="AA246" i="12"/>
  <c r="Z246" i="12"/>
  <c r="AA242" i="12"/>
  <c r="Z242" i="12"/>
  <c r="AA241" i="12"/>
  <c r="Z241" i="12"/>
  <c r="AA240" i="12"/>
  <c r="Z240" i="12"/>
  <c r="AA239" i="12"/>
  <c r="Z239" i="12"/>
  <c r="AA238" i="12"/>
  <c r="Z238" i="12"/>
  <c r="AA233" i="12"/>
  <c r="Z233" i="12"/>
  <c r="AA232" i="12"/>
  <c r="Z232" i="12"/>
  <c r="AA227" i="12"/>
  <c r="Z227" i="12"/>
  <c r="AA226" i="12"/>
  <c r="Z226" i="12"/>
  <c r="AA225" i="12"/>
  <c r="Z225" i="12"/>
  <c r="AA219" i="12"/>
  <c r="Z219" i="12"/>
  <c r="AA218" i="12"/>
  <c r="Z218" i="12"/>
  <c r="AA217" i="12"/>
  <c r="Z217" i="12"/>
  <c r="AA216" i="12"/>
  <c r="Z216" i="12"/>
  <c r="AA215" i="12"/>
  <c r="Z215" i="12"/>
  <c r="AA214" i="12"/>
  <c r="Z214" i="12"/>
  <c r="AA213" i="12"/>
  <c r="Z213" i="12"/>
  <c r="AA209" i="12"/>
  <c r="Z209" i="12"/>
  <c r="AA208" i="12"/>
  <c r="Z208" i="12"/>
  <c r="AA207" i="12"/>
  <c r="Z207" i="12"/>
  <c r="AA206" i="12"/>
  <c r="Z206" i="12"/>
  <c r="AA205" i="12"/>
  <c r="Z205" i="12"/>
  <c r="AA204" i="12"/>
  <c r="Z204" i="12"/>
  <c r="AA203" i="12"/>
  <c r="Z203" i="12"/>
  <c r="AA202" i="12"/>
  <c r="Z202" i="12"/>
  <c r="AA201" i="12"/>
  <c r="Z201" i="12"/>
  <c r="AA200" i="12"/>
  <c r="Z200" i="12"/>
  <c r="AA199" i="12"/>
  <c r="Z199" i="12"/>
  <c r="AA198" i="12"/>
  <c r="Z198" i="12"/>
  <c r="AA197" i="12"/>
  <c r="Z197" i="12"/>
  <c r="AA193" i="12"/>
  <c r="Z193" i="12"/>
  <c r="AA192" i="12"/>
  <c r="Z192" i="12"/>
  <c r="AA191" i="12"/>
  <c r="Z191" i="12"/>
  <c r="AA190" i="12"/>
  <c r="Z190" i="12"/>
  <c r="AA189" i="12"/>
  <c r="Z189" i="12"/>
  <c r="AA188" i="12"/>
  <c r="Z188" i="12"/>
  <c r="AA187" i="12"/>
  <c r="Z187" i="12"/>
  <c r="AA125" i="12"/>
  <c r="Z125" i="12"/>
  <c r="AA124" i="12"/>
  <c r="Z124" i="12"/>
  <c r="AA123" i="12"/>
  <c r="Z123" i="12"/>
  <c r="AA119" i="12"/>
  <c r="Z119" i="12"/>
  <c r="AA118" i="12"/>
  <c r="Z118" i="12"/>
  <c r="AA117" i="12"/>
  <c r="Z117" i="12"/>
  <c r="AA116" i="12"/>
  <c r="Z116" i="12"/>
  <c r="AA115" i="12"/>
  <c r="Z115" i="12"/>
  <c r="AA114" i="12"/>
  <c r="Z114" i="12"/>
  <c r="AA113" i="12"/>
  <c r="Z113" i="12"/>
  <c r="AA108" i="12"/>
  <c r="Z108" i="12"/>
  <c r="AA107" i="12"/>
  <c r="Z107" i="12"/>
  <c r="AA106" i="12"/>
  <c r="Z106" i="12"/>
  <c r="AA102" i="12"/>
  <c r="Z102" i="12"/>
  <c r="AA101" i="12"/>
  <c r="Z101" i="12"/>
  <c r="AA97" i="12"/>
  <c r="Z97" i="12"/>
  <c r="AA96" i="12"/>
  <c r="Z96" i="12"/>
  <c r="AA95" i="12"/>
  <c r="Z95" i="12"/>
  <c r="AA94" i="12"/>
  <c r="Z94" i="12"/>
  <c r="AA93" i="12"/>
  <c r="Z93" i="12"/>
  <c r="AA88" i="12"/>
  <c r="Z88" i="12"/>
  <c r="AA87" i="12"/>
  <c r="Z87" i="12"/>
  <c r="AA86" i="12"/>
  <c r="Z86" i="12"/>
  <c r="AA85" i="12"/>
  <c r="Z85" i="12"/>
  <c r="AA84" i="12"/>
  <c r="Z84" i="12"/>
  <c r="AA83" i="12"/>
  <c r="Z83" i="12"/>
  <c r="AA82" i="12"/>
  <c r="Z82" i="12"/>
  <c r="AA78" i="12"/>
  <c r="Z78" i="12"/>
  <c r="AA77" i="12"/>
  <c r="Z77" i="12"/>
  <c r="AA76" i="12"/>
  <c r="Z76" i="12"/>
  <c r="AA75" i="12"/>
  <c r="Z75" i="12"/>
  <c r="AA74" i="12"/>
  <c r="Z74" i="12"/>
  <c r="AA70" i="12"/>
  <c r="Z70" i="12"/>
  <c r="AA69" i="12"/>
  <c r="Z69" i="12"/>
  <c r="AA68" i="12"/>
  <c r="Z68" i="12"/>
  <c r="AA67" i="12"/>
  <c r="Z67" i="12"/>
  <c r="AA66" i="12"/>
  <c r="Z66" i="12"/>
  <c r="AA62" i="12"/>
  <c r="Z62" i="12"/>
  <c r="AA61" i="12"/>
  <c r="Z61" i="12"/>
  <c r="AA60" i="12"/>
  <c r="Z60" i="12"/>
  <c r="AA59" i="12"/>
  <c r="Z59" i="12"/>
  <c r="AA58" i="12"/>
  <c r="Z58" i="12"/>
  <c r="AA57" i="12"/>
  <c r="Z57" i="12"/>
  <c r="AA53" i="12"/>
  <c r="Z53" i="12"/>
  <c r="AA52" i="12"/>
  <c r="Z52" i="12"/>
  <c r="AA51" i="12"/>
  <c r="Z51" i="12"/>
  <c r="AA50" i="12"/>
  <c r="Z50" i="12"/>
  <c r="AA49" i="12"/>
  <c r="Z49" i="12"/>
  <c r="AA48" i="12"/>
  <c r="Z48" i="12"/>
  <c r="AA47" i="12"/>
  <c r="Z47" i="12"/>
  <c r="AA42" i="12"/>
  <c r="Z42" i="12"/>
  <c r="AA41" i="12"/>
  <c r="Z41" i="12"/>
  <c r="AA40" i="12"/>
  <c r="Z40" i="12"/>
  <c r="AA39" i="12"/>
  <c r="Z39" i="12"/>
  <c r="AA38" i="12"/>
  <c r="Z38" i="12"/>
  <c r="AA37" i="12"/>
  <c r="Z37" i="12"/>
  <c r="AA36" i="12"/>
  <c r="Z36" i="12"/>
  <c r="AA35" i="12"/>
  <c r="Z35" i="12"/>
  <c r="AA34" i="12"/>
  <c r="Z34" i="12"/>
  <c r="AA33" i="12"/>
  <c r="Z33" i="12"/>
  <c r="AA32" i="12"/>
  <c r="Z32" i="12"/>
  <c r="AA28" i="12"/>
  <c r="Z28" i="12"/>
  <c r="AA27" i="12"/>
  <c r="Z27" i="12"/>
  <c r="AA26" i="12"/>
  <c r="Z26" i="12"/>
  <c r="AA25" i="12"/>
  <c r="Z25" i="12"/>
  <c r="AA24" i="12"/>
  <c r="Z24" i="12"/>
  <c r="AA20" i="12"/>
  <c r="Z20" i="12"/>
  <c r="AA19" i="12"/>
  <c r="Z19" i="12"/>
  <c r="AA18" i="12"/>
  <c r="Z18" i="12"/>
  <c r="AA17" i="12"/>
  <c r="Z17" i="12"/>
  <c r="AA16" i="12"/>
  <c r="Z16" i="12"/>
  <c r="AA12" i="12"/>
  <c r="Z12" i="12"/>
  <c r="AA11" i="12"/>
  <c r="Z11" i="12"/>
  <c r="AA10" i="12"/>
  <c r="Z10" i="12"/>
  <c r="AA9" i="12"/>
  <c r="Z9" i="12"/>
  <c r="AA8" i="12"/>
  <c r="Z8" i="12"/>
  <c r="AA7" i="12"/>
  <c r="Z7" i="12"/>
  <c r="E165" i="13" l="1"/>
  <c r="E166" i="13"/>
  <c r="E57" i="13"/>
  <c r="E41" i="13"/>
  <c r="E40" i="13"/>
  <c r="E39" i="13"/>
  <c r="E28" i="13"/>
  <c r="E12" i="13"/>
  <c r="D85" i="13"/>
  <c r="D128" i="13"/>
  <c r="D130" i="13"/>
  <c r="D132" i="13"/>
  <c r="D133" i="13"/>
  <c r="D135" i="13"/>
  <c r="D136" i="13"/>
  <c r="D137" i="13"/>
  <c r="D158" i="13"/>
  <c r="D159" i="13"/>
  <c r="D161" i="13"/>
  <c r="D165" i="13"/>
  <c r="E46" i="13"/>
  <c r="E52" i="13"/>
  <c r="E101" i="13"/>
  <c r="E102" i="13"/>
  <c r="E110" i="13"/>
  <c r="E112" i="13"/>
  <c r="E113" i="13"/>
  <c r="E114" i="13"/>
  <c r="E118" i="13"/>
  <c r="E123" i="13"/>
  <c r="E128" i="13"/>
  <c r="E130" i="13"/>
  <c r="E132" i="13"/>
  <c r="E133" i="13"/>
  <c r="E134" i="13"/>
  <c r="E135" i="13"/>
  <c r="E137" i="13"/>
  <c r="E141" i="13"/>
  <c r="E158" i="13"/>
  <c r="E159" i="13"/>
  <c r="E161" i="13"/>
  <c r="E16" i="13"/>
  <c r="E20" i="13"/>
  <c r="E106" i="13"/>
  <c r="D12" i="13"/>
  <c r="D28" i="13"/>
  <c r="D39" i="13"/>
  <c r="D40" i="13"/>
  <c r="D41" i="13"/>
  <c r="D46" i="13"/>
  <c r="D47" i="13"/>
  <c r="D79" i="13"/>
  <c r="D166" i="13"/>
  <c r="D108" i="13"/>
  <c r="E50" i="13"/>
  <c r="E104" i="13"/>
  <c r="D114" i="13"/>
  <c r="D113" i="13"/>
  <c r="D112" i="13"/>
  <c r="D111" i="13"/>
  <c r="D110" i="13"/>
  <c r="D106" i="13"/>
  <c r="D104" i="13"/>
  <c r="D102" i="13"/>
  <c r="D101" i="13"/>
  <c r="D143" i="13"/>
  <c r="D141" i="13"/>
  <c r="D140" i="13"/>
  <c r="D134" i="13"/>
  <c r="D126" i="13"/>
  <c r="D124" i="13"/>
  <c r="D123" i="13"/>
  <c r="D122" i="13"/>
  <c r="D57" i="13"/>
  <c r="D52" i="13"/>
  <c r="D50" i="13"/>
  <c r="D20" i="13"/>
  <c r="D16" i="13"/>
  <c r="D14" i="13"/>
  <c r="D15" i="13"/>
  <c r="D21" i="13"/>
  <c r="D26" i="13"/>
  <c r="D35" i="13"/>
  <c r="D34" i="13"/>
  <c r="E55" i="13"/>
  <c r="E54" i="13"/>
  <c r="E5" i="13"/>
  <c r="E10" i="13"/>
  <c r="E13" i="13"/>
  <c r="E36" i="13"/>
  <c r="E37" i="13"/>
  <c r="E38" i="13"/>
  <c r="E61" i="13"/>
  <c r="E64" i="13"/>
  <c r="E65" i="13"/>
  <c r="E80" i="13"/>
  <c r="E93" i="13"/>
  <c r="E97" i="13"/>
  <c r="E100" i="13"/>
  <c r="E99" i="13"/>
  <c r="E98" i="13"/>
  <c r="E108" i="13"/>
  <c r="E111" i="13"/>
  <c r="E115" i="13"/>
  <c r="E122" i="13"/>
  <c r="E124" i="13"/>
  <c r="E126" i="13"/>
  <c r="E140" i="13"/>
  <c r="E143" i="13"/>
  <c r="D73" i="13"/>
  <c r="D74" i="13"/>
  <c r="D13" i="13"/>
  <c r="D97" i="13"/>
  <c r="D6" i="13"/>
  <c r="D19" i="13"/>
  <c r="D18" i="13"/>
  <c r="D33" i="13"/>
  <c r="D32" i="13"/>
  <c r="D42" i="13"/>
  <c r="D68" i="13"/>
  <c r="D67" i="13"/>
  <c r="D116" i="13"/>
  <c r="D117" i="13"/>
  <c r="D119" i="13"/>
  <c r="D120" i="13"/>
  <c r="D131" i="13"/>
  <c r="D138" i="13"/>
  <c r="D147" i="13"/>
  <c r="D148" i="13"/>
  <c r="D153" i="13"/>
  <c r="D49" i="13"/>
  <c r="D48" i="13"/>
  <c r="D62" i="13"/>
  <c r="D63" i="13"/>
  <c r="D72" i="13"/>
  <c r="D71" i="13"/>
  <c r="E15" i="13"/>
  <c r="E14" i="13"/>
  <c r="E62" i="13"/>
  <c r="E63" i="13"/>
  <c r="D5" i="13"/>
  <c r="D37" i="13"/>
  <c r="D38" i="13"/>
  <c r="D64" i="13"/>
  <c r="D9" i="13"/>
  <c r="D8" i="13"/>
  <c r="E6" i="13"/>
  <c r="E9" i="13"/>
  <c r="E8" i="13"/>
  <c r="E19" i="13"/>
  <c r="E18" i="13"/>
  <c r="E33" i="13"/>
  <c r="E32" i="13"/>
  <c r="E42" i="13"/>
  <c r="E47" i="13"/>
  <c r="E67" i="13"/>
  <c r="E68" i="13"/>
  <c r="E116" i="13"/>
  <c r="E117" i="13"/>
  <c r="E119" i="13"/>
  <c r="E120" i="13"/>
  <c r="E131" i="13"/>
  <c r="E136" i="13"/>
  <c r="E138" i="13"/>
  <c r="E147" i="13"/>
  <c r="E151" i="13"/>
  <c r="E153" i="13"/>
  <c r="E21" i="13"/>
  <c r="E26" i="13"/>
  <c r="E35" i="13"/>
  <c r="E34" i="13"/>
  <c r="E73" i="13"/>
  <c r="E74" i="13"/>
  <c r="D10" i="13"/>
  <c r="D65" i="13"/>
  <c r="D93" i="13"/>
  <c r="D4" i="13"/>
  <c r="D2" i="13"/>
  <c r="D3" i="13"/>
  <c r="D7" i="13"/>
  <c r="D11" i="13"/>
  <c r="D17" i="13"/>
  <c r="D27" i="13"/>
  <c r="D29" i="13"/>
  <c r="D30" i="13"/>
  <c r="D31" i="13"/>
  <c r="D45" i="13"/>
  <c r="D44" i="13"/>
  <c r="D60" i="13"/>
  <c r="D59" i="13"/>
  <c r="D58" i="13"/>
  <c r="D66" i="13"/>
  <c r="D69" i="13"/>
  <c r="D70" i="13"/>
  <c r="D103" i="13"/>
  <c r="D105" i="13"/>
  <c r="D107" i="13"/>
  <c r="D109" i="13"/>
  <c r="D121" i="13"/>
  <c r="D125" i="13"/>
  <c r="D127" i="13"/>
  <c r="D129" i="13"/>
  <c r="D139" i="13"/>
  <c r="D142" i="13"/>
  <c r="D144" i="13"/>
  <c r="D54" i="13"/>
  <c r="D55" i="13"/>
  <c r="D118" i="13"/>
  <c r="E49" i="13"/>
  <c r="E48" i="13"/>
  <c r="E71" i="13"/>
  <c r="E72" i="13"/>
  <c r="D36" i="13"/>
  <c r="D61" i="13"/>
  <c r="D100" i="13"/>
  <c r="D99" i="13"/>
  <c r="D98" i="13"/>
  <c r="D115" i="13"/>
  <c r="E2" i="13"/>
  <c r="E4" i="13"/>
  <c r="E3" i="13"/>
  <c r="E7" i="13"/>
  <c r="E11" i="13"/>
  <c r="E17" i="13"/>
  <c r="E27" i="13"/>
  <c r="E30" i="13"/>
  <c r="E29" i="13"/>
  <c r="E31" i="13"/>
  <c r="E45" i="13"/>
  <c r="E44" i="13"/>
  <c r="E58" i="13"/>
  <c r="E60" i="13"/>
  <c r="E59" i="13"/>
  <c r="E66" i="13"/>
  <c r="E69" i="13"/>
  <c r="E70" i="13"/>
  <c r="E103" i="13"/>
  <c r="E105" i="13"/>
  <c r="E107" i="13"/>
  <c r="E109" i="13"/>
  <c r="E121" i="13"/>
  <c r="E125" i="13"/>
  <c r="E127" i="13"/>
  <c r="E129" i="13"/>
  <c r="E139" i="13"/>
  <c r="E142" i="13"/>
  <c r="E144" i="13"/>
  <c r="D151" i="13"/>
  <c r="E148" i="13"/>
  <c r="D163" i="13"/>
  <c r="D145" i="13"/>
  <c r="D146" i="13"/>
  <c r="D149" i="13"/>
  <c r="D150" i="13"/>
  <c r="D152" i="13"/>
  <c r="D154" i="13"/>
  <c r="D155" i="13"/>
  <c r="D156" i="13"/>
  <c r="D157" i="13"/>
  <c r="D160" i="13"/>
  <c r="D162" i="13"/>
  <c r="E163" i="13"/>
  <c r="D164" i="13"/>
  <c r="D167" i="13"/>
  <c r="E145" i="13"/>
  <c r="E146" i="13"/>
  <c r="E149" i="13"/>
  <c r="E150" i="13"/>
  <c r="E152" i="13"/>
  <c r="E154" i="13"/>
  <c r="E155" i="13"/>
  <c r="E156" i="13"/>
  <c r="E157" i="13"/>
  <c r="E160" i="13"/>
  <c r="E162" i="13"/>
  <c r="E164" i="13"/>
  <c r="E167" i="13"/>
  <c r="E87" i="13"/>
  <c r="E88" i="13"/>
  <c r="E86" i="13"/>
  <c r="D89" i="13"/>
  <c r="D91" i="13"/>
  <c r="D90" i="13"/>
  <c r="D92" i="13"/>
  <c r="D94" i="13"/>
  <c r="D95" i="13"/>
  <c r="D96" i="13"/>
  <c r="E89" i="13"/>
  <c r="E91" i="13"/>
  <c r="E90" i="13"/>
  <c r="E92" i="13"/>
  <c r="E94" i="13"/>
  <c r="E95" i="13"/>
  <c r="E96" i="13"/>
  <c r="D87" i="13"/>
  <c r="D88" i="13"/>
  <c r="D86" i="13"/>
  <c r="D76" i="13"/>
  <c r="D75" i="13"/>
  <c r="E76" i="13"/>
  <c r="E75" i="13"/>
  <c r="E79" i="13"/>
  <c r="D78" i="13"/>
  <c r="D77" i="13"/>
  <c r="D80" i="13"/>
  <c r="E78" i="13"/>
  <c r="E77" i="13"/>
  <c r="E83" i="13"/>
  <c r="E84" i="13"/>
  <c r="E85" i="13"/>
  <c r="D81" i="13"/>
  <c r="D82" i="13"/>
  <c r="D83" i="13"/>
  <c r="D84" i="13"/>
  <c r="E82" i="13"/>
  <c r="E81" i="13"/>
  <c r="P333" i="11"/>
  <c r="O333" i="11"/>
  <c r="P331" i="11"/>
  <c r="O331" i="11"/>
  <c r="P329" i="11"/>
  <c r="O329" i="11"/>
  <c r="P327" i="11"/>
  <c r="O327" i="11"/>
  <c r="P325" i="11"/>
  <c r="O325" i="11"/>
  <c r="P323" i="11"/>
  <c r="O323" i="11"/>
  <c r="P321" i="11"/>
  <c r="O321" i="11"/>
  <c r="P316" i="11"/>
  <c r="O316" i="11"/>
  <c r="P314" i="11"/>
  <c r="O314" i="11"/>
  <c r="P312" i="11"/>
  <c r="O312" i="11"/>
  <c r="P310" i="11"/>
  <c r="O310" i="11"/>
  <c r="P308" i="11"/>
  <c r="O308" i="11"/>
  <c r="P307" i="11"/>
  <c r="O307" i="11"/>
  <c r="P306" i="11"/>
  <c r="O306" i="11"/>
  <c r="P304" i="11"/>
  <c r="O304" i="11"/>
  <c r="P303" i="11"/>
  <c r="O303" i="11"/>
  <c r="P302" i="11"/>
  <c r="O302" i="11"/>
  <c r="P301" i="11"/>
  <c r="O301" i="11"/>
  <c r="P300" i="11"/>
  <c r="O300" i="11"/>
  <c r="P295" i="11"/>
  <c r="O295" i="11"/>
  <c r="P293" i="11"/>
  <c r="O293" i="11"/>
  <c r="P292" i="11"/>
  <c r="O292" i="11"/>
  <c r="P291" i="11"/>
  <c r="O291" i="11"/>
  <c r="P290" i="11"/>
  <c r="O290" i="11"/>
  <c r="P288" i="11"/>
  <c r="O288" i="11"/>
  <c r="P286" i="11"/>
  <c r="O286" i="11"/>
  <c r="P284" i="11"/>
  <c r="O284" i="11"/>
  <c r="P282" i="11"/>
  <c r="O282" i="11"/>
  <c r="P280" i="11"/>
  <c r="O280" i="11"/>
  <c r="P278" i="11"/>
  <c r="O278" i="11"/>
  <c r="P276" i="11"/>
  <c r="O276" i="11"/>
  <c r="P274" i="11"/>
  <c r="O274" i="11"/>
  <c r="P272" i="11"/>
  <c r="O272" i="11"/>
  <c r="P267" i="11"/>
  <c r="O267" i="11"/>
  <c r="P265" i="11"/>
  <c r="O265" i="11"/>
  <c r="P263" i="11"/>
  <c r="O263" i="11"/>
  <c r="P259" i="11"/>
  <c r="O259" i="11"/>
  <c r="P257" i="11"/>
  <c r="O257" i="11"/>
  <c r="P255" i="11"/>
  <c r="O255" i="11"/>
  <c r="P253" i="11"/>
  <c r="O253" i="11"/>
  <c r="P248" i="11"/>
  <c r="O248" i="11"/>
  <c r="P246" i="11"/>
  <c r="O246" i="11"/>
  <c r="P245" i="11"/>
  <c r="O245" i="11"/>
  <c r="P243" i="11"/>
  <c r="O243" i="11"/>
  <c r="P242" i="11"/>
  <c r="O242" i="11"/>
  <c r="P241" i="11"/>
  <c r="O241" i="11"/>
  <c r="P240" i="11"/>
  <c r="O240" i="11"/>
  <c r="P239" i="11"/>
  <c r="O239" i="11"/>
  <c r="P237" i="11"/>
  <c r="O237" i="11"/>
  <c r="P235" i="11"/>
  <c r="O235" i="11"/>
  <c r="P229" i="11"/>
  <c r="O229" i="11"/>
  <c r="P227" i="11"/>
  <c r="O227" i="11"/>
  <c r="P225" i="11"/>
  <c r="O225" i="11"/>
  <c r="P223" i="11"/>
  <c r="O223" i="11"/>
  <c r="P222" i="11"/>
  <c r="O222" i="11"/>
  <c r="P221" i="11"/>
  <c r="O221" i="11"/>
  <c r="P220" i="11"/>
  <c r="O220" i="11"/>
  <c r="P218" i="11"/>
  <c r="O218" i="11"/>
  <c r="P217" i="11"/>
  <c r="O217" i="11"/>
  <c r="P212" i="11"/>
  <c r="O212" i="11"/>
  <c r="P210" i="11"/>
  <c r="O210" i="11"/>
  <c r="P208" i="11"/>
  <c r="O208" i="11"/>
  <c r="P206" i="11"/>
  <c r="O206" i="11"/>
  <c r="P205" i="11"/>
  <c r="O205" i="11"/>
  <c r="P204" i="11"/>
  <c r="O204" i="11"/>
  <c r="P202" i="11"/>
  <c r="O202" i="11"/>
  <c r="P200" i="11"/>
  <c r="O200" i="11"/>
  <c r="P199" i="11"/>
  <c r="O199" i="11"/>
  <c r="P198" i="11"/>
  <c r="O198" i="11"/>
  <c r="P196" i="11"/>
  <c r="O196" i="11"/>
  <c r="P195" i="11"/>
  <c r="O195" i="11"/>
  <c r="P194" i="11"/>
  <c r="O194" i="11"/>
  <c r="P193" i="11"/>
  <c r="O193" i="11"/>
  <c r="P190" i="11"/>
  <c r="O190" i="11"/>
  <c r="P188" i="11"/>
  <c r="O188" i="11"/>
  <c r="P183" i="11"/>
  <c r="O183" i="11"/>
  <c r="P181" i="11"/>
  <c r="O181" i="11"/>
  <c r="P179" i="11"/>
  <c r="O179" i="11"/>
  <c r="P177" i="11"/>
  <c r="O177" i="11"/>
  <c r="P175" i="11"/>
  <c r="O175" i="11"/>
  <c r="P173" i="11"/>
  <c r="O173" i="11"/>
  <c r="P171" i="11"/>
  <c r="O171" i="11"/>
  <c r="P169" i="11"/>
  <c r="O169" i="11"/>
  <c r="P167" i="11"/>
  <c r="O167" i="11"/>
  <c r="P165" i="11"/>
  <c r="O165" i="11"/>
  <c r="P160" i="11"/>
  <c r="O160" i="11"/>
  <c r="P159" i="11"/>
  <c r="O159" i="11"/>
  <c r="P156" i="11"/>
  <c r="O156" i="11"/>
  <c r="P155" i="11"/>
  <c r="O155" i="11"/>
  <c r="P154" i="11"/>
  <c r="O154" i="11"/>
  <c r="P151" i="11"/>
  <c r="O151" i="11"/>
  <c r="P150" i="11"/>
  <c r="O150" i="11"/>
  <c r="P149" i="11"/>
  <c r="O149" i="11"/>
  <c r="P147" i="11"/>
  <c r="O147" i="11"/>
  <c r="P146" i="11"/>
  <c r="O146" i="11"/>
  <c r="P145" i="11"/>
  <c r="O145" i="11"/>
  <c r="P143" i="11"/>
  <c r="O143" i="11"/>
  <c r="P142" i="11"/>
  <c r="O142" i="11"/>
  <c r="P141" i="11"/>
  <c r="O141" i="11"/>
  <c r="P139" i="11"/>
  <c r="O139" i="11"/>
  <c r="P138" i="11"/>
  <c r="O138" i="11"/>
  <c r="P137" i="11"/>
  <c r="O137" i="11"/>
  <c r="P136" i="11"/>
  <c r="O136" i="11"/>
  <c r="P135" i="11"/>
  <c r="O135" i="11"/>
  <c r="P133" i="11"/>
  <c r="O133" i="11"/>
  <c r="P132" i="11"/>
  <c r="O132" i="11"/>
  <c r="P131" i="11"/>
  <c r="O131" i="11"/>
  <c r="P130" i="11"/>
  <c r="O130" i="11"/>
  <c r="P128" i="11"/>
  <c r="O128" i="11"/>
  <c r="P127" i="11"/>
  <c r="O127" i="11"/>
  <c r="P126" i="11"/>
  <c r="O126" i="11"/>
  <c r="P125" i="11"/>
  <c r="O125" i="11"/>
  <c r="P124" i="11"/>
  <c r="O124" i="11"/>
  <c r="P122" i="11"/>
  <c r="O122" i="11"/>
  <c r="P121" i="11"/>
  <c r="O121" i="11"/>
  <c r="P120" i="11"/>
  <c r="O120" i="11"/>
  <c r="P118" i="11"/>
  <c r="O118" i="11"/>
  <c r="P117" i="11"/>
  <c r="O117" i="11"/>
  <c r="P116" i="11"/>
  <c r="O116" i="11"/>
  <c r="P111" i="11"/>
  <c r="O111" i="11"/>
  <c r="P109" i="11"/>
  <c r="O109" i="11"/>
  <c r="P108" i="11"/>
  <c r="O108" i="11"/>
  <c r="P107" i="11"/>
  <c r="O107" i="11"/>
  <c r="P105" i="11"/>
  <c r="O105" i="11"/>
  <c r="P104" i="11"/>
  <c r="O104" i="11"/>
  <c r="P103" i="11"/>
  <c r="O103" i="11"/>
  <c r="P101" i="11"/>
  <c r="O101" i="11"/>
  <c r="P100" i="11"/>
  <c r="O100" i="11"/>
  <c r="P99" i="11"/>
  <c r="O99" i="11"/>
  <c r="P98" i="11"/>
  <c r="O98" i="11"/>
  <c r="P96" i="11"/>
  <c r="O96" i="11"/>
  <c r="P95" i="11"/>
  <c r="O95" i="11"/>
  <c r="P94" i="11"/>
  <c r="O94" i="11"/>
  <c r="P93" i="11"/>
  <c r="O93" i="11"/>
  <c r="P88" i="11"/>
  <c r="O88" i="11"/>
  <c r="P87" i="11"/>
  <c r="O87" i="11"/>
  <c r="P86" i="11"/>
  <c r="O86" i="11"/>
  <c r="P84" i="11"/>
  <c r="O84" i="11"/>
  <c r="P82" i="11"/>
  <c r="O82" i="11"/>
  <c r="P80" i="11"/>
  <c r="O80" i="11"/>
  <c r="P78" i="11"/>
  <c r="O78" i="11"/>
  <c r="P76" i="11"/>
  <c r="O76" i="11"/>
  <c r="P74" i="11"/>
  <c r="O74" i="11"/>
  <c r="P72" i="11"/>
  <c r="O72" i="11"/>
  <c r="P70" i="11"/>
  <c r="O70" i="11"/>
  <c r="P65" i="11"/>
  <c r="O65" i="11"/>
  <c r="P63" i="11"/>
  <c r="O63" i="11"/>
  <c r="P61" i="11"/>
  <c r="O61" i="11"/>
  <c r="P59" i="11"/>
  <c r="O59" i="11"/>
  <c r="P57" i="11"/>
  <c r="O57" i="11"/>
  <c r="P55" i="11"/>
  <c r="O55" i="11"/>
  <c r="P53" i="11"/>
  <c r="O53" i="11"/>
  <c r="P48" i="11"/>
  <c r="O48" i="11"/>
  <c r="P46" i="11"/>
  <c r="O46" i="11"/>
  <c r="P44" i="11"/>
  <c r="O44" i="11"/>
  <c r="P42" i="11"/>
  <c r="O42" i="11"/>
  <c r="P41" i="11"/>
  <c r="O41" i="11"/>
  <c r="P40" i="11"/>
  <c r="O40" i="11"/>
  <c r="P35" i="11"/>
  <c r="O35" i="11"/>
  <c r="P33" i="11"/>
  <c r="O33" i="11"/>
  <c r="P31" i="11"/>
  <c r="O31" i="11"/>
  <c r="P29" i="11"/>
  <c r="O29" i="11"/>
  <c r="P28" i="11"/>
  <c r="O28" i="11"/>
  <c r="P27" i="11"/>
  <c r="O27" i="11"/>
  <c r="P26" i="11"/>
  <c r="O26" i="11"/>
  <c r="E15" i="11" l="1"/>
  <c r="E8" i="11"/>
  <c r="O168" i="2"/>
  <c r="N168" i="2"/>
  <c r="O167" i="2"/>
  <c r="N167" i="2"/>
  <c r="O166" i="2"/>
  <c r="N166" i="2"/>
  <c r="O165" i="2"/>
  <c r="N165" i="2"/>
  <c r="O164" i="2"/>
  <c r="N164" i="2"/>
  <c r="O163" i="2"/>
  <c r="N163" i="2"/>
  <c r="O162" i="2"/>
  <c r="N162" i="2"/>
  <c r="O157" i="2"/>
  <c r="N157" i="2"/>
  <c r="O156" i="2"/>
  <c r="N156" i="2"/>
  <c r="O155" i="2"/>
  <c r="N155" i="2"/>
  <c r="O154" i="2"/>
  <c r="N154" i="2"/>
  <c r="O153" i="2"/>
  <c r="N153" i="2"/>
  <c r="O152" i="2"/>
  <c r="N152" i="2"/>
  <c r="O151" i="2"/>
  <c r="N151" i="2"/>
  <c r="O150" i="2"/>
  <c r="N150" i="2"/>
  <c r="O149" i="2"/>
  <c r="N149" i="2"/>
  <c r="O148" i="2"/>
  <c r="N148" i="2"/>
  <c r="O143" i="2"/>
  <c r="N143" i="2"/>
  <c r="O142" i="2"/>
  <c r="N142" i="2"/>
  <c r="O141" i="2"/>
  <c r="N141" i="2"/>
  <c r="O136" i="2"/>
  <c r="N136" i="2"/>
  <c r="O135" i="2"/>
  <c r="N135" i="2"/>
  <c r="O134" i="2"/>
  <c r="N134" i="2"/>
  <c r="O133" i="2"/>
  <c r="N133" i="2"/>
  <c r="O132" i="2"/>
  <c r="N132" i="2"/>
  <c r="O131" i="2"/>
  <c r="N131" i="2"/>
  <c r="O130" i="2"/>
  <c r="N130" i="2"/>
  <c r="O129" i="2"/>
  <c r="N129" i="2"/>
  <c r="O128" i="2"/>
  <c r="N128" i="2"/>
  <c r="O127" i="2"/>
  <c r="N127" i="2"/>
  <c r="O126" i="2"/>
  <c r="N126" i="2"/>
  <c r="O125" i="2"/>
  <c r="N125" i="2"/>
  <c r="O124" i="2"/>
  <c r="N124" i="2"/>
  <c r="O119" i="2"/>
  <c r="N119" i="2"/>
  <c r="O118" i="2"/>
  <c r="N118" i="2"/>
  <c r="O117" i="2"/>
  <c r="N117" i="2"/>
  <c r="O116" i="2"/>
  <c r="N116" i="2"/>
  <c r="O115" i="2"/>
  <c r="N115" i="2"/>
  <c r="O114" i="2"/>
  <c r="N114" i="2"/>
  <c r="O113" i="2"/>
  <c r="N113" i="2"/>
  <c r="O108" i="2"/>
  <c r="N108" i="2"/>
  <c r="O107" i="2"/>
  <c r="N107" i="2"/>
  <c r="O106" i="2"/>
  <c r="N106" i="2"/>
  <c r="O105" i="2"/>
  <c r="N105" i="2"/>
  <c r="O104" i="2"/>
  <c r="N104" i="2"/>
  <c r="O103" i="2"/>
  <c r="N103" i="2"/>
  <c r="O102" i="2"/>
  <c r="N102" i="2"/>
  <c r="O101" i="2"/>
  <c r="N101" i="2"/>
  <c r="O100" i="2"/>
  <c r="N100" i="2"/>
  <c r="O95" i="2"/>
  <c r="N95" i="2"/>
  <c r="O94" i="2"/>
  <c r="N94" i="2"/>
  <c r="O93" i="2"/>
  <c r="N93" i="2"/>
  <c r="O92" i="2"/>
  <c r="N92" i="2"/>
  <c r="O91" i="2"/>
  <c r="N91" i="2"/>
  <c r="O90" i="2"/>
  <c r="N90" i="2"/>
  <c r="O89" i="2"/>
  <c r="N89" i="2"/>
  <c r="O88" i="2"/>
  <c r="N88" i="2"/>
  <c r="O83" i="2"/>
  <c r="N83" i="2"/>
  <c r="O82" i="2"/>
  <c r="N82" i="2"/>
  <c r="O81" i="2"/>
  <c r="N81" i="2"/>
  <c r="O80" i="2"/>
  <c r="N80" i="2"/>
  <c r="O79" i="2"/>
  <c r="N79" i="2"/>
  <c r="O78" i="2"/>
  <c r="N78" i="2"/>
  <c r="O77" i="2"/>
  <c r="N77" i="2"/>
  <c r="O76" i="2"/>
  <c r="N76" i="2"/>
  <c r="O75" i="2"/>
  <c r="N75" i="2"/>
  <c r="O74" i="2"/>
  <c r="N74" i="2"/>
  <c r="O73" i="2"/>
  <c r="N73" i="2"/>
  <c r="O72" i="2"/>
  <c r="N72" i="2"/>
  <c r="O71" i="2"/>
  <c r="N71" i="2"/>
  <c r="O70" i="2"/>
  <c r="N70" i="2"/>
  <c r="O65" i="2"/>
  <c r="N65" i="2"/>
  <c r="O64" i="2"/>
  <c r="N64" i="2"/>
  <c r="O63" i="2"/>
  <c r="N63" i="2"/>
  <c r="O62" i="2"/>
  <c r="N62" i="2"/>
  <c r="O61" i="2"/>
  <c r="N61" i="2"/>
  <c r="O60" i="2"/>
  <c r="N60" i="2"/>
  <c r="O59" i="2"/>
  <c r="N59" i="2"/>
  <c r="O58" i="2"/>
  <c r="N58" i="2"/>
  <c r="O57" i="2"/>
  <c r="N57" i="2"/>
  <c r="O56" i="2"/>
  <c r="N56" i="2"/>
  <c r="O55" i="2"/>
  <c r="N55" i="2"/>
  <c r="O54" i="2"/>
  <c r="N54" i="2"/>
  <c r="O53" i="2"/>
  <c r="N53" i="2"/>
  <c r="O52" i="2"/>
  <c r="N52" i="2"/>
  <c r="O51" i="2"/>
  <c r="N51" i="2"/>
  <c r="O50" i="2"/>
  <c r="N50" i="2"/>
  <c r="O49" i="2"/>
  <c r="N49" i="2"/>
  <c r="O48" i="2"/>
  <c r="N48" i="2"/>
  <c r="O47" i="2"/>
  <c r="N47" i="2"/>
  <c r="O46" i="2"/>
  <c r="N46" i="2"/>
  <c r="O45" i="2"/>
  <c r="N45" i="2"/>
  <c r="O44" i="2"/>
  <c r="N44" i="2"/>
  <c r="O43" i="2"/>
  <c r="N43" i="2"/>
  <c r="O38" i="2"/>
  <c r="N38" i="2"/>
  <c r="O37" i="2"/>
  <c r="N37" i="2"/>
  <c r="O36" i="2"/>
  <c r="N36" i="2"/>
  <c r="O35" i="2"/>
  <c r="N35" i="2"/>
  <c r="O34" i="2"/>
  <c r="N34" i="2"/>
  <c r="O33" i="2"/>
  <c r="N33" i="2"/>
  <c r="O32" i="2"/>
  <c r="N32" i="2"/>
  <c r="O31" i="2"/>
  <c r="N31" i="2"/>
  <c r="O30" i="2"/>
  <c r="N30" i="2"/>
  <c r="O29" i="2"/>
  <c r="N29" i="2"/>
  <c r="O28" i="2"/>
  <c r="N28" i="2"/>
  <c r="O27" i="2"/>
  <c r="N27" i="2"/>
  <c r="E16" i="11" l="1"/>
  <c r="E14" i="11"/>
  <c r="E13" i="11"/>
  <c r="E12" i="11"/>
  <c r="E11" i="11"/>
  <c r="E10" i="11"/>
  <c r="E9" i="11"/>
  <c r="E7" i="11"/>
  <c r="E6" i="11"/>
  <c r="E5" i="11"/>
  <c r="F13" i="2" l="1"/>
  <c r="F11" i="2"/>
  <c r="F10" i="2"/>
  <c r="F9" i="2"/>
  <c r="F15" i="2"/>
  <c r="F14" i="2"/>
  <c r="F12" i="2"/>
  <c r="G17" i="2"/>
  <c r="F17" i="2"/>
  <c r="F8" i="2"/>
  <c r="F7" i="2"/>
  <c r="F6" i="2"/>
  <c r="G18" i="2" l="1"/>
  <c r="G16" i="2"/>
  <c r="F16" i="2"/>
  <c r="F18" i="2"/>
  <c r="F16" i="11" l="1"/>
  <c r="F6" i="11" l="1"/>
  <c r="F10" i="11"/>
  <c r="F11" i="11"/>
  <c r="F12" i="11"/>
  <c r="F13" i="11"/>
  <c r="F14" i="11"/>
  <c r="F7" i="11"/>
  <c r="F15" i="11"/>
  <c r="G13" i="2"/>
  <c r="G15" i="2"/>
  <c r="G9" i="2"/>
  <c r="G10" i="2"/>
  <c r="G12" i="2"/>
  <c r="G14" i="2"/>
  <c r="G11" i="2"/>
  <c r="F8" i="11"/>
  <c r="F9" i="11"/>
  <c r="F5" i="11"/>
  <c r="G6" i="2"/>
  <c r="G8" i="2"/>
  <c r="G7" i="2"/>
</calcChain>
</file>

<file path=xl/sharedStrings.xml><?xml version="1.0" encoding="utf-8"?>
<sst xmlns="http://schemas.openxmlformats.org/spreadsheetml/2006/main" count="5862" uniqueCount="3711">
  <si>
    <t>Company name</t>
  </si>
  <si>
    <t>Parent company (if applicable)</t>
  </si>
  <si>
    <t>Website</t>
  </si>
  <si>
    <t>Contact information (general inbound sales) </t>
  </si>
  <si>
    <t>Locations (headquarters and support locations)</t>
  </si>
  <si>
    <t>In what year was your organization founded?     </t>
  </si>
  <si>
    <t>What is your number of employees?         </t>
  </si>
  <si>
    <t>What is your annual revenue?       </t>
  </si>
  <si>
    <t>In what regions are your customers located? (Please mention all that apply)     </t>
  </si>
  <si>
    <t>What industries represent the large majority (&gt;75%) of your business? Please list from largest to smallest</t>
  </si>
  <si>
    <t>Your customers include (list customers) </t>
  </si>
  <si>
    <t>What % of your annual revenue is procurement/supply related?</t>
  </si>
  <si>
    <t>Please briefly describe your overall solution       </t>
  </si>
  <si>
    <t>Please select all the solution categories that best describe where you primarily compete</t>
  </si>
  <si>
    <t>What are the available modules that can be licensed collectively or separately (please include current release versions)?        </t>
  </si>
  <si>
    <t>With what other applications have you integrated?        </t>
  </si>
  <si>
    <t>Number of active users (buy-side)</t>
  </si>
  <si>
    <t>Number of active users (supply-side) </t>
  </si>
  <si>
    <t>Annual transactional volume (in USD) if applicable (not double-counting volume based on multiple documents -- POS, invoices, etc.) </t>
  </si>
  <si>
    <t>Growth (CAGR) of annual transaction volume -- past three years </t>
  </si>
  <si>
    <r>
      <t>Annual volume -- documents exchanged annually or other metric</t>
    </r>
    <r>
      <rPr>
        <sz val="12"/>
        <color rgb="FF000000"/>
        <rFont val="Calibri"/>
        <family val="2"/>
      </rPr>
      <t xml:space="preserve"> (please specify) </t>
    </r>
  </si>
  <si>
    <t>Growth (CAGR) of annual document volume -- past three years </t>
  </si>
  <si>
    <t>What is the unique value proposition you deliver that separates you from other solution approaches and providers?   </t>
  </si>
  <si>
    <t>N/A</t>
  </si>
  <si>
    <t>eProcurement</t>
  </si>
  <si>
    <t>Invoice to Pay</t>
  </si>
  <si>
    <t>Procure to Pay</t>
  </si>
  <si>
    <t>Sourcing</t>
  </si>
  <si>
    <t>Example Scoring</t>
  </si>
  <si>
    <t>Category</t>
  </si>
  <si>
    <t>I2P</t>
  </si>
  <si>
    <t>P2P</t>
  </si>
  <si>
    <t>SXM</t>
  </si>
  <si>
    <t>CLM</t>
  </si>
  <si>
    <t>Spend Analysis</t>
  </si>
  <si>
    <t>Total customer count</t>
  </si>
  <si>
    <t>Catalogs</t>
  </si>
  <si>
    <t>Shopping / Requisitioning</t>
  </si>
  <si>
    <t>Ordering</t>
  </si>
  <si>
    <t>Receiving</t>
  </si>
  <si>
    <t>Configurability</t>
  </si>
  <si>
    <t>Technology</t>
  </si>
  <si>
    <t>General Services</t>
  </si>
  <si>
    <t>Invoicing</t>
  </si>
  <si>
    <t>Payment / Financing</t>
  </si>
  <si>
    <t>Catalog Data Quality Control</t>
  </si>
  <si>
    <t>Catalog Approvals</t>
  </si>
  <si>
    <t>Catalog Mobility</t>
  </si>
  <si>
    <t>Catalog Analytics</t>
  </si>
  <si>
    <t>Catalog Roadmap</t>
  </si>
  <si>
    <t>Catalog Contracts</t>
  </si>
  <si>
    <t>On-Premise Software Option</t>
  </si>
  <si>
    <t>Internet Shopping / Catalog Visibility</t>
  </si>
  <si>
    <t>Requisitioning Set Up</t>
  </si>
  <si>
    <t>Marketplace User Interface</t>
  </si>
  <si>
    <t>Profiles</t>
  </si>
  <si>
    <t>Search Engine</t>
  </si>
  <si>
    <t>Third-Party Content</t>
  </si>
  <si>
    <t>Requisitioning Process</t>
  </si>
  <si>
    <t>Systems Integration</t>
  </si>
  <si>
    <t>Non-Catalog / Services Requisitions</t>
  </si>
  <si>
    <t>Preferred Supplier Management</t>
  </si>
  <si>
    <t>Repetitive Requisitions</t>
  </si>
  <si>
    <t>Shopping Cart / Checkout Process</t>
  </si>
  <si>
    <t>Approval Process / Approval Engine</t>
  </si>
  <si>
    <t>Sourcing Integration</t>
  </si>
  <si>
    <t>Requisitioning Budget Checking Process</t>
  </si>
  <si>
    <t>Requisitioning Inventory Checking Process</t>
  </si>
  <si>
    <t>Mobility</t>
  </si>
  <si>
    <t>Analytics</t>
  </si>
  <si>
    <t>Multi-Currency / Languages</t>
  </si>
  <si>
    <t>Requisition Roadmap</t>
  </si>
  <si>
    <t>Contract Compliance</t>
  </si>
  <si>
    <t>Extensibility</t>
  </si>
  <si>
    <t>Order Processing (buy-side)</t>
  </si>
  <si>
    <t>Order Delivery / Communication</t>
  </si>
  <si>
    <t>Order Collaboration (buyer/supplier)</t>
  </si>
  <si>
    <t>Order Processing (supply-side)</t>
  </si>
  <si>
    <t>Services Procurement Integration</t>
  </si>
  <si>
    <t>International Trade and Logistics</t>
  </si>
  <si>
    <t>PO Mobility</t>
  </si>
  <si>
    <t>PO Analytics</t>
  </si>
  <si>
    <t>PO Roadmap</t>
  </si>
  <si>
    <t>Receiving Process</t>
  </si>
  <si>
    <t>Receiving Mobility</t>
  </si>
  <si>
    <t>Receiving Analytics</t>
  </si>
  <si>
    <t>Receiving Roadmap</t>
  </si>
  <si>
    <t>Supplier Network</t>
  </si>
  <si>
    <t>Supplier Onboarding</t>
  </si>
  <si>
    <t>Supplier Information Management</t>
  </si>
  <si>
    <t>Supplier Performance and Risk Management</t>
  </si>
  <si>
    <t>Order Management</t>
  </si>
  <si>
    <t>Other Supplier Network Value-Added Services</t>
  </si>
  <si>
    <t>Ability to Connect to Multiple Supplier/Business Networks</t>
  </si>
  <si>
    <t>Other Capabilities</t>
  </si>
  <si>
    <t>P2P Configuration Set Up</t>
  </si>
  <si>
    <t>Technical Configuration</t>
  </si>
  <si>
    <t>Vendor/Consultant Configuration</t>
  </si>
  <si>
    <t>Customizations</t>
  </si>
  <si>
    <t>Robotics / AI / Machine Learning</t>
  </si>
  <si>
    <t>Block chain</t>
  </si>
  <si>
    <t>Internet of Things (IoT)</t>
  </si>
  <si>
    <t>OCR / Scanners</t>
  </si>
  <si>
    <t>Intelligent Apps</t>
  </si>
  <si>
    <t>Conversational Systems</t>
  </si>
  <si>
    <t>Personalization</t>
  </si>
  <si>
    <t>Open Standards</t>
  </si>
  <si>
    <t>Integrations</t>
  </si>
  <si>
    <t>Data Management Services</t>
  </si>
  <si>
    <t>Managed Services / Co-Sourcing / Outsourcing</t>
  </si>
  <si>
    <t>Consulting / Change Management</t>
  </si>
  <si>
    <t>Invoice Creation / Capturing / submission</t>
  </si>
  <si>
    <t>Services Invoicing &amp; Contract Invoicing</t>
  </si>
  <si>
    <t>Invoice Collaboration</t>
  </si>
  <si>
    <t>Invoice Validation / Approvals</t>
  </si>
  <si>
    <t>Invoice Compliance</t>
  </si>
  <si>
    <t>Invoice Mobility</t>
  </si>
  <si>
    <t>Invoicing Analytics</t>
  </si>
  <si>
    <t>Invoicing Roadmap</t>
  </si>
  <si>
    <t>Payment Processing</t>
  </si>
  <si>
    <t>Payment Cards</t>
  </si>
  <si>
    <t>Financing On-Boarding</t>
  </si>
  <si>
    <t>Collaboration</t>
  </si>
  <si>
    <t>Financing Analytics</t>
  </si>
  <si>
    <t>Subcategories</t>
  </si>
  <si>
    <t>Specification</t>
  </si>
  <si>
    <t>Self-Score</t>
  </si>
  <si>
    <t>Describe the process and alternatives to create/onboard a catalog in your system. For example, "flipping" a contract into an e-catalog, a traditional catalog loading process that leverages either excel, CSV file formats, EDI, email or a template that suppliers filled and load it by themselves. Explain your capablities to onboard catalogs with different data structures or different granular level of detail (e.g., pictures, "how to" instructions, attachments, detail descriptions, UNSPC codes, manufacturing numbers,etc.). Explain how during daily activities new items (and services) can be added/modified in an existing catalog. Describe direct integration capabilities with suppliers to create/maintain catalogs in real-time. Describe suite-based integrated features such as catalog creation directly from sourcing eventI. If applicable, describe any supplier costs to maintain catalog content (e.g., subscription fees). Describe your Punch-out capabilities, Can a punchout be self-service (i.e., configured by the customer)?</t>
  </si>
  <si>
    <t>Describe the native or partner support process and mechanisms used for catalog clasification, cleansing and enrichment. Describe the mapping and ongoing data synchronization process to the source record. Explain how data quality approaches insure the accurate conversion of unit of measures, currencies and languages for multi-country usage purposes (for example, accounting records, issuance of POs and invoices, side-by-side items comparison, etc.). Explain if there is an AI/machine learning (or other) approach for capability, control and enrichment of catalog and non-catalog content. Explain the capability to maintain real-time price information (internal and external catalogs) .Describe your capability to control data quality by creating and executing rules to automatically validate, enrich &amp; clean catalog content. Describe the levels of exception managemnet/control for error correction to enrich the content</t>
  </si>
  <si>
    <t>Explain the process and mechanisms use to add/change/delete of catalog records across suppliers, buyers, and intermediaries. Explain your integration approaches to source systems like ERP, CAD/PLM, tech pubs, ECM, MDM, etc. Explain your support of (and translation between) multiple standards such as PIDX, RNIF, OCI, cXML, CIF, EDI 832, BMEcat, etc.</t>
  </si>
  <si>
    <t>Describe the approval features and process, are there workflows, business rules involved, is there a collaborative mechanism between buyers and suppliers (feedback, disputes, notes, etc.), a graphical view, email alerts, drag &amp; drop change status capability (evaluating, approved, live, etc.) access base on user profiling -- or related capabilities you would like to highlight</t>
  </si>
  <si>
    <t>Describe all type of objects and mechanism to include planned, non-planned and repetitive purchasing scenarios. Example might include Items, lists, kits, e-forms, smart forms, bundles, an internet spot buy. Explain features such as catalog item taxonomies &amp; attributes, part number cross-referencing, custom price logic, tiered pricing ability, secure links to supporting documents (e.g., drawings, "how to" instructions, buying policies, etc.). Are buying policies configurable to appear in context of the item requested? Can access to catalog content (e.g., based on user /roles) be restricted? Describe all inherent business logic or "AI" inherent to a product or services (workflows, business rules, systems or object calls, etc.). Please describe all type of flags available (for example: contracted, inventory, similar, preferred, etc.) Describe the capability to integrate forms (e.g., eforms/smart forms/webforms) and associated UI components. What percentage of catalog configuration can be done in-house (self-service via a business resource) vs. requiring IT, vendor of consultant resources?</t>
  </si>
  <si>
    <t>Describe mobility features (i.e., what can be enabled via a mobile environment) for catalog management functions. Please describe your security capabilities to enable touch-forms (smartphone and tablets) without sacrificing functionality or creating additional risk factors through the different forms of mobile access -- app and non-app</t>
  </si>
  <si>
    <t>Describe the type of analytics available for catalog management. Please describe standard reports (or attach screen shots). This could include, duplicates, non-used, non-contracted items, etc. Please describe use of guided analytics (e.g., AI/machine learning) underlying components if applicable. Describe the ability to configure a dashboard to to providing catalog "health" or snapshot reporting (e.g., catalog changes, price changes, errors, missing items, fields, images, etc.) What level of search analytics are available to help administrators understand/ explore queries such as: what people are searching for (but not finding) specific items, top searches, lowest search conversion rates, item conversion rate over time, item conversion volumes over time, etc.</t>
  </si>
  <si>
    <t>Describe what new features &amp; functionalities are in your catalog management roadmap in the next 12 months. In addition please mention any feature/functionality that we might have overlooked</t>
  </si>
  <si>
    <t>Do you provide leveraged contracts/pre-negotiated pricing today in pre-loaded catalogs? If so, please describe the program and attach supporting documentation, including uptake/volume, savings, etc.</t>
  </si>
  <si>
    <t>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</si>
  <si>
    <t>Do you enable the ability to enable users to shop across Internet sites, and pull the item back into the solution for pre-approval (with integration to understand where additional catalog SKUs/content would be used if available)</t>
  </si>
  <si>
    <t>What enables your catalog management capability to stand out from others -- if it does (it's OK if it does not!) but we'd like to understand what you think makes you different and better than others</t>
  </si>
  <si>
    <t>Describe the different requisition set-up options available to users/administrators beyond basic default options. For example: allow quick Item entry, allow several "ship to" addresses, hide change request type, allow multiple account allocations, etc.</t>
  </si>
  <si>
    <t>Describe your capabilities to restrict access based on different criteria (e.g., individual users, groups of users, BU, company, project) to an e-store (we define e-store as the virtualized shopping "store" for users). Describe the ability to personalize the user interface based on the user (e.g., logos, menus, displayed information, etc.) Describe your e-Store default fields/tabs (e.g., recent searches, also viewed, bundle options, statistics, pending tasks, lists of products, eForms, templates, etc.)</t>
  </si>
  <si>
    <t>Describe the type of information that the Marketplace´s front page dashboard can display (top level fields). Describe its configurability, flexibility and why/how it is easy to use (e.g., drag &amp; drop features) in your perspective. Describe drill down capabilities throughout all processes flows (including the display of related document, RFx, contact and other data). Describe the ability to select the results and compare them</t>
  </si>
  <si>
    <t>Describe how the system can enable different profiles to support "mass customization" of the shopping experience (e.g., per user, company, category, contract, project, etc.) Describe the detail of a profile configuration and how profiles are configured</t>
  </si>
  <si>
    <t>Explain the process, features and strengths of the search engine (for example, the ability to search on key words, enable federated search across different source content types simultaneously, parametric/filters such as company attributes, product attributes, categories, suppliers, price, flags). Describe your capability to provide keyword and "type-ahead" suggestions. Describe your ability to provide multiple catalog search filters to refine results. Describe the ability to search based on contracted SKUs, inventory items, like/similar items, preferred items/suppliers, etc.) Describe the underlying capabilities to enable search (e.g., rules-based modeling, description search, punch out (support for level 1, 2 models), transparent punchout (same UI), Internet search, accessibility / integrated into internal workflow, etc. How do you handle a search that produces no results; is the user guided to a next step?</t>
  </si>
  <si>
    <t>Describe content integration to third-party sources (e.g., in the case of non-contracted spend or spot buy SKUs). Capabilities could in clude the ability and interface to select a non-contracted spend item from a third-party site (e.g., eBay, Amazon, etc.) and add that item to the shopping cart. Describe ability to search, refine, compare and add items to shopping cart individually and in comparison to other searched items</t>
  </si>
  <si>
    <t>Describe your process to create requisitions. For example: add one or multiple providers items to a cart (on-behalf or not) from supplier catalogs, buy directly from punchout sites, use a free-form request or form template, purchase with one click from any website, select items with a label scanner, integrate with project management tools, inventory/MRP and travel requests. Describe approval routing (by requisition process type, if restricted), ability to check against budgets by user, BU, account project, etc. (and also against business rules for procurement approval by source, type, category, cost center, value, department, project or any complex or multi-criteria scenario, such as all of the previous factors). Describe the ability to integrate with a sourcing application or to eProcurement application for creating different PO types (one-time, blanket/limit, and/or PO release / "call off"). Describe your ability to create multiple requisitions (from one chart) based on approval and business rules. Explain how you insert special instructions for vendors. Describe your ability to handle tooling requisitions. Describe your ability to handle assets (track asset value/depreciation, track warranties, service schedules, configure asset attributes, etc.) Describe your ability to "block" a requisition or PO process if suppliers are not qualified or if preferred/designated suppliers already exist for a specific item or category. Describe your ability to aggregate multiple requisitions (based on for categories or commodity codes) and create a single requisition (e.g., to take advantage of tiered pricing, rebates, order/shipping consolidation or take advantage of other savings opportunities). Describe contract compliance procesess for tiered pricing. Describe your ability to support pre-configured item lists that can be executed by picking items that are needed, setting par inventory par levels, recording on hand inventory and guiding users to what they will need to buy (automatically) based on these criteria? . Describe how much time it takes (typically) for an end user to create a requisition properly coded to the correct GL code. Please also describe outlier scenarios.Describe how much time it takes to train an end user on how to use the requisitioning system.</t>
  </si>
  <si>
    <t>Describe your integration options with third-party systems such as IMS, WMS, MRP, and travel &amp; expenses to generate requisitions</t>
  </si>
  <si>
    <t>Describe mechanisms to support non-cataloged item requisitions. Examples might include: e-forms / smart forms / e-templates / etc. Explain support for services requests (e.g., "how to" request forms, pre-populated templates, etc.), how services may be requisitioned through your native solution (i.e., contracted as part of an eProcurement product). If you have separate offerings or partner offerings for service procurement outside of capability that is included as a core component, please note and explain (or provide links) to these offerings. Describe how you support temporary labor requests (e.g.,, capture full service requirement profiles, define levels, work locations, expected duration, milestones and deliverables, and rate cards). If applicable, describe VMS integrations and partnerships . Describe how suppliers can create timesheets as part of the core eProcurement offering or via a partner offering. Please be clear on whether this is native to the eProcurement product, a separate module or a partner solution (and additional associated costs with enabling this capability, if applicable)</t>
  </si>
  <si>
    <t>Describe solution capabilities for users (shoppers, approvers, etc.) to search suppliers based on preferred / qualified status before finalizing a requisition and PO</t>
  </si>
  <si>
    <t>Describe the mechanisms to support repetitive requisitions and features supporting features (e.g., lists, kits, bundles, intelligent re-ordering workflow (with the ability to include tolerances / business rules), etc.). Do you handle e-forms? please describe how many are included, and if they are self service configurable by a customer business administrator or need vendor or IT support.</t>
  </si>
  <si>
    <t>Describe the help &amp; support mechanisms accessible during the requisitioning process. These could include: videos, policy documents, contact information, on-line chat, "how-to" instructions documents, FAQ, etc. Do you have an user community to exchange expertise (if so, how many companies are active members and what is the level of activity?)</t>
  </si>
  <si>
    <t>Explain the shopping cart and checkout process options available. For example: draft carts, create on-behalf of, select billing account (modify or split accounting), select shipping address per cart or line item (multiple), ability to add, cancel items, change quantities, add to favorites, upload attachments to a specific line item within the basket, multi-currency conversion to local currency, access to user support (on-line / Q&amp;A), budget checking, alerts/warnings, data segregation by business units, etc. Describe your ability to transfer chart to super buyers (same or different system) to finalize the requisitioning process. Describe your ability to allow shipping based on individual line-items</t>
  </si>
  <si>
    <t>Describe the approval engine features including configurability, approvals (email, application, line level), workflows (business rules: simple / complex- trigger from any object, etc.), graphical view, dynamic updates (requisition modification, delegations, new approvers /observers, auto-escalate), budget checking, rejection flow logic (such as resubmission, alerts, etc.) Explain the ability for line level approval/rejection, to trigger a threaded discussion, clarification or collaboration, etc. Describe ability to reassign approvable roles and extend review periods</t>
  </si>
  <si>
    <t xml:space="preserve">Describe your "guided buying" approach and what type of information is displayed/available during the requisitioning process to support user guidance. How does the application handle the following scenarios or inputs to guided buying individually and collectively? Examples: “how to” buy instructions, requirements/policies, budgets levels, inventory levels, supplier delivery times, supplier TCO, product feature comparisons, historic comparison prices, contracted vs. not contracted, preferred or similar products, minority/diversity vendors, risk/SER, supplier performance, supplier capability profiles, bundle recommendations, on-line promotions, product rating-reviews (internal-user comment) and any other context information that can support better purchasing decisions for the user and the business. Are there any business rules / logic that can display specific content based on the user, project, BU, company profile, supplier risks/ratings, budget constraints, payment terms, savings percentage, etc. Describe your guided buying ability to buy purchase both goods and other categories including non-catalog items, T&amp;E, contingent labor, etc. in a single environment
</t>
  </si>
  <si>
    <t>Describe how the solution enables basic e-sourcing ( e.g., "3 bids in a box") and advanced integration with e- sourcing modules, if applicable, based on organizational sourcing and category compliance and other requirements; Describe the ability for procurement to initiate a sourcing event diretly from a requisition (based on volume, cost, category or other "flaggign") for better pricing</t>
  </si>
  <si>
    <t>Describe your budget creation/integration (with budget systems) and associated processes and integration. Explain your ability to track budget impact throughout the requisitioning and purchasing process. Explain your capabilities to trigger alerts or hard stops when the budget is exceeded at a user, BU, account or project level. Describe any "visual" components that can guide users to make more informed decisions based on budgets. Describe budget checking integration with ERP and other systems</t>
  </si>
  <si>
    <t>Describe your inventory creation/integration (IMS/WMS) process. Explain the ability to track inventory impact throughout the requisitioning and purchasing process. Explain your capabilities to do inventory transfers, inventory adjustments, auto replenishment requisitioning, etc. Do you provide a native inventory solution or direct connectivity into third-party inventory management solutions via partnership? If so, please describe the capabilities of your solution / partner solution.</t>
  </si>
  <si>
    <t>Describe mobility features of the requisitioning process including how security capabilities work in a smartphone and tablet environment. Describe any "apps" and other mobile requisitioning access points (Native browser, Apple Watch, etc.)</t>
  </si>
  <si>
    <t>Describe your analytics philosophy. Explain the types of analytics available for requisitioning. Example: leveraging user behavior patterns to improve the user experience, information that is presented contextually, type of dashboards, etc. Describe if there is any embedded analytics/predictive capability. Explain how the application supports “what if” scenario logic</t>
  </si>
  <si>
    <t>Please describe your approach for accurate conversion of units of measures, currencies and languages for multi-country usage purposes</t>
  </si>
  <si>
    <t>Describe what new features &amp; functionalities are in your e-requisitioning roadmap in the near future. In addition please describe specific capabilities of the key "sub" feature/functionality that are in the roadmap</t>
  </si>
  <si>
    <t>Describe how you configure / set up the ordering process for users and the degree of flexibility in the configuration. For example: order tolerance thresholds, allowing administrative changes for POs, allowing creation of POs from contracts, allowing a "one-time" ship-to address, enforcing single account allocation, enabling punchout commodity specialization, default taxable amounts (e.g., by commodity), requiring that orders containing non-standard Items must be sequenced for approval, disabling the auto-creation of revision for change request, etc.</t>
  </si>
  <si>
    <t xml:space="preserve">Describe your process and ability to create POs (including customizing PO design) from approved requisitions or when no requisition exists. Explain your ability to support multiple POs per requisition, combine multiple requisition lines to into a single PO, support multiple currencies and languages, route for approval based on business scenarios (e.g., automated inventory, contract, budget checking, etc.) Mention all types of POs supported (e.g. one-time, blanket/limit, and/or PO release as well as "call offs"). Explain other capabilities such as automatic PO creation based on business rules, a [reverse] 'flip' of an invoice to a purchase order (based on automated approvals), etc. Describe your ability to validate contract pricing against a PO, reassign a PO to a different vendor, etc. Describe your ability to process a PO created from an external system such as ERP, WMS, Work Management (e.g., field tickets), etc. For inventory orders, please describe how a pick list is created and an order is fulfilled. Describe how your solution provides intra-company purchase order capability. Describe if cXML ordering can be configured by the customer or if it requires a third-party (Is there any additional cost associated with enabling cXML?)
</t>
  </si>
  <si>
    <t>Please describe the mechanisms to insure contract compliance in both standard PO, specialized PO (e.g. blanket) and non-PO requisitioning models.</t>
  </si>
  <si>
    <t>Describe ability to extend PO collaboration through integrated third-party solutions (e.g., tax solution providers, customs/compliance/import solutions) to enable total landed cost and other scenarios</t>
  </si>
  <si>
    <t>Describe your ability to attach supporting documentation (e.g., statement of work, drawings, specifications, etc.) What level of document security is possible in your system for these attachment scenarios? Describe the system's approach to receive order response/acknowledgements, process changes/deletions, manage order status requests/responses via different transactional standards (e.g., EDI / XML) and a portal interface, manage disputes, generate audit trails, etc. Describe your ability to send a PO (including attachments) to an ERP environment</t>
  </si>
  <si>
    <t>Describe your communication process between buyers and suppliers. Explain your transmission methods (e.g., email, fax, cXML, EDI, web form, portal, network) and your ability to manage workflows and integrations to electronically communicate POs to suppliers, receive order response/acknowledgement, process changes/deletions, and manage order status requests/responses. If you take a network approach to PO and other document communication, please explain the approach and include supporting architecture documentation showing one-to-many, many-to-many, multi-tier and other specific connectivity models (or reference in more detail in the "network" tab). Please also describe any value-added services of this offering</t>
  </si>
  <si>
    <t>Describe your ability to capture and handle buyer/supplier interactions, manage workflows and integrations to enable buyer/supplier collaboration (receive orders, send responses/acknowledgements/requests, process changes/deletions, manage order status), manage disputes, audit trails, etc.</t>
  </si>
  <si>
    <t>Describe the supplier's ability to override PO information (e.g., quantities, delivery method, prices, etc.), add/delete items (swapping), communicate responses/acknowledgements/requests, manage disputes, show order status and the ability to approve orders on the line-level</t>
  </si>
  <si>
    <t>Describe your ability to integrate to relevant contingent labor systems (including VMS, VMS/MSP, SOW, freelancer management and specialized category solutions) and services providers for finding, selecting, and managing contingent labor, contractors and services categories (e.g., temporary labor, staffing resources, 1099 contractors, "gig" workers, etc.) Describe your ability to create a services PO compliant that is compliant with policies. Describe your ability to integrate service entry sheets with the ERP environment</t>
  </si>
  <si>
    <t>Explain if you support integrations to third party logistics firms and related third-party tools/providers for shipment documentation (e.g., customs declarations and manifests). Please specify capabilities here as well as partners used. Please also describe tax, tariff, harmonized code and other support considerations and partners (e.g., escrow, inventory finance, etc.)</t>
  </si>
  <si>
    <t>Describe the mobility features of your ordering process including integrated security capabilities for a mobile environment. If mobile is a differentiator for your solution, please explain why and how it stands out from others</t>
  </si>
  <si>
    <t>Describe the type of analytics available for ordering. Examples include: performance benchmarks, KPIs, full audit trail visibility, etc.</t>
  </si>
  <si>
    <t>Describe your ability to handle multi-currencies and multi-languages for multi-country usage purposes as well as cross-border system integration and reconciliation. List and describe all (please be thorough if applicable).</t>
  </si>
  <si>
    <t>Describe what new features &amp; functionalities are in your ordering roadmap in the near future. In addition please tell us what you think makes your solution "shine" in the ordering area, standing out from others -- today and tomorrow.</t>
  </si>
  <si>
    <t>Describe the key "set-up" steps for the receiving process and ability to support customized scenarios (e.g., enabling receipt of negative quantities, double-step receiving, validate receipt quantity, requiring a receipt vs. no receipt required, requiring end user receipts, allowing changes to suppliers, enable notification when no receipt exits, etc.)</t>
  </si>
  <si>
    <t>Describe your ability to process/communicate advanced ship notices (ASNs) and bills of lading (BOL) from suppliers (and BOL responses from buyer if needed) as well as other related documentation, if applicable</t>
  </si>
  <si>
    <t>Describe your receiving process. This may include support for configurable receiving functionality including desktop, centralized, hybrid receiving (multi-shipped / partial / bulk / decimals / allowances for open/blanket POs), receiving with inspection capability (returns management), flexible matching rules (and managing required documentation to complete a receipt), supplier barcode / RFID support, and integration, warehouse receipts, and asset receipting. Describe if your solution has the ability to enable both end user receiving and central receiving. Describe your ability to handle assets (e.g., track asset value/depreciation, track warranties, service schedules, configure asset attributes, etc.) Describe your ability to receive receipts by line items on orders. Describe how your solution receives an item into inventory. Does your solution allow for a user to receive via browser, email and mobile specific clients? If so, which ones?</t>
  </si>
  <si>
    <t>Describe your ability to integrate receiving activity to other needed processes such as ERS (where PO-receipt match can auto-generate the invoice), eInvoicing, eProcurement, and hosted inventory management (e.g., SMI/VMI, inventory collaboration, etc.). Please include customer use cases or documentation to show support for advanced scenarios (if applicable)</t>
  </si>
  <si>
    <t>Describe the mobility features of your receiving process including mobile-specific security components</t>
  </si>
  <si>
    <t>Describe the type of analytics available for your receiving process. Example: returns, performance benchmarks, KPIs, full audit trails, etc.</t>
  </si>
  <si>
    <t>Describe what new features &amp; functionalities are in your receiving roadmap in the near future. In addition please mention any feature/functionalities that we may have overlooked</t>
  </si>
  <si>
    <t>Describe your onboarding process for suppliers including the enablement process (e.g., training and approvals) and the maintenance process (updates/new required data). Please describe your methods and capabilities to manage the on-boarding process (e.g., third-party service support/help desk, managed service, web forms, portal templates, requirements and certifications, background checks, regulatory and reporting requirements, localized requirements, requirements for new suppliers in high risk countries, etc.) and to capture suppliers (buyer/supplier invitation, mass-market supplier on-boarding approach, etc.) Please describe your supplier integration capabilities with supplier systems. Please also note your workflow capabilities for supplier on-boarding as well as how you manage parent/child linkages as part of the process. If there is anything we have left out in this question (or this sheet) which makes your supplier onboarding approach different from others, please share these additional considerations and elements of your product or embedded solution/services. Please include typical examples of volumes of suppliers enabled in small, medium and large deployments (Describe typical timelines). Describe how much time it takes a supplier to register on a supplier network (include time required for their legal to review contracts / terms and conditions and, if applicable, associated fees?) . Describe how much time it takes to train a supplier on how to use the network. If you offer additional supplier enablement options, does this preclude the supplier from using the standard supplier network functions?.</t>
  </si>
  <si>
    <t>Describe how you maintain supplier information being current, compliant (and of course accurate!) Explain how you establish data privacy when it comes to storing sensitive individual information (such as tax IDs for sole proprietors), and issues as transparency &amp; auditability. Explain how you manage supplier financial and risk assessments, background checks, regulatory and reporting requirements, localized requirements, requirements for new suppliers in high risk countries, etc. Explain your workflow capabilities for supplier information management and how these are tied into your overall P2P capabilities. Also explain any many-to-many or one-to-many information capture approaches and how data that is managed via the network can be augmented for individual buy-side customers with specific information requirements</t>
  </si>
  <si>
    <t>Describe how you ensure supplier contract compliance and linkages with suite-based and third-party contract management systems. Describe your mechanisms to monitor, evaluate, report and improve supplier performance. How do you monitor supply risks on a continuous basis via the network. Do you integrate with 3rd party solutions to evaluate supplier risk?</t>
  </si>
  <si>
    <t>Describe which catalog management capabilities can be executed from the portal (and which cannot)</t>
  </si>
  <si>
    <t>Describe which order management capabilities can be executed from the portal (and which cannot)</t>
  </si>
  <si>
    <t>Describe which invoicing components can be executed from the portal (and which cannot). If suppliers have multiple customers on the network, can they see all related invoicing (and associated trade documents) through a single log-on?</t>
  </si>
  <si>
    <t>Describe any network-based value-added services. These could include "network-based" transactional intelligence (e.g., the network 'learns' how to convert OCR'd supplier PDFs for small suppliers). Additional capabilities could include member-driven benchmarking, template-development, industry-specific frameworks / standards, supplier search/matching based on RFI/RFP requirements, etc. Do you provide a simplified process for collaboration/document exchange with low-volume or one-off suppliers that captures and manages all relevant information?</t>
  </si>
  <si>
    <t>Describe how your customers have connected to different intermediaries via your network (e.g., third-party EDI hubs, supplier networks, etc.). Which ones? How do you manage standards, data persistence (which standard) and any fee considerations associated with third-party connectivity integrations?. For global deployments, describe how you enable customers to use a single or multiple supplier networks for connectivity. If multiple supplier networks will be used, how will integration between the supplier networks be handled?</t>
  </si>
  <si>
    <t>Do you have to be on the portal to transact and collaborate? . Can suppliers receive an order, add comments, ○ Acknowledge and create a legally compliant invoice via email … with NO Portal Registration. For transmission methods such as EDI, cXML does the vendor have to be on the portal/network, or can they connect directly to the customer P2P instance with no portal connection?.</t>
  </si>
  <si>
    <t xml:space="preserve">Describe your approach to customized P2P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chart of accounts/accounting structure (e.g., SAP, Oracle, Lawson, etc.). Describe the process for configuring custom fields/web forms (What are the limitations/constraints in terms of what can be enabled?)
</t>
  </si>
  <si>
    <t>Describe the elements, and extent of, workflow configuration across the modules and functionality and any integrated third party applications. Be sure to describe your competitive differentiators including, but not limited to, depth of configurability, breadth of configurability, and visual component manipulation. Is the rules/workflow capability native to your platform or is it a licensed third party capability?</t>
  </si>
  <si>
    <t>Describe your support for multiple currencies and supporting functionality for conversions, rounding, etc. Describe how external currency tables are used (e.g., automated conversions, manual, third-party only or if internal master tables are supported, etc.)</t>
  </si>
  <si>
    <t>Describe your ability to enable self-service configurable by a customer business-level administrator (e.g., no development/coding/pseudo-coding skills required). Describe the extent to which a business-user can configure the system (vs. a system analyst or other technical resource -- or vendor/consulting expert resource)</t>
  </si>
  <si>
    <t>Describe your ability to enable self-service configurable by an in-house technical resource (e.g., limited development/coding/pseudo-coding skills required). Describe the extent to which a technical-user can configure the system without external (vendor or consultant) expertise</t>
  </si>
  <si>
    <t>Is a vendor or trained consultant required for certain or all configurations? if so what are typical turnaround times and costs (hourly FTE) associated with this work?</t>
  </si>
  <si>
    <t>What percentage of your deployments include code-level customization? If applicable, please describe the types of customizations that you have enabled?</t>
  </si>
  <si>
    <t xml:space="preserve">Please describe your cloud architecture (e.g., single-instance multi-tenant application run on a 'virtualized' and elastic platform).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
</t>
  </si>
  <si>
    <t>Explain the use of robotics technology, embedded AI/machine learning capability, etc. What is in your roadmap in these areas? Do you employ data scientists on staff? If so, please describe your team and its credentials</t>
  </si>
  <si>
    <t>Explain the use of big data technology (e.g., business intelligence, customer data integration approaches, real-time "hubs", artificial Intelligence, etc. Please describe the experience and credentials of your analytics team</t>
  </si>
  <si>
    <t>Explain the use of block chain technology within your solutions or plans to deploy block chain in future releases. What type of block chain capabilities are you actively researching and/or developing (e.g., "smart contracts")? Are you working with a customer advisory council in this area, and if so, what is their willingness to support a distributed ledger model?</t>
  </si>
  <si>
    <t>Explain the use of mobile technology within your solutions overall and your roadmap for future mobile adoption. Please highlight how you support mobile users (e.g., responsive design to work across all devices or mobile app for basic functionality like approvals). What percentage of system interactions today are driven by mobile clients? What do you forecast for the next 12 months? 24 months?</t>
  </si>
  <si>
    <t>Explain the use of IoT technology within your solutions (if used) and your IoT roadmap (if applicable)</t>
  </si>
  <si>
    <t>Explain the use of OCR/Scanning technology within your solutions (if used) and roadmap plans</t>
  </si>
  <si>
    <t>Explain the use of "intelligent apps" within your solutions. Examples include: Siri, Alexa, Google, etc. Do you work with partners in this area?</t>
  </si>
  <si>
    <t>Explain the use of conversational technology within your solutions in such areas as user-initiated help requests, guided buying, etc. Please describe your roadmap in this area</t>
  </si>
  <si>
    <t>Describe your ability to customize/tailor terminology to business-specific terminology using data dictionaries or other approaches</t>
  </si>
  <si>
    <t>Describe your support for open standards, particularly surrounding document/data standards. How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t>
  </si>
  <si>
    <t>Describe typical (and atypical) system integration options. Describe how the platform and service provider handles multiple instances. For example, if an organization has multiple ERPs but wants a shared Procurement/Sourcing/Analytics/etc. deployment, do you typically deploy a single instance of your software for them, or typically multiple instances? Describe any integrations not addressed below.</t>
  </si>
  <si>
    <t>Describe your ability to natively (or through partners) aggregate, cleanse, classify, enrich, and harmonize existing data to make it timely and accurate to drive sourcing, category management and strategic sourcing efforts. Describe existing abilities to also validate data against external sources (tax authorities, prohibited/denied parties lists, certifying ISO authorities, etc.)</t>
  </si>
  <si>
    <t>Describe any BPO partner deployments outside of supporting customers that are hosted in your native cloud instance. Describe your ability to support business process related services or information/intelligence services in areas such as risk management, compliance (e.g., supplier audits), market intelligence, etc.</t>
  </si>
  <si>
    <t>Describe the depth of your professional services teams and partner professional services firms to assist in operational/IT strategy, implementation planning, and implementation execution (process re-design, system tailoring/customization, testing, training, post implementation support, etc.) How many internal FTEs are on your team in this area? How many partner FTEs are certified in total (if a certification program exists)? How many partner FTEs are trained (outside of a formal certification program)?</t>
  </si>
  <si>
    <t>Describe the key "set-up" components and capability of the invoice receiving process "out-of-the-box" on a configuration basis. These could include: auto-matching method/approach, auto PO closeout capabilities, voucher tolerance, ability to update received quantity upon approval, send notification to requisitioner when invoice is created, enable price tolerance exceptions, enable receipt quantity exceptions, allow line item description edit, enable do not edit payment information, account allocations, enable invoice extract, enable standards as cXML/UBL/PEPPOL -- via administrative interface, supplier portal (configuration), etc.</t>
  </si>
  <si>
    <t>Describe your ability to capture and create invoices (e.g., PO Flip model / Non PO invoice) or generate an automated recurring invoice. Share your capabilities and approach to support the following or related scenarios: using a public or private supplier network (or portal) inclusive of invoice capture capabilities (e.g., PO flip, e-form capturing, file uploading), using a web XML template to capture invoice data, using an EDI model for B2B integration purposes including but not limited to invoice-related documents, OCR approaches to convert paper (or email PDF) into e-invoices with the inclusion of a data validation process as well as manual processes to handle paper invoices (Provide Service Level Agreements and quality commitments). Describe any intelligent data capture approaches for paper invoices and your ability to support an internal or third-party managed mailroom approach (e.g., to manage incoming invoices in cases where paper will still be involved for small suppliers), etc. Describe any unique capabilities of your approach and solution if we have missed any components that you think are important to your differentiation/approach for invoice creation/capture</t>
  </si>
  <si>
    <t>Is your solution capable of handling an invoice created directly from a contract? Describe your capability for matching an invoice against a contract and handling rule(s)-based exceptions. Does your solution provide a collaborative environment to manage services invoicing? Describe your ability to match POs and service-entry-sheets against a service invoice for exceptions and resolution</t>
  </si>
  <si>
    <t>Describe your ability to support collaboration between suppliers and internal stakeholders. These capabilities might include: response to suppliers, add/change/delete communications, invoice status inquiry/response, voucher communications, credit/debit memo communications, exception handling, remittance advice, dispute resolution and related collaboration requests. If there are any specific “tools” involved in collaboration, such as on-line chat capabilities or specific workflow solutions, please explain these components. Describe your ability to add people to a discussion on a specific document</t>
  </si>
  <si>
    <t>Describe your solution's capability to match an invoice (e.g., to a purchase order or a payment plan against specified criteria). These matching elements might include goods receipts and other specified criteria (flexibility to control 2- and 3-way match by supplier or spend type, match invoice lines against purchase order lines, etc.) Describe your ability to perform rules-based invoice validation based on business rules (e.g., tolerances, partial payments, etc.) and other commercial rules (e.g. currency conversions, rounding rules, and multi-authority tax calculations). Explain how you enable STP / touchless processing. Specify any value-added partners (e.g., tax calculation solutions).Describe your ability to capture, share, and store buyer/supplier interactions pertaining to commercial/invoicing disputes (e.g., audited threaded discussions). Describe your approval workflow capabilities (e.g., incorporating existing internal approval limits and organizational hierarchies, providing an escalation process when an invoice approver fails to approve the invoice in a designated time period (etc.) Provide examples of the most complex rules scenarios that you are supporting today</t>
  </si>
  <si>
    <t>Describe your e-invoicing solution integration with your end-to-end P2P and related system processes. Examples might include: eProcurement (center on incorporating the PO with the invoice and enabling a two-way (or three-way) match, as well as simplifying a supplier’s receivables processes); account payables and accounting (e.g., facilitating the invoice payment process and insuring an accurate invoice-payment reconciliation process), a shared service organization (AP proccessing), inventory and warehouse management (e.g., facilitating a three-way (or n-tier) matching processes before payment by incorporating goods receipt and potentially other document types and signals into the mix); master data (e.g., supporting accurate data and avoiding data silos), and business intelligence (to provide real-time insights), etc. Describe your overall integration model approach and options (e.g., published APIs, integration partnerships, PaaS/stack-based, etc.)</t>
  </si>
  <si>
    <t>Describe your ability to ensure compliance with the regulations of the tax authorities of specific countries (e.g., validated invoices, VAT compliance, digital signatures, electronic documentation and fiscal/accounting reporting, correct calculation and recording of taxes, archiving, etc.). Mention your country roadmap in terms of compliance (including which countries you can enable legal archiving). Mention where are your processing centers (Data Privacy/Data Protection) your commitments and SLA (including where you´ve subcontractors) Please focus on describing your support scenarios and capability beyond what Trustweaver offers to all providers in the sector. Describe how you incorporate trade regulations (e.g., import tariffs, harmonized code calculations, etc.) into the solution. Mention your actual certifications (ISAE 3402, ISO27001, NIST, other) if applicable in meeting internal compliance requirements explain your general approach to matching (e.g., 3-way), contract and price compliance, incorporation of related commercial data, updating information in third-party solutions, etc. Also describe your integration approach to drive business reporting in third-party systems in areas of tax, accounting, etc. as well as insuring internal and external auditing requirements (e.g., evidence/traceability, system and processing logs, e-invoice archives, etc.)</t>
  </si>
  <si>
    <t>Describe the mobility features of your invoicing process including support for mobile-specific security. For example: do you offer a mobile-specific solution to view an invoice, provide dynamic reporting based on location and other factors; how do you support mobile collaboration scenarios? Please describe any mobile specific differentiators of your solution that you believe that we may have left out</t>
  </si>
  <si>
    <t>Describe your ability to analyze invoice data (in depth and in real time) to acknowledge data quality issues, support sourcing/event/opportunity identification analytics, identify buying behaviors, enable forecasting, supporting audit trails, driving benchmarks analyses, offering finance options for supplier, etc. How does your analytics approach identify savings opportunities (cost avoidance and tax reporting, including tax recovery), show transaction-based metrics (e.g., cost per invoice processed, invoice growth rate, invoices paid without POs, invoices in dispute or invoices rejected, etc.) Describe your ability to configure an analytic dashboard and ability to take quick action at an invoice level. Please describe if your analytics approach is differentiated in ways we have not discussed. Also please describe if you offer broader spend classification, enrichment and validation capability as well as options for visualization (e.g., native BI, third-party BI) and drill-down (e.g., via a cube-based environment)</t>
  </si>
  <si>
    <t>Describe what new features &amp; functionalities are in your e-invoicing roadmap in the near future. In addition please mention any feature/functionality that we might have overlooked which you believe is material to your solution differentiation today and tomorrow</t>
  </si>
  <si>
    <t>Describe your payment methods/approaches. For example, this could include integration with an accounts payable ERP module (which would take control of the payment process post-approval), integration with p-card/v-card providers and integration with banks or third-party payment solutions</t>
  </si>
  <si>
    <t>Describe how you enable visibility into payment status. This description should include (if applicable) the ability to support cross-border scenarios involving payment in different currencies and the ability to perform payment plans within business rules (e.g., for recurring invoices corresponding to master contracts without a PO involved / a self-billing payment plan without supplier first sending an invoice). Explain your abilitiy to drive touchless processing. Describe your ability to handle advance payments. Describe your ability to manage invoices from suppliers under these circumstances for invoice validation and payment processing</t>
  </si>
  <si>
    <t>Describe how you support payment cards / virtual cards - single use- (and any partnerships, if applicable), including reconciliation, reporting and visibility (pre-integrated into the solution). If there is card integration into a native T&amp;E module which you support, please describe</t>
  </si>
  <si>
    <t>Describe any additional on-boarding support (e.g., KYC or SCF legal frameworks) for trade financing outside of standard network/invoicing on-boarding</t>
  </si>
  <si>
    <t>Describe the different options you offer for supporting balance and non-balance sheet funded trade financing options and whether these are periodic or recurring (supplier "opt-in"). Please attach detailed documentation in support of these capabilities and provide customer examples for different financing options. Supported capability (please provide details on all relevant capabilities and models) may include: invoice discounting/dynamic discounting, dynamic payment terms, reverse factoring (approved trade payables financing / SCF), factoring, inventory finance programs, card-based financing programs, hybrid programs. Please note if your technology supports financing automation (e.g., supplier opt-in per certain requirements/constraints/matches). Please list all third-party technology, finance, trade credit, trade insurance and related partnerships and also support in specific countries (if applicable) outside North America; are financing options tied to a single bank or non-bank financing institution or multiple providers. Please describe your current financing volume levels and committed facilities (by third parties). Please also list committed facility examples in balance sheet funded programs and the number of balance sheet-funded programs in operation with at least $1MM (average) in funding over the past 6 months. Please describe typical APRs offered to suppliers by supplier tier and "uptake" on financing offers to date. Please describe your payment offerings/partnership and number of customers supported via these payment integrations (if applicable) not already described above. Please describe (in the case of third-party funding) any type of rebate mechanism and/or the ability to contribute to funding via a special purpose or other vehicle. What do typical economics of these structures look like?</t>
  </si>
  <si>
    <t>Describe your ability to support collaboration between buyers, suppliers and third-parties (if applicable) for negotiation / remediation purposes in the case of standard discounting or recourse arrangements</t>
  </si>
  <si>
    <t>Describe any financing-specific analytics (for buyers and suppliers). These could include dashboards and analytical environments to support working capital analysis, working capital requirements, available cash (by geography or P&amp;L), rebate structures/visibility, etc.</t>
  </si>
  <si>
    <t>Attachments/Supporting Docs and Location/Link</t>
  </si>
  <si>
    <t>Catalog Management (only answer this for eProcurement)</t>
  </si>
  <si>
    <t>Catalog Creation / Onboarding</t>
  </si>
  <si>
    <t>Catalog Objects</t>
  </si>
  <si>
    <t>Catalog Maintenance</t>
  </si>
  <si>
    <t>Catalog "Secret Sauce"</t>
  </si>
  <si>
    <t>Markeplace Dashboard</t>
  </si>
  <si>
    <t>Help &amp; Support</t>
  </si>
  <si>
    <t>Guided Buying</t>
  </si>
  <si>
    <t>Order Setup</t>
  </si>
  <si>
    <t>Order Creation</t>
  </si>
  <si>
    <t>Receiving Setup</t>
  </si>
  <si>
    <t>Fulfillment</t>
  </si>
  <si>
    <t>Receiving Integration</t>
  </si>
  <si>
    <t>Business Rules / Workflow</t>
  </si>
  <si>
    <t>Multi-Currency</t>
  </si>
  <si>
    <t>Cloud</t>
  </si>
  <si>
    <t>Big Data</t>
  </si>
  <si>
    <t>Mobile</t>
  </si>
  <si>
    <t>Invoicing Setup</t>
  </si>
  <si>
    <t>Invoice Integrations</t>
  </si>
  <si>
    <t>Payment Methods</t>
  </si>
  <si>
    <t>Business User Configuration</t>
  </si>
  <si>
    <t>Trade Financing (Receivables and Payables Financing)</t>
  </si>
  <si>
    <t>Opportunity</t>
  </si>
  <si>
    <t>Project Management</t>
  </si>
  <si>
    <t>Supplier Portal</t>
  </si>
  <si>
    <t>RFX Auction</t>
  </si>
  <si>
    <t>Optimization</t>
  </si>
  <si>
    <t>Contracts</t>
  </si>
  <si>
    <t>Execution</t>
  </si>
  <si>
    <t>Services</t>
  </si>
  <si>
    <t>Contract Management</t>
  </si>
  <si>
    <t>Sourcing Subcategories</t>
  </si>
  <si>
    <t>SM score</t>
  </si>
  <si>
    <t>Arbitrary Categorization in Spend Analysis</t>
  </si>
  <si>
    <t>Category Benchmarks</t>
  </si>
  <si>
    <t>Trend Analysis and Demand Forecasting</t>
  </si>
  <si>
    <t>Category Sourcing Plans/Templates</t>
  </si>
  <si>
    <t>Benchmarking</t>
  </si>
  <si>
    <t>Tracking / Scorecard Integration</t>
  </si>
  <si>
    <t>Prescriptive Analytics</t>
  </si>
  <si>
    <t>Basic Should Cost Modelling</t>
  </si>
  <si>
    <t>Market Data Feeds</t>
  </si>
  <si>
    <t>Benchmarks</t>
  </si>
  <si>
    <t>Bill of Material Support</t>
  </si>
  <si>
    <t>Formula Support</t>
  </si>
  <si>
    <t>Templates</t>
  </si>
  <si>
    <t>Sourcing Strategy Definition</t>
  </si>
  <si>
    <t>Task, Timeline, and Milestone Definition</t>
  </si>
  <si>
    <t>Role-Based Team Definition</t>
  </si>
  <si>
    <t>Workflow Integration</t>
  </si>
  <si>
    <t>Approvals and Sign-Offs</t>
  </si>
  <si>
    <t>Budget and Demand Definition</t>
  </si>
  <si>
    <t>Execution Support</t>
  </si>
  <si>
    <t>Single Sign-On</t>
  </si>
  <si>
    <t>Distributed Supplier RFX Response Management</t>
  </si>
  <si>
    <t>Distributed Supplier Auction Management</t>
  </si>
  <si>
    <t>Result/Award Notification</t>
  </si>
  <si>
    <t>Contract Negotiation Management</t>
  </si>
  <si>
    <t>Scorecards</t>
  </si>
  <si>
    <t>Corrective Action Management</t>
  </si>
  <si>
    <t>Invitation Management</t>
  </si>
  <si>
    <t>Self-Registration</t>
  </si>
  <si>
    <t>ETL Support</t>
  </si>
  <si>
    <t>ERP Integration</t>
  </si>
  <si>
    <t>P2P/S2P Integration</t>
  </si>
  <si>
    <t>3rd Party Feeds</t>
  </si>
  <si>
    <t>Cleansing</t>
  </si>
  <si>
    <t>Automatic data correction based on known fields</t>
  </si>
  <si>
    <t>Simple rules for automatic correction based on common errors</t>
  </si>
  <si>
    <t>Advanced rules for correction based on industry data</t>
  </si>
  <si>
    <t>Categorization</t>
  </si>
  <si>
    <t>Built in Schemas (UNSPSC, Best in Class, etc.)</t>
  </si>
  <si>
    <t>AI</t>
  </si>
  <si>
    <t>Out-of-the-Box Reports and Analytics</t>
  </si>
  <si>
    <t>Standard Spend Reports</t>
  </si>
  <si>
    <t>Customization Capability</t>
  </si>
  <si>
    <t>Report Builder</t>
  </si>
  <si>
    <t>Creation Methodology</t>
  </si>
  <si>
    <t>Components</t>
  </si>
  <si>
    <t>Template Library</t>
  </si>
  <si>
    <t>Industry</t>
  </si>
  <si>
    <t>Weighting</t>
  </si>
  <si>
    <t>Formula Based</t>
  </si>
  <si>
    <t>Optimization Backed</t>
  </si>
  <si>
    <t>Multi-Party</t>
  </si>
  <si>
    <t>Advanced Scoring</t>
  </si>
  <si>
    <t>Documentary Support</t>
  </si>
  <si>
    <t>Unlimited Attachments w/ Revision Control</t>
  </si>
  <si>
    <t>Bulk Upload and Association</t>
  </si>
  <si>
    <t>CAD/CAM Visualization Support</t>
  </si>
  <si>
    <t>Real-Time Messaging</t>
  </si>
  <si>
    <t>Virtual Whiteboard Integration</t>
  </si>
  <si>
    <t>Other Party View Support</t>
  </si>
  <si>
    <t>Screen Sharing</t>
  </si>
  <si>
    <t>Multi-SKU Mapping</t>
  </si>
  <si>
    <t>Automatic Supplier Identification</t>
  </si>
  <si>
    <t>from SIM</t>
  </si>
  <si>
    <t>from Supplier Network</t>
  </si>
  <si>
    <t>Bidding</t>
  </si>
  <si>
    <t>Open, Blind, or Closed</t>
  </si>
  <si>
    <t>Multiple Offers Per Line</t>
  </si>
  <si>
    <t>Multi-Party Support</t>
  </si>
  <si>
    <t>Each Field Single or Multi-User Rank</t>
  </si>
  <si>
    <t>Side-by-Side Comparison</t>
  </si>
  <si>
    <t>Pause, Edit, Re-Issue</t>
  </si>
  <si>
    <t>Multi-Round Support</t>
  </si>
  <si>
    <t>Out-of-the-Box Auction Formats</t>
  </si>
  <si>
    <t>Configuration Options</t>
  </si>
  <si>
    <t>Saved Market Baskets</t>
  </si>
  <si>
    <t>RFX Integration</t>
  </si>
  <si>
    <t>Real-Time Control Mechanisms</t>
  </si>
  <si>
    <t>Proxy Support</t>
  </si>
  <si>
    <t>Messaging</t>
  </si>
  <si>
    <t>Real-Time Monitoring</t>
  </si>
  <si>
    <t>Integrated Optimization Capability</t>
  </si>
  <si>
    <t>Automatic Supplier Identification/Invitation</t>
  </si>
  <si>
    <t>Solid Mathematical Foundations</t>
  </si>
  <si>
    <t>True Cost Modelling</t>
  </si>
  <si>
    <t>Capacity</t>
  </si>
  <si>
    <t>Allocation</t>
  </si>
  <si>
    <t>Risk Mitigation</t>
  </si>
  <si>
    <t>Qualitative</t>
  </si>
  <si>
    <t>What If? Capability</t>
  </si>
  <si>
    <t>Out-of-the-Box</t>
  </si>
  <si>
    <t>Constraint Relaxation</t>
  </si>
  <si>
    <t>Scenario Comparison</t>
  </si>
  <si>
    <t>Sensitivity Analysis</t>
  </si>
  <si>
    <t>Hard Constraint Identification</t>
  </si>
  <si>
    <t>Soft Constraint Support</t>
  </si>
  <si>
    <t>Model Templates</t>
  </si>
  <si>
    <t>RFX/Auction Integration</t>
  </si>
  <si>
    <t>Scalability</t>
  </si>
  <si>
    <t>Negotiation Management</t>
  </si>
  <si>
    <t>Auditable, Unalterable, Messaging</t>
  </si>
  <si>
    <t>Contract Creation</t>
  </si>
  <si>
    <t>Clauses</t>
  </si>
  <si>
    <t>Attachments</t>
  </si>
  <si>
    <t>Word Integration</t>
  </si>
  <si>
    <t>Version Control</t>
  </si>
  <si>
    <t>e-Signatures</t>
  </si>
  <si>
    <t>ETL for Key Metrics</t>
  </si>
  <si>
    <t>RFX/Survey Integration</t>
  </si>
  <si>
    <t>Out-of-the-Box Scorecards</t>
  </si>
  <si>
    <t>KPIs</t>
  </si>
  <si>
    <t>Advanced Definition</t>
  </si>
  <si>
    <t>Budget Management</t>
  </si>
  <si>
    <t>Finance Integration</t>
  </si>
  <si>
    <t>Demand Management</t>
  </si>
  <si>
    <t>3rd Party Data Integration</t>
  </si>
  <si>
    <t>Scorecard Based Alerts/Notifications</t>
  </si>
  <si>
    <t>Trend Detection</t>
  </si>
  <si>
    <t>Event Monitoring</t>
  </si>
  <si>
    <t>Issue Identification</t>
  </si>
  <si>
    <t>Collaborative Plan Creation</t>
  </si>
  <si>
    <t>Milestone Tracking</t>
  </si>
  <si>
    <t>Core Tech Platform</t>
  </si>
  <si>
    <t>SaaS / Cloud</t>
  </si>
  <si>
    <t>Mobile Support</t>
  </si>
  <si>
    <t>Block Chain Support</t>
  </si>
  <si>
    <t>OCR Support</t>
  </si>
  <si>
    <t>Personalization Technology</t>
  </si>
  <si>
    <t>ERP</t>
  </si>
  <si>
    <t>Other</t>
  </si>
  <si>
    <t>Fine Grained Role/Data/Action Based Security</t>
  </si>
  <si>
    <t>Sourcing Process</t>
  </si>
  <si>
    <t>Workflow</t>
  </si>
  <si>
    <t>Configurable Rules</t>
  </si>
  <si>
    <t>Team Management</t>
  </si>
  <si>
    <t>Project Integration</t>
  </si>
  <si>
    <t>Globalization</t>
  </si>
  <si>
    <t>Multi-Lingual</t>
  </si>
  <si>
    <t>Manager Configuration</t>
  </si>
  <si>
    <t>Stakeholder Configuration</t>
  </si>
  <si>
    <t>Category Specific Consulting</t>
  </si>
  <si>
    <t>Spend/Opportunity Analysis</t>
  </si>
  <si>
    <t>Sourcing Events (managed RFX/Auction/Optimization)</t>
  </si>
  <si>
    <t>Risk Identification and Management</t>
  </si>
  <si>
    <t>Evaluation mechanisms</t>
  </si>
  <si>
    <t>RFX Management Capabilities</t>
  </si>
  <si>
    <t>Complete only if the platform contains a module for contract/award performance tracking.</t>
  </si>
  <si>
    <t>Only complete if the platform contains a module for tracking risk.</t>
  </si>
  <si>
    <t>Only complete if the platform has corrective action management capability.</t>
  </si>
  <si>
    <t>Performance Management</t>
  </si>
  <si>
    <t>Category Analysis</t>
  </si>
  <si>
    <t>Should-Cost Modelling</t>
  </si>
  <si>
    <t>RFX / Surveys</t>
  </si>
  <si>
    <t>Auction</t>
  </si>
  <si>
    <t>Sophisticated Constraint Analysis</t>
  </si>
  <si>
    <t>Risk Management</t>
  </si>
  <si>
    <t>Corrective Management</t>
  </si>
  <si>
    <t>This is the ability to do category spend analysis within an analytics environment against default, built in, and arbitrary (what-if) categorizations.</t>
  </si>
  <si>
    <t>1 is integrated spend analysis; 2 is integrated spend analysis + a built in taxonomy; 3 is support for what if re-categorizations; 4 is the ability to do all this with data enrichment and multi-taxonomy comparisons; etc.</t>
  </si>
  <si>
    <t>Does the tool contain built in category benchmarks based on real world data, market pricing, real-time updates based on anonymized community events, and/or should-cost models.</t>
  </si>
  <si>
    <t>1 would be the ability to maintain benchmarks ; 2 would be the ability to automatically populate benchmarks with anonymized data from other clients/participants in a buyer network; 3 would be the ability to extend those with industry data; 4 would require innovations in the area beyond these; etc.</t>
  </si>
  <si>
    <t>Does the tool contain the ability to plot historical (benchmark) prices, project future pricing trends, market demands, and company demands?</t>
  </si>
  <si>
    <t>1 would be the ability to plot historical prices and demands and do basic trend analysis; 2 would be the ability to plot this against market data and predict likely market prices; 3 would be the ability to use advanced demand planning models to predict detailed demands over time; 4 would require integrated demand management functionality and guided buying based on prescriptive analytics; etc.</t>
  </si>
  <si>
    <t>Does the tool contain built-in category sourcing plans based on templates built by experts (internal or external to your organization: please specify) and guide a user through the creation and execution of category-based sourcing events?</t>
  </si>
  <si>
    <t>1 would be the ability to define and track such plans; 2 would be a set of template category plans; 3 would be a set of detailed sourcing plans across categories and products with workflow enabled templates integrated into the various modules and functions; 4 would be adaptive sourcing templates that vary the workflow based on market conditions and configurable rules; etc.</t>
  </si>
  <si>
    <t>Does the tool contain the ability for the organization to create and maintain their own benchmarks and (if market benchmarks are included) compare those to market/community benchmarks?</t>
  </si>
  <si>
    <t>1 is the ability to maintain general purpose spending and performance benchmarks; 2 is the ability to define and track advanced KPIs in those benchmarks; 3 is the ability to define and monitor trends based on those benchmarks; 4 would include capability beyond which is previously addressed (but including 1-3)</t>
  </si>
  <si>
    <t>Does the tool contain the ability to create scorecards and track sourcing success against the category plan / opportunity analysis?</t>
  </si>
  <si>
    <t>1 is the ability to define scorecards; 2 is the ability to populate them automatically from KPIs, surveys, and imported data; 3 is the ability define trends and alerts and track changes over time; 4 would include capability beyond which is previously addressed (but including 1-3)</t>
  </si>
  <si>
    <t>Does the tool support prescriptive analytics that can analyze current market conditions, organizational demands, and projected trends and guide the user into the identification of an appropriate category for sourcing and/or the selection of the appropriate sourcing event type and template among multiple built-in options built by industry experts? Can it assist with demand management? Lean Process Improvements? To what extent? Please describe.</t>
  </si>
  <si>
    <t>1 would be the capability of general advice based on general measurements or comparisons; 2 would be the inclusion of more specific advice on a category / project basis; 3 is the ability to adapt the recommendations and workflow based on current market conditions; 4 would be based on, and include, advanced statistical modelling/simulation/optimization models; etc.</t>
  </si>
  <si>
    <t>Does the tool support the creation and maintenance of should cost models?</t>
  </si>
  <si>
    <t>1 is the ability to define a simple should cost model; 2 is the ability to populate from corporate or market data; 3 is the ability to define costs based on advanced formulas; 4 would be the ability to compute future costs based on projected cost trends across raw materials, labor, energy, and overhead costs; etc.</t>
  </si>
  <si>
    <t>Does the tool support the integration of market data to support should-cost model creation?</t>
  </si>
  <si>
    <t>1 would be the ability to import data from flat files; 2 from real-time from data sources; 3 from real-time interpolation using advanced metrics and formulae for more accurate costing; 4 would include capability beyond which is previously addressed (but including 1-3).</t>
  </si>
  <si>
    <t>Does the platform support the calculation and/or integration of benchmarks? Can these benchmarks be used to support the calculation of overhead / internal production costs not easily obtainable from market data? Can they be performance based as well as cost based? If so, describe the type (industry, category, performance, etc.) and the extent?</t>
  </si>
  <si>
    <t>1 is support for benchmarks; 2 is integration with benchmarks; 3 is real-time updates based to should cost models based on benchmarks; 4 would include capability beyond which is previously addressed (but including 1-3)</t>
  </si>
  <si>
    <t>Does the tool support the creation of detailed bills of material and can the bill of materials be imported from ERP/MRP solutions?</t>
  </si>
  <si>
    <t>1 is basic support for the definition of a bill of materials; 2 is importation from ERP/MRP; 3 is support for BoM driven cost models; 4 is support for multi-tier dynamic roll-up cost models; etc.</t>
  </si>
  <si>
    <t>Does the tool support the creation of complex formulas (with mathematical functions and not just basic arithmetic operators) in the creation of should-cost models?</t>
  </si>
  <si>
    <t>1 basic arithmetic operators; 2 basic (Excel) functions; 3 advanced trigonometric functions; 4 calculus, etc.</t>
  </si>
  <si>
    <t>Does the tool come with a set of templates for the products and services require by the organization, grouped into the categories supported by the organization?</t>
  </si>
  <si>
    <t>1 a set of high level category templates; 2 detailed category templates with key products / raw materials; 3 adaptive templates based on changing designs / bills of material; 4 would include capability beyond which is previously addressed (but including 1-3)</t>
  </si>
  <si>
    <t>Does the tool support the creation of sourcing strategies based on the sourcing project / category needs that can be documented, archived, and accessed at any time?</t>
  </si>
  <si>
    <t>1 simple, static, sourcing strategy definition; 2 quick links into different modules based on high-level workflow steps; 3 detailed step-by-step strategies with progress tracking and links into specific step workflows within modules; 4 would include capability beyond which is previously addressed (but including 1-3)</t>
  </si>
  <si>
    <t>Does the tool support the definition of detailed tasks, milestones, and timelines that can be used to define the project, walk the team through each step, and allow the senior buyer to track progress at each step of the way?</t>
  </si>
  <si>
    <t>1 timeline, milestone, and task definition; 2 status tracking and automatic status update based on step completion; 3 security controls, approvals, and audits; 4 would include capability beyond which is previously addressed (but including 1-3)</t>
  </si>
  <si>
    <t>Does the tool support role-based team-definition that not only defines a project team but the roles and associated responsibilities and access rights that they will have throughout the sourcing project?</t>
  </si>
  <si>
    <t>1 basic role definition; 2 integration with access controls; 3 support for team members outside the organization; 4 would include capability beyond which is previously addressed (but including 1-3)</t>
  </si>
  <si>
    <t>Does the project management functionality support, and integrate with, a configurable, variable, workflow that integrates with each module and function on the sourcing plan?</t>
  </si>
  <si>
    <t>1 entry point integration; 2 functional integration; 3 rules-based workflow that detects and jumps to the right point in the sourcing workflow; 4 would include capability beyond which is previously addressed (but including 1-3)</t>
  </si>
  <si>
    <t>Does the project management tool support the definition of necessary go/no go breakpoints that require one or more staggered sign offs to continue?</t>
  </si>
  <si>
    <t>1 single approvals; 2 multi-approvals; 3 multi-approvals with override authority in an approval chain; 4 would include capability beyond which is previously addressed (but including 1-3)</t>
  </si>
  <si>
    <t>Does the tool support the definition of budgets and point-in-time demand definition over the course of the project award window?</t>
  </si>
  <si>
    <t>1 budget definition; 2 budget importation from third party tool; 3 budget updates and projections based on demands; 4 automatic updates based on rules and formulas from available spend and demand projection updates</t>
  </si>
  <si>
    <t>Does the tool support the execution of the project through collaboration, document tracking, negotiation, or other non-critical, but beneficial capabilities?</t>
  </si>
  <si>
    <t>1 integrated email; 2 integrated messaging/chat with history; 3 virtual whiteboards or collaborative view creation; 4 would include capability beyond which is previously addressed (but including 1-3)</t>
  </si>
  <si>
    <t>Does the platform support single-sign on for the supplier -- and by this we mean that regardless of how many customers use the supplier, it has one, single, integrated portal to manage all of its customer relationships with one single sign-on for all related activities in the platform</t>
  </si>
  <si>
    <t>1 one login, but each customer view is segregated; 2 one instance of supplier master data, but customer documents/RFXs/purchase orders/etc. in their own portal; 3 all documents/communications integrated; 4 VMI across orders, optimized responses against limited capability, etc.</t>
  </si>
  <si>
    <t>Does the portal integrate with the RFX application and allow distributed or multiple responses that are completely controlled by the supplier, who can add team members with restricted access at will?</t>
  </si>
  <si>
    <t>1 multiple, invited parties can respond; 2 supplier can add parties, but limited control over what they can/cannot respond to; 3 supplier can add parties, restrict roles, and review options; 4 would include capability beyond which is previously addressed (but including 1-3)</t>
  </si>
  <si>
    <t>Does the portal integrate with the auction application and allow for distributed or multiple responses that are completely controlled by the supplier who can add team members and proxies with restricted access down to the item level?</t>
  </si>
  <si>
    <t>1 multiple parties defined by the buyer can respond, typically one per lot; 2 multiple parties, added by the supplier, can respond, typically one per lot; 3 suppliers can add parties and back-up proxies that will automatically be authorized if the primary party does not log in or gets disconnected; 4 would include capability beyond which is previously addressed (but including 1-3)</t>
  </si>
  <si>
    <t>Does the portal allow for the secured and controlled distribution of (optimized) RFX or Auction results with authorized supplier personnel only, allowing for verification of receipt, and secure responses.</t>
  </si>
  <si>
    <t>1 results can be communicated to a single supplier representative through the platform; 2 results can be communicate to all supplier personnel with appropriate access rights; 3 supplier personnel can verify receipt; 4 would include capability beyond which is previously addressed (but including 1-3)</t>
  </si>
  <si>
    <t>Does the portal allow for secure, tracked, and versioned e-negotiation with contract offer and counter offer version control and tracking?</t>
  </si>
  <si>
    <t>1 the buyer can communicate results securely to the supplier and verify access; 2 the supplier can accept, reject, or counter-offer in a secure manner and verify when the buyer has accessed; 3 the platform allows unlimited back and forth, tracking multiple versions of offers and counter offers across multiple documents that will form the complete contract when signed; 4 would include capability beyond which is previously addressed (but including 1-3)</t>
  </si>
  <si>
    <t>Does the portal allow for the collection of all tracked supplier information, controlled updates where new information and documents must be first verified, and communications tracked and archived?</t>
  </si>
  <si>
    <t>1 suppliers can enter basic contact and location information; 2 suppliers can upload and maintain documents; 3 suppliers can maintain complete catalogs and make updates on a regular basis, limited only by contractual rates and changes that must be verified; 4 inclusive of 1-3 + automatic verification of updates that allow suppliers to automatically update data without buyer verification required</t>
  </si>
  <si>
    <t>Does the platform allow for the creation and distribution of 360-degree supplier scorecards?</t>
  </si>
  <si>
    <t>1 scorecards can be created by both parties and distributed manually; 2 scorecards can be automatically updated from KPIs and surveys; 3 scorecard history and performance trends; 4 net promoter scores and advanced relationship metrics</t>
  </si>
  <si>
    <t>Does the platform allow buyers to notify suppliers of issues, create and manage corrective action plans in a collaborative fashion?</t>
  </si>
  <si>
    <t>1 issue identification and tracking; 2 corrective action plan creation and progress tracking; 3 collaborative plan creation, progress updates, and interaction; 4 would include capability beyond which is previously addressed (but including 1-3)</t>
  </si>
  <si>
    <t>Does the platform facilitate the onboarding of new suppliers? Are multi-channel onboarding events supported across categories, industries, and geographies? Is there any supplier network support?</t>
  </si>
  <si>
    <t>1 list creation and invite management; 2 integration with supplier networks and campaign management; 3 integration with (e-)fax and phone campaigns; 4 would include capability beyond which is previously addressed (but including 1-3)</t>
  </si>
  <si>
    <t>To what degree is invitation management, possibly as part of supplier onboarding campaigns, in particular supported? Can campaigns be set-up for easy supplier response? Can invitations be sent out over multiple channels? Can they be automatically resent as reminders? Can buyers be notified when a supplier has seen or responded? Can the buyer controll the onboarding of the suppliers at every distinct, logical, step?</t>
  </si>
  <si>
    <t>1 timed e-mails; 2 time offline (e-)fax and phone campaigns; 3 integration with supplier self-registration; 4 would include capability beyond which is previously addressed (but including 1-3)</t>
  </si>
  <si>
    <t>Does the platform support, and how extensible is, the supplier self-registration process? Does it support conditional workflows that lead the supplier down the appropriate paths to capture the relevant information, documentation, certifications, and customer/industry references?</t>
  </si>
  <si>
    <t>1 suppliers can sign up for future invitation; 2 suppliers can provide basic information; 3 suppliers can provide extensive category and industry information and be guided through an information collection workflow based on the answers and information provided; 4 would include capability beyond which is previously addressed (but including 1-3)</t>
  </si>
  <si>
    <t>To what extent does the platform support extract, transform and load from other systems?</t>
  </si>
  <si>
    <t/>
  </si>
  <si>
    <t>Does the tool support ERP integration out-of-the-box (with ERP systems such as Oracle, SAP, JDE, etc.) for populating lots and bill of materials?</t>
  </si>
  <si>
    <t>1 ERP integration for extracting SKUs and links, but BoMs need to be built/verified manually; 2 complete BoMs can be imported, but prices need to be imported/defined separately; 3 complete BoMs with most recent pricing can be pulled in, along with any associated component specification documents; 4 would include capability beyond which is previously addressed (but including 1-3)</t>
  </si>
  <si>
    <t>To what extent does the platform support out-of-the-box integration with other P2P/S2P systems that the organization may already have in place for transactional procurement?</t>
  </si>
  <si>
    <t>To what extent does the platform support integration with 3rd party data feeds that are relevant for data enrichment and analysis?</t>
  </si>
  <si>
    <t>To what extent does the platform support the cleansing of data required for analytics?</t>
  </si>
  <si>
    <t>Does the platform support the automatic correction of data pulled from a system with correct data pulled from a master system?</t>
  </si>
  <si>
    <t>Does the platform support the creation of rules for automatic correction of data based on common errors that can easily be encoded in rules by end users?</t>
  </si>
  <si>
    <t>Does the platform support the creation of rules for error correction based on industry data?</t>
  </si>
  <si>
    <t>To what extent does the platform support categorization?</t>
  </si>
  <si>
    <t>Does the platform support (automatic) categorization against one or more built in schemas such as UNSPSC, Best-in-Class schemas created by consultants, or other industry classifications?</t>
  </si>
  <si>
    <t>Does the platform support categorization using one or more AI technologies?</t>
  </si>
  <si>
    <t>To what extent is out-of-the-box reporting supported?</t>
  </si>
  <si>
    <t>To what extent does the platform support standard spend reports? How many are included and to what extent is end-to-end coverage supported?</t>
  </si>
  <si>
    <t>To what extent does the built-in reporting and analytics support end-user customization?</t>
  </si>
  <si>
    <t>Does the tool come with a built-in report builder that allows end-users to create the reports they want on the data they want, regardless of the source of such data? Can it work on all data elements? How extensible is it? Please describe, and focus on any competitive differentiators.</t>
  </si>
  <si>
    <t>How flexible is the RFP creation methodology and can it be customized to the needs of the buyer?</t>
  </si>
  <si>
    <t>1 the buyer can create the RFP questions that are required; 2 the buyer can modify the process; 3 the buyer can tailor the process to organizational needs; 4 would include capability beyond which is previously addressed (but including 1-3)</t>
  </si>
  <si>
    <t>Does the RFX / Survey tool support all of the standard components including, but not limited to, free form entry, configurable drop-down lists, multi-selects, and other components?</t>
  </si>
  <si>
    <t>1 the tool supports the basic RFX creation from standard components; 2 the tool supports RFX creation from advanced multi-selects and other modern components; 3 the tool supports creation of RFXs from a suite of grouped RFX components that can be reused as needed; 4 would include capability beyond which is previously addressed (but including 1-3)</t>
  </si>
  <si>
    <t>Does the tool support the creation of RFX/Surveys from configurable and customizable templates?</t>
  </si>
  <si>
    <t>1 RFXS can be instantiated from templates; 2 RFXs can be instantiated from a collection of template sections; 3 RFXs can be instantiated from templates can be auto-selected based on industry category or other factors; 4 would include capability beyond which is previously addressed (but including 1-3)</t>
  </si>
  <si>
    <t>To what extent does the solution support a template library?</t>
  </si>
  <si>
    <t>1 a pre-configured template library is supported; 2 the buyer can define his or her own templates; 3 templates can be organized by industry and/or categories and multiple versions based upon different specifications created; 4 would include capability beyond which is previously addressed (but including 1-3)</t>
  </si>
  <si>
    <t>Does the solution support the creation of templates by category and/or come with an extensive library of category templates?</t>
  </si>
  <si>
    <t>1 templates by category are provide; 2 the buyer can create templates by category; 3 the templates can be integrated with should-cost models; 4 would include capability beyond which is previously addressed (but including 1-3)</t>
  </si>
  <si>
    <t>Does the solution support the relation of templates by industry and/or come with an extensive library of category templates?</t>
  </si>
  <si>
    <t>1 templates by industry are provide; 2 the buyer can create templates by industry; 3 the templates are integrated with should-cost models; 4 would include capability beyond which is previously addressed (but including 1-3)</t>
  </si>
  <si>
    <t>To what extent does the RFX tool support weighting?</t>
  </si>
  <si>
    <t>1 a single weight for each factor; 2 group based average weighting for each factor; 3 variable weightings for each response based upon respondent expertise; 4 would include capability beyond which is previously addressed (but including 1-3)</t>
  </si>
  <si>
    <t>Does the RFX support the creation of weighting formulas across elements?</t>
  </si>
  <si>
    <t>1 simple arithmetic formulae; 2 basic statistical/trigonometric spreadsheet formulas; 3 advanced functions; 4 would include capability beyond which is previously addressed (but including 1-3)</t>
  </si>
  <si>
    <t>Does the RFX integrate with an optimization platform or is it optimization backed (that allows for constraints to be taken into account during weightings)?</t>
  </si>
  <si>
    <t>1 simple cost model integration; 2 basic capacity constraint definition and support; 3 full optimization model integration; 4 would include capability beyond which is previously addressed (but including 1-3)</t>
  </si>
  <si>
    <t>Does the RFX support multi-party evaluations with variable rankings?</t>
  </si>
  <si>
    <t>1 multiple parties can weight, but only one response per section; 2 multiple parties can rank all sections; 3 variable rankings on each section across multiple parties; 4 would include capability beyond which is previously addressed (but including 1-3)</t>
  </si>
  <si>
    <t>Does the RFX support advanced scoring evaluation methodologies such as statistical, net promotor, on-target, and other methodologies?</t>
  </si>
  <si>
    <t>1 basic statistical scoring; 2 advanced functions; 3 net promotor; 4 more advanced scoring methodologies</t>
  </si>
  <si>
    <t>To what extent does the RFX tool support document attachments?</t>
  </si>
  <si>
    <t>1 bulk uploads in centralized directory; 2 classification by skype; 3 version management; 4 auto-classification and verification</t>
  </si>
  <si>
    <t>Can the RFX tool support unlimited attachments with detailed meta-data index and version/revision control?</t>
  </si>
  <si>
    <t>1 unlimited attachments with simple meta-data; 2 version control; 3 comparison and auto-difference detection; 4 would include capability beyond which is previously addressed (but including 1-3)</t>
  </si>
  <si>
    <t>Can the RFX tool support bulk upload and automatic association with suppliers, lots and line items using a standard naming convention?</t>
  </si>
  <si>
    <t>1 bulk upload, manual mapping to lots/items; 2 bulk upload, automatic mapping to lots/items based on a naming convention; 3 bulk upload, automatic mapping and automatic verification; 4 would include capability beyond which is previously addressed (but including 1-3)</t>
  </si>
  <si>
    <t>Can the RFX tool support CAD/CAM diagrams and allow them to be visualized within the tool?</t>
  </si>
  <si>
    <t>1 CAD/CAM diagrams detected and associated, displayable in external tools; 2 CAD/CAM diagrams detected and associated, viewable in internal viewer; 3 CAD/CAM diagrams detected, and secured, for safe internal or external viewing; 4 would include capability beyond which is previously addressed (but including 1-3)</t>
  </si>
  <si>
    <t>To what extent does the RFX tool support collaboration?</t>
  </si>
  <si>
    <t>1 email; 2 integrated messaging; 3 collaborative RFX creation/construction; 4 whiteboards and other real-time element creation; 4 would include capability beyond which is previously addressed (but including 1-3)</t>
  </si>
  <si>
    <t>Does the tool support integrated real-time (group) messaging between all parties with compete archival, audit trails, and indexing for association with different data elements and platform functionality?</t>
  </si>
  <si>
    <t>1 real time chat between two parties; 2 multi-party chat with archival; 3 association with different modules and elements; 4 would include capability beyond which is previously addressed (but including 1-3)</t>
  </si>
  <si>
    <t>Does the tool support integrated virtual whiteboards that allow all parties to collaborate free-form in the creation of RFXs and RFX responses?</t>
  </si>
  <si>
    <t>1 direct links to third party tools with link backs; 2 tightly integrated whiteboards; 3 additional support for mindmaps, flow charts, and other business constructs; 4 would include capability beyond which is previously addressed (but including 1-3)</t>
  </si>
  <si>
    <t>Does the tool allow a buyer to see exactly what a supplier will see and vice versa before sending an RFX or a response?</t>
  </si>
  <si>
    <t>1 yes, but buyer must log in to test portal; 2 yes, with instant view toggle functionality; 3 yes, and RFX can be edited in either view mode; 4 would include capability beyond which is previously addressed (but including 1-3)</t>
  </si>
  <si>
    <t>Does the tool allow multiple parties to see the same screen during collaboration construction of an RFX, a scoring, or a response?</t>
  </si>
  <si>
    <t>1 yes, but only lead buyer can edit; 2 yes, and control can be passed; 3 yes, and multiple buyers can work on multiple sections simultaneously and track what each other are doing; 4 would include capability beyond which is previously addressed (but including 1-3)</t>
  </si>
  <si>
    <t>Does the tool support bill of materials capabilities for direct sourcing? And can the bill of materials be imported from ERP/MRP solutions? Is the capability built on "lots" or is it separate from lots?</t>
  </si>
  <si>
    <t>1 a "lot" can be treated as a bill of materials; 2 basic bill of material support, where bills of material can be grouped into lots; 3 basic should cost model integration where the bill is a product or assembly and energy, labor, and overhead costs can be broken out; 4 automatic cost population from market data, etc.</t>
  </si>
  <si>
    <t>Does the tool support multi-sku mapping and support the mapping of buyer SKUs to distinct supplier SKUs?</t>
  </si>
  <si>
    <t>1 manual mapping of supplier SKUs to buyer SKUs; 2 automatic mapping and designation of preferred SKUs; 3 support for related and substitute SKUs; 4 would include capability beyond which is previously addressed (but including 1-3)</t>
  </si>
  <si>
    <t>Does the tool support the appropriate identification of appropriate suppliers?</t>
  </si>
  <si>
    <t>1 auto selection of previously invited suppliers; 2 suggestion based on category/product and suppliers in the SIM module; 3 smart network search based on industry, category, and/or product/service; 4 would include capability beyond which is previously addressed (but including 1-3)</t>
  </si>
  <si>
    <t>Does the tool integrate with the organization's SIM solution for the identification of current and potential suppliers based upon the line items / bill of materials?</t>
  </si>
  <si>
    <t>1 yes for selection of current/previous awarded suppliers; 2 yes for suggestion of suppliers offering similar products/services and support for simple searches; 3 yes for suggestion of suppliers with capabilities similar to those required for products/services and support for advanced searches; 4 would include capability beyond which is previously addressed (but including 1-3)</t>
  </si>
  <si>
    <t>Does the tool integrate with one or more external supplier network offerings that can be used to find new potential suppliers based upon the line items and/or bill of materials?</t>
  </si>
  <si>
    <t>1 yes for simple search based on key words; 2 for advanced search based on keywords, SKUs, capabilities; 3 for multi-variate search and ranking based on complete BoM; 4 would include capability beyond which is previously addressed (but including 1-3)</t>
  </si>
  <si>
    <t>To what extent is bidding supported?</t>
  </si>
  <si>
    <t>1 single value bid submission only; 2 simple formula-based bids using arithmetic operators; 3 complex bids using functions and market data (if the supplier relies on 3rd party carriers or buys raw materials at market price); 4 would include capability beyond which is previously addressed (but including 1-3)</t>
  </si>
  <si>
    <t>Does the tool support multiple types of bidding, including open, blind, or closed bids?</t>
  </si>
  <si>
    <t>1 single mode bidding across the entire event; 2 selection of mode by lot, sub-event; 3 multi-modal interactive real-time displays that can compare bids across previous events by bid type; 4 would include capability beyond which is previously addressed (but including 1-3)</t>
  </si>
  <si>
    <t>Does the tool support multiple offers per line item from the same supplier? To what extent?</t>
  </si>
  <si>
    <t>1 one offer, but the supplier can indicate preferred or alternate product; 2 two offers, one preferred, one alternate; 3 multiple offers, one preferred, multiple alternates with a feature comparison matrix; 4 would include capability beyond which is previously addressed (but including 1-3)</t>
  </si>
  <si>
    <t>How extensible is the multi-party evaluation -- can it be configured on a section by section basis?</t>
  </si>
  <si>
    <t>1 multi-party supported, but all stakeholders can evaluate all sections and evaluations overwrite; 2 multi-party supported, and each party can be limited to a single section, and evaluations average; 3 parties can be restricted to individual elements, evaluations are weighted by authority, and all responses can be analyzed/plotted (and outliers marked or removed); 4 would include capability beyond which is previously addressed (but including 1-3)</t>
  </si>
  <si>
    <t>Can the weighting algorithms be configured to allow a variable number of users to rank each section and field?</t>
  </si>
  <si>
    <t>1 yes, but each field is equally weighed across participants; 2 yes, and each field can be differently weighted for each participant; 3, yes, and complex scorings (including statistical, net promoter, etc.) can be used; 4 would include capability beyond which is previously addressed (but including 1-3)</t>
  </si>
  <si>
    <t>To what extent are configurable side-by-side comparisons supported in the tool?</t>
  </si>
  <si>
    <t>1 simple tabular; 2 graphical displays; 3 advanced statistical/outlier/constrained analysis; 4 would include capability beyond which is previously addressed (but including 1-3)</t>
  </si>
  <si>
    <t>Can buyers pause, edit, and re-issue RFXs and / or partial RFXs during an event if one or more issues are detected?</t>
  </si>
  <si>
    <t>1 pause / extend only; 2 edit and complete re-issue with notification of changes; 3 edit and partial reissue of changes only; 4 would include capability beyond which is previously addressed (but including 1-3)</t>
  </si>
  <si>
    <t>Does the tool support the easy creation of multiple-round RFXs?</t>
  </si>
  <si>
    <t>1 yes, but a new round is a new RFX; 2 yes, and the new round can be populated with the results of the previous round; 3 yes, and suppliers can be added or not, reasons tracked, and feedback given; 4 would include capability beyond which is previously addressed (but including 1-3)</t>
  </si>
  <si>
    <t>There are a number of types of auctions: Dutch, Yankee, Japanese, etc. How many are supported out of the box?</t>
  </si>
  <si>
    <t>1 just a basic reverse auction; 2 just the big ones - English, Dutch, and Yankee; 3 all of the standard auction types with every associated configuration option; 4 all of the above plus constraints and optimization backing; 5 backed up with quantum computing for super-fast feedback</t>
  </si>
  <si>
    <t>What degree of configuration is available for each auction? Floors, ceiling, minimum increments, blind, ranked, open? Describe in detail.</t>
  </si>
  <si>
    <t>1 just ceilings and floors; 2 increments, visibility, minimum time delay, auto extension; 3 supplier restriction to lots/items, forced proxy definition (in case lead supplier bidder disconnected); 4 would include capability beyond which is previously addressed (but including 1-3)</t>
  </si>
  <si>
    <t>Can auctions be quickly instantiated from saved market baskets of items and lots that are re-sourced on a regular basis?</t>
  </si>
  <si>
    <t>1 previous auctions can be copied; 2 formal basket templates can be created; 3 basket templates can be created and starting bids defined from previous bids, market prices, or formula that takes both into account; 4 would include capability beyond which is previously addressed (but including 1-3)</t>
  </si>
  <si>
    <t>Does the auction integrate with the RFX for initial population?</t>
  </si>
  <si>
    <t>1 yes for the identification of lots and suppliers; 2 yes and all relevant data can be pulled; 3 yes and capacity constraints, restrictions, and other configuration parameters can be auto-set from RFX responses;4 would include capability beyond which is previously addressed (but including 1-3)</t>
  </si>
  <si>
    <t>What degree of control is available once the auction begins? Can it be paused if issues are detected? Can bidding privileges automatically be switched from primary to proxy bidders if a connection is lost? Describe in detail.</t>
  </si>
  <si>
    <t>1 limited, manual pause and restart only; 2 decent, automatic pause if too many bidders drop or don't show up; proxy bidders can take control if primary bidder not logged on or responsive for more than 2 minutes; 3 extensive, control is at the individual lot level, and individual suppliers can be banned in real time (for not following the rules); 4 would include capability beyond which is previously addressed (but including 1-3)</t>
  </si>
  <si>
    <t>How powerful and configurable is the proxy support? Can the suppliers define their own proxies and prevent buyers from changing bids without their express permission?</t>
  </si>
  <si>
    <t>1 limited, buyers can define primary and back-up bidders; 2 decent, suppliers can define primary and back-up bidders; 3 advanced, this can be done on a lot and item basis and can prevent buyers from making any changes through appropriate, highly secure, settings; 4 would include capability beyond which is previously addressed (but including 1-3)</t>
  </si>
  <si>
    <t>To what extent is real-time messaging supported during the auction?</t>
  </si>
  <si>
    <t>1 limited, only push messages from buyers to suppliers; 2 decent, real-time two-way forum communication; 3 advanced forum and direct messaging support with live help guides and alerts to potential issues; 4 would include capability beyond which is previously addressed (but including 1-3); 4 would include capability beyond which is previously addressed (but including 1-3)</t>
  </si>
  <si>
    <t>How powerful is the real-time monitoring? Can it detect when bidders are dropped, when bidders are bidding too fast (and might be represented by prohibited bots), when their might be security issues, alert he buyers, and allow the auction to be paused if necessary?</t>
  </si>
  <si>
    <t>1 limited, can only track logins and last bid time; 2 decent, can detect delays/drops and switch to proxy bidders; 3 advanced and can detect too much activity (which could indicate suppliers using bots or auction hacked), too little activity, abnormal bids (which could indicate a supplier might not understand the process); 4 would include capability beyond which is previously addressed (but including 1-3)</t>
  </si>
  <si>
    <t>Is the auction tool integrated with optimization to allow for real-time constraint based optimization?</t>
  </si>
  <si>
    <t>1 yes but model is limited to unconstrained cost optimization among product providers and carriers; 2 yes and the model can support capacity constraints and award limits; 3 yes and the integration is complete and supports costs, all constraints, and advanced formula in the bid calculations / rankings; 4 would include capability beyond which is previously addressed (but including 1-3)</t>
  </si>
  <si>
    <t>Does the tool integrate with the SIM module and/or supplier networks for the automatic identification of suppliers who should be invited to bid?</t>
  </si>
  <si>
    <t>What is the foundation of the solver? Is it a sound and complete MILP solver that is guaranteed to find an optimal answer if sufficient time is given? Is it an evolutionary algorithm that is likely to find a great answer but not complete? Is it a hybrid approach that can augment branch-and-bound / decomposition MILP with a technique that quickly finds good starting solutions?</t>
  </si>
  <si>
    <t>1 no, evolutionary, monte carlo, tableau, or non (MI) LP solver or home-grown algorithm; sort-of, supports LP with home-grown rounding/hybrid algorithms for allocation of discrete units; 3 true MILP; 4 true MILP with powerful branch and bound that can use parallel processing and other optimization techniques to quickly find starting solutions</t>
  </si>
  <si>
    <t>Does the solution support true cost modelling? In other words, can the buyer define any and all cost components that are part of the lifecycle cost model, and not a fixed set of cost components combined in a pre-defined cost formula?</t>
  </si>
  <si>
    <t>1 the buyer can define as many discrete cost components as she wants but they all roll up into one cost; 2 the buyer can define as many cost components as she wants and they are all treated separately with their own additive or multiplicative formulas that allow their own discounts and constraints; 3 the buyer can define as many cost components as she wants using advanced mathematical functions and non-circular ; interdependencies; 4 would include capability beyond which is previously addressed (but including 1-3)</t>
  </si>
  <si>
    <t>Can it support capacity constraints that define minimums and/or maximums on each product, location, lane, etc. so that all allocation models are feasible (and respectful of hard business constraints)?</t>
  </si>
  <si>
    <t>1 basic, fixed, capacity limit by supplier-product, or supplier-product-location; 2 fixed capacity limits sell side and fixed capacity limits buy-side; 3 configurable capacity limits on any set of relevant model dimensions (supplier, ship from, product, ship to, lane, carrier); 4 would include capability beyond which is previously addressed (but including 1-3)</t>
  </si>
  <si>
    <t>Can it support minimum or maximum allocation requirements that take into account existing contracts or acquisition requirements from strategic suppliers?</t>
  </si>
  <si>
    <t>1 fixed allocation by supplier-product; 2 percentage allocation by supplier, supplier-product, or geographic location; 3 ranged allocations based upon business rules and supplier capacity that can be defined on buyer defined model dimensions; 4 would include capability beyond which is previously addressed (but including 1-3)</t>
  </si>
  <si>
    <t>Can it support risk mitigation constraints which insure that a maximum allocation is given to a certain supplier (set), geography, etc. and that allocations are split in accordance with corporate risk mitigation objectives?</t>
  </si>
  <si>
    <t>1 fixed maximums to predefined supplier sets; 2 percentage based maximums to supplier and ship from / ship to sets using tags to define sets of interest; 3 advanced multi-way splits (20/30/50), ranges, and allocations across multiple requirements; 4 would include capability beyond which is previously addressed (but including 1-3)</t>
  </si>
  <si>
    <t>Can it support qualitative constraints that insure the minimum or average or weighted award meets a certain qualitative requirement (such as defect rate, average lifetime, etc.)?</t>
  </si>
  <si>
    <t>1 basic average limits; 2 weighted or formula-transformed average limits; 3 multi-objective balancing across related qualitative factors; 4 would include capability beyond which is previously addressed (but including 1-3)</t>
  </si>
  <si>
    <t>Can it support the creation of unlimited what-if scenarios?</t>
  </si>
  <si>
    <t>1 yes; 2 yes, instantiated as copies from current; 3 yes, instantiated as modified copies of current using one or more rules (unconstrained, 3 suppliers, etc); 4 would include capability beyond which is previously addressed (but including 1-3)</t>
  </si>
  <si>
    <t>Does it support automatic creation of a suite of basic minimum cost, maximum supplier, minimum geographic risk, and other out of the box scenarios that are automatically created and allocated?</t>
  </si>
  <si>
    <t>1 unconstrained only; 2 a default set of typically evaluated scenarios (3 suppliers, 20/30/50 splits on products, incumbents only, local sourcing); 3 a custom set of defaults defined by the user from organizational defaults that are based on provider templates; 4 would include capability beyond which is previously addressed (but including 1-3)</t>
  </si>
  <si>
    <t>Does it support the creation of what-if scenarios by (automatically) relaxing one or more potentially limiting constraints that prevents a scenario from being solved or that has been determined to be increasing the cost by more than a minimum percentage?</t>
  </si>
  <si>
    <t>1 yes, but only capacity and only randomly; 2 yes, capacity and allocation but only those detected to be prohibiting a solution; 3, yes all constraints that are preventing solution at the present time (even if the removal of a subset might be sufficient); 4, yes, all constraints that are preventing or severely limiting the solution based on those constraints evaluated to be having the maximum impact on the objective function</t>
  </si>
  <si>
    <t>How powerful is the scenario comparison capability?</t>
  </si>
  <si>
    <t>1 simple side-by-side award comparison by line item; 2 comparison cube that allows views by product, supplier, location, or other dimension(s) of interest; 3 difference calculations that indicate constraint relaxations that could yield lower costs with minimal impacts on established goals as well as automatic outlier awards (due to constraints); 4 would include capability beyond which is previously addressed (but including 1-3)</t>
  </si>
  <si>
    <t>Does the optimization engine support sensitivity analysis?</t>
  </si>
  <si>
    <t>1 yes, hard limit/capacity constraint identification only; 2 yes, all hard constraints preventing or limiting a solution can be identified; 3 yes, all hard and soft constraints preventing and limiting a solution can be easily identified; 4 yes, and suggestions as to the constraint relaxations that would have the maximum positive benefit to the objective can be identified; 4 would include capability beyond which is previously addressed (but including 1-3)</t>
  </si>
  <si>
    <t>Can it identify all of the "hard" constraints that are preventing the solver from finding a lower cost solution and the approximate degree or potential range to which they are limiting the solution?</t>
  </si>
  <si>
    <t>1 yes but hard limit constraints preventing only; 2 yes, and all limiting constraints preventing only; 3 yes, and required relaxations to allow solvability computed and presented; 4 strong integration with auto-what-if scenario generation that can auto create different solvable scenario variations for comparative analysis; 4 would include capability beyond which is previously addressed (but including 1-3)</t>
  </si>
  <si>
    <t>Can the tool support the creation of soft constraints that can be relaxed to allow an unsolvable model to otherwise solve and can the constraints be relaxed more if the relaxation would save more than the relaxation would cost?</t>
  </si>
  <si>
    <t>1 yes, but only capacity/allocation constraints can be defined soft; 2 yes, and all constraints can be defined soft; 3 yes, and the negative impact of all soft constraints restricting the solution is analyzed and presented; 4 would include capability beyond which is previously addressed (but including 1-3)</t>
  </si>
  <si>
    <t>Does the optimization capability support the creation of advanced model templates that can be used to instantiate a new optimization event?</t>
  </si>
  <si>
    <t>1 yes, but limited mainly to cost models - constraints have to be defined after the fact; 2 yes, and some high-level constraints can be defined (such as unique supplier limits, buyer warehouse capacities, lane capacity, award splits, etc.); 3 yes, and the user can specify soft constraints with relaxation limits and preferred visualizations upon solution; 4 would include capability beyond which is previously addressed (but including 1-3)</t>
  </si>
  <si>
    <t>Does the optimization engine integrate with RFX and/or Auctions to allow for initial population of the optimization model?</t>
  </si>
  <si>
    <t>1 yes, data can be pulled in and results pushed back; 2 yes, and the optimizer runs behind the scene; 3 yes, and the user can switch between RFX/Auction and back-end optimizer views for sensitivity analysis and constraint relaxation to make the model feasible; 4 would include capability beyond which is previously addressed (but including 1-3)</t>
  </si>
  <si>
    <t>How does the optimization solution scale up? How big can models get before the exponential solver slow down becomes noticeable?</t>
  </si>
  <si>
    <t>1 open source solver, severe performance degradation over a moderate size; 2 low-cost solver, noticeable moderate to high performance degradation as model size increases linearly; 3 best-in-class solver (like Cplex, Xpress, etc.) optimized for the typical model types, and comparable with most leading solutions on the market; 4 custom tailored solver solution built on one or more best-in-class solvers that selects the right solver and settings for each type of model the organization runs, tailoring the settings for maximum performance over time</t>
  </si>
  <si>
    <t>To what extent does the platform support e-Negotiation Management?</t>
  </si>
  <si>
    <t>1 limited - offers can be sent as attachments, responses sent as attachments; 2 integrated - offers can be sent and received in-the platform, with or without attachments; 3 complete basic - integrated versioning and e-Signatures; 4 would include capability beyond which is previously addressed (but including 1-3)</t>
  </si>
  <si>
    <t>Can both parties create secure, unalterable, auditable, persistent messages?</t>
  </si>
  <si>
    <t>1 yes, but limited to offers and counter-offers; 2 yes, all messaging is secure and persistent; 3 yes, and complete audit trails, with e-Signature verifications, can be tracked and reported on at any time; 4 would include capability beyond which is previously addressed (but including 1-3)</t>
  </si>
  <si>
    <t>To what extent does the platform support contract creation?</t>
  </si>
  <si>
    <t>1 award export; 2 award export and standard legal template directory (in Word files); 3 integrated editor that can suck in awards and templates; 4 would include capability beyond which is previously addressed (but including 1-3)</t>
  </si>
  <si>
    <t>Does the platform allow templates that can be used for initial contract creation?</t>
  </si>
  <si>
    <t>1 yes, but only one standard template per category/industry; 2 yes, and multiple versions with distinguishable meta-data; 3 yes, and the templates are dynamic and select among clauses based upon geographies, category, dollar value, or other relevant criteria; 4 yes, and there is integration with external GRC/CSR platforms that indicate what regulations need to be adhered to and what clauses the organization should consider including / verifying</t>
  </si>
  <si>
    <t>Does the platform allow Legal to define standard clauses and variations (across geographies, industries, etc.) that can be automatically included in the template used to cut the contract?</t>
  </si>
  <si>
    <t>1 yes, but limited to a pre-defined set of conditions; 2 yes, but limited only to a pre-defined set of categories (geographies, categories, industries, etc); 3 yes, and can associated with any meta-data or workflow rule of interest; 4 would include capability beyond which is previously addressed (but including 1-3)</t>
  </si>
  <si>
    <t>Does the platform allow the buyer to attach as many attachments (NDAs, specs, etc.) as necessary in a secure fashion and allow for supplier verification / e-Signature confirmation of receipt?</t>
  </si>
  <si>
    <t>1 yes, but no version control or e-Signature; 2 yes, with version control and e-Signature; 3 yes, with internal comparison/red-lining functionality, finance/defense level security, and in-line with all regulatory e-Signature requirements; 4 would include capability beyond which is previously addressed (but including 1-3)</t>
  </si>
  <si>
    <t>Does the solution integrate with Microsoft Word to enable both parties to build and edit documents within Microsoft, but with full security and version tracking?</t>
  </si>
  <si>
    <t>1 = contracts can be stored in MS Word.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</si>
  <si>
    <t>Does the solution have extensive version control capabilities with complete tracking of who did each individual change (if collaborative editing was enabled)?</t>
  </si>
  <si>
    <t>1 basic document level version control; 2 clause level version control; 3 change and audit trails by user and version reporting and analysis; 4 would include capability beyond which is previously addressed (but including 1-3)</t>
  </si>
  <si>
    <t>Does the solution support, and preferably integrate with, an e-Signature solution that can be used to not only sign contracts, but other agreements and even confirm receipt and acceptance of NDAs and other critical documents?</t>
  </si>
  <si>
    <t>1 punch-out to e-Signature solution and import of document; 2 native integration; 3 multi e-Signature solution support and support for all data tracking requirements in each country that recognizes e-Signatures; 4 would include capability beyond which is previously addressed (but including 1-3)</t>
  </si>
  <si>
    <t>Does the tool support the import of key metrics for contract / award performance management from external tools?</t>
  </si>
  <si>
    <t>1 yes, from flat-files; 2 yes, with API integration; 3 yes, with out-of-the-box support for best-of-breed ERP and SRM platforms; 4 would include capability beyond which is previously addressed (but including 1-3)</t>
  </si>
  <si>
    <t>Does the tool integrate RFX/Survey capability with the performance tracking capability that allows for the team to provide feedback on more subjective metrics?</t>
  </si>
  <si>
    <t>1 yes, summary scores can be imported; 2 yes, and surveys can be created within performance tracking or RFX; 3, yes and qualitative responses can be tracked and analyzed with sentiment analysis; 4 would include capability beyond which is previously addressed (but including 1-3)</t>
  </si>
  <si>
    <t>To what extent does the tool support scorecards?</t>
  </si>
  <si>
    <t>1 scorecards can be created and automatically populated from surveys; 2 scorecards can be augmented with imported data; 3 scorecards can be automatically updated on a regular (e.g. quarterly) basis and trends tracked over time (with complete history available); 4 would include capability beyond which is previously addressed (but including 1-3)</t>
  </si>
  <si>
    <t>Are there a number of scorecards that are available out of the box? Preferably built on best-practice, actionable, KPIs?</t>
  </si>
  <si>
    <t>1 basic templates by industry/category are available out of the box; 2 configurable templates that can be automatically populated from survey and imported data are available out of the box; 3 they can be programmed to automatically update over time using formula or KPI modifications more meaningful to the company; 4 would include capability beyond which is previously addressed (but including 1-3)</t>
  </si>
  <si>
    <t>Does the platform support the definition of KPIs that can be used and re-used as needed in the creation of scorecards? Can they be defined formulaically on data elements or are they simply preselected / single value (populated from an external source)?</t>
  </si>
  <si>
    <t>1 built-in KPIs are supported; 2 the buyer may define basic KPIs using basic arithmetic operators and standard statistical functions (sum, average, etc.); 3 advanced KPI definition using multi-level KPI models and a range of mathematical functions is available; 4 would include capability beyond which is previously addressed (but including 1-3)</t>
  </si>
  <si>
    <t>How many KPIs are available out of the box? How extensive do they cover operational needs?</t>
  </si>
  <si>
    <t>1 basic spend KPIs; 2 basic operational KPIs; 3 a complete set of Sourcing and Finance KPIs that cover 95% of most clients needs, all easily modifiable by the client organization; 4 would include capability beyond which is previously addressed (but including 1-3)</t>
  </si>
  <si>
    <t>Does the platform allow the definition of KPIs based on nested measurements, advanced formulas, and rollups?</t>
  </si>
  <si>
    <t>1 just basic arithmetic and statistical functions; 2 advanced formulas; 3 multi-level models aggregating data across storage; 4 would include capability beyond which is previously addressed (but including 1-3)</t>
  </si>
  <si>
    <t>Does the tool support the creation and tracking of budgets and spend against budgets?</t>
  </si>
  <si>
    <t>1 budget definition and projected spend based on sourcing events; 2 budget definition and actual spend from accounting / P2P systems; 3 augmented with projected spend since last update based upon trends; 4 would include capability beyond which is previously addressed (but including 1-3); 4 would include capability beyond which is previously addressed (but including 1-3)</t>
  </si>
  <si>
    <t>Does the tool integrate with one or more Finance platforms for extrication of budget and spend to date?</t>
  </si>
  <si>
    <t>1 flat-file integration; 2 standard AP/ERP integration through APIs; 3 real-time integration with daily update of budget and spend; 4 would include capability beyond which is previously addressed (but including 1-3)</t>
  </si>
  <si>
    <t>Does the platform contain any capability to support demand management?</t>
  </si>
  <si>
    <t>1 weekly/monthly demand projection import; 2 tracking of projection against demand; 3 prescriptive analytics via standard demand control strategies associated with the category; 4 would include capability beyond which is previously addressed (but including 1-3)</t>
  </si>
  <si>
    <t>What is the capability to integrate 3rd party data feeds, preferably as needed, in real time, for updates as often as daily (if available), and how many feeds are integrated out-of-the-box?</t>
  </si>
  <si>
    <t>1 yes, but only those we currently support; 2 yes, through our API; 3 yes, and there is also native integration to the Risk Management applications provided by the data providers should the buying organization also have a license to those platforms; 4 would include capability beyond which is previously addressed (but including 1-3)</t>
  </si>
  <si>
    <t>Does the platform allow for the creation of scorecard based alerts and the automatic notification of risk managers if a(n imported) metric drops below a threshold?</t>
  </si>
  <si>
    <t>1 yes, simple thresholds only; 2 yes, thresholds or significant changes; 3 yes, and also on total changes distilled by statistical normalizations, net promoter scores, etc. and the alerts can be resent down a chain if the first alerted does not respond; 4 would include capability beyond which is previously addressed (but including 1-3)</t>
  </si>
  <si>
    <t>Can the platform track (upward or) downward trends that could indicate potential risks?</t>
  </si>
  <si>
    <t>1 yes, but the user has to define the trend magnitudes of interest; 2 yes, and the system can detect trends of interest based on statistical deviations from the norm; 3 yes, and the system can also detect potential issues using external benchmarks and anonymized performance across the providers client base; 4 would include capability beyond which is previously addressed (but including 1-3)</t>
  </si>
  <si>
    <t>What is the extent of event monitoring in the platform? Is it limited to external data feed integration, or does it support semantic monitoring of news sources? What about sentiment analysis and third party evaluations and projections? Are the technologies embedded or integrated 3rd party platforms (through APIs). To what extent, if any, is risk monitoring supported?</t>
  </si>
  <si>
    <t>1 yes, but keywords MUST be defined; 2 yes and the application can define keywords based on the current supply base and categories being sourced; 3 yes and the application can also detect potential risk based upon areas, known upstream requirements in sub-tiers, and so on; 4 would include capability beyond which is previously addressed (but including 1-3)</t>
  </si>
  <si>
    <t>Does the platform allow the buyers to identify and track issues that need to be collected?</t>
  </si>
  <si>
    <t>1 yes, the senior byers may define issues for tracking; 2 yes, and the platform supports issue-based two-way communication and secure archival of all messaging; 3 yes, and full corrective action plans can be defined; 4 would include capability beyond which is previously addressed (but including 1-3); 4 would include capability beyond which is previously addressed (but including 1-3)</t>
  </si>
  <si>
    <t>Does the platform support collaborative, team-based, creation, including supplier representation, of corrective action plans and track acceptance of all parties?</t>
  </si>
  <si>
    <t>1 yes, the team communication message channel can be used to work out a corrective action plan; 2, yes, all parties can contribute to the creation of the plan, milestones, and required performance for resolution; 3 yes, and e-Signature integration allows for acceptance and secure sign-offs; 4 would include capability beyond which is previously addressed (but including 1-3)</t>
  </si>
  <si>
    <t>Does it support the creation of milestones and the tracking, and verification, of progress by both parties?</t>
  </si>
  <si>
    <t>1 milestones can be defined and the buyer can record when they are met; 2 suppliers can submit regular progress updates and indicate when they believe a milestone has been reached, for confirmation by the buyer; 3 integration with project management and/or innovation management to allow for detailed plan creation, control, and progress tracking; 4 would include capability beyond which is previously addressed (but including 1-3)</t>
  </si>
  <si>
    <t>Please describe your core software architecture? Is it a modern MVC architecture? What are the primary languages (C++/Java/Ruby) and technologies used?</t>
  </si>
  <si>
    <t>1 PHP code with limited formalized processes, development standards; 2 standard Java / C# stack with generally acceptable MVC separation; 3 fully normalized Java / C# stack with multi-database and multi-view layer support for scalability and back up and for extensive desktop and mobile interface support; 4 would include capability beyond which is previously addressed (but including 1-3)</t>
  </si>
  <si>
    <t>Please describe your cloud architecture (e.g., single-instance multi-tenant application run on a 'virtualized' and elastic platform). Is your SaaS approach only true multi-tenant, or can separate app instances be maintained (e.g., residing with data on servers that can be run in different countries)?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t>
  </si>
  <si>
    <t>1 = ASP in a cloud wrapper. 2 = standard one-size fits-all multitenant. 3 = customizable multi-tenant where each client can have their own view, restrict data to certain locales, have surge processing power dynamically added or dropped. 4 = the architecture supports load-balancing to specific single-use database instances or processing server instances so each client has a virtual single instance (would include other capability beyond which is previously addressed -- but including 1-3)</t>
  </si>
  <si>
    <t>1 "we install, and when you want an update, you call"; 2 standard patch upgrade support (like previous MS non-forced update strategy); 3 dynamic pull from master image on an update server that auto detects version and runs all of the update scripts sequentially with each patch application; 4 would include capability beyond which is previously addressed (but including 1-3)</t>
  </si>
  <si>
    <t>Explain the use of mobile technology within your solutions overall and your roadmap for future mobile adoption. What percentage of system interactions today are driven by mobile clients? 2015? 2016? Forecast 2017?</t>
  </si>
  <si>
    <t>1 limited, email-like approvals and simple request views only for the buyer; 2 decent - event status and data viewing, simple reports, and commenting for the buyer and invitation viewing, issue notification, and bidding for the supplier; 3 extensive - pretty much any data that can be viewed/entered on a mobile device can be viewed/entered; 4 where the vendor has found novel ways to do more with mobile than their peers</t>
  </si>
  <si>
    <t>Explain the use of block chain technology within your solutions or plans to deploy block chain in future releases. Are you working with a customer advisory council in this area, and if so, what is their willingness to support a distributed ledger model?</t>
  </si>
  <si>
    <t>1 we are using our own blockchain; 2 we are using a third party blockchain; 3 we are using a third party that is building a block chain on a distributed open standard; 4 would include capability beyond which is previously addressed (but including 1-3)</t>
  </si>
  <si>
    <t>1 basic integration with a third party platform - documents can be submitted in a multitude of image formats and hypertext is returned; 2 inline integration, and side-by-side image and text comparison for corrections; 3 integrated AI to automatically detect and correct OCR errors; 4 would include capability beyond which is previously addressed (but including 1-3)</t>
  </si>
  <si>
    <t>1 = We integrate a third party app. 2 = we integrate a third party app that we have trained on sourcing and procurement terminology and workflows. 3 = we have developed our own intelligent app infrastructure and trained it on our platform and sourcing workflows. 4 = would include capability beyond which is previously addressed (but including 1-3)</t>
  </si>
  <si>
    <t>1 simple phrase mapping file for menu options; 2 replacement rules for menus, workflows, help files, etc.; 3 multi-lingual personalization options for global deployments; 4 would include capability beyond which is previously addressed (but including 1-3)</t>
  </si>
  <si>
    <t>1 = we support XML and EDI. 2 = we support a number of standard natively including docx, pdf, and other formats our customer organizations use on a daily basis. 3 = we support a whole host of file exchange standards between ERP, Accounting, and other enterprise systems. 4 = would include capability beyond which is previously addressed (but including 1-3)</t>
  </si>
  <si>
    <t>1 custom coding; 2 API integration; 3 a plethora of out-of-the-box integrations based on our complete and 100% open API and open vendor APIs; 4 would include capability beyond which is previously addressed (but including 1-3)</t>
  </si>
  <si>
    <t>Describe the out-of-the-box ERP integrations supported, how configurable they are, whether they are real-time, and other relevant factors</t>
  </si>
  <si>
    <t>1 = just Oracle and SAP, through regular flat file uploads. 2 = a host of standard ERP through API integration and daily updates. 3 = extensive ERP integration with real-time updates, push/pull against data masters. 4 = would include capability beyond which is previously addressed (but including 1-3)</t>
  </si>
  <si>
    <t>Describe out-of-the-box P2P and related technology integrations, how configurable they are, whether they are real-time, and other relevant factors</t>
  </si>
  <si>
    <t>1 = just Ariba and Coupa, through regular flat file dumps. 2 = a host of standard P2P through API integration and daily updates. 3 = extensive P2P integration with real-time updates, push/pull against data masters. 4 = would include capability beyond which is previously addressed (but including 1-3)</t>
  </si>
  <si>
    <t>Describe other relevant, best-of-breed, systems that the platform integrates with and the extent of the integration</t>
  </si>
  <si>
    <t>&gt;&gt; scoring will be relative against other responses &lt;&lt;</t>
  </si>
  <si>
    <t>How fine grained is the role/data/action based security options on the platform and how configurable are they?</t>
  </si>
  <si>
    <t>1 pre-defined roles; 2 pre-defined roles with edit options selectable by roles; 3 role sub-classes which are modifications of basic roles, possibly for a single user; 4 roles can be defined not just by selections, but on data views or particular workflows</t>
  </si>
  <si>
    <t>Describe your approach to customized Sourcing Process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(and what are the limitations/constraints in terms of what can be enabled).</t>
  </si>
  <si>
    <t>1 we have a standard workflow where you can (de)select elements; 2 we have a workflow builder where you can select the functions/modules you want in the order you want; 3 we support advanced configurations that can be based off of category/industry templates, include modifiable event-specific workflows, detailed approval processes, verification and issue escalation rules, and so on; 4 would include capability beyond which is previously addressed (but including 1-3)</t>
  </si>
  <si>
    <t>Describe the extent of workflow configuration across the modules and functionality and any integrated third party applications.</t>
  </si>
  <si>
    <t>1 select or deselect standard modules; 2 can be defined down to the function level with optional inclusion of steps using simple rules; 3 advanced rule support across functions, data, users, and event status/approvals; 4 would include capability beyond which is previously addressed (but including 1-3)</t>
  </si>
  <si>
    <t>Describe the extent of rule creation across the workflow and within the modules and functions.</t>
  </si>
  <si>
    <t>1 on/off based on a threshold; 2 formula/regex based rules on standard data elements; 3 process/time driven rules that underlie the entire workflow and alert/notification system; 4 would include capability beyond which is previously addressed (but including 1-3)</t>
  </si>
  <si>
    <t>Describe the extent of team management across the platform and the integration with fine-grained roles/action based security.</t>
  </si>
  <si>
    <t>1 team members can be defined and system roles assigned; 2 team members can be assigned to specific tasks/modules steps; 3 specific security can be defined on a team-member/task basis; 4 would include capability beyond which is previously addressed (but including 1-3)</t>
  </si>
  <si>
    <t>Describe the integration of each module/function with the overall project management capability of the platform or an integrated platform?</t>
  </si>
  <si>
    <t>1 modules can be associated with milestones; 2 project status auto-updates as key workflow steps complete or supplier submissions accepted; 3 complete integration and project plans can be updated mid-project by users with authority to do so; 4 would include capability beyond which is previously addressed (but including 1-3)</t>
  </si>
  <si>
    <t>Describe the globalization capabilities, paying particular attention to capabilities beyond multi-currency and multi-lingual</t>
  </si>
  <si>
    <t>1 host in a regional data center at client request; 2 support for specific e-Signature / e-Notification rules of the countries in which customers deploy; 3 support variable workflows that tailor themselves to the locale of execution; 4 would include capability beyond which is previously addressed (but including 1-3)</t>
  </si>
  <si>
    <t>1 a single currency conversion table; 2 integrated currency feed which updates daily; 3 rules-based conversion based on currency and payment type (i.e. 2.5% conversion fee on the P-card, etc.); 4 would include capability beyond which is previously addressed (but including 1-3)</t>
  </si>
  <si>
    <t>Describe your support for multiple languages and for instruction / communication translation. Describe how third parties are used to support translation efforts</t>
  </si>
  <si>
    <t>1 flat file menu mappings for a small set of languages; 2 dynamic mappings of menu options and help text based on standard translations and regional linguistic variances; 3 override features that allow a buyer to override mappings on documents / menu options being shared with a supplier; 4 would include capability beyond which is previously addressed (but including 1-3)</t>
  </si>
  <si>
    <t>To what extent are (out-of-the-box) configuration options available for business users?</t>
  </si>
  <si>
    <t>To what extent are (out-of-the-box) configuration options available for managers?</t>
  </si>
  <si>
    <t>To what extent are (out-of-the-box) configuration options available for stakeholders?</t>
  </si>
  <si>
    <t>To what extent are (out-of-the-box) configuration options available for vendors/consultant/partners?</t>
  </si>
  <si>
    <t>Describe your ability to do category / industry specific consulting in various stages of strategic sourcing projects.</t>
  </si>
  <si>
    <t>Describe your ability to do detailed spend / opportunity analysis across categories / industries / geographies, within and outside of the platform you provide.</t>
  </si>
  <si>
    <t>Describe your ability to do managed sourcing events on behalf of your client.</t>
  </si>
  <si>
    <t>Describe your ability to do risk identification, analysis, tracking, and mitigation across the platform.</t>
  </si>
  <si>
    <t>Please Note: If your solution does not support these often adjacent areas to sourcing (in part or in whole) do not worry! Many areas will have no or little bearing on many of the personas. Please note: it would surprise us if any sourcing vendor can address all of these areas (even in part). Finally, we are interested primarily in native platform capability in your solution. If you have a partner solution that is integrated, please note that in the description -- but do not self score above a "0" unless natively integrated into the product (i.e., OEM'd, similar UI, data model harmonization, etc.). If it is natively integrated, please note this as well in the description.</t>
  </si>
  <si>
    <t>Self-Score (2)</t>
  </si>
  <si>
    <t>Customer count for each category (bubble size)</t>
  </si>
  <si>
    <t>Customer count (bubble size)</t>
  </si>
  <si>
    <t>Analyst notes</t>
  </si>
  <si>
    <t>In this section, please rate your ability to enable opportunity analysis on a category basis and event planning.</t>
  </si>
  <si>
    <t>In this section you describe the power of the evaluation mechanisms in the tool.</t>
  </si>
  <si>
    <t>In this section you specify the power of the RFX management capabilities in the tool.</t>
  </si>
  <si>
    <t>This section tackles the constraint support of the solution.</t>
  </si>
  <si>
    <t>scseID</t>
  </si>
  <si>
    <t>Average Score</t>
  </si>
  <si>
    <t>-</t>
  </si>
  <si>
    <t>Common ePRO &amp; I2P Subcategories</t>
  </si>
  <si>
    <t>Invoice-to-Pay</t>
  </si>
  <si>
    <t>Average ePRO Score</t>
  </si>
  <si>
    <t>Average I2P Score</t>
  </si>
  <si>
    <t>Average P2P Score</t>
  </si>
  <si>
    <t>Current score</t>
  </si>
  <si>
    <t>SM score (2)</t>
  </si>
  <si>
    <t>We have combined requirements pertaining to eProcurement and I2P within this single P2P RFI. If you only participate in ePro, please complete the ePro (green) and common (blue) sections. If you only participate in I2P, please complete the common (blue) and I2P (yellow) sections</t>
  </si>
  <si>
    <t>For internal use only</t>
  </si>
  <si>
    <t>Please provide your customer count for this category</t>
  </si>
  <si>
    <t>Reasoning</t>
  </si>
  <si>
    <t>Company:</t>
  </si>
  <si>
    <t>Contact:</t>
  </si>
  <si>
    <t>Please scroll to the right to find the quarter pertaining to the current RFI. Only submit updates in the cells blue colored cells.</t>
  </si>
  <si>
    <t>Please complete in advance of your draft scoring review - if needed</t>
  </si>
  <si>
    <t>Analyst notes (2)</t>
  </si>
  <si>
    <t>COMPANY GENERAL INFORMATION</t>
  </si>
  <si>
    <t>Q4 18</t>
  </si>
  <si>
    <t>Current Self-Score</t>
  </si>
  <si>
    <t>Current Provider Average</t>
  </si>
  <si>
    <t>Last Quarter Benchmark Average</t>
  </si>
  <si>
    <t>Last Quarter Provider Average</t>
  </si>
  <si>
    <t>Current Self-Score Average</t>
  </si>
  <si>
    <t>Self-Description</t>
  </si>
  <si>
    <t>Spend analysis is offered via partner integration, using market leading toolsets to facilitate client requirements from simple analysis through to complex enrichment and multi-taxonomy comparisons</t>
  </si>
  <si>
    <t xml:space="preserve">demo embedded capabilities during the feedback round and we'll reconsider -- we can score integrated capabilities, but not punch-out to separate systems </t>
  </si>
  <si>
    <t>Functionality not included within the web3 eSourcing module.</t>
  </si>
  <si>
    <t>Category sourcing plans are provided in the template library across a wide range of common categories.</t>
  </si>
  <si>
    <t>Scorecarding is made available through web3 SRM</t>
  </si>
  <si>
    <t>… from demo … reports can display trends over time, but no capability to define expected trends and alerts to notify of unexpected changes</t>
  </si>
  <si>
    <t xml:space="preserve">web3 supports the use of the cost breakdown analytical methodology to reverse-engineer all cost components and process factors to understand the impact of cost drivers and determine optimal procurement strategies. The web3 Analytics platform allows for the creation of sophisticated outputs (static and dynamic reports), which can be driven by advanced formulae. </t>
  </si>
  <si>
    <t xml:space="preserve">basic formula, but good modelling &amp; population </t>
  </si>
  <si>
    <t xml:space="preserve">Wax Digital is unique in the procurement space having fully developed web3 Connect, an Integration Platform as a Service (iPaaS) that delivers rapid and robust integration across any number and nature of third-party ERP systems as well as the third-party providers such as: Experian; Dun &amp; Bradstreet; European Central Bank; Companies House; postcode and bank address lookups; and a multitude of industry-specific packages such as Conject, Constructionline etc. </t>
  </si>
  <si>
    <t xml:space="preserve">web3's unique Integration tier can support integrations of benchmarks. The benchmark data from a specified source can be fed directly into web3 application to support cost as well as performance-based analysis. </t>
  </si>
  <si>
    <t>web3 has a fully developed Integration Platform as a Service (iPaaS) that delivers rapid and robust integration across any number and nature of third-party ERP and MRP systems including (but not limited to): SunSystems, SAP, MS Dynamics, Oracle, JD Edwards, Sage, Agresso, Integra, OpenAccounts, PeopleSoft, Lawson, and Kerridge plus other external data sources.</t>
  </si>
  <si>
    <t>can suck 'em in and work with 'em in an event</t>
  </si>
  <si>
    <t xml:space="preserve">The most recent web3 quarterly upgrade includes an enhanced Price Analysis element capable of providing the following benefits:
- Vital statistics associated with the RFx;
- Assessment of full supplier capability;
- Break down the component cost elements - that make up the total supply price;
- Help buyers gain visibility into the cost trade-offs of business preferences;
- Lower risk by splitting award volumes on lines to two or more suppliers. </t>
  </si>
  <si>
    <t xml:space="preserve">basic Excel … </t>
  </si>
  <si>
    <t xml:space="preserve">web3 facilitates a central template library that allows for standard documents to be uploaded and exist within the system for use as starting points. A wide range of templates can be stored including RFx's, contracts, terms and conditions etc. There are no limits on the structure or number of templates available. Individual questions and sections can also be saved and stored for use on other RFx's. These templates are fully configurable, dynamic and adaptive to any category structure or process. </t>
  </si>
  <si>
    <t xml:space="preserve">web3's project management functionality allows users to plan their sourcing activities and store all related information in one central place; enabling quick and easy access for all members of the procurement team. It manages workflow and responsibilities by building tasks and specifying their completion date and status. 
Related tasks can be grouped together and the ‘smart sort’ identifies dates and dependencies to arrange them into a ‘best-fit’ sequence, simplifying the planning process for users. </t>
  </si>
  <si>
    <t>demo'd deep</t>
  </si>
  <si>
    <t xml:space="preserve">The project management functionality allows for the creation of tasks, milestones and groups of activities, which can be linked to dates, users and files. Project plan tasks and milestones have the following attributes:
» Name 
» Description 
» Timing
» Task Group 
» Predecessors
» Completion % 
» Attachments
» Resources </t>
  </si>
  <si>
    <t xml:space="preserve">demo'd deep -- </t>
  </si>
  <si>
    <t>A ‘Team’ tab, within a project’s folder, allows team members/stakeholders to be assigned to the event including the definition of their specific role and permission assigned within that event. This includes the ability to establish an evaluation panel for collaborative scoring; directing team members to the sections/responses that require their review and sign-off.</t>
  </si>
  <si>
    <t>A 'Sequences' tab allows for the creation of automated workflows for eRFX and/or auction events. Any number of sequences incorporating any number of events can be created.</t>
  </si>
  <si>
    <t>An approvals scheme against project milestones allows for multiple approvers in a chain to validate nominated milestones before moving onto the next</t>
  </si>
  <si>
    <t xml:space="preserve">A 'Financial' tab lists all financial information related to the project. This indicates how the project is performing finally and can include the inputting of baseline values, target values, project values, committed values, final project savings and financial comments. Budget information can be derived from third party systems (e.g. finance system) and/or from other web3 (P2P) modules - along with spend to date (across each stage from committed to invoiced) to give a picture of remaining and projected spend. </t>
  </si>
  <si>
    <t>budget updates over time; but do not see any internal projection update capablity</t>
  </si>
  <si>
    <t xml:space="preserve">Projects can be viewed in a number of ways (e.g. list, flow or Gantt chart) and downloaded directly into Microsoft Project or Excel to facilitate collaboration across teams. Real-time reporting and a Project Management Activity dashboard are also available. Integrated messaging/chat is supported throughout the web3 applications. </t>
  </si>
  <si>
    <t xml:space="preserve">Supplier data is aggregated but we have elected not to provide a pan-client portal for suppliers, preferring to facilitate individual trading relationships. </t>
  </si>
  <si>
    <t xml:space="preserve">Once approved and set up on the Supplier Portal, suppliers can participate in any relevant sourcing event published within the system. Suppliers are able to prepare a response to the event, following the instructions dictated by the on-screen demand, either online or offline via a downloadable file. Suppliers can edit their response as many times as required until the event deadline has passed.
Suppliers will only have access to relevant sections as pre-defined during the creation of the event. In the case of multiple lots, suppliers can be given restricted access and only be able to see the sections that are relevant to their organisation. In all instances, suppliers will not have access to the names and/or details of the other event participants.
Suppliers can add team members, provide logins and define team responsibilities and access permissions. </t>
  </si>
  <si>
    <t xml:space="preserve">Once approved and set up on the Supplier Portal, suppliers can participate in any relevant sourcing event published within the system. An eAuction event will be displayed within a supplier's Event Management widget on the dashboard- only auctions a supplier has been invited to will be visible. Multiple parties can respond to individual lots. </t>
  </si>
  <si>
    <t xml:space="preserve">Results and awards can be communicated to suppliers via the web3 platform. Award options are found within the 'Monitoring' tab, and is only available once an event has been closed. The user simply selects or deselects the preferred supplier by ticking/unticking the 'Award' boxes.
Supplier award letters can be created from existing templates and distributed from within web3 for both successful and unsuccessful suppliers by selecting ‘Go to Award Notifications’. Email templates can be used to generate contract acceptance and summary letters with users able to input into the content that is included within these letters (e.g. reasons for selection/non-selection). Attachments can be added to these templates to include information such as the contract schedule and a supplier debriefing summary.
Results can be communicated to specific personnel and buyers have full visibility of supplier receipt and any subsequent actions. </t>
  </si>
  <si>
    <t xml:space="preserve">The buyer is able to securely communicate the results of an event through the web3 platform. Best and Final Offer negotiation type can be initiated from a closed eRFx. This allows, as a minimum, the reissue of pricing lines for a best and final price to be submitted. The price is then incorporated in the initial eRFX evaluation.
Contracts can subsequently be created directly from the results of the RFx/auction and the contract document itself versioned through web3 to allow for terms negotiation between buyer and supplier. </t>
  </si>
  <si>
    <t>web3 Supplier Information Management enables suppliers to manage every facet of their accounts, corporate profile and associated data - including contracts, catalogues and so forth. Data can be both manually updated and/or fully automated via direct feed from supplier systems, including catalogue data with auto-verification and population</t>
  </si>
  <si>
    <t>good, but some peers are better</t>
  </si>
  <si>
    <t>Scorecard functionality is available from within the web3 Supplier Relationship Management module. This allows for the creation of supplier scorecards that can be used to collate and assess information and responses from questionnaires and supplier repository data. These give detailed insight into individual responses and can be rolled up to illustrate a combined set of results from multiple responses.
The process of assessing/scoring suppliers can be scheduled to perform automatically and/or initiated manually, ensuring maximum flexibility and on-demand results. Scorecards can also reflect KPI/SLA criteria by converting scores into graphical RAG status display.</t>
  </si>
  <si>
    <t>web3 can be used to facilitate cooperation between users and suppliers. This includes a meeting manager and schedules of all planned activities such as questionnaires, meetings, scoring activities etc. Meeting invitations also enable the assignment of objectives, actions and statuses, and publication of meeting notes.</t>
  </si>
  <si>
    <t>Wax Digital’s Accelerate programme draws from its long experience of supply chain automation for many of the world’s leading companies to deliver everything that is needed or efficient and effective supplier on-boarding.
If a client has the resources to manage the process, Wax Digital will provide a portfolio of essentials as standard including: a branded web portal full of content to guide suppliers through registration and on-boarding; templates for the communications to stakeholders- both suppliers and employees; and marketing packs to help promote system benefits.
Alternatively, Wax Digital can manage the entire process on a client’s behalf, delivering a comprehensive communication and management programme that starts with raw supplier data. This begins with a workshop, where a migration plan is created to provide a structure for guiding suppliers through onboarding and the new platform. Utilising both digital communications and the services of a dedicated on-boarding team, Wax Digital will then police the entire process and help to achieve 100% supplier adoption to deliver a best practice procurement technology solution.</t>
  </si>
  <si>
    <t>key capabilities we are looking for are missing; but services capabilities (not scored here) are quite good</t>
  </si>
  <si>
    <t>During event creation, invitation templates for suppliers can be selected, and configured to reflect the correct event information. The invitation also contains a direct link to the event on the web3 platform. Automated email reminder notifications to invited suppliers can also be set up during event creation using the 'Reminders' tab. 
When first accessing the web3 portal, suppliers will be required to create an account using the ‘Register Here’ button on the login page. Upon selection of the ‘Register Here’ button, suppliers will be taken to an Account Registration Form to fill in the basic set of information about their organisation, and provide contact detail. 
This information is required to create a supplier account on the system. Login details will then be sent to the stored email address.</t>
  </si>
  <si>
    <t xml:space="preserve">Suppliers can self-register onto web3 via the login page of the Supplier Portal. Suppliers will be prompted to complete a wizard-driven Supplier Registration Form, which clients use to validate their application, and grant approval and login access. This can include the entry of company information and bank details, and acceptance of Terms and Conditions. Supplier Self-Assessment forms can also be sent to for completion.
Supplier Registration Form templates are highly configurable with the content able to be tailored according to specific sustainability, diversity and quality requirements. </t>
  </si>
  <si>
    <t xml:space="preserve">discuss/demo deeper during feedback if you feel we've missed something </t>
  </si>
  <si>
    <t>Fully supported</t>
  </si>
  <si>
    <t xml:space="preserve">The proprietary extraction technologies are SAP certified, which enables the easy extraction of SAP data from the production environment to the spend analysis platform, efficiently and with 100% accuracy. The data also undergoes several validation steps to ensure integrity and completeness. All forms of association between the data and any grouping can be implemented as a rule.
The tool also has certified extraction for Oracle, SQL and ODBC for all other systems, and is able to take Excel, Access and CSV. </t>
  </si>
  <si>
    <t>The platform can be fully integrated into P2P/S2P solutions or provided as a standalone product. Any dimension can be created providing the data is present in the extract from either a finance or P2P/S2P system including actual and scheduled invoice payment date, source system, contract number, preferred supplier status, PO number, spend category, procurement buyer name, requestor information,  and country.</t>
  </si>
  <si>
    <t>Data feeds can be taken from any third-party supplier system with each data source treated as an individual feed. 
The platform also includes the complete global Dun and Bradstreet company database, which enables the full visualisation of business relationships for over 200,000,000 entities across 80 fields including ‘Parent/Child’. All related views and groupings can be viewed via the ‘Group By’ application</t>
  </si>
  <si>
    <t>The system cleanses data by correctly categorising line item spend and separating spend at transaction level based on an organisation’s taxonomy. It can also detect and correct corrupt, inaccurate or incomplete records in the system effortlessly.</t>
  </si>
  <si>
    <t>The tool has many Apps that can be used to analyse the spend data in variety of ways. This includes a duplicate checker that helps to identify over and duplicate payments.</t>
  </si>
  <si>
    <t>If errors are identified they are corrected manually as part of the QA process. Included within the licence, end users also have the ability to tag and change data in real time within the cloud environment.</t>
  </si>
  <si>
    <t>n/a</t>
  </si>
  <si>
    <t>Categorisation is achieved at many levels:
- Categorisation for all matched suppliers is expected to be 100%
- Out-of-the-box line level classification is approximately 70%- category experts can tag and move this data in a one-time exercise (essentially writing new business rules) in real-time within the tool. Lines moved at invoice level will raise accuracy levels to approximately 95-98%.
- Further categorisation can be achieved depending on the taxonomy and the level of detail within the data itself.</t>
  </si>
  <si>
    <t>The default categorisation is UNSPSC with the functionality to work with many other taxonomies. The other groupings (i.e. descriptions, vendors, regions, countries, SBU’s and GL codes etc.) are based on flat and/or hierarchical dimensions, which are available by default through the ‘Group By’ application.</t>
  </si>
  <si>
    <t>The data mining interface enables those who are familiar with the underlying data to analyse at the most detailed of levels. While a dashboard interface, using a combination of Qlik and PowerBI, allows all users to see a more graphical data representation for the identification of spend patterns, trends, vendor numbers and variety</t>
  </si>
  <si>
    <t xml:space="preserve">Over 2 dozen standard reports are included, such as:
- Price point variants 
- Days Paid Outstanding 
- Tail end spend reporting 
- Parent/Child relationships
- Invoice rationalisation opportunities 
- Supplier rationalisation opportunities 
- Invoice processing costs 
- Suppler address cleansing 
- P/card opportunities </t>
  </si>
  <si>
    <t xml:space="preserve">Users can manipulate the data in the reporting dashboard at will, whilst authorised administrates can create custom reports from scratch. </t>
  </si>
  <si>
    <t xml:space="preserve">The analysis tool presents spend data in a highly configurable, clear and user-friendly format through two interfaces designed for different users.
The data mining interface enables those who are familiar with the underlying data to analyse at the most detailed of levels. While a dashboard interface, using a combination of Qlik and PowerBI, allows all users to see a more graphical data representation for the identification of spend patterns, trends, vendor numbers and variety. This detailed analysis also includes the visibility of each line within an invoice.
Examples of cost savings reports include: 
- Price point variants 
- Days Paid Outstanding 
- Tail end spend reporting 
- Parent/Child relationships
- Invoice rationalisation opportunities 
- Supplier rationalisation opportunities 
Examples of other savings reports are:
- Invoice processing costs 
- Suppler address cleansing 
- P/card opportunities </t>
  </si>
  <si>
    <t>The web3 RFx functionality allows for fast creation of a tendering/sourcing/procurement process consisting of configured or user-defined steps that build up to form a complete project. The system is easily navigated using a series of quick links or drill down menus, and specific role widgets are available to all users that can be added to the dashboard, showing status and values as appropriate. 
Core functionality includes: 
» Multi-line tender and proposal builders with simple to use wizards
» Document templates for rapid use
» Document bundle facility for multiple linked documents
» Configurable controls, alerts and workflow
» Electronic distribution to nominated suppliers
» Electronic collation of supplier responses
» Automated scoring of supplier responses
» Auto-calculation of total cost formulas for evaluation</t>
  </si>
  <si>
    <t xml:space="preserve">excel, templates, etc. are average for BiC RFX platforms … </t>
  </si>
  <si>
    <t>Wizards are in place to assist users when creating eSourcing events. Using the wizard, users are able to add, edit, amend, renumber and reorder questions, and assign opening times and deadlines prior to a tender being published. web3 supports a variety of question types and components including single choice, multiple choice, numeric, long answer, short answer, dropdown lists, attachments and table/matrix questions.</t>
  </si>
  <si>
    <t>components are average for BiC RFX platforms</t>
  </si>
  <si>
    <t>Users can take advantage of templates and wizards to guide them through the creation of their RFx. As well as creating events from scratch or by using category-driven templates, web3 provides the options to copy a previous event held within the system. Users are then able to configure the event’s settings including attachments, lines, questions, participants, stakeholders, email templates, alerts and evaluation criteria.</t>
  </si>
  <si>
    <t xml:space="preserve">web3 facilitates a central template library that allows for standard documents to be uploaded and exist within the system for use as starting points. A wide range of templates can be stored including RFx's, contracts, terms and conditions etc. There are no limits on the structure or number of templates available. Individual questions and sections can also be saved and stored for use on other RFx's.
A wide range of category-driven templates are provided for clients to help drive best practice and enable quick starts in areas where they do not already have their own templates, or wish to compare them to industry best practice. </t>
  </si>
  <si>
    <t>extensiveness is about avg for BiC RFX platforms</t>
  </si>
  <si>
    <t xml:space="preserve">The Questionnaire/Template library allows for the creation of standard questionnaire and content subfolders into which templates and content can be added. </t>
  </si>
  <si>
    <t>Individual questions can be assigned scores, which for multi choice questions are automatically scored by the system upon submission according to the pre-designated scores. Free text, Numeric, Date and Matrix responses can be assigned maximum scores that can be entered for each supplier after evaluation. Weightings are assigned and calculated based on factors/sectors and respondent, with different emphasis placed on scoring provided by users according to their expertise/role.
Once all documents are returned and scored, the results may be analysed and ordered, and used to assist stage progression. Scoring of each question can also be carried out in the Excel document, which can be exported and imported back into the system.</t>
  </si>
  <si>
    <t>Users can define simple formulae for weighting</t>
  </si>
  <si>
    <t>web3 eSourcing does not currently support integration with an optimisation platform as standard.</t>
  </si>
  <si>
    <t>Answers that require a text response can be assessed by multiple members of the team inputting their scores. The average score is then automatically collated in accordance with individual weightings. Variable rankings can be assigned on each section across multiple parties</t>
  </si>
  <si>
    <t>web3 supports four evaluation scoring models:
1. Latest – The last person to score the question is the score used
2. Average – The score from all scorers that have scored that question will be averaged.
3. Priority – Allows senior members of the team to place priority scoring that overrides the scores from scorers.
4. Weighted – This takes the same approach as Average Scoring, but buyers are assigned a weighting against their score to increase or decrease their significance.</t>
  </si>
  <si>
    <t>Attachments can be added to a RFX, and made accessible to suppliers upon publication of the event. Similarly, suppliers can upload attachments to response to specific questions- a file upload box will be available to browse files and upload all relevant documentation.
A Private file archive stores all submissions from suppliers and any attachments from Team members. Version control is applied as standard across all document management in web3.</t>
  </si>
  <si>
    <t>An unlimited number of attachments can be supported. web3 also applies no physical limit on file size from a practical perspective and can enforce an agreed limit, typically 38mb per file but this can be increased if required.</t>
  </si>
  <si>
    <t xml:space="preserve">The system supports the creation of several pricing models such as Lines, Groups and Lots, and these can be created and edited not only online, but also via the use of the Excel templates functionality. Standard templates are downloadable from the system to provide the required template format for users to work from.
The standard columns are displayed in the template with their fixed attributes. The standard column headings can be edited, but not the data type or options. More columns can be added with selectable visibility and data type options. There are a number of Data Type options available such as free text, decimal number, whole number, tick box, drop down option. </t>
  </si>
  <si>
    <t xml:space="preserve">web3 can support the attachment of CAD/CAM images and we integrate with packages such as Conject to enable users to pull latest CAD drawings directly from within the application to support a tender/conversation and ensure accuracy and timeliness of information. </t>
  </si>
  <si>
    <t xml:space="preserve">web3 encourages collaboration across key business stakeholders, allowing them the opportunity to contribute to the relevant sections of a sourcing event.
A ‘Team’ tab, within a project’s folder, allows team members/ stakeholders to be assigned to the event including the definition of their specific role and permission assigned within that event. This includes the ability to establish an evaluation panel for collaborative scoring; directing team members to the sections/responses that require their review and sign-off.
An integrated messaging board allows for close communication between buyers and suppliers, both on a one-to-one basis and on a broadcast/message board basis. </t>
  </si>
  <si>
    <t>An online messaging board is available to both users and suppliers if they have any queries or need to communicate further information (e.g. notification of changes, extension of deadlines etc.). Email alerts are linked to the messaging board; notifying the relevant party when a new message is available in the Centre. 
All messages are recorded and stored, and can be retrieved and exported at any time. web3 will allow messages to be sent to an individual supplier, a select group of suppliers or via a broadcast to all suppliers.</t>
  </si>
  <si>
    <t>Integration with virtual whiteboards is currently not supported as standard.</t>
  </si>
  <si>
    <t>Prior to publishing, users will be able to view RFx documentation and questionnaires from a supplier's perspective. Supplier questionnaires can be downloaded in a PDF format to view the finalised questionnaire or users can access the platform as ‘dummy’ suppliers to view the event from a suppliers perspective. Users are then able to add, edit, amend, renumber and reorder questions and/or structure.</t>
  </si>
  <si>
    <t>Screen sharing functionality is supported, allowing multiple users to see the same screen during event creation and evaluation.</t>
  </si>
  <si>
    <t xml:space="preserve">BoM data can be pulled directly from third party systems, dynamically generating touchless event setup. This allows for large volumes of automated RFx events to be run for direct materials clients in industries such as Aerospace and Defence. </t>
  </si>
  <si>
    <t>""</t>
  </si>
  <si>
    <t>Typically, although automated could be put in place should it be required.</t>
  </si>
  <si>
    <t>A ‘Suppliers’ tab, during event creation, controls event visibility, and allows for the selection and addition of suppliers to an event. These can be currently registered or non-registered suppliers with the option to invite single or multiple supplier users to the event. Available suppliers are listed in an alphabetical order and users can employ detailed search facilities to identify potentially qualifying suppliers by industry, category etc</t>
  </si>
  <si>
    <t>can hook into external networks</t>
  </si>
  <si>
    <t xml:space="preserve">web3 eSourcing integrates with the functionality of the SIM module. Suppliers can be searched by name, contact name, tag, category etc. </t>
  </si>
  <si>
    <t>As above</t>
  </si>
  <si>
    <t>web3 is able to handle a large number of line items in a single event. Individual lines can be standalone or form part of Lots or Groups. They have unlimited attributes such as Image, Description, Product Code, Quantity, Unit of Measure, Historic Unit Price, Default Start Price, Mandatory and Price and bidding can be single value or formula based</t>
  </si>
  <si>
    <t>web3 RFx functionality supports sealed, closed bid functionality. This ensures the content of supplier responses cannot be viewed by other parties. Additionally, users cannot view or download supplier bids until an event's deadline has passed and closed. 
For open bidding, users can use the module's eAuction functionality.</t>
  </si>
  <si>
    <t xml:space="preserve">Multiple price attributes can be entered by the suppliers per line item provided the description columns are configured as supplier editable. </t>
  </si>
  <si>
    <t>An evaluation panel can be established to create an independent evaluation structure for each sourcing exercise. The evaluation model can be created within web3 or via Microsoft Excel if users are constructing their questionnaire offline. 
When evaluating and inputting scores, users can simply download a scoring sheet, complete their scoring offline and upload this back into web3 for these scores to populate against the suppliers’ response. The average score is then automatically collated in accordance with individual weightings.
Scorers can be restricted to individual sections or questions, evaluations are weighted by authority, and all responses can be analyzed/plotted.</t>
  </si>
  <si>
    <t>A variable number of users can be configured to rank each section and field. Weightings can then be applied. 
Scoring of questions can also be restricted to certain users to prevent all users from scoring all the questions. In addition, only those questions relevant to a scorer can be sent for that person to score, so they do not see the rest of the questions at all. Scorings can be differently weighted per participant</t>
  </si>
  <si>
    <t>When scores have been assigned to questions and/or responses, the summary of the information will be available within the event's 'Monitoring Tab'. 
Summaries of all sections are presented on-screen, along with graphical representations of comparative scoring (e.g. spider charts) and all sections are drillable to further detail. A more in-depth summary of supplier scores can also be viewed by selecting the 'Score Matrix' option displayed at the bottom of the screen. The resulting table can then be exported to Excel if required.</t>
  </si>
  <si>
    <t xml:space="preserve">Users will have complete control over the management of the tender, and be able to pause and re-issue events with emails sent to suppliers to notify them all the changes. </t>
  </si>
  <si>
    <t>web3 supports multi-stage negotiation with the ability to choose suppliers that can proceed to further rounds. Users can set up their own event sequences depending on the nature of the product or service and/or they can copy across any relevant information captured as part of the previous event stage such as pricing information, and can automatically advance those suppliers that have been successful from the previous sourcing stage.
There is no limitation as to the number of stages a sourcing project can contain, enabling users to run as many stages as necessary for them to come to a decision.</t>
  </si>
  <si>
    <t>web3 is a real-time competitive bidding platform, which can run a series of different auction types including forward, reverse, English, Dutch and Japanese.</t>
  </si>
  <si>
    <t>The simple tab structure guides users through the event construction workflow where timeframe and rules of the event are set. Users are in full control of all the key auction parameters and settings including: Duration; Bid Increments; Bid Rankings; Bid Extensions; Surrogate Bidding; and Shock and Awe.</t>
  </si>
  <si>
    <t xml:space="preserve">Previous auctions can be copied in their entirety, and used as templates during event creation. Sections and categories can be amended as required. The option to copy an auction is available to the buyer within the 'Event Header' tab. Basket data can also be pulled from P2P catalogues, which may in themselves be integrated with third party product data streams and thereby provide effectively real-time product profiles. </t>
  </si>
  <si>
    <t>Users are able to create an auction straight from a RFx event. An auction can be conducted as a standalone event or part of a sourcing project that is progressed directly from a tender for a BAFO, forwarding information automatically from the tender such as progressive suppliers and pricing information.</t>
  </si>
  <si>
    <t>Once an eAuction is published and open, the countdown clock on the top right corner of the screen will display 'Time Remaining' and additional functions will become active on the monitoring tab. 
The functions that are available to the negotiation owner, editor and Super User are:
» Close Auction – Closes the auction on all lines and all participants.
» Pause Auction – Pauses the time remaining until auction close. No bids can be placed.
» Resume Auction – Only available on a paused auction. Reopens the auction to bidding and releases the time remaining to count down to auction close.
» Extend by X minutes – Extends the closing time of auction by the time set in the controls tab. This is only valid when the final time period is entered.
» Open in New Window – Opens the auction monitoring screen in another window.
» Export Auction Data – Exports all received bids and auction summary information. 
» Close Line – This is only visible via the view link next to each line on the monitoring screen. This closes the line to any further bids.</t>
  </si>
  <si>
    <t>the majority of capabilites demo'd were "global" to the auction - what is at the lot/item level and can suppliers be blocked individually?</t>
  </si>
  <si>
    <t>web3 supports surrogate bidding and will allow authorised users to upload proposal documentation on behalf of suppliers. A tick box option on the Add/Edit Team Member allows buyers with appropriate role permissions to enable other team members to submit surrogate bids on behalf of the supplier. The supplier also has the ability to select the surrogate bid option, allowing the buying organisation to submit their bids on their behalf.
A full audit trail captures the entire process.</t>
  </si>
  <si>
    <t xml:space="preserve">web3 supports live alerts during auction events. The Supplier Portal allows for the clear communication of auction rules prior to the event. This includes criteria such as automatic extensions, time limits, durations etc. The supplier portal has been built with the same intuitive setup as the rest of web3, effectively removing barriers to participation. In the run up to an auction suppliers are given online access enabling them to quickly and easily input their start price: either overall, by lots, or by lines.
Once the event is underway buyers and suppliers are able to contact each other quickly through messaging available in web3; speeding up communication. This forms part of the audit trail so all questions and answers are tracked. All bids are tracked in real-time and are displayed in both textual and graphical format, showing at a glance the progress of the auction. </t>
  </si>
  <si>
    <t xml:space="preserve">An eAuction Monitoring tab allows users to monitor and manage a live auction during its opening time. The information displayed and the actions available are:
» Alerts – shows all e-Auction activity from the Opening time to the Closing. 
» Live Participating Suppliers – shows the names of the invited suppliers and their online status. Suppliers that are displayed as green icons are logged on to the eAuction and are online. The system also notifies buyers which section of the eAuction suppliers are in, i.e. Dashboard, Messaging, Making Bid etc. 
» Bidding Table - shows the bidding activity such as the number of bids received, baseline price, historic/current price, lead bid, total line value, lead supplier and saving achieved. By clicking on the ‘View’ option at the end of the bidding line, it is possible to drill down into each line to see supplier individual bids for that line and a graphical representation of supplier bidding activity. </t>
  </si>
  <si>
    <t>Optimisation capability is not currently integrated into the module's eAuction functionality.</t>
  </si>
  <si>
    <t>Buyers can interrogate SIM to identify all suppliers whether trading or not) that fit the profile required for a given exercise, based on metrics such as category, size, risk etc</t>
  </si>
  <si>
    <t xml:space="preserve">advanced search, not (hybrid) AI smart … </t>
  </si>
  <si>
    <t>Solid Mathematical foundations are not supported.</t>
  </si>
  <si>
    <t>True Cost Modelling is not currently supported.</t>
  </si>
  <si>
    <t>Not currently supported as standard.</t>
  </si>
  <si>
    <t>What if' scenarios are currently not supported.</t>
  </si>
  <si>
    <t xml:space="preserve">Price lists, which may run to hundreds or even thousands of items in some responses, are automatically collated within the system at the end of an event, and can be reviewed side-by-side with the highest and lowest prices highlighted for every line, along with automated calculation of list totals and aggregate pricing from each supplier. </t>
  </si>
  <si>
    <t>Sensitivity analysis is not currently supported.</t>
  </si>
  <si>
    <t xml:space="preserve">Negotiation Management is included as standard within the web3 modules. Awards can be communicated to suppliers with award letters able to be created from templates available within the web3 platform. </t>
  </si>
  <si>
    <t xml:space="preserve">All messages are fully audited and integration with DocuSign provides electronic signature capability. </t>
  </si>
  <si>
    <t xml:space="preserve">All key header and financial data from sourcing competitions can be pulled through and loaded into the system; approved contracts and other external documentation can also be loaded into the system. Word integration then facilitates the build and negotiation of contract documents and terms. </t>
  </si>
  <si>
    <t>web3 supports the creation of templates for contracts, terms, conditions, amendments, addendums or forms. The template library ensures that all contracts are standardised and compliant across an organisation with the intuitive store making it easy for all users to group related documents.</t>
  </si>
  <si>
    <t>didn't see (auto-creation of) distinguishable meta data, just versioning</t>
  </si>
  <si>
    <t>Contract variation is supported, which allows selected fields and content to be copied to a new contract, applying a customisable sequential reference to the new contract. The new contract is then linked to the original contract using the 'Linked Contracts' functionality, providing complete visibility for the user.</t>
  </si>
  <si>
    <t xml:space="preserve">Related attachments can be stored against a contract. Once the details of the contract have been established in the contract form, a documentation becomes available that allows users to attach/store an unlimited number of contract documents to the record. A pre-determined dropdown list will allow the user to select the appropriate document type such as contract summary, contract addendum, statement of work, side letter, variation, change control note, pricing schedule, SLA and specification.
A range of attachment types are supported including PDF, Microsoft Office, JPEG, PNG, CAD, CSV, Images and .ZIP files.
DocuSign is fully embedded within web3 to allow for seamless use of electronic signatures. </t>
  </si>
  <si>
    <t>Basic Word integration allows for contracts to be marked up and versioned within web3.</t>
  </si>
  <si>
    <t>web3 supports version control with all contract approvals tracked for audit purposes. Contracts may be reviewed and managed for the purpose of monitoring initial approval activities, adding documents or notes, amending details and alerts, and monitoring the contract value against procurement costs.</t>
  </si>
  <si>
    <t>did not address/demo clause level</t>
  </si>
  <si>
    <t>The module DocuSign is fully integrated within web3 to allow for the electronic signing of contract documents (mobile and desktop working). DocuSign will be licensed by Wax Digital, allowing clients to use the licence online or offline. By offline, this refers to the ability to download, print, sign and scan back in.</t>
  </si>
  <si>
    <t>Existing contracts can easily be imported from a variety of sources including hard copy material, electronic, scanned images etc. Bulk upload for multiple historical contracts is available with content validated and rejected if faulty.
For contract migration, pre-defined spreadsheet templates will be provided to initially populate the system. Clients are then able to use these to extract the data from source systems or documents. Wax Digital will provide copies of the spreadsheet templates following the signing of the agreement. This usually occurs following the configuration workshop as the templates are dependent on the contract metadata a client wants configured within their system.</t>
  </si>
  <si>
    <t>this is about metric tracking -- which could be contract award related / performance related / etc.  This needs to be addressed better</t>
  </si>
  <si>
    <t>For the on-going management of supplier performance, Wax Digital has developed web3 Supplier Relationship Management that helps procurement teams build relationships with key suppliers, drive mutual benefits and reduce supply chain risk. Using supplier performance questionnaire templates, users will be able to quickly build detailed performance surveys and questionnaires both internally and to suppliers for the identification of potential problems and risks. Scorecards can then be used to collate and assess responses from the questionnaires and surveys, and be converted into a graphical RAG status display.</t>
  </si>
  <si>
    <t>Scorecard functionality is available from within the web3 Supplier Relationship Management module. This allows for the creation of supplier scorecards that can be used to collate and assess information and responses from questionnaires and supplier repository data. These give detailed insight into individual responses and can be rolled up to illustrate a combined set of results from multiple responses.</t>
  </si>
  <si>
    <t>A global scorecard items library is maintained within the web3 SRM module for scorecard building. Items include rollup resolution rules for analytic scorecards, and expressions used for calculations.</t>
  </si>
  <si>
    <t>Specific and varied KPIs and SLAs can be held and monitored in the web3 system.
Scorecards also enable the tracking of supplier performance, risk, finance and relationships against contracts, KPIs and SLAs. The process of scoring suppliers can be scheduled to perform automatically and/or initiated manually, giving clients maximum flexibility and on-demand results. Scorecard results can also reflect KPI/SLA criteria by converting scores into a graphical RAG status display.</t>
  </si>
  <si>
    <t>KPIs are specific to each client and will be configured as part of the system implementation process.</t>
  </si>
  <si>
    <t>Advanced definition is currently not available as standard KPI functionality.</t>
  </si>
  <si>
    <t xml:space="preserve">Available stand-alone or in conjunction with web3 eSourcing or Contract Management, web3 Savings Tracker offers the opportunity to forecast and track savings against areas of the business according to suppliers, categories and more. 
Users complete the specific fields detailing an individual Savings Target including timeframes, trends and description. Once targets are agreed, subsequent activities are recorded against those targets to demonstrate performance over the period in the form of Savings Records, which can be grouped for reporting and evaluation purposes into Savings Strategies. </t>
  </si>
  <si>
    <t>web3 supports integration to one or more finance platform through its integration tier, web3 Connect. For example, contract records (with references) can be integrated to third-party ERP or P2P solutions. Using this information, users will be able to link any transactional documents i.e. Requisitions, Purchase Orders, Receipts or Invoices to the relevant Contract Record. The summary values can then be integrated back into web3 allowing Contract Managers to monitor spend (including commitments) against the initial contracted values.</t>
  </si>
  <si>
    <t>Demand management is not currently provided as standard functionality.</t>
  </si>
  <si>
    <t xml:space="preserve">Using the dedicated Supplier Management module, risk matrixes can be maintained and updated for each supplier. During implementation, Wax Digital will collaborate with its client to configure the risk matrix to specific requirements including the integration of data from internal and external sources that will contribute to the rating of each provider. Standard interfaces include D&amp;B, Experian, Companies House and a wide range of other services such as VAT, geolocation and bank account lookups. </t>
  </si>
  <si>
    <t>Scorecards display all key metrics per supplier as defined on a client by client basis and driven by a schedule according to supplier criticality, providing real-time information and alerts to buyers to show deviance from expected norms.</t>
  </si>
  <si>
    <t xml:space="preserve">Suppliers are monitored for ongoing risk metrics and ratios that can be drawn from a wide range of sources, both within web3 and external to our systems. </t>
  </si>
  <si>
    <t xml:space="preserve">trends can be analyzed in reports, but its up to usuers to discuss potential issues … </t>
  </si>
  <si>
    <t>Event monitoring is not currently provided as standard functionality.</t>
  </si>
  <si>
    <t>surveys can be used to collect issues; and buyers and suppliers can communicate</t>
  </si>
  <si>
    <t xml:space="preserve">you have pretty decent project management -- so why don't you have this?  Not too hard to build when you had the foresight to build project manageent … </t>
  </si>
  <si>
    <t>the ability to define necessary actions and milestones and suppliers can respond when an action is complete … but no incorporation into project plans</t>
  </si>
  <si>
    <t>The general architecture is built on a tier architecture and leverages the latest Microsoft and in-house technologies, and is expandable to take advantage of future technologies. Recent architectural upgrades include:  
» Upgraded data layer to make use of “Entity Framework” to speed up development of complex implementations
» Introduced “MVVM” architecture concepts to support user interface flexibility and ease mobile development
Languages and tools deployed within the technology stack include C#, JavaScript, T-SQL, Microsoft Visual Studio, ASP.Net 4.6.2, MVVM.</t>
  </si>
  <si>
    <t>web3 is delivered exclusively on a hosted basis, accessed via a standard web browser. The hosting service provided by Wax Digital is a fully managed, off-premise service inclusive of all hardware, software, network infrastructure, security, disaster recovery and bandwidth provision. Wax Digital ensures that all infrastructure under its control operates within workload criteria appropriate to the performance of the solution.
Wax Digital's client systems are segregated by single application and database instances. These are managed, backed up and configured as if they were isolated on a stand-alone environment. Access via the application login screen, directs clients to their database only, with no cross over to any other multi-tenant user.</t>
  </si>
  <si>
    <t>custom cloud architecture configurations are available</t>
  </si>
  <si>
    <t>An on-premise solution can be installed if required by clients- this is discussed in detail to ascertain the exact hardware requirements. Clients have full responsibility for the hardware infrastructure and server availability, with Wax Digital assisting with application-related issues.</t>
  </si>
  <si>
    <t>custom configuration options per client</t>
  </si>
  <si>
    <t>web3 is designed as a fully HTML 5.0 compliant system that can be used in the same manner on any smartphone/tablet device. It is also presented as a cross-platform application supporting iOS, Android and Windows platforms. As such, web3 runs elegantly within a mobile device's browser, ensuring that a mobile-native app is not required.</t>
  </si>
  <si>
    <t>We are actively researching the possibilities and real world applications, running trials with the Azure blockchain Workbench, but haven't yet settled on how or even whether block chain delivers genuine business and technology advantage.</t>
  </si>
  <si>
    <t>OCR/Scanning Technology: Scanning can be performed either in-house by clients or via a third party. In most scanning installations, Wax Digital utilises optical character recognition (OCR) software to provide both image and auto-extracted data for in web3. If clients wish to explore outsourced scanning, Wax Digital has a bureau scanning partners who can prepare paper documents (remove staples, blank pages etc.), scan in documents and OCR text content. This is then checked both electronically and manually to ensure a high accuracy rate.</t>
  </si>
  <si>
    <t xml:space="preserve">The incorporation of artificial intelligence/machine learning algorithms into the existing software is currently under development with the introduction of Cognitive Services expected to be realised later this year. web3 can make use of such intelligent apps alongside Cognitive Services to provide valuable methods of interacting with the system.  For example, the use of Amazon Alexa, Google Assistant to query the web3 system for KPIs.  “How much did we spend on Laptops for Marketing in 2018”.  Wax Digital do not work directly with partners in this area; all developments are completed in-house through our software development and analytics teams. </t>
  </si>
  <si>
    <t>Dashboards, data displays, languages and many other elements of the web3 interface are personalisable, both to the customer in the first instance and by each user within that framework.</t>
  </si>
  <si>
    <t>web3 supports open standards for interoperability including open APIs to enable integration with external solutions and services. web3 can expose SOAP, REST and JSON APIs.</t>
  </si>
  <si>
    <t>Wax Digital is unique in the procurement space having fully developed web3 Connect, an intuitive hosted platform that provides enterprise-class integration capabilities across any number and nature of third-party systems.
The platform integrates with existing finance and other legacy systems through out-of-the-box adapters for common business systems, and a highly intuitive GUI helps to build and deploy custom routes and interfaces robustly and securely to enable interchange with any nature and number of remote systems. A complete range of communication protocols are supported including S/FTP and FTPS, HTTPS and TTP/S web Services, AS2 and EDI VAN; facilitating an automated bi-directional interface that allows for real-time transaction flows and data processing.</t>
  </si>
  <si>
    <t xml:space="preserve">Out-of-the-box ERP integration include (but is not limited to): Infor, SAP, MS Dynamics, Oracle, JD Edwards, Sage, Agresso, OpenAccounts, PeopleSoft, Lawson, and Kerridge plus other external data sources. </t>
  </si>
  <si>
    <t>web3 supports extensive P2P integration with real-time updates that allow for new and amended master data to be passed between the systems.</t>
  </si>
  <si>
    <t>integrates with half a dozen other P2P systems that can be configured out of the box</t>
  </si>
  <si>
    <t>Through its integration tier, web3 Connect, web3 is able to integrate with third-party providers such as: Experian; Dun &amp; Bradstreet; European Central Bank; Companies House; postcode and bank address lookups; and a multitude of industry-specific packages such as Conject, Construction line etc.</t>
  </si>
  <si>
    <t>Each user will have a profile that is controlled by a user role matrix that clearly shows the relationships between roles, menu items and business functions available. The matrix is only configurable by Administrators/Super Users and this allows them to define and assign security levels, add and delete users, and amend hierarchies and access rights across group and individual accounts.</t>
  </si>
  <si>
    <t>As an experienced software provider, Wax Digital understands that each organisation has its own unique requirements and as such, has designed its platform to be flexible and adaptable to all business objectives and cases. 
Example of features that are configurable by clients within the system include the addition of new users and privileges; suppliers; fields and tables; evaluation structures and item data etc. The user dashboard is also completely customisable, allowing users to configure their own dashboards as they wish, selecting from all available widgets and buttons, dragging and dropping them to format their dashboard accordingly and saving the results.  A range of KPI, alert, document, calendar, messaging centre, quick link buttons and other generic (weather, world time etc.) widgets will be available to all users according to their role profile.
Interface elements- such as colours; branding; grids; buttons, links and associated actions; on-screen names of links and tables- will be captured in the  initial specification and configuration as per a client's requirements.</t>
  </si>
  <si>
    <t>Configurable business rules and a workflow engine are included within the web3 platform.  The workflow engine is bespoke to Wax Digital.</t>
  </si>
  <si>
    <t>web3 encourages collaboration across key business stakeholders, allowing them the opportunity to contribute to the relevant sections of a sourcing event. A ‘Team’ tab, within a project’s folder, allows team members/ stakeholders to be assigned to the event including the definition of their specific role and permission assigned within that event. This includes the ability to establish an evaluation panel for collaborative scoring; directing team members to the sections/responses that require their review and sign-off.</t>
  </si>
  <si>
    <t xml:space="preserve">The project management functionality allows users to plan their sourcing activities and store all related information in one central place; enabling quick and easy access for all members of the procurement team. It manages workflow and responsibilities by building tasks and specifying their completion date and status. Related tasks can be grouped together and the ‘smart sort’ identifies dates and dependencies to arrange them into a ‘best-fit’ sequence, simplifying the planning process for users. </t>
  </si>
  <si>
    <t xml:space="preserve">web3 supports internationalisation and localisation, and is fully multi-lingual (15 languages out of the box) and multi-currency enabled, facilitating cross-territory trade across multiple currencies. web3 also has data localisation for date and time formats, and time zones. A time zone is always displayed with users seeing their local time zone according to their location. 
The underlying business model can be configured to allow for multi-entity, multi-territory deployments with specific (and variable) setup and workflows against different parts of that business model. </t>
  </si>
  <si>
    <t>A full ISO 4217 Currency Codes listing of currency symbols are available to create cross currency rate tables. The list of available currencies is configured for each client.
Different currencies are converted via a Base Currency to show in whatever currency the user elects to view in.  Typically, each user has a default Native Currency which is their default preferred currency of viewing. This multi-currency facility may be configured in association with internationalisation requirements. For example, a system containing mixed trading in sterling, yen and US dollars may be viewed by British personnel in entirely Sterling, by Japanese personnel in entirely Japanese Yen, and by American personnel in entirely US Dollars.
Options per client allow for manual management or fully automated via currency feed.</t>
  </si>
  <si>
    <t>web3's standard languages include Czech, Chinese (standard), Danish, Dutch, English (UK), English (US), Finnish, French, German, Italian, Polish, Portuguese, Spanish, Swedish and Turkish. Additional languages can be included upon request. Users have the facility to 'localise' translations for a better fit within their business/locality.</t>
  </si>
  <si>
    <t>Standard business users are able to create folders and projects, and publish and manage events. They are not able to see other user's projects and events unless they have been granted access.</t>
  </si>
  <si>
    <t>Super Users/Administrators are responsible for the day-to-day maintenance of the system, and will have access to the web3 Admin Centre. Responsibilities include: user setup; user profile changes; business model administration; new supplier setup; trading relationship management; branding and other configurations; and tag creation.</t>
  </si>
  <si>
    <t>Stakeholders are typically granted a read-only access profile. Stakeholders can only access events when they have been explicitly granted access to the Project Folder/Event as a team member.</t>
  </si>
  <si>
    <t xml:space="preserve">Other stakeholder capabilities are very much driven by their roles and the part that the buying organisation wishes them to be able to play in the process. Suppliers can self-manage on-boarding, account details, users etc but are typically restricted in any further activity than this general maintenance layer. Consultants and vendors are able to configure large parts of the web3 application suite, according to their preferred relationship with Wax Digital - acting from simple referral bodies through to full scale implementors and integrators. </t>
  </si>
  <si>
    <t>Through fully integrated spend analysis partners, and utilising our own eProcurement consultants, we are able to offer a comprehensive data enablement service should clients require it, facilitating all aspects of data normalisation, cleansing and harmonisation. As ever, this includes our capability to overlay information from a wide variety of third party data services</t>
  </si>
  <si>
    <t>Wax Digital is a software rather than consultancy business, but we do employ a number of procurement consultants to assist clients in best practice, implementation and category support. 
This ranges from advice on specific sourcing events and programmes through to a 'Health Check' service to existing clients in order to determine needs, new opportunities, and obstacles to change. This ensures that all key business drivers are being met; providing a full assessment of client procurement processes, and analysis of requirements and process modes. A summary Health Check report is then produced with suggestions and solutions to address the points discussed.</t>
  </si>
  <si>
    <t xml:space="preserve">Wax Digital provides eSourcing consulting services and resources to support clients whenever required, simply advising on event mechanics or even running entire categories/events. Consultancy is charged on an hourly or daily basis, captured on timesheets and billed monthly in arrears. The consultancy support offering is comprehensive and can include specific category expertise, assistance with the event construction or supplier platform training through to template creation and publishing of events on behalf of key client stakeholders.
It should be noted that we only provide a managed event service to existing software clients or to new clients who have a defined path towards investment in eSourcing software - we do not do one off events for clients that have no intention of moving to a software investment. </t>
  </si>
  <si>
    <t xml:space="preserve">Risk management is supported across the web3 modules, with embedded matrices to automatically calculate risk ratios across the risk factors important to each client. Interaction between modules enables risk indicators such as OTIF metrics to be pulled into the equation and identify potential supply chain issues, whilst the web3 SRM module facilitates complete 360 degree visibility of supplier performance and buyer sentiment across the organisation. In addition, integration with leading risk data providers such as Experian and D&amp;B allows for automated enrichment and validation of supplier-provided information. </t>
  </si>
  <si>
    <t xml:space="preserve">Wax Digital works with consultancy partners such as Proxima to enable them to enhance and extend their service proposition by overlaying it with the web3 software layer, hosted in our native cloud but badged as their solution. Such partners typically build out comprehensive IP through reporting, templates, best practice workflows, supplier and market intelligence etc to create unique software and service offerings for their clients. </t>
  </si>
  <si>
    <t xml:space="preserve">Clients work with the highly experienced and qualified team members of Wax Digital’s Sales, Development and Support departments including: 
» Project Manager-  Clients are assigned a Project Manager that is responsible for the production, maintenance and communication of issues and risk reports throughout the duration of the project. The Manager manages the overall project plan, review timelines, processes, budgets, scopes and quality management. 
» Technical Team Leader- The Technical Team Leader has overall technical responsibility for the project deliverables and production of the Technical Specification. They are responsible for the project’s work packages; assigning them to the development team and directing the team through the full development cycle including bug fix resolution. Additionally, the Leader oversees all code reviews and ensure the maintenance of the source code. They perform a ‘Gatekeeper’ review of the project and escalate to the Project Manager if any unacceptable risks are identified.
» Implementation/Business Analyst- The Analyst assists with requirements gathering functions to help improve the quality of the system. They perform all tasks including encouraging client engagement, producing the Functional Specification, planning the test cycles, and assisting with the supervision of the project through to delivery. The Analyst also participates in several review meetings to ensure that Wax Digital’s team throughout the project development cycle never loses sight of a client’s functional and cost saving goals.
» Developers- Clients are allocated a team of Client Services developers that are taken from a pool of experienced resource that are all degree qualified. The developers implement the work packages as allocated by the Technical Team Leader. They assist with the writing of the Technical Specification and are responsible for unit testing of their developed code. The developer also resolves any issues identified during testing and release approved codes for deployment into the production environment.
Outside of these core delivery roles, teams of business analysts, procurement consultants and support personnel all have a stake in client delivery too, in total over 30 FTEs directly supporting client deliveries. Trained partner FTEs are similar in number.  </t>
  </si>
  <si>
    <t xml:space="preserve">Catalogue Creation: web3 supports the creation, update, maintenance and backup of supplier product and catalogue related data. It incorporates a highly scalable electronic catalogue from which users search and select goods and services for purchase, creating a shopping basket from which a requisition can be produced. An unlimited number of attributes can be held against products to allow for rich supporting information at product item level. In the first instance, suppliers complete an excel spreadsheet (standard format, downloadable from the portal) with all the relevant details for the goods/services to be supplied (Product Code, Description, UOM, delivery lead time, price, etc.) and this is then re-uploaded into web3 where it is validated against key criteria (alphanumeric/numeric fields and images in correct place) before being quarantined for approval. Catalogue data can be linked directly between sourcing events, contracts and the purchasing environment to enable seamless interactivity across modules. Catalogues can be maintained online via the supplier portal, with full versioning and visibility of historical changes.
Data Structures: web3 provides flexible presentation of product information including the use of eClass, SIC, CPV, UNSPSC or proprietary taxonomies. Rich catalogue functionality is supported for a vast array of scenarios including: configurable products; price breaks; delivery charges; and price adjustments. web3 can support an unlimited number of product attributes, running in some cases to over 1,000 attributes per product
New Items/Modifications: All data amends can be made through spreadsheet re-upload or directly on the catalogue lines via the supplier's own admin access in the supplier portal. Client admin users can also effect changes on a supplier’s behalf if necessary. Any new catalogues, service data or amendments uploaded onto web3 are subject to a client's authorisation prior to being published to the live catalogue environment. Approval can be turned on or off at field level, and value fields can be subject to a threshold before triggering (i.e. let through a price change by 1p but enforce approval for a £1 change or 1% change or greater). 
Direct Integration with Suppliers: Through the web3 Supplier Portal, suppliers can manage their own catalogues with the ability to download, amend and upload product or service data; greatly reducing the central administrative overhead. Fully integrated catalogue feeds are also supported and all mainstream file types are fully supported, including XML, Excel, Text and EDI files.  
Suite-based Integration: Sourcing and contract information can be pulled directly into the catalogue environment when both web3 P2P and S2C are deployed. Users can build a shopping basket of goods and services, select suppliers both from those already set up on the system and new suppliers, and send with any attachments for suppliers to provide a quotation. Responses are then collated and the selected proposal is taken directly into the checkout process for coding, approvals and subsequent PO placement.
Supplier Costs: There are no supplier costs associated with catalogue content maintenance. A supplier portal is included as standard with the web3 platform, and Wax Digital does not levy any charge on suppliers for use of this facility.
Punch-out Capabilities: Level 1 and 2 punch-out to third party catalogue solutions are fully supported with web3 using c-xml technology to create punch-out links that identify the user to the recipient system, allowing data views and terms to be applied automatically and the resultant purchasing transaction data to be pulled back into the purchase requisition for entry into the approval process. Once users have completed the punch-out to remote websites, browsed and built their basket, they can then pull the results back into web3 to be sent for coding and approvals before any order is placed. </t>
  </si>
  <si>
    <t xml:space="preserve">Catalogue Classification, Cleansing and Enrichment: web3's powerful catalogue management system has the flexibility and scalability to support millions of supplier products, rich data attributes, multiple currencies, delivery charges and price adjustments. All product and prices within the catalogues are associated with the appropriate supplier and contract.
Mapping and Data Synchronisation: web3 contains a robust catalogue management module. Data refreshes can be fully automated through integration with third party data feeds, by an internal user uploading a data file, or by giving suppliers access to their catalogue data directly via the web3 Supplier Portal. Integration with back-office catalogue environments (e.g. existing stock, MRP or theatre management systems) ensures that updates can be shared and synchronised across a client's technology estate. Changes can be subject to approval according to workflow rules regardless of the source. All of these methods result in an upload file being generated and processed by the system.  Whether the upload is performed by a procurement user or the supplier, the system checks the attributes to check if they have been flagged as being fields that require approval (e.g. it might be that if colours or dimensions change, the upload can go through, but price changes and new attributes require approval). If authorisation is required, the lines are sent into workflow where approvers can approve by batch or individual lines.
Accurate Conversion of Languages, Units etc.: Wax Digital can confirm that it will be able to implement country/region specific requirements as part of a global solution. web3 is fully international with multi-lingual and multi-currency capabilities. Different currencies are converted to show in whatever currency the user elects to view in. Languages are also configured at user level via the interface, and a time zone is also always displayed with users seeing their local time zone according to their location.
Al/machine Learning Approach: Wax Digital web3 utilises Microsoft Cortana to deliver machine learning across the product portfolio. When related to catalogue management this includes features such as prompting users to add items to their favourites folders based on usage patterns, identifying and proposing related items and suggesting catalogue alternatives to free text items.
Real-time Price Information: Suppliers that register on the portal can keep product and pricing information up-to-date manually, while real-time pricing and stock levels are facilitated through integrated data feeds from suppliers and of course via punch-out.
Data Quality: Certain product attributes such as price can be flagged as requiring not just approval, but also to be limited to within a given tolerance per supplier. When a new product upload is received, the columns requiring approval are highlighted to the user and sent via email to inform them that an upload requires approval. When the approver views the uploaded projects, the price column is highlighted using a traffic light colour coding system that shows unchanged prices, prices changed within tolerance, and prices outside tolerance. This prevents an individual low value but fast moving product line from having a price rise applied that is statistically small, but could result in a large overall increase in spend.
Exception Management/Control: Buyer/Category Managers can choose to approve or decline data on a line-by-line basis if necessary, sending comments back to suppliers where data is declined. Approvals can also be carried out by exception, allowing non-contentious data changes (for example new images) to go straight to the live catalogue, whilst quarantining attributes such as price changes. All data amends can be made through spreadsheet re-upload or directly on the catalogue lines via the supplier's own admin access in the supplier portal. </t>
  </si>
  <si>
    <t xml:space="preserve">Add/Change/Delete of Catalogue Records: web3 supports custom field for catalogue items. Each product carries a series of attributes (such as name, price, unit of measure, description etc.)– this set of attributes is unlimited with a user able to commission a new attribute via uploading. Each custom field that is added can be scoped to appear at line level in the requisition and therefore in each purchase order that is integrated with the back end, or be viewable in web3 but not become part of any PO integrating with the back end.
Integration Approaches: web3 can integrate with external data sources through its integration tier, web3 Connect. Wax Digital is unique in the procurement space having fully developed web3 Connect, an Integration Platform as a Service (iPaaS) that delivers rapid and robust integration across any number and nature of third-party ERP, CAD/PLM, tech pubs, ECM, MDM systems etc.  
Multiple Standards Support: web3 Connect allows for single or multiple coordinated integration channels to join systems together with content either going outbound or inbound from external sources, while making use of reusable configurable componentry known as 'adaptors'. These adaptors when linked together support access protocols such as SFTP access, web service access or transformations between documents such as XML. As such, web3 has strong support for industry standard API protocols such as FTP, FTPS, SFTP, OFTP, HTTP, HTTPS, ODBC, SMTP, EDIVAN, AS2, SOAP and RESTful web services etc. Wax Digital strongly encourages the use of secure protocols.  </t>
  </si>
  <si>
    <t xml:space="preserve">Approvals: web3 will allow users to manage a variety of catalogues types including internal, external and punch out. All types of catalogue data, regardless of source, can be subject to the protection of approvals to ensure that users cannot buy items that are incorrect, inappropriate or against policy. web3 provides a complete audit trail for information throughout the entire process, including a history of changes at line item level. Subsequent data amends can be made through spreadsheet re-upload or directly on the catalogue lines via the supplier's own admin access in the supplier portal.
Workflows: Any new catalogues, service data or amendments uploaded onto web3 are subject to an approval workflow prior to being published to the live catalogue environment. Approvers can then choose to approve or decline data on a line-by-line basis if necessary, sending comments back to suppliers where data is declined. web3 comes equipped with a wealth of detailed approval workflows that cover a variety of scenarios such as value approval, buyer/manager approval, project management approval, value approval etc, each of which can be tiered by value (configured by the client). 
Collaborative Mechanisms: Emails and alerts can be configured for collaboration including the ability  to notify suppliers of expiration dates and prompt updates. Approved amendments/updates to catalogues can then be set to automatically publish to live at a given future date and time. </t>
  </si>
  <si>
    <t>Objects and Mechanisms: web3 provides a user-specific list of frequently used items to aid in the efficiency of their ordering process. Wherever possible information is pre-populated, defined by the individual user login, to minimise the burden of data entry and reduce any opportunities for error to a minimum. web3 also allows both a 'recent searches' facility and for the user (or their managers) to create favourites lists called 'templates' containing catalogue and/or non-catalogue items to expose for easy re-use. 
Catalogue Item Features: web3 is able to import extensive content-rich item information including extensive descriptions, images, colour/size options, linked items, attached documents (e.g. medical warnings &amp; COSHH), as well as GS1 barcoding &amp; classification (UNSPSC) with automated coding. The number of attributes against a line item is not limited and presentation and layout follows modern commercial on-line best practice; displaying information that emulates an online shopping experience
Access Restrictions: Access/permission control for data classification of users is managed and assigned via role functionality. A roles-based screen delivery ensures that users only have access to information, functions and facilities that are appropriate to their needs and permissions
Business Logic: A Business Model Tree enables a selected view of catalogues to be assigned to the business model, and to any of its levels. It is also possible to assign a view to one or more specific users. A standard “cascading” permissions effect is created, as typically seen when assigning approvers to an approval scheme. (e.g. those assigned higher in the structure get to see and access more than those assigned at a lower level in the structure).
Integrate Forms: web3 allows users to raise purchase orders via catalogue, smart forms and free text. web3 allows for additional product information to collected from the catalogue and displayed such as colour, size, fit facility or similar functionality. 
Catalogue Configuration: Catalogue configuration can be undertaken within the web3 Admin Centre by authorised users including role, class, attribute and category manager; view administration, amendments; supplier maintenance; and approval workflows creation. Additionally, users can customise their display settings. For example, when displaying catalogue searches user can choose either a grid display that is similar to a spreadsheet or a much more e-commerce style that shows data in an Amazon-type format. The system remembers a user's last selected setting and automatically presents this when they next log in.</t>
  </si>
  <si>
    <t xml:space="preserve">Mobility Features: web3's support for HTML 5.0 standards allows it to be used in the same consistent manner on any HTML-compliant browser on any smartphone/tablet device.
Security Capabilities: Security access to every part of catalogue management is paramount in respect to the fundamental design of this system.  As such, a security layer has been added to the traditional operational model of a data-manipulating software product by way of a restricted “view” of the data. Catalogue administrators have complete control over data views and access, with the facility to easily segment data and present different data views and attributes to different parts of the user community based on user, location and company etc. Data presentation is also easily customised with an unlimited set of data attributes and the facility to create 'attribute classes' in which attribute sub-sets can be grouped and displayed separately to different communities. </t>
  </si>
  <si>
    <t>Catalogue Management Analytics: web3 allows the monitoring of catalogue items from within a catalogue enquiry screen. It provides product information including orders raised, quantity and delivery information, and outstanding orders.          
Standard Reports: Using web3's reporting tools, standard reports can be generated and distributed in relation to catalogue management. 
Dashboard: A dedicated dashboard for catalogue 'health' can be set up for appropriate buyers/category managers. This will allow them to be alerted to any issues, catalogue changes to approve, and status of catalogue uploads etc. 
Search Analytics: web3 provides a search facility linked to metadata of all approved suppliers, catalogues and product/service categories. This Search and Select offers a range of intuitive ways to find items and build requisitions- from simple one-line requirements to complex multi-line, multi-supplier and multi-currency requisitions. Drill down through category hierarchies also gives users a different, equally intuitive means of identifying items on the system.
An advanced search functionality is available across preferred catalogue items and content within web3, which pulls back all the relevant matches with 'fuzzy' search logic employed to ensure the best possible results. Search within or filter options then allow users to quickly narrow results to find a precise match to their requirements. The search facilities are not case dependent and can support ‘wild card’ searches if required.</t>
  </si>
  <si>
    <t>Additional Features/Functionality: web3 supports the concept of a "valid from" date for a catalogue upload such that annual price rises, for example, can be uploaded and approved in December with a valid from date of 1st January. The new price will then automatically commence on this date. Using this same concept, end of lines can be accommodated by marking a product as deleted and setting the valid from date for the upload to be the date of last availability. The product will then automatically expire in the catalogue on this date.</t>
  </si>
  <si>
    <t>No, we do not provide pre-negotiated contracts.</t>
  </si>
  <si>
    <t>On-premise Cloud Capabilities: The standard hosting service provided by Wax Digital is a fully managed, off-premise service inclusive of all hardware, software, network infrastructure, security, disaster recovery and bandwidth provision. Wax Digital will ensure that the infrastructure under its control operates within workload criteria appropriate to the performance of the solution. System performance is constantly monitored and, as part of Wax Digital’s service level commitment, hosting hardware upgrades are implemented wherever required to maintain service performance.
Private Cloud Capabilities: On-premise and private cloud hosting can also be supported if required by clients. Exact hardware requirements for self-hosted web3 installation vary depending on many factors from document throughput to the number of users registered with the system. Responsibility for the support, maintenance and management of the on-premise hosting is shared between Wax Digital and its clients. Wax Digital is primarily responsible for system availability issues linked to software performances while clients are responsible for infrastructure and server availability.
This flexibility in hosting models, without ever sacrificing the integrity of a single code base across clients with quarterly upgrades, makes the system very flexible to the needs of customers - especially those in highly sensitive security sectors such as financial services and A&amp;D where the ability deliver highly custom hosting provision facilitates cloud procurement in environments that it would otherwise not be open to.</t>
  </si>
  <si>
    <t>Internet Shopping: web3 allows users to browse sites such as Amazon and pull back selected items into the local shopping basket for pre-approval. Sites must be identified as 'allowable' by administrators to create a walled garden external buying facility that balances access with control.</t>
  </si>
  <si>
    <t xml:space="preserve">Wax Digital web3 provides a robust, scalable and extremely flexible solution for supplier catalogue management, allowing suppliers to maintain data on the buyers’ behalf, and giving catalogue users a market-leading set of search, selection and basket-building tools. Catalogue data structures are typically tailored per client instance, and/or baselined on an established data standard such as UNSPSC or eClass.
The ‘Search and Select’ environment in web3 is at the heart of most users’ day to day activities, and it has been designed to make identifying and selecting the right items from the catalogue as simple and quick a process as possible. web3 has been architected from the outset to deal with large, complex data sets – indeed Wax Digital’s largest catalogue management environment for a single customer is currently in excess of 5 million items. web3 employs a simple but powerful Google-like search function that delivers system-wide returns from a single text entry box.
A further key differentiator is the way in which catalogue data can be sliced and diced at a very granular level to provide different data views to different parts of the user community, enabling different products and indeed product attributes to be displayed to users dependent upon their place in the business model. </t>
  </si>
  <si>
    <t xml:space="preserve">Building a requisition in web3 is simply a matter of searching for and selecting the required goods and/or services to compile a shopping basket, which can then be ‘checked out’ in a process very familiar to anyone that has used the internet to shop online. Requisitions can contain any number of lines with any mix of catalogue items, services items, punch-out lines with any number, and combination of suppliers, shipping locations and coding options (including split lines). Users can build a basket of requirements at a single sitting and let web3 deal with the necessary business processes, making requisitioning as simple, efficient and effective as possible.  
Whilst highly complex requisitions are abundantly catered for in web3, system usage patterns demonstrate that for the majority of purchasers the most frequent purchasing practice remains buying a single item or service at a time. To facilitate this, web3 incorporates a 'buy now' option that enables users to purchase individual goods/services instantly, short-cutting the entire checkput process by intelligently allocating all the user's standard coding, delivery etc options to the line and passing it directly for approvals or order as appropriate. </t>
  </si>
  <si>
    <t>Access Restriction: Each user has a profile, including access rights, contained within the web3 Admin Centre. This is controlled by a user role matrix that clearly shows the relationships between roles, menu items and business functions available. Users are assigned different security levels starting from view only access, through to an administrator with deletion rights. The matrix is only configurable to authorised administrators/ super users and this allows them to assign security levels, add and delete users, and amend hierarchies and user/supplier access rights.
User Interface: web3's user-friendly interface is common across the whole application with a standard 'look and feel' that can be branded to a client's requirements. Key features of the web3 user interface include: 
» Drag and drop functionality to make processes such as reporting and workflow maintenance as easy as possible
» Instinctive process that requires as few clicks as possible to achieve the desired outcome. During the requisition process, web3 operates a ‘4 click’ principle whereby a basic user is able to search, select and submit a requisition for approvals complete with all coding in just 4 clicks of the mouse. 
» A high level of personalisation for key areas including forms, menu options, favourites etc.
Default fields/tabs: web3 supports 'favourite' items by way of Templates - a user may build a template of catalogue and also non-catalogue items and then expose the template they have created to the appropriate audience (either visible privately, at branch/department level or organisation-wide). web3 supports wizards for both building a basket and financially coding it - this way the process is handled in an intuitive 'bite-size' manner. Users also have the option to repeat orders. Wherever possible information within web3 is pre-populated, defined by the individual user login, to minimise the burden of data entry and reduce any opportunities for error to a minimum. Users may also copy existing requisitions to place new orders.</t>
  </si>
  <si>
    <t xml:space="preserve">Dashboard Information: Specific user reporting dashboards are easily set up within web3, enabling the display of a drillable view of data and metrics with reports focusing on key areas of interest to the appropriate user community. Data is presentable and exportable in standard formats such as csv, xml, pdf etc. Key Performance Indicators are also embedded into the dashboard of all users with content defined by their roles; giving a real-time picture of selected reporting metrics.
Configurability and Flexibility: The web3 dashboard gives every user visibility of all key system and user actions that are relevant to their role within the system. A range of KPI, document, quick link buttons and other generic (weather, world time etc.) widgets are available to users as described by their permissions. Users can configure their own dashboards as they wish, selecting from all available widgets and buttons, dragging and dropping them to format their dashboard accordingly and saving the results. The KPIs feature a wide range of personalised reporting metrics, including volume and value of requisitions placed by period, receipting by period, volume and value of invoices placed by period and new suppliers.  
Drill Down Capabilities: The system can be navigated using a series of quick links or drill down menus, and an order management widget is available to all users that can be added to the dashboard, showing status and values as appropriate.
Select and Compare Results: web3's reporting tools will provide users with the facility to keep track of the total requisition/purchase order spend by directorate, budget holder,  division, and cost centre. This reporting feature has been designed to give controlled access to key business, spend and user behaviour information. Access to these reports is via the dashboard of the standard reporting menu. A series of standard ‘canned’ reports will allow users, according to their access rights, to quickly and easily produce excel reports on key system and user data.    </t>
  </si>
  <si>
    <t>Mass Customisation: The system applies the principles of users in groups, to effect mass changes to things like roles, rights, views etc. A user can be part of a group which if the group changes, all the parameters of the group are inherited by the users of that group.
Profile Configuration: The user has a highly configurable individual profile that can be set to uniquely differentiate them from any group they are a member of.  Profiles are configured using an administration tool, accessible by users with certain administrative security rights.</t>
  </si>
  <si>
    <t>Search Engine: web3 provides a search facility linked to metadata of all approved suppliers and product/service categories. This Search and Select offers a range of intuitive ways to find items and build requisitions- from simple one-line requirements to complex multi-line, multi-supplier and multi-currency requisitions. 
Keyword and 'Type-ahead' Suggestions: An advanced search functionality is also available within web3, which pulls back all the relevant matches with 'fuzzy' search logic employed to ensure the best possible results. Search within or filter options then allow users to quickly narrow results to find a precise match to their requirements. The search facilities are not case dependent and can support ‘wild card’ searches if required. Drill down through category hierarchies also gives users a different, equally intuitive means of identifying items on the system.
Multiple Catalogue Search Filters: Category search functionality is also provided to allow the user to search for a specific product category. Alternatively, the user can select a product category and drill down to the next sub-category level. To drill-down, a user simply selects the required category. The next sub-category is then displayed and so on until the lowest level is reached. At the lowest level the user then selects the appropriate category name, upon which all products within that category are displayed.
Underlying Capabilities: web3 provides a user specific list of frequently used items to aid requisitioners in the efficiency of their ordering process. Wherever possible information is pre-populated, defined by the individual user login, to minimise the burden of data entry and reduce any opportunities for error to a minimum. web3 allows both a 'recent searches' facility and for the user (or their managers) to create favourites lists called 'templates' containing catalogue and/or non-catalogue items to expose for easy re-use.</t>
  </si>
  <si>
    <t>Content Integration: web3 is able to integrate content with third-party sources. Search and select on remote sites such as Amazon is supported for which no contractual relationship is required.
Search, Refine, Compare and Add Items: When searching product catalogues, users are able to search using a variety of methods from supplier name or type to product description. A text search pulls back all the relevant matches, with search logic employed to ensure the best possible results. Intuitive search within or filter options then allow users to quickly narrow results to find a precise match to their requirements.</t>
  </si>
  <si>
    <t>Creation of Requisitions: The main components of web3's requisitioning encompass: 1. Managed Catalogues; 2. Punch-outs; and 3. Free Text Requisitioning. web3 also facilitates a one-click ordering option for users to requisition an item using a single click, with the coding information needed to complete the checkout process having been automatically entered by the system. This minimises the risks of order processing errors as well as bottlenecks caused by the need to amend/resubmit orders. 
Approval Routing: A range of configurable approvals schemes, set against elements such as value, budget position, and spend category/commodity, dictate whether and by whom a completed requisition requires approval and automatically routes the requisition lines accordingly. Approvals schemes can easily be administered and amended by authorised admin users and follow a ‘cascade’ model, whereby rules are set at the top of the tree and filter down to all subsequent users, unless over-ridden by alternative/additional rules further down.
Different PO Types: As part of the checkout process, as well as coding lines, identifying delivery addresses (multiple in addition to single) and adding notes, users can select the order type from a list which includes: Normal Orders; Confirmation Orders; Scheduled Orders; Blanket Orders; and Call-off Orders.                
                        .                                                                                                                                                                                                                                                          
Multiple Requisitions (including Special Instructions): web3 has the functionality to produce multiple purchase orders from a single requisition containing different suppliers. Once all approvals have been secured, the requisition is automatically split into multiple Purchase Orders and sent directly to the appropriate suppliers. Splitting rules can be configured but requisitions tend to be split by supplier, delivery location and whether the supplier is allowed to see the price (in the case of non-catalogue items). web3 also supports file attachments to requisitions with the functionality to choose if they are for internal or external publication. A range of attachment types are supported in web3, which includes, PDF, Microsoft Word, Microsoft Excel, CSV, CAD and Images etc.
Aggregate Multiple Requisitions: web3 supports order consolidation and aggregation. POs can contain multiple lines, which can be split and coded separately with cost shared across codes. For example, a utility bill without a PO could generate a multi-line NCI, which is then split out over multiple cost centres and GL codes. The splitting rules are highly configurable, whether by legal entity, department, costcentre, profit centre, ledger or subanalysis code (or many more besides).
Contract Compliance Processes: When web3 Contract Management is deployed, contract values can be automatically linked to orders placed on the P2P module of web3 with orders recorded against that contract in order to track contract spend and contract utilisation. System alerts can be configured to inform the relevant users that a contract utilisation is reaching a certain amount against the contract value. 
Pre-configured Item Lists: web3 utilises the concept of Favourites folders which can be created both by individual users, for commonly purchased goods and services, and centrally to provide order templates for standard tasks, kits etc. Users can create as many Favourites folders as they wish, incorporating any product/service data to which they are allowed access, and can share these folders with other web3 users. Any updates to the central data store automatically flood through all user favourites (e.g. price changes).
Coded Requisition: All lines of a requisition need coding (all can be coded simultaneously with a single selection) by users with lines able to be split for allocation against multiple cost codes. During the checkout process, users enter the appropriate coding details against each line, either individually or by selecting multiple lines and applying the same coding to them simultaneously. Lines can also be split for coding purposes. Users in web3 are typically allocated to a sub-set of cost codes appropriate to their position in the business model, only allowing them to select from cost codes that they are authorised to allocate spend against. This makes it easier for users (who may only have access to a handful of cost codes from dozens or even hundreds in total) to make their selection and limits the chance that they will select the wrong code(s). 
End User Training: The solution is an intuitive, easy-to-use platform that allows users to get the fullest use of the system, without the need for extensive training. A one day training workshop will provided during the web3 implementation process.</t>
  </si>
  <si>
    <t xml:space="preserve">Wax Digital is unique in the procurement space having fully developed web3 Connect, a hosted platform that delivers rapid and robust integration across any number and nature of third party systems. web3 Connect allows for single or multiple coordinated integration channels to join systems together with content either going outbound or inbound from external sources, while making use of reusable configurable componentry known as 'adaptors'. These adaptors when linked together support access protocols such as SFTP access, web service access or transformations between documents such as XML. As such, web3 has strong support for industry standard API protocols such as FTP, FTPS, SFTP, OFTP, HTTP, HTTPS, ODBC, SMTP, EDIVAN, AS2, SOAP and RESTful web services etc. </t>
  </si>
  <si>
    <t>Non-catalogued Items: Product and service requests that fall outside the catalogue can be captured through standard free text form templates. The facility to access the free text form can be restricted to prevent users from raising free text requests if desired and web3 also allows for a user-switchable 'nag' screen to be deployed that prompts the user to select a reason why they are raising a free text request (e.g. cannot find it in the catalogue, do not know the product code) both to dissuade lazy use of this feature and to help with subsequent analysis to determine where additional suppliers or catalogue items should be added to the system.
Temporary Labour Requests: Special requests, such as request e-forms, are typically captured through the non-catalogue item (NCI) process, which is a standard free text form. The user identifies at the beginning of the form whether they are buying goods or services such as contingent or project specific labour and the form changes accordingly to allow for receipting and invoicing subsequently by quantity or value. The user then inputs the NCI details and selects which category the item belongs to. Should the user submit an NCI without certain key data fields complete (e.g. supplier, price) then the line will automatically escalate to the commercial services /purchasing team for review and to source a supplier, price, lead time etc. Users can suggest a supplier as part of this process.     
Timesheets: This functionality is not currently included within the standard web3 eProcurement suite.</t>
  </si>
  <si>
    <t>Supplier Search: web3 provides a search facility linked to metadata of all approved suppliers and product/service categories. This Search and Select offers a range of intuitive ways to find items and build requisitions- from simple one-line requirements to complex multi-line, multi-supplier and multi-currency requisitions. Drill down through category hierarchies also gives users a different, equally intuitive means of identifying items on the system. During the requisitioning approval process, the approver can edit the lines by searching and substituting the supplier/items with preferred supplier details.</t>
  </si>
  <si>
    <t>Repetitive Requisitions: web3 provides a user specific list of frequently used items to aid requisitioners in the efficiency of their ordering process. Wherever possible information is pre-populated, defined by the individual user login, to minimise the burden of data entry and reduce any opportunities for error to a minimum. web3 also allows both a 'recent searches' facility and for the user (or their managers) to create favourites lists called 'templates' containing catalogue and/or non-catalogue items to expose for easy re-use.
eForms: web3 is an intuitive software that has in-built templates, wizards and favourites to help users create standard and electronic documents.</t>
  </si>
  <si>
    <t>Help and Support Mechanism: Requisitioners are guided through the eProcurement process. web3's highly intuitive user interface and in-built wizards render complex processes simple and enables all users to be accommodated without lengthy training. The .NET GUI generator means that this user interface is completely dynamic, with every button and graphic generated on the fly to offer a personalised experience to each user if required. A roles-based screen delivery ensures that requisitioners are never presented with superfluous functionality, seeing only those functions and facilities that are appropriate to his needs and permissions. Wherever possible information will be pre-populated, defined by an individual user login, to minimise the burden of data entry and reduce any opportunities for error to a minimum. In-built templates, wizards and favourites also help users create electronic documents including requisition forms, purchase orders and good receipt notes. Contextually-sensitive online help will also be provided throughout the application.
User Community: Clients have access to Wax Digital's user community during client groups, product demonstrations, forums, workshops and masterclasses. The unique Best Practice Network also fosters an online client community that genuinely delivers benefit to all through regular webinars from feature expert speakers; functional demonstrations/videos; peer presentations; and an open forum that provides the opportunity to share questions and ideas with other clients.</t>
  </si>
  <si>
    <t xml:space="preserve">Shopping Cart and Checkout Process Options: web3 incorporates a highly scalable electronic catalogue from which users can search and select goods and services for purchase; creating a shopping basket from which a requisition can be produced. web3 allows for requisition baskets to be saved by name for late use, and also temporarily persists any additions to the basket if the user forgets to save. This way, if a user fills a basket, goes away from their desk a few hours without saving, when they try to build a requisition, web3 asks them if they want to carry on with their previous requisition or build a new, clean one. Once a requisition has been created, an intuitive checkout process allows users to code requisition lines against those elements of the business model - cost centres, projects etc. - to which they have access, as defined by their system rights.
Shipping based on Individual Line Items: web3 allows multiple delivery locations to be included within a PO line. Each direct delivery location can hold multiple delivery points, for example: reception, yard, etc. Default delivery points are held against the location within the Company Admin function of the Administration menu, however, a user, where permitted, can choose alternatives if appropriate. A default delivery date will also automatically be calculated based on lead times stored against suppliers and/or at product line item level, the latter over-riding the former within the system. However, the option to select the delivery date will also be provided for each requisition line based on where and when the goods/services need to be delivered. </t>
  </si>
  <si>
    <t>Approval Engine: A range of configurable approvals schemes, set against elements such as value, budget position, and spend category/commodity, will then dictate whether and by whom a completed requisition requires approval and automatically routes the requisition lines accordingly.
Line Level Approval/Rejection: Buyers can edit non-catalogue item lines in the approval process by substituting items from the catalogue where users have missed/failed to select available items to meet their requirements. Buyers can optionally delete items that they feel inappropriate or replace items such as non-catalogue content with catalogue equivalent. If an approver adds in new content, they cannot approve their own additions- approval elsewhere will be sought.
Reassignment of Approval Roles: web3 facilitates user defined approval limits by allowing the easy creation and on-going management of multiple authority 'schemes'. Each of which is triggered when its defined rules are broken - schemes might include requisition value, category, budget position and buyer intervention. The range of schemes are readily configured to match an existing delegation scheme, with tiered and pool approvals included, and schemes can be uploaded or changed via the web3 Admin Centre. Review periods can also be extended.</t>
  </si>
  <si>
    <t xml:space="preserve">Guided Buying Approach: web3 is an intuitive software that has in-built templates, wizards and favourites to help users create standard and electronic documents including purchase orders and good receipt notes. Users are seamlessly guided through each stage of the order generation process with context sensitive help screens and configurable tooltips. Wax Digital provides training documentation for the core solution in the form of online user guides, which are contained in the web3 solution itself and can be customised on a client-by-client basis. The guides take the form of a graphical walk-through of all the screens involved in the business process from a user, administrator and operator perspective, with a step-by-step narrative to give the most intuitive training and reference resource possible. 
web3 also allows users to track status and receive alerts and notifications for system actions including the ability to remind approvers when they have unapproved requisitions within their workflow. Escalation notifications can be set to send at automated times or manually by anyone within that requisition approval chain. web3 ad-hoc reporting using SSRS allows for further tracking of approvers that have not responded to approval requests. Similarly, escalations can be set up to ensure approvers do not sit on approval requests.
Business Rules/Logic: A .NET GUI generator means that the user interface is completely dynamic, with every button and graphic generated on the fly to offer a personalised experience to each user if required. Roles-based screen delivery also ensures that users need never be presented with superfluous functionality, seeing only those functions and facilities that are appropriate to their needs and permissions. Wherever possible information is pre-populated, defined by the individual user login, to minimise the burden of data entry and reduce any opportunities for error to a minimum. For example, during the creation of a requisition, a user will follow a link to a coding screen where all relevant coding details (against their user role) can be selected. Available codes will be presented within autocomplete drop down lists (e.g. Cost Centre, Projects, Sub Analysis Code and Contract Reference etc.). Their most commonly used cost centre will be defaulted and where they only have access to one then this will be the one used, and they will not have any selection rights. </t>
  </si>
  <si>
    <t>eSourcing Integration: Buyers or system users looking to go quickly and easily to market for competitive pricing from a number of suppliers can make use of the Mini Tender functionality incorporated within the web3 eSourcing module. Users can build a shopping basket of goods and services, select suppliers both from those already set up on the system and new suppliers, and send with any attachments for suppliers to provide a quotation. Mini Tender responses are collated and the selected proposal is taken directly into the checkout process for coding, approvals and subsequent PO placement.
External suppliers are not required to be registered on the system to participate with Mini Tender events. Potential new suppliers are sent an email with an URL that allows them to securely input their quote - no registration is required.</t>
  </si>
  <si>
    <t xml:space="preserve">Budget Creation/Integration:  Budgets are enabled in web3, either with web3 talking to an external budget master (typically an ERP or finance system) or natively holding budget information. Budget spend is allocated at budget key level based on the coding the user has used with web3 reporting instantly on compliance of hard and soft commitments within the current budgetary period. A requisition due to break tolerances can still be raised but will be held in a queue pending budget replenishment and/or additional approval. Authorisers can nudge individual requisitions out of the queue to continue their process at any time, otherwise they will be released from the queue once the available budget is increased.
Track Budget Impact: As all budgetary information is captured, users may monitor compliance against budget - where insufficient budget exists, web3 can be set to either reject the spend attempt with a warning or allow the spend through, subject to approval by the budget holder. Business unit and supplier spend compliance can be tracked with SSRS and spend classification is generally enforced by the powerful web3 coding options.
Trigger Alerts: The system can flag when budgets have been exceeded, and also flag when spend is close to budget threshold and notify the budget owner automatically.
Visual Components: When a user raises a requisition against a cost centre or project budget it is checked and any outstanding commitments calculated. If a requisition is going to force the budget to break pre-defined tolerances, then warning messages or workflow will be applied. Additionally, for each separately coded requisition line, the budget details are displayed by hovering over the budget details icon, which is either a tick or a cross depending on whether the line is within or outside budget tolerance. The rollover brings up a dialogue box that displays the current budget position and the effect on the budget of the line in question. This quick button check functionality is a preliminary check against hard and soft commitments for the budget key selected via coding, within the given budget period. As the approvals process has yet to be entered, this is considered ‘a line in the sand’ check and the budget will be rechecked prior to budgetary approval being granted (as a significant amount of time could separate coding and approvals).   </t>
  </si>
  <si>
    <t xml:space="preserve">Inventory Management is not currently supported with web3. However, web3 is able to interface in real-time with inventory management solutions. This is typically subject to a workshop process to detail and confirm inventory rules such as reorder thresholds, replacement item rules, lead time rules, and whether inventory updates are real-time or batched nightly etc. </t>
  </si>
  <si>
    <t xml:space="preserve">Mobility Features: web3's support for HTML 5.0 standards allows it to be used in the same consistent manner on any HTML-compliant browser on any smartphone/tablet device.
web3 also delivers email authorisation alerts directly to a user’s inbox on their desktop, laptop or via handheld mobile devices. Authorisation emails contain all of the information (including line item detail) necessary to allow for a decision to be made. Approvers can then approve or decline requisitions simply by clicking on Approve or Reject buttons embedded in the email - there is no need to login to the system to facilitate authorisations. Some approvers (typically senior members of staff) might never log into web3 - this eliminates a process bottleneck; allowing rapid on-the-go authorisations from approvers and ensuring timely workflows. 
Apps and Other Requisitioning Access Points: Native approvals apps are available for both iPhone/iOS and Android platforms. </t>
  </si>
  <si>
    <t>Analytics: web3 allows users to monitor requisitions (including transactional requisitions) from within a requisition enquiry screen. This is easily accessible from the dashboard and homepage with multiple searchable fields including: All Requisitions; Requisitioner; Requisition Point; Location; Supplier; Between Dates; Cost Code; and Value Ranges.
Management dashboards can also be used to monitor the behaviour and activities of users including the number of transactions and value of spend associated with their account. This ability to easily report on key business, actions and user behaviour will allow for the monitoring of system take-up; the analysis of rollout compliance; the reviewing of document throughput; and the planning for any future roll out.</t>
  </si>
  <si>
    <t>Accurate Unit Conversion: Wax Digital can confirm that it will be able to implement country/region specific requirements as part of a global solution. web3 is fully international with multi-lingual and multi-currency capabilities. Different currencies are converted to show in whatever currency the user elects to view in. Languages are also configured at user level via the interface, and a time zone is also always displayed with users seeing their local time zone according to their location.</t>
  </si>
  <si>
    <t xml:space="preserve">Further extension to our AI processes in this area to help users with natural language product selection, prompts and guidance. In addition, building on our existing capability to allow for voice search, selection and requisition building through Alexa/Cortana and similar touchless UI capabilities. </t>
  </si>
  <si>
    <t>On-premise Cloud Capabilities: The standard hosting service provided by Wax Digital is a fully managed, off-premise service inclusive of all hardware, software, network infrastructure, security, disaster recovery and bandwidth provision. Wax Digital will ensure that the infrastructure under its control operates within workload criteria appropriate to the performance of the solution. System performance is constantly monitored and, as part of Wax Digital’s service level commitment, hosting hardware upgrades are implemented wherever required to maintain service performance.
Private Cloud Capabilities: On-premise hosting can also be installed if required by clients. Exact hardware requirements for self-hosted web3 installation vary depending on many factors from document throughput to the number of users registered with the system. Responsibility for the support, maintenance and management of the on-premise hosting is shared between Wax Digital and its clients. Wax Digital is primarily responsible for system availability issues linked to software performances while clients are responsible for infrastructure and server availability.</t>
  </si>
  <si>
    <t>Ordering Process: web3 requisitioning and subsequent PO generation has been designed to be flexible in order to meet a client's specific requirements. Authorised system administrators are able to tailor the ordering process to their organisational needs via the web3 Admin Centre module. This includes order tolerance thresholds, administrative changes, PO creations, ship-to address allocation, default taxable amounts, and order approval workflows etc.</t>
  </si>
  <si>
    <t>PO Creation: Purchase orders are created automatically once a requisition has passed through all the necessary approvals stages in web3, as dictated by its value, coding etc. In most cases, the majority of purchase orders are made available for suppliers through the supplier portal with suppliers being informed about new orders by email, which includes an embedded link to the portal. Suppliers can then open the new order, review it and save or print the order for their own records and entry into back-office system. Purchase orders for non-portal suppliers will by a variety of means including: email; print and fax/post; and integration
Multiple POs per Requisition/Multiple Requisitions to Single PO/Multiple Currencies and Languages: Once the requisition approval process has been completed successfully, the requisition is split into individual purchase orders by supplier i.e. each individual supplier will receive a purchase order containing lines for their attention only. The orders are split further by currency, so that if a supplier is supplying goods in different currencies, items of the various different currencies are split into various different orders accordingly. Finally, a third level of splitting may occur if the facility to be able to hide requisition prices from a supplier is being used, as those items with a hidden price will be split out into a separate order so that all hidden price items (within the same currency) are sent to a supplier on a separate order.
Types of POs: web3 is able to create a number of different order types at the checkout process, including normal orders; confirmation orders; consolidated orders; blanket orders; and call-off orders.
Automatic PO creation from Invoice: The system supports retrospective requisitioning for the coding of Non-PO invoices. Retrospective POs are generated by registering the invoice on the web3 system (capturing key data from the invoice either manually or electronically); such documents are sent to the appropriate budget holder or nominated buyer for coding, approved and then receipted if necessary. 
Contract Pricing Validation: When web3 Contract Management is deployed, contract values are automatically linked to orders placed on the P2P module of web3 with orders recorded against that contract in order to track contract spend and contract utilisation. System alerts can be configured to inform the relevant users that a contract utilisation is reaching a certain amount against the contract value. 
External POs: web3 is able to support and process external POs via its integration tier, pulling the information into the system for invoice matching following the receipt of goods/services.
Intra-company PO Capability: web3 will support the raising of internal orders and invoices between intra-companies. These will follow the same workflow as standard transactions and be directed to Accounts Payable for recharging within the ERP system.
cXML Ordering: web3 will be able to support cXML ordering- additional costs are dependant on specific requirements and will be discussed during a project's implementation.</t>
  </si>
  <si>
    <t xml:space="preserve">Standard PO: Contract values are automatically linked to orders placed on the P2P module of web3 with orders recorded against that contract in order to track contract spend and contract utilisation. System alerts can be configured to inform the relevant users that a contract utilisation is reaching a certain amount against the contract value. web3 also includes an interface during requisitioning to enable active expense code information to be transmitted from the back-office finance solution. web3’s standard behaviour allows the requisitioner and approvers to see the budget position for the budget key/expense code. The requisitioner may view this information prior to submitting the requisition with approvers similarly viewing a 'Budget Display' tab during approvals.
Blanket PO: Users can process call off orders against a supplier's contract within web3. This is achieved by users selecting the relevant contract/blanket order from the menu option 'Raise Call Off Requisition' within the Requisitioning Menu. The requisition is then approved in a similar way to standard orders with web3 checking for any requisitions that are awaiting approval or orders that are still open for receipting and if they exist, will deduct these line quantities from the remaining amount to verify if there is still remaining spend/capacity to accommodate the new call off. Once the call-off is receipted, the remaining value/amount on the supplier's contract is updated. 
Non-PO: web3 supports an approval workload for non-purchase order invoices to ensure that invoices without POs can be elegantly coded whilst still allowing a match in the back end. The system supports retrospective requisitioning at the point of invoice creation.    </t>
  </si>
  <si>
    <t>Extensibility: web3 and its integration tier is able to extend PO collaboration through external third-party solutions including tax solution providers and customs/compliance/import solutions. This is subject to a client's specific requirements and be confirmed during implementation.</t>
  </si>
  <si>
    <t>Attachment of Supporting Documentation: A range of file attachments are supported throughout web3 including PDF, Microsoft Word, Microsoft Excel, CSV, CAD and Images etc. This allows statement of work, drawings and specification to be included at any stage of the procurement process.
Document Security: web3 is a secure solution that couples robust functionality with regulatory-compliant, stringent system and information security. It is also has a strong identity and access management procedures embedded into the platform, which controls access to system data and others various levels of multi-factor authentication for increased security.
Receipt of Documents Approach: Documents and data can be sent/received in a number of different message formats (cXML, XML, EDIFACT) and standards (EDIFACT, BASDA, IDocs). web3 Connect also has strong support for industry standard protocols such as FTP, FTPS, SFTP, OFTP, HTTP, HTTPS, ODBC, SMTP, EDIVAN, AS2, SOAP, REST etc. and formats such as cXML, BASDA, proprietary XML formats, CSV, fixed length, Excel etc.
PO Sent to ERP Environment: web3 Connect provides interoperability with ERPs across the core business areas of finance and spend control with visibility of all transaction statuses and minimal manual intervention, and without the duplication of re-entry of data. It has been designed to operate with ERPs to consume transactional content as well as any business model/master data content or remittance notes. An automated bi-directional interface allows for the real-time transaction flows and data processing with ERPs, which is accommodated via web services or database connectivity. Purchase orders, goods and services receipts (with PO reversals), invoices, credit notes and suppliers will be transferred from web3 to the ERP at regular scheduled intervals. In return, web3 will consume back-end feeds containing remittances (and expose these to suppliers in the supplier portal, freeing Accounts Payable operatives from taking supplier calls querying when payments will occur).</t>
  </si>
  <si>
    <t xml:space="preserve">Communication Model: A highly intuitive and effective supplier portal is included as standard with web3 and Wax Digital does not levy any charge on suppliers for use of this facility. Suppliers that make use of the portal can receive, review and print or download purchase order documents online, receive an automated alert once goods have been received and then submit invoices electronically, creating an electronic 3-way match and completely eliminating paper, manual intervention and the opportunity for error in the order to invoice cycle.
Transmission Methods: web3 supports email, fax, cXML, EDI, web form and portal communications between buyers and suppliers. For example, invoices can be received by xml/EDI from suppliers that fully integrate with web3. This can be achieved either by using standard message sets or custom interfaces. Suppliers can utilise standard (prescribed format) message sets, but any type of file type can be accommodated subject to commercial agreement. Wax Digital's dedicated integration services team and powerful web3 Connect Integration Tier allows for the acceptance of invoices in virtually any format and communications protocol. Files received electronically are directed to invoice matching/approval. </t>
  </si>
  <si>
    <t>Buyer/Supplier Collaboration: The supplier portal dashboard allows web-based access for all authorised suppliers to engage with the system as dictated by their roles and permissions. The dashboard is effectively a supplier view of the system, allowing the supplier to see all system events, activity and intelligence as it pertains to their company and its performance, and effectively manage their master and transactional data.</t>
  </si>
  <si>
    <t>Override PO Information: Portal suppliers can be given the facility to amend orders if appropriate - for example altering the delivery date should they be unable to deliver to the required deadline. Any such amendments are subject to approval by the requisitioner (and possibly other approvers should the order value change as a result). The result is a 'negotiated' purchase order which aims to trap any issues at the point of order rather than have to deal with them at goods receipting or at invoicing stage.</t>
  </si>
  <si>
    <t>Integration to Relevant Contingent Labour Systems and Service Providers: Subject to a client's specific requirements and available integration channels, web3 Connect could enable integration to relevant contingent labour systems (including VMS, VMS/MSP, SOW, freelancer management and specialised category solutions). This is discussed in detail during the implementation and technical workshops.
Services PO Compliancy: Service requisition templates can be created by system administrators for different procurement types; these allow users to define and capture key services-based data in addition to the fields provided by the standard templates- for example, if ordering car hire, the desired model of car, the duration of hire, and the hire charge rate can all be added to a customised form and called “Car Hire”. Requisitioners simply select and order from the appropriate template. 
Integration with Service Entry Sheets: This is currently not supported as standard functionality.</t>
  </si>
  <si>
    <t>Integration to Third Party Logistic Firms: Subject to a client's specific requirements and available integration channels, web3 Connect could support integrations to third party logistics firms and related third-party tools/providers for shipment documentation. This is discussed in detail during the implementation and technical workshops.
Specific Capabilities: web3 offers a compliant environment for local legal requirements regarding tax, tariff and harmonised codes, and record retention worldwide including facilities for qualified digital signatures, verification and time stamps, as well as archiving services. Tax table content can either be integrated with the back end or input directly into web3 - typical content includes the tax type, its code, country, rate, rate change date ('active from'), domestic default and enabled status.</t>
  </si>
  <si>
    <t>Mobility Features: web3's support for HTML 5.0 standards allows it to be used in the same consistent manner on any HTML-compliant browser on any smartphone/tablet device.</t>
  </si>
  <si>
    <t>Analytics: A series of standard ‘canned’ reports will allow users, according to their access rights, to quickly and easily produce excel reports on key system and user data. The user dashboard can report on any activity against ordering including:
» Commitment Report
» Spend Report
» Outstanding POs Accruals
» Purchase Order Summary by Cost Centre
» Purchase Order Summary by Supplier
» Purchase Orders by Month Purchase Orders by Month (Value)
» Spend by Supplier
» Total Spend per SKU
The ad-hoc report writing tool, Microsoft Reporting Services (SSRS), also provides users with the facility to delve into system data at a granular level and create, save and share any number of personalised reports. Users can devise their own detailed reports, covering everything from transactional reports, system usage and user behaviour through to catalogue and category usage. SSRS is entirely WYSIWYG driven, with drag and drop on-screen facilities to simply and quickly generate new reports with no complex data handling needs. 
Any action or attempted action conducted on web3 (including instances of logging in to the solution, amendments to events, correspondence sent and received, access to events), whether by a supplier or client, is fully auditable. web3 can report on any amendments, changes, additions and deletions to data. All activities undertaken within web3 are recorded in an audit trail that clearly identifies users, activities and timestamps. A journal tab provides detailed information in a log of changes and actions made by the user.</t>
  </si>
  <si>
    <t>Multi-currency Capabilities: Multi-currency facilities in web3 allow the spend and contract values of different items in different currencies to be viewed and analysed. The different currencies are converted via a Base Currency to show in whatever currency the user elects to view in. Typically, each user has a default Native Currency which is their default preferred currency of viewing. This multi-currency facility may be configured in association with internationalisation requirements. For example, a system containing mixed trading in sterling, yen and US dollars may be viewed by British personnel in Sterling, by Japanese personnel in Japanese Yen, and by American personnel in US Dollars.
Multi-language Capabilities: The language displayed to the users is selectable via the user interface and can be one of 14 languages currently. web3 standard languages include Czech, Chinese (standard), Danish, Dutch, English (UK), English (US), Finnish, French, German, Italian, Polish, Portuguese, Spanish and Turkish. Additional languages can be added on request. By default, the user interface is provided in English.
Cross-border System Integration and Reconciliation: web3 is fully multi-lingual and multi-currency enabled, facilitating cross-territory trade and seamless budgeting across multiple currencies.</t>
  </si>
  <si>
    <t>Receiving 'Set-Up' Process: Once an order has been acknowledged it enters a queue awaiting receipt and the nominated receiver can access it from the Receipt Goods menu function. Services are receipted by value, NCI items are receipted by value or quantity (as per input setting), and all others are defaulted to quantity receipting.
Customised Scenarios Support: The Receipter role has the ability to part receipt, fully receipt, over receipt (within user defined values and quantity tolerances) and indicate the finish of receipting so that other users can close the order. If not within tolerance, over receipting can result in an order amendment that requires approval for compliance reasons. Receipters also have the ability to edit the GRN if incorrect quantities have been entered. Any changes are recorded within the audit trail for that document. These receipts are viewable in the system as separate documents held in association with specific orders. An email notification is sent to the supplier to inform them that the receipt has taken place. Additionally, web3 has the ability to double receipt. It allows products to be receipted at the loading bay and then receipted again once received at the final department/ward destination. web3 reports can detail any discrepancies within the stages of stock movement.</t>
  </si>
  <si>
    <t>ASN and BOL Process: The ability to process/communicate ASNs and BOLs from suppliers is currently not supported and have been included into the product's future development roadmap.</t>
  </si>
  <si>
    <t>Receiving Process: Upon delivery, web3 automatically numbers and generates goods receipt notes (GRN) from order line(s) to confirm each receipt of goods/services. This includes the recording of where the amount/value was received, the delivery date, the advice note number, the advice note date and delivery note.
End User and Central Receiving: The receipting function allows system and central users to confirm that an item or service has been received into the organisation. All personnel who are likely to be in a position to accept goods into the company, or to accept a service as having been performed, are assigned a Receipter role.
Receive Receipts by Line Items on Order: A new Goods Receipt Note (GRN) is raised from order line(s) to confirm each receipt of goods/services, where the amount/value received, delivery date, advice note number, advice note date, and delivery notes may be recorded. Over deliveries can be processed by either recording the higher quantities/values on the GRN (which may trigger additional approvals) or returning them with an accompanying returns note.
Asset Handlings: web3 can support (as a customisation) an asset field at the point of receipting. This is held at line level.
Receive via Browser, Email and Mobile-specific Clients: All functionality is internet-based and delivered through a browser thereby enabling staff to access web3 via the web on; a desktop, laptop, tablet or mobile device.</t>
  </si>
  <si>
    <t>Receiving Activity Integration: Every Goods Receipt Note is communicated to the relevant ERP system on an ad-hoc basis, as and when created. If the ERP system is unable to accommodate this then a Goods Received Not Invoice export can be run (either to a set schedule or on-demand) for review and upload into the ERP system. Accruals reporting can also be facilitated directly from web3.
web3 also has the ability to import receipts from external sources using its powerful integration tier, web3 Connect. Where a known format and protocol are used, web3 Connect can be set up to consume such GRNs.</t>
  </si>
  <si>
    <t xml:space="preserve">Mobility Features: web3's support for HTML 5.0 standards allows it to be used in the same consistent manner on any HTML-compliant browser on any smartphone/tablet device. </t>
  </si>
  <si>
    <t>Analytics: web3 provides standard receipting reports including a goods receipted notification activity report and a goods return report. A Goods Receipted Not Invoiced report runs a balance of goods received, grouped by their account details, and offset by their subsequent payments. Similarly, using SSRS ad-hoc reports, users can report on whatever aspect of web3 they wish, drawing on information of orders, receipts, invoices (for example) and any cross-referencing as required - even to the point of integration to know which receipts have been issued and whether they were sent correctly to the back end without issue etc.
The web3 receipting function also allows the monitoring of catalogue items from within a receipt/returns enquiry screen, providing filters such as all purchase orders, requisitioner, requisition point, location code, buying organisation, cost centre and between specified dates. This allows system users to easily confirm that an item or service has been received into the organisation; eliminating heavy receipting delays. Orders that appear in this function have one of the following statuses: New; Viewed; Amendment Approved; Acknowledged; Partially Receipted; Partially Received Invoiced; and Acknowledged Invoiced. Upon selecting an order, its lines will be displayed ready for receipting quantities to be entered against them.</t>
  </si>
  <si>
    <t>Additional Features/Functionalities: Over and Under-receipting access is a user-based permission and can be configured by user/department/role etc. as per the business model. Comprehensive process-management for over-receipting, under-receipting and returns all feature in web3, along with subsequent approvals and acceptance processes in given business scenarios - e.g. where over-receipting results in an increase in order value. The returns process is either invoked from the Receipting function or from the Returns menu. The receiver raises a Return Note by selecting the order line to return, specifying the quantity, reason code, and optional notes. A Supplier with full system access receives a dashboard alert and sees the return note in the Return Requests menu. An email notification is also sent to all types of supplier. The Supplier either accepts the return by specifying the collection date (plus optional notes) or rejects it with a reason.</t>
  </si>
  <si>
    <t>Integration to Third Party Logistics Firms and related tools: As web3 has an integration tier, any known format can be consumed with any known protocol. Wax Digital has a dedicated integration team that handle mapping between web3 and any external format. This mapping is installed into web3 Connect and web3 can then consume the content and acknowledge as appropriate. Any documented Purchase Order Acknowledgement format can be consumed with documented XML (or flat file) format easily consumed.
Tax, Tariff, Harmonised Codes: web3 offers a compliant environment for local legal requirements regarding tax, tariff and harmonised codes, and record retention worldwide including facilities for qualified digital signatures, verification and time stamps, as well as archiving services. Tax table content can either be integrated with the back end or input directly into web3 - typical content includes the tax type, its code, country, rate, rate change date ('active from'), domestic default and enabled status.</t>
  </si>
  <si>
    <t>Onboarding Process: New suppliers can be onboarded either through self-registration or registration by authorised users using standard template requests, which follow defined approval workflows. 
The Portal Registration Wizard/Form will ensure all suppliers meet the level of due diligence required to be eligible for purchasing events. The standard wizard is delivered by five tabs: Trading Region; Company Details;  User Details; Accounting Details; and Tax Registrations.
Once submitted, the completed electronic form will be received by the appropriate personnel for review and acceptance in accordance to pre-defined approval workflows. Supplier information can be viewed and managed within the Admin Centre by System Administrator. 
Supplier Integration Capabilities: The on-boarding process for supplier master data is the same for both integrated an non-integrated suppliers, but in the case of the former there is of course additional work and communications to set up the supplier to trade on an integrated basis. There is no charge for non-integrated supplier users of the portal, but transactional costs apply for data conversion based on type (a fixed subscription for fully integrated, transactional costs for transformation for other formats - pdf to xml, OCR for paper etc). 
Workflow: The appropriate buyer/category manager, as defined by client criteria, is informed of any supplier activity with a prompt to review the new/amended data. Additional approvals can be configured as part of the implementation process. 
Typical Volumes of Suppliers: The number of suppliers requiring on-boarding depends on modules purchased and if the solution is covering Direct and Indirect Spend. 
Supplier Registration: An end-to-end registration process is full enabled by web3: 
» Cleanse and enrich existing data: The supply base can be uploaded into web3 with all suppliers invited to login and complete missing information; creating a rich, accurate and current supplier record. 
» On-board new suppliers electronically: New suppliers are directed to the intuitive web3 portal to register and provide all the information a client needs electronically – online and by attachment.
» Tailored to client needs: Custom forms prompt suppliers to provide different data depending on their spend category while configurable approvals ensure new suppliers are authorised for trade by appropriate client stakeholders.
» Seamlessly integrated: Approved supplier master data flows straight into the finance system to enable supplier payments, with easy integration into any back-office. Added-value data and accreditations can also be captured in web3.
» Proactively managed: Configurable alerts are set to automatically trigger against any event and supplier, prompting suppliers to self-serve master data maintenance in a highly secure, fully audited environment with robust process controls.
Supplier Training: Minimal training is required. Wax Digital will also offer an online supplier portal training guide that can act as a reference manual.</t>
  </si>
  <si>
    <t>Supplier Information Maintenance: web3 delivers a comprehensive solution for supplier information management. web3 enables suppliers to self-serve everything from registration to account maintenance with full audit, approvals and seamless integration to back-office systems. The system provides one master data set that feeds other systems automatically, eliminating duplication and error, and ensuring that supplier data is always in sync across business systems. Automated alerts ensure suppliers keep key metrics and documents up to date, prompting them for new certifications and accreditations as their current ones near expiry and putting non-compliant vendors on hold.
Data Privacy: Wax Digital processes data safely and securely, and strictly in accordance with the responsibilities under the Data Protection Act and GDPR or similar local legislation, taking appropriate technical and organisational measures including encryption against the unauthorised or unlawful processing of the data and against the accidental loss or destruction of, or damage to, the data. No data is disclosed to third parties in any circumstances other than at the specific request of the client, so long as in accordance with local legislation. All supplier data is secured during transit and storage. The client browser running web3 also uses HTTPS encryption, which covers all the transfer and security of data. All sensitive data is stored on the database, which is password protected, and the only access is through the data access layer. 
Supplier Financial and Risk Assessments: web3 Connect can be used to verify prospective suppliers in risk analysis systems such as Dun and Bradstreet or Experian to provide standardised industry risk scoring for given suppliers. Third-party data services are subject to additional fees.
Workflow Capabilities: Workflows are configurable to a client's requirements and can support both user- and role-specific schemes. web3 allows for the easy creation and on-going management of multiple review and approval workflows, each of which is triggered when its defined rules are broken - these might include value, category, segment etc. Workflows can readily be configured to match an existing delegation scheme, with tiered and pool approvals included if required, and workflows can be uploaded or changed via the web3 Admin Centre.
Information Capture Approaches: web3 provides a highly intuitive and effective supplier portal that allows suppliers to play an active part in the process- uploading supporting documentation, checking and supplementing account information and profile. This is included as standard and Wax Digital does not levy any charge on suppliers for use of this facility. Suppliers that register on the portal are able to keep their profile, and product and pricing information up-to-date- please note any supplier amends or additions will be subject to approval prior to being published to the live environment. Templates for amendments are provided within the portal for suppliers to download, populate and re-upload. All mainstream file types are fully supported, including XML, Excel, Text and EDI files.</t>
  </si>
  <si>
    <t>Supplier Contract Compliance: Clients can assign and generate supplier-specific goals through key performance indicators that are embedded into management information dashboards to provide a real-time picture of selected reporting metrics. web3 will also be able to publish automatic KPI reports- the reports can run on demand, be subscribed to for scheduled updates via email or sent to a known file store location.
Supplier Performance Mechanisms: web3 Supplier Management (SM) has been developed to help procurement teams build relationships with key vendors, drive mutual benefits and reduce supply chain risks. Using supplier performance questionnaire templates stored within this module, Procurement and Supplier Management teams will be able to quickly build detailed performance surveys and questionnaires both internally and to suppliers. Scorecards can be used to collate and assess responses from questionnaires and supplier repository data. These cards can provide detailed insight into individual responses or be rolled up to illustrate a combined set of results from multiple responses- either from different respondents or from the same respondent over multiple events. Management Information dashboards are also easily set up, enabling the display of a drillable view of data and metrics with reports focusing on key areas of activity including groups/projects, statuses, suppliers invited, scores and completion. Data can be filtered and is presentable and exportable in standard formats such as csv, xml, pdf etc.</t>
  </si>
  <si>
    <t xml:space="preserve">Catalogue Management Capabilities: Best practice dictates that suppliers should be empowered to manage their catalogues themselves, subject to approvals oversight, and the web3 portal gives them a number of intuitive options for this process. Suppliers can download, amend and upload their catalogue product, pricing and service data, greatly reducing the central administrative overhead. Any supplier amends or additions are subject to approval prior to being published to the live catalogue environment. Emails and alerts can also be configured to notify suppliers of expiration dates and prompt updates. Approved amendments/updates to catalogues can then be set to automatically publish to live at a given future date and time. </t>
  </si>
  <si>
    <t>Order and Invoice Management Capabilities: Suppliers that make use of the portal can receive, review and print or download purchase order documents online, receive an automated alert once goods have been received and then submit invoices electronically, creating an electronic 3-way match. This completely eliminates paper, manual intervention and the opportunity for error in the order to invoice cycle. Suppliers can also review their remittance statements online, significantly reducing the number of payment-related queries into the Accounts Payable team.</t>
  </si>
  <si>
    <t xml:space="preserve">We have connected to a wide range of third party hubs/networks - both in response to client need and also to deliver strategic relationships. With Exostar, for example, we tap into a 100,000 strong community of suppliers in the A&amp;D space, offering a fully integrated secure on-boarding and collaboration solution. We work alongside providers such as Tungsten Network and Tradeshift to provide seamlessly integrated solutions for clients utilising these supplier networks for invoicing, aligned to our wider solution suite. We do not typically levy additional transactional/suppliers fees in these scenarios, but naturally there may be a cost of integration and management. </t>
  </si>
  <si>
    <t>Suppliers do not need to be on the portal to transact and collaborate with individual trading mechanisms able to be set up per supplier. However, there are significant benefits in converting suppliers to trade via the portal:
» Complete visibility of the order to invoice cycle, with every event audited and time stamped
» Elimination of paper invoices and expensive manual intervention
» Guaranteed electronic 3-way match
» Significant reduction in invoice queries and subsequent increase in Source-to-Pay rates
» Reduction in payment-related queries from suppliers into the Accounts Pay team
» Reduced cycle times allows for early payment discounting
Suppliers also benefit from portal use:
» Reduction in process lifecycles allows for prompt settlement
» Complete visibility of transactional history
» Reduces cost to trade</t>
  </si>
  <si>
    <t xml:space="preserve">P2P Configuration: The web3 Purchase-to-Pay solution (including supplier catalogues, requisitioning, purchase orders, invoices) is flexible to meet client and organisational requirements, and compatible with most third-party back office systems to ensure seamless integration during all transactions. As such, allowing clients to buy the right products/services from the right suppliers at the right price in a secure, online environment. Key solution features of the P2P solution include:
» Electronic product/service catalogues and punch-outs for compliant buying through requisitions
» Up-to-date supplier catalogue and company information
» Configurable approval schemes defined by the organisation
» Customisable dashboards that allow user to view spend at a glance
» Flexible configuration options that allow different organisational hierarchies and rules to be accommodated,
» Feature-rich application set that delivers complete control, compliance and visibility across organisational spend.
Configuration Limits: As an experienced software provider, Wax Digital understands that each organisation has its own unique requirements and as such, has designed its modules to be flexible and adaptable to all business objectives and cases. Examples of features that are configurable by clients include the addition of new users and privileges; suppliers; fields and tables; supplier relationships; catalogue and item data etc. The user dashboard is also completely customisable, allowing users to configure their own dashboards as they wish, selecting from all available widgets and buttons, dragging and dropping them to format their dashboard accordingly and saving the results. Interface elements- such as colours; branding; grids; buttons, links and associated actions; on-screen names of links and tables- are captured in initial configuration as per client's requirements.
Single and Multiple Chart of Accounts/Accounting Structures: web3 can support multiple chart of accounts/accounting structures through its integration tier, web3 Connect.
Custom Fields/Web forms Configuration: Users can take advantage of configurable web form templates to guide them through the procurement process. Users can select from pre-agreed templates and edit these with project-specific detail as required. There is no limitation on the structure or number of templates available. Data entry fields are also configurable within web3 and can take the form of text boxes (various sizes), number boxes, currency boxes (multiple currencies), tick boxes, radio buttons and drop down lists. </t>
  </si>
  <si>
    <t xml:space="preserve">Business Rules Configuration: Workflow capability is provide throughout web3 and its modules. Workflows are managed via the web3 Admin Centre, and are designed to be amended and configured by clients in a simple and intuitive GUI-driven manner. The workflow rules can be set at various levels including user; role; reporting/process hierarchy; and thresholds, and dictate where documents/activities are routed to- there is no requirement for bespoke development. These schemes are easily administered and amended by authorised users, and can follow a ‘cascade’ model, whereby business rules are set at the top of the tree and filter down to all subsequent users. Workflows are configured to ensure that budget and project owners, buyers or category managers see only activities and procurement documents that are relevant to their area of expertise. All workflow capability is native, not licensed. </t>
  </si>
  <si>
    <t>Multiple Currencies Functionality: web3 is fully multi-lingual capable and multi-currency enabled, facilitating cross-territory trade across multiple currencies. Different currencies are converted to show in whatever currency the user elects to view in. The multi-currency facility may also be configured in association with internationalisation requirements. For example, a system containing mixed trading in sterling, yen and US dollars may be viewed by British personnel in entirely Sterling, by Japanese personnel in entirely Japanese Yen, and by American personnel in entirely US Dollars. Currencies can be manually maintained within web3 or can be fed from third party data sources for automated updates.</t>
  </si>
  <si>
    <t xml:space="preserve">Self-service Configuration: web3 provides a centralised platform for all contracts, sourcing projects and the supply base, and their associated administration tasks. High level users manage web3, controlling all aspects of system use and setup via a comprehensive web interface within the Admin Centre including user management; role management; business unit management; approvals limits, workflow and schemes; product data management and data view creation; and user permission management. Specific examples of this functionality include:
» System Processes- web3 provides full system administration for the management of workflow processes, field values and screen design. Screen layouts can be configured with standard business widgets that can be switched on/off by users, allowing them to tailor the dashboard to their own preferences: this functionality can be toggled by administrators and is dependent on the user’s role within the organisation.
» Supplier Registration- a ‘new supplier registration’ form can be completed in web3 and submitted to central administration for validation. The administrator can then perform any checks necessary (including additional workflow approval by Procurement, IT, Finance) before enabling the supplier and granting access to the system. Administrators have full control over supplier details and access these through a central administrative tool. Key data on the supplier record can also be flagged to ensure that an approvals/integrity check process is undertaken e.g. if sensitive/key bank account data is changed.  
» Business Model- System Administrators have their own menu item and product area where all administrative tasks are performed in a secure environment. This encapsulates company administration; supplier address book; roles; tax code admin; currency admin; news editor; emails broadcast; mass archiving; and audit logs.
» User Data- administrators are able to create and set up users as requested through the administration assignments screen. The system also allows for the management of the process when someone leaves the organisation therefore handling outstanding activities via delegates who can take over work that is currently sitting in the leaver’s work queue. A screen-based function shows for a specified user: all approval schemes and all business model conditions where the user has been assigned as an Approver. System Administrator users can manually remove or reassign individual Approval Admin settings involving a particular user (e.g. a user who has left) to another user. </t>
  </si>
  <si>
    <t>Certain configurations will require support from Wax Digital's Product Developers. These configurations are classified as 'change requests' and a commercial employee from Wax Digital will contact the client for pricing and further discussion. Turnaround times and costs vary depending on the work and number of days required to fulfil the requirements.</t>
  </si>
  <si>
    <t>Code-level customisations are made where clients need or want specific application features that are not supported in core. These features will either be developed in core and rolled out to all customers as part of our quarterly upgrade programme, or maintained in a separate branch for that customer should they have no wider application. Customisations might include anything from complex rule sets for handling substitutions in direct goods purchasing through to new screens for displaying remote stock holding levels.</t>
  </si>
  <si>
    <t>Cloud Architecture: web3 P2P delivered exclusively on a hosted basis, accessed via a standard web browser. The hosting service provided by Wax Digital is a fully managed, off-premise service inclusive of all hardware, software, network infrastructure, security, disaster recovery and bandwidth provision. Wax Digital ensures that all infrastructure under its control operates within workload criteria appropriate to the performance of the solution.
Platform and Infrastructure Stack: The general architecture is built on an n tier architecture and leverages key Microsoft and in-house technologies, and is expandable to take advantage of future technologies.
Customer Base and Deployment Model: The majority of Wax Digital clients (over 90%) deploy web3 on private cloud with a few opting to self-host on premise.</t>
  </si>
  <si>
    <t>Embedded Al/Machine Learning Capability: The incorporation of artificial intelligence/machine learning algorithms into the existing software is being introduced across the web3 platform via Microsoft Cognitive Services. Initial developments have been focused on driving automation on some of the more repetitive actions that still require specialist knowledge, such as the allocation of cost coding for requisitions and invoices. This development learns the typical coding combinations used for particular invoices enabling the system to automatically code, or suggest coding, for a particular requisition or invoice thereby saving time and reducing mistakes. The same principle applies to the buying process, proving a buying team with enhanced recommendations for purchases based on what the system has learned about the organisations preferences and processes.  Both developments provide a level of RPA in addition to machine learning and AI, and will be extended in the future to drive further optimisation within the procurement process.
The use of AI and ML is also being expanded within our integration tier, building on our existing platform to further automate the file mapping and transformation process, allowing for web3 to automatically detect and resolve common integration errors as they occur.  This includes functionality such as adaptive retry mechanisms (learning &amp; recognising when retrying an integration makes sense rather than failing and raising an alert), and mapping version detection based on the file content itself rather than relying on a version number or “namespace” as is common practice today.  The aim is to make integration even easier than it is today whilst reducing the need for manual intervention.</t>
  </si>
  <si>
    <t xml:space="preserve">Big Data Technology:  web3 utilises data warehouse technology and publishes its data schematics to report writers so they can leverage the data and transform them into meaningful reporting/trend analysis and forecasting information. Wax Digital has a dedicated and highly experienced Analytics and Reporting team with highly skilled SQL/SSRS and Power BI report creation skills. As well as delivering over 50 out-of-the-box reports for free with the P2P solution, Wax Digital also works with its clients to design and build best practice reporting and takes feedback on key reporting needs to bring into the standard reporting suite to share with all clients.
The same analytics team also provide the basic platform which Is used to power our AI &amp; Machine Learning capabilities; ensuring that we can collect, process and store data to feed into our AI agents to improve their accuracy. </t>
  </si>
  <si>
    <t>Mobile Technology: web3's support for HTML 5.0 standards also allows it to be used in the same consistent manner on any HTML-compliant browser on any smartphone/tablet device. Native approvals apps for requisition and PO approval are available for both iPhone/iOS and Android platforms.</t>
  </si>
  <si>
    <t xml:space="preserve">Wax Digital has been working on our ‘Vision’ programme for innovation for several years, building in support for wearable devices including watches and clothing to exploit the future potential for hands-free procurement. 
By extending connectivity from web3  to sensors, objects or back end applications, we’ve given them the intelligence and capability to interact with their environment and to embed procurement in a way that drives greater business value. Users can reorder sundries item with a single click using our dash button. Applying this to a point of sale or warehouse scenario, they can restock items when necessary and prompt real time information on supply and demand. </t>
  </si>
  <si>
    <t xml:space="preserve">OCR/Scanning Technology: Scanning can be performed either in-house by clients or via a third party. In most scanning installations, Wax Digital utilises optical character recognition (OCR) software to provide both image and auto-extracted data for in web3. If clients wish to explore outsourced scanning, Wax Digital has a bureau scanning partners who can prepare paper documents (remove staples, blank pages etc.), scan in documents and OCR text content. This is then checked both electronically and manually to ensure a high accuracy rate.
We do however typically discourage the widespread use of OCR by clients, since the data quality level is still not where it needs to be with OCR. We prefer to promote automatic reading of email pdfs with 100% data accuracy, alongside xml and portal use to provide all the necessary constituents for successful eInvoicing without OCR. </t>
  </si>
  <si>
    <t xml:space="preserve">Intelligent Apps: The incorporation of artificial intelligence/machine learning algorithms into the existing software is currently under development with the introduction of Cognitive Services expected to be realised later this year.  web3 can make use of such intelligent apps alongside Cognitive Services to provide valuable methods of interacting with the system from such intelligent apps.  For example, the use of Amazon Alexa, Google Assistant to query the web3 system for KPIs.  “How much did we spend on Laptops for Marketing in 2018”.  Wax Digital do not work directly with partners in this area; all developments are completed in-house through our software development and analytics teams. </t>
  </si>
  <si>
    <t>Conversational Technology:   Conversational technology is a key cornerstone of our AI and Machine Learning roadmap, proving the main interface through which end users can directly interact with the technology.  The roadmap in this area is targeted on a few key areas: 
1) Interactive help and navigation. This functionality provides a natural language automated “chat” system where a user can type or speak a question and the system will either provide a natural language answer for simple questions, recommend a help article, navigate the user to a specific page or recommend that a user talks to the helpdesk if appropriate.  The system includes an element of learning to understand which responses are more helpful to end users which will improve the system usefulness over time.   
2) Guided “Processes” within web3.  For example the allocation of cost coding for requisitions and invoices, or guided buying with the main procurement team.  The conversational system provides another interface for requesting help with these processes, allowing an end user to request assistance in addition to the system prompting them 
3) Product feedback. The conversational system is also designed to take feedback from clients, both via direct  “what did you think of….” Methods but also by analysing the emotion and intent of interactions, through use of the Microsoft Cognitive Services suite.  This will provide valuable information to improve both the conversational system and P2P application going forward.</t>
  </si>
  <si>
    <t>Terminology Customisation: Wax Digital is able to customise terminology to a client's requirements. This is completed during the implementation process of the project and sign-off by the client prior to go live.</t>
  </si>
  <si>
    <t xml:space="preserve">Open Standards Support: web3 supports open standards for interoperability including open APIs to enable integration with external solutions and services. web3 can expose SOAP, REST and JSON APIs.
Our unique web3 Connect iPaaS allows for third parties (including customers and suppliers) to build and test their own interfaces to and from web3 (and completely independent of web3 modules if required - to connect systems that have nothing to do with our web3 modules), deploying integrations through and intuitive click to connect interface. </t>
  </si>
  <si>
    <t>System Integration Options: web3 Connect provides interoperability with ERPs across the core business areas of finance and spend control with visibility of all transaction statuses and minimal manual intervention, and without the duplication of re-entry of data. It has been designed to operate with ERPs to consume transactional or ledger content as well as any business model/master data content or remittance notes.
An automated bi-directional interface allows for the real-time transaction flows and data processing with ERPs, which is accommodated via web services or database connectivity. Purchase orders, goods and services receipts (with PO reversals), invoices, credit notes and suppliers will be transferred from web3 to the ERP at regular scheduled intervals. In return, web3 will consume back-end feeds containing remittances (and expose these to suppliers in the supplier portal, freeing Accounts Payable operatives from taking supplier calls querying when payments will occur). 
Multiple schedules for a given function are supported, and schedules can be configured for any time period from near-instantaneous through to periodically recurring events (daily/weekly/monthly/annually). Schedules can be set to run between given times per date and be enabled/disabled as required.
During web3 implementation, a series of design workshops (including a dedicated technical workshop) will be held to document the appropriate message set and details of each message- type, direction of travel, format, schedule etc. Wax Digital web3 Connect will subsequently handle interface mapping, manipulation and transformation to ensure that documents arrive and leave OpenAccounts as required. This delivers against specific preferences, and will remain agnostic to any changes in landscape and requirements during the contract duration.</t>
  </si>
  <si>
    <t>Data Management Processes: During data migration into the system, system (e.g. supplier and user records, tables of authority, chart of Account details etc.) and transactional (e.g. eSourcing event data, existing documents etc.) data are assessed. This assessment will also provide the opportunity to rationalise and cleanse the data as part of the new implementation. For example, a decision can be made to only migrate supplier records for suppliers who have been used in the past 12 months, and to rationalise multiple supplier records to a single record. Further parameters that are considered include:
» Point of origin
» Frequency of change
» Method of change (manual administration, interface, application process
For initial web3 population, a one-off spreadsheet import is typically used initially to populate the system for build and test purposes, followed by the testing of any interfaces to support real-time maintenance post go live. Post population, depending if it is system or transactional data, the data element will be kept up-to-date either through an interface or by using pre-defined template formats, which clients will use to extract the data from source systems or documents. Post go live data elements of this nature are administered via the web3 Admin Centre.
Data Validation: Data validation is employed throughout web3. Each user input field, which requires validation comes with detailed descriptions of any issues and are highlighted in a known location at the top of the user’s screen. web3 can also validate any external business model details if required- validation is managed in real time, either via a synchronous web service or ODBC database call, and is fully supported by the web3 integration tier.</t>
  </si>
  <si>
    <t>Implementation Planning and Execution: Wax Digital manages the implementation and delivery of each contract by using its own consultants that have considerable delivery expertise in-house, generated over a decade of solution delivery into large, complex organisations. Wax Digital follows a highly-structured project and delivery programme with every client, ensuring close engagement from a Project Manager and delivery team from initiation to solution. The implementation service includes project planning, a robust quality assurance process and training programme. These are based on a set of tailored working procedures combining a best fit of Prince II, SCRUM and SSADM. Wax Digital’s four-based Quality Improvement Methodology is also based on ISO9001 and Six Sigma practices.
Internal FTEs:
Clients work with the highly experienced and qualified team members of Wax Digital’s Sales, Development and Support departments:
» A Project Manager will be responsible for the timely delivery of end products to the required quality and to budget. They also manages the project team and advises clients of any deviations from plans.
» A Technical Team Leader will have overall technical responsibility for the product including the production of technical specification, assignment of work packages, direction of the development team and code reviews.
» A Business Analyst will lead scoping sessions and workshops, and is responsible for the production of the functional specification.
» Developers will implement the work packages and is responsible for unit testing their own developed code. They will be responsible for writing amended technical and functional specifications.
» An Integration Specialist will work with the Technical Team Leader to define key integration points for mapping and liaises with clients regarding data formats and frequency.
» A Tester will identify the tests to be performed, and sets up and executes them.
» A Trainer will deliver high level training packages based on the training needs analysis and client requirements identified during the workshop phase.</t>
  </si>
  <si>
    <t>Wax Digital Ltd</t>
  </si>
  <si>
    <t>www.waxdigital.com</t>
  </si>
  <si>
    <t xml:space="preserve">Name: Daniel Ball
Position: Business Development Director
Tel: +44 (0)161 367 8375
Email: daniel.ball@waxdigital.com </t>
  </si>
  <si>
    <t>Wax Digital services its clients around the world form its headquarters in the UK.
Address: Grafton House, Grafton Street, Hyde, Cheshire, SK14 2AX</t>
  </si>
  <si>
    <t>2018: £8,100,000</t>
  </si>
  <si>
    <t>The client base operates on a truly international basis with Wax Digital powering trade in 102 countries worldwide. Global regions include Europe, North America, Asia and Australia.</t>
  </si>
  <si>
    <t>Based on last 6 months billing, the following industries represent the majority of our client base: Business Services, Public Sector, Manufacturing, Financial Services, Hospitality, Food &amp; Beverage, Retail, Technology, Construction</t>
  </si>
  <si>
    <t>Wax Digital has well in excess of 100 clients, ranging from mid sized organisations to global corporates. Clients include companies such as  Nissan, Warburtons, CEVA Logistics, Britvic, Coventry Building Society, Center Parcs, WPP, Dixons Carphone, Elior, Pret a Manger, Flybe and a range of public sector organisations in the NHS, government and education sectors.</t>
  </si>
  <si>
    <t xml:space="preserve">Wax Digital delivers cloud-based eProcurement  to help large and medium sized organisations get better value from their buying. Through a flexible, customer-focused approach and a commitment to continuous innovation of our best-of-breed web3 software, Wax Digital delivers spend control, compliance and savings across the purchasing lifecycle, from sourcing suppliers to payment processing. </t>
  </si>
  <si>
    <t>eProcurement; Purchase-to-Pay; Source-to-Contract; Contract Management; Spend Analysis; Savings Tracker; Integration; Supplier Relationship Management; Supplier Information Management; eTendering; and eCommerce.</t>
  </si>
  <si>
    <r>
      <rPr>
        <b/>
        <sz val="12"/>
        <color rgb="FF000000"/>
        <rFont val="Calibri"/>
        <family val="2"/>
      </rPr>
      <t>web3</t>
    </r>
    <r>
      <rPr>
        <sz val="12"/>
        <color rgb="FF000000"/>
        <rFont val="Calibri"/>
        <family val="2"/>
      </rPr>
      <t xml:space="preserve"> software is deployed via the cloud in modules or as a completely integrated Source to Pay suite (iS2P). The available modules include:
- </t>
    </r>
    <r>
      <rPr>
        <b/>
        <sz val="12"/>
        <color rgb="FF000000"/>
        <rFont val="Calibri"/>
        <family val="2"/>
      </rPr>
      <t xml:space="preserve">web3 Purchase to Pay </t>
    </r>
    <r>
      <rPr>
        <sz val="12"/>
        <color rgb="FF000000"/>
        <rFont val="Calibri"/>
        <family val="2"/>
      </rPr>
      <t xml:space="preserve">
- </t>
    </r>
    <r>
      <rPr>
        <b/>
        <sz val="12"/>
        <color rgb="FF000000"/>
        <rFont val="Calibri"/>
        <family val="2"/>
      </rPr>
      <t>web3 eInvoicing</t>
    </r>
    <r>
      <rPr>
        <sz val="12"/>
        <color rgb="FF000000"/>
        <rFont val="Calibri"/>
        <family val="2"/>
      </rPr>
      <t xml:space="preserve">
- </t>
    </r>
    <r>
      <rPr>
        <b/>
        <sz val="12"/>
        <color rgb="FF000000"/>
        <rFont val="Calibri"/>
        <family val="2"/>
      </rPr>
      <t>web3 Supplier Information Management</t>
    </r>
    <r>
      <rPr>
        <sz val="12"/>
        <color rgb="FF000000"/>
        <rFont val="Calibri"/>
        <family val="2"/>
      </rPr>
      <t xml:space="preserve">
- </t>
    </r>
    <r>
      <rPr>
        <b/>
        <sz val="12"/>
        <color rgb="FF000000"/>
        <rFont val="Calibri"/>
        <family val="2"/>
      </rPr>
      <t>web3 eSourcing
- web3 Contract Management
- web3</t>
    </r>
    <r>
      <rPr>
        <b/>
        <i/>
        <sz val="12"/>
        <color rgb="FF000000"/>
        <rFont val="Calibri"/>
        <family val="2"/>
      </rPr>
      <t xml:space="preserve"> </t>
    </r>
    <r>
      <rPr>
        <b/>
        <sz val="12"/>
        <color rgb="FF000000"/>
        <rFont val="Calibri"/>
        <family val="2"/>
      </rPr>
      <t>Savings Tracker</t>
    </r>
    <r>
      <rPr>
        <sz val="12"/>
        <color rgb="FF000000"/>
        <rFont val="Calibri"/>
        <family val="2"/>
      </rPr>
      <t xml:space="preserve">
-</t>
    </r>
    <r>
      <rPr>
        <b/>
        <sz val="12"/>
        <color rgb="FF000000"/>
        <rFont val="Calibri"/>
        <family val="2"/>
      </rPr>
      <t xml:space="preserve"> web3 Supplier Relationship Management</t>
    </r>
    <r>
      <rPr>
        <sz val="12"/>
        <color rgb="FF000000"/>
        <rFont val="Calibri"/>
        <family val="2"/>
      </rPr>
      <t xml:space="preserve"> 
- </t>
    </r>
    <r>
      <rPr>
        <b/>
        <sz val="12"/>
        <color rgb="FF000000"/>
        <rFont val="Calibri"/>
        <family val="2"/>
      </rPr>
      <t>web3 Connect</t>
    </r>
    <r>
      <rPr>
        <sz val="12"/>
        <color rgb="FF000000"/>
        <rFont val="Calibri"/>
        <family val="2"/>
      </rPr>
      <t xml:space="preserve">
- </t>
    </r>
    <r>
      <rPr>
        <b/>
        <sz val="12"/>
        <color rgb="FF000000"/>
        <rFont val="Calibri"/>
        <family val="2"/>
      </rPr>
      <t>web3 Analytics</t>
    </r>
  </si>
  <si>
    <r>
      <t xml:space="preserve">Wax Digital is unique in the procurement space having fully developed </t>
    </r>
    <r>
      <rPr>
        <b/>
        <sz val="12"/>
        <color rgb="FF000000"/>
        <rFont val="Calibri"/>
        <family val="2"/>
      </rPr>
      <t>web3 Connect</t>
    </r>
    <r>
      <rPr>
        <sz val="12"/>
        <color rgb="FF000000"/>
        <rFont val="Calibri"/>
        <family val="2"/>
      </rPr>
      <t xml:space="preserve">, a hosted platform that delivers rapid and robust integration across any number and nature of third party systems. 
In addition to many dozens of finance and other back office systems, </t>
    </r>
    <r>
      <rPr>
        <b/>
        <sz val="12"/>
        <color rgb="FF000000"/>
        <rFont val="Calibri"/>
        <family val="2"/>
      </rPr>
      <t xml:space="preserve">web3 </t>
    </r>
    <r>
      <rPr>
        <sz val="12"/>
        <color rgb="FF000000"/>
        <rFont val="Calibri"/>
        <family val="2"/>
      </rPr>
      <t>is also integrated into a large number of 3rd party data providers and value add services such as Dun and Bradstreet, Companies House, Experian and many dozens of other applications and custom systems, from stock systems to CAD drawing solutions, bank account lookups to geolocation providers.</t>
    </r>
  </si>
  <si>
    <r>
      <t xml:space="preserve">1. </t>
    </r>
    <r>
      <rPr>
        <b/>
        <sz val="12"/>
        <color rgb="FF000000"/>
        <rFont val="Calibri"/>
        <family val="2"/>
      </rPr>
      <t xml:space="preserve">Truly customer focused: </t>
    </r>
    <r>
      <rPr>
        <sz val="12"/>
        <color rgb="FF000000"/>
        <rFont val="Calibri"/>
        <family val="2"/>
      </rPr>
      <t>Through regular customer user groups, interactive product upgrade demonstrations and user feedback surveys, Wax Digital is building lasting customer relationships, and it’s proud that 98% of customers have stayed since their launch
2.</t>
    </r>
    <r>
      <rPr>
        <b/>
        <sz val="12"/>
        <color rgb="FF000000"/>
        <rFont val="Calibri"/>
        <family val="2"/>
      </rPr>
      <t xml:space="preserve"> Integration is at the heart of the software:</t>
    </r>
    <r>
      <rPr>
        <sz val="12"/>
        <color rgb="FF000000"/>
        <rFont val="Calibri"/>
        <family val="2"/>
      </rPr>
      <t xml:space="preserve"> Wax Digital is the world’s only cloud-based procurement software provider with an in-house integration platform, built from the ground up. This means Wax Digital can ensure seamless integration with any finance/ERP back office system, and link other third party systems with unique “any to any” connection capabilities
3. </t>
    </r>
    <r>
      <rPr>
        <b/>
        <sz val="12"/>
        <color rgb="FF000000"/>
        <rFont val="Calibri"/>
        <family val="2"/>
      </rPr>
      <t>Forefront of software-as-a-service technologie</t>
    </r>
    <r>
      <rPr>
        <sz val="12"/>
        <color rgb="FF000000"/>
        <rFont val="Calibri"/>
        <family val="2"/>
      </rPr>
      <t xml:space="preserve">s: Free quarterly updates are released via the cloud to all clients
4. </t>
    </r>
    <r>
      <rPr>
        <b/>
        <sz val="12"/>
        <color rgb="FF000000"/>
        <rFont val="Calibri"/>
        <family val="2"/>
      </rPr>
      <t>Proven track record:</t>
    </r>
    <r>
      <rPr>
        <sz val="12"/>
        <color rgb="FF000000"/>
        <rFont val="Calibri"/>
        <family val="2"/>
      </rPr>
      <t xml:space="preserve"> From the largest established multi-national organisations to fast growth mid-market businesses, Wax Digital has over 15 years’ experience in delivering successful cloud-based solutions, with 260,000 users worldwide, and £25bn of spend under management in 102 countries. 
5.</t>
    </r>
    <r>
      <rPr>
        <b/>
        <sz val="12"/>
        <color rgb="FF000000"/>
        <rFont val="Calibri"/>
        <family val="2"/>
      </rPr>
      <t xml:space="preserve"> Ease of use and high adoption: </t>
    </r>
    <r>
      <rPr>
        <sz val="12"/>
        <color rgb="FF000000"/>
        <rFont val="Calibri"/>
        <family val="2"/>
      </rPr>
      <t>A class-leading intuitive user interface, developed by a dedicated team focused on creating software people love to use.
6.</t>
    </r>
    <r>
      <rPr>
        <b/>
        <sz val="12"/>
        <color rgb="FF000000"/>
        <rFont val="Calibri"/>
        <family val="2"/>
      </rPr>
      <t xml:space="preserve"> Powerful analytics and reporting tools: web3</t>
    </r>
    <r>
      <rPr>
        <sz val="12"/>
        <color rgb="FF000000"/>
        <rFont val="Calibri"/>
        <family val="2"/>
      </rPr>
      <t xml:space="preserve"> is helping customers meet their audit and compliance goals, and demonstrate compelling systems ROI.
7.</t>
    </r>
    <r>
      <rPr>
        <b/>
        <sz val="12"/>
        <color rgb="FF000000"/>
        <rFont val="Calibri"/>
        <family val="2"/>
      </rPr>
      <t xml:space="preserve"> Service delivery excellence: </t>
    </r>
    <r>
      <rPr>
        <sz val="12"/>
        <color rgb="FF000000"/>
        <rFont val="Calibri"/>
        <family val="2"/>
      </rPr>
      <t xml:space="preserve">Wax Digital designs, develops, deploys and delivers through experienced project management, business analysts and helpdesk team, supporting customer implementations every step of the way
8. </t>
    </r>
    <r>
      <rPr>
        <b/>
        <sz val="12"/>
        <color rgb="FF000000"/>
        <rFont val="Calibri"/>
        <family val="2"/>
      </rPr>
      <t>Unrivalled technical support capabilities</t>
    </r>
    <r>
      <rPr>
        <sz val="12"/>
        <color rgb="FF000000"/>
        <rFont val="Calibri"/>
        <family val="2"/>
      </rPr>
      <t>: 99.997% systems availability, 24/365 helpdesk, cloud- and client-hosting options, and ISO27001 accreditation.</t>
    </r>
  </si>
  <si>
    <t>Wax Digital has over 100 clients.</t>
  </si>
  <si>
    <t xml:space="preserve">they made the case </t>
  </si>
  <si>
    <t>they made the case</t>
  </si>
  <si>
    <t>they made A case</t>
  </si>
  <si>
    <t>Can´t see advanced analytics</t>
  </si>
  <si>
    <t>Need more information in regrads of handling complex scenarios, seems to standard with the info provided</t>
  </si>
  <si>
    <t>Seems standard features, need more info of complex scenarios or advanced features</t>
  </si>
  <si>
    <t>Seems standard analytics, need to see advanced analytics</t>
  </si>
  <si>
    <t>Seems standard collaboration features, need more info on advanced collaboration mechanism</t>
  </si>
  <si>
    <t>Seems standard integrations. Need more info on aout-of the box integration with 3PL and advance features</t>
  </si>
  <si>
    <t>Seems standard capablities, need more info on advanced fetaures and complex scenarios management</t>
  </si>
  <si>
    <t>Seems standard capablities, need more info on advanced SIM fetaures and complex scenarios management</t>
  </si>
  <si>
    <t>Seems standard capablities, need more info on advanced SRM out-of-the box fetaures and complex scenarios management</t>
  </si>
  <si>
    <t>Sourcing customer count</t>
  </si>
  <si>
    <t>SXM customer count</t>
  </si>
  <si>
    <t>Spend Analytics customer count</t>
  </si>
  <si>
    <t>CLM customer count</t>
  </si>
  <si>
    <t>eProcurement customer count</t>
  </si>
  <si>
    <t>I2P customer count</t>
  </si>
  <si>
    <t>Old RFIs History</t>
  </si>
  <si>
    <t>Q2 19</t>
  </si>
  <si>
    <t>smcseID</t>
  </si>
  <si>
    <t>Aff</t>
  </si>
  <si>
    <t>old scseID</t>
  </si>
  <si>
    <t>Unchanged? (empty if not, SheetName otherwise)</t>
  </si>
  <si>
    <t>Element Name</t>
  </si>
  <si>
    <t>Description</t>
  </si>
  <si>
    <t>Scoring Scale</t>
  </si>
  <si>
    <t>Q2 17</t>
  </si>
  <si>
    <t>Q4 17</t>
  </si>
  <si>
    <t>Q1 18</t>
  </si>
  <si>
    <t>Q2 18</t>
  </si>
  <si>
    <t>Q3 18</t>
  </si>
  <si>
    <t>Last Self-Score</t>
  </si>
  <si>
    <t>Last SM score</t>
  </si>
  <si>
    <t>COMMON S2P</t>
  </si>
  <si>
    <t>Data Schema</t>
  </si>
  <si>
    <t>R 494, 410, 144, 169, 184, 192, 235, 143</t>
  </si>
  <si>
    <t>How broad is the out-of-the-box data schema that underlies the analytics platform and what types of analytics does it support?</t>
  </si>
  <si>
    <t>0 - not currently supported / not applicable 
1. Limited to spend/transactional/supplier data and a basic mirroring of the data model (to summarize/report data out of) from the applications 
2. An analytical shema that goes beyond reporting off of the workflow-centric data in order to provide deeper quantitative insights on numeric data.  Specific analytic data models are developed to allow deeper performance modeling, causal factor analysis, drill downs through master data taxonomies, etc.
3. An extended analytics schema that can also support textual data (and processing with reg-ex expressions, etc.) and use of data modeling beyond traditional relational database structures
4. Capabilities beyond the above and well beyond peers</t>
  </si>
  <si>
    <t>R 494, 409, 411, 144, 169, 184, 192, 235, 143</t>
  </si>
  <si>
    <t>How extensible is the data schema that underlies the platform?</t>
  </si>
  <si>
    <t>0 - not currently supported / not applicable 
1. Limited to a small set of fields in a pre-defined schema format (e.g., fixed data cubes for dice-and-slice)
2. Unlimited fields in all standard data formats can be added to the existing tables/objects in the schema AND additional tables/'joins' can be created on the fly (permissions allowing)
3. The schema can also support blobs, multimedia files, real time feeds and more modern data types - and the ability to analyze them (e.g., via NoSQL or equivalent database approaches)
4. Additional capabilities beyond above and beyond peers</t>
  </si>
  <si>
    <t>R 283, 494, 412, 144, 169, 184, 192, 235, 143</t>
  </si>
  <si>
    <t>Can the platform support multiple data schemas, namely for tagging and taxonomies?</t>
  </si>
  <si>
    <t>0 - not currently supported / not applicable 
1. Only a single schema, but tagging is supported 
2. Multiple schemas can be supported simultaneously, but one taxonomy per schema
3. Multiple taxonomies and tagging structures can be mapped to each schema, and each schema can be cross mapped against multiple taxonomies
4. Capabilities beyond the above and beyond peers</t>
  </si>
  <si>
    <t>R 498, 144, 169, 184, 192, 235, 143</t>
  </si>
  <si>
    <t>What support is there for data schema federation and the integration of data sets across schemas?  (This capability uses data abstraction to allow mapping of disparate DBs into single virtual composite federated DB to use for analytics.)</t>
  </si>
  <si>
    <t>0 - not currently supported / not applicable 
1. Can import multiple data sets against multiple schemas, but they are not connected
2. Can import multiple data sets and link them across common fields
3. Can import unlimited data sets, cross-link them across common fields, and cross-link to external data sets and feeds 
4. Capabilities beyond the above and beyond peers</t>
  </si>
  <si>
    <t>R 284, 144, 169, 184, 192, 235, 143</t>
  </si>
  <si>
    <t>Can the platform support multiple data organization taxonomies for analysis and reporting mapped to the underlying data schemas?</t>
  </si>
  <si>
    <t>0 - not currently supported / not applicable 
1. One taxonomy per schema
2. Multiple canned taxonomies can be modeled against a schema
3. Multiple user Taxonomies can be user defined and cross-linked across data schemas
4. Capabilities beyond above and beyond peers</t>
  </si>
  <si>
    <t>Does the platform support graph modeling?</t>
  </si>
  <si>
    <t>0 - not currently supported / not applicable 
1. our system has a relational schema that also supports relational attributes by way of relationship tables on entity ideas and descriptive fields
2. our system (also) has an object database that allows related objects to be traversed using standard (textbook) graph traversal algorithms
3.our system (also) uses a true NoSQL Graph Database that allows for graph-based operations to be easily expressed and utilized in queries, views, and automation
4. capabilities beyond above and beyond peers</t>
  </si>
  <si>
    <t>Data Management</t>
  </si>
  <si>
    <t>R 144, 169, 184, 192, 235, 143</t>
  </si>
  <si>
    <t>Does the platform support master data management?</t>
  </si>
  <si>
    <t>0 - not currently supported / not applicable 
1. can ETL master data to the centralized (virtual) data store used by the analytics platform
2. can cleanse, standardize, match, index, enrich, and harmonize S2P data ETL'd to the centralized master data store to the analytics data model being applied
3. can also serve as the MDM master for enterprise applications and push back harmonized data to the ERP, S2P, and other platforms as required
4. capabilities beyond above and beyond peers such as advanced harmonization through best practice views/models, application of AI, etc.</t>
  </si>
  <si>
    <t>R 501, 604, 144, 169, 184, 192, 235, 143</t>
  </si>
  <si>
    <t>Does the platform support data archival, with full audit trails?</t>
  </si>
  <si>
    <t>0 - not currently supported / not applicable 
1. Data can be archived on demand and loaded on demand, who archived or made the last change is recorded
2. Data can be archived automatically according to certain rules; full secure and unalterable audit trails of all changes are maintained so the user can always find out who changed what,when; and the archive can be easily searched and reported on 
3. the platform contains the ability to automatically identify unused data, archive it, and, if necessary, automatically reload it as needed and full, unauditable audit trails as well as system action logs are always, automatically, maintained
4. Capabilities beyond above and beyond peers</t>
  </si>
  <si>
    <t>What is the extent of the  API with respect to data management?</t>
  </si>
  <si>
    <t>0 - not currently supported / not applicable 
1. Basic API that can be used to push or pull data in limited CSV/XML formats
2. Complete API that can be used to push or pull data in a wide variety of formats to and from a plethora of enterprise ERP and S2P systems
3. Extensive, open, API that can even be used to connect to real-time feeds and non-ERP / S2P enterprise systems, weather in-house or cloud-based 
4. Capabilities beyond above and beyond peers</t>
  </si>
  <si>
    <t>R 483, 144, 169, 184, 192, 235, 143</t>
  </si>
  <si>
    <t>Can third party BI tools be integrated into the platform for data management and analytics?  If so, how extensive is the support?</t>
  </si>
  <si>
    <t>0 - not currently supported / not applicable 
1. Data can be exported in a supported format for import into a 3rd party BI tool
2. Direct connect support for multiple 3rd party BI tools that can use the analytics source directly
3. Support for simultaneous analysis within the platform and a 3rd party BI tool -- changes in one are immediately reflected in the other and vice versa
4. Capabilities beyond the above and beyond peers</t>
  </si>
  <si>
    <t>R 414, 144, 169, 184, 192, 235, 143</t>
  </si>
  <si>
    <t>Does the platform support classification/clustering ("familying") and normalization of entities including, but not limited to suppliers, products, etc.?</t>
  </si>
  <si>
    <t>0 - not currently supported / not applicable 
1. Suppliers can be familied into a single supplier entity, but that's about it
2. Multiple, specific, entities can be grouped and families into hierarchies, and familying does not cause original entities to be lost
3. Any entity can be grouped and families into hierarchies, families can be changed on the fly, and roll ups / drill downs / formulas can all take advantage 
4. Capabilities beyond above and beyond peers</t>
  </si>
  <si>
    <t>Metric Management</t>
  </si>
  <si>
    <t>R 363, 533, 450, 144, 169, 184, 192, 235, 243</t>
  </si>
  <si>
    <t>How well does the platform support the modeling of performance metrics?</t>
  </si>
  <si>
    <t>0 - not currently supported / not applicable 
1. Standard 'lagging' KPIs (spend, documents, savings, etc.) are built within the application from application-specific data using pre-built calculation methods.
2. KPIs are tailorable to modify their calculation formulas (e.g., Excel type formulas); to embed other nested metrics;  and to allow hierarchical drill-downs and roll-ups.  Can utilize any application level data objects to include in the KPI calculations.
3. Leading metrics can be linked to causal/practice metrics; complex formulas can be used; and non-application-specific data (e.g., FTEs/employees, revenue, COGS, external benchmark) can be pulled into the metric calculations (including data capture through user-entered forms/surveys).
4. Capabilities beyond the above and beyond peers</t>
  </si>
  <si>
    <t>R 364, 144, 169, 184, 192, 235, 243</t>
  </si>
  <si>
    <t>Does the platform come with an out-of-the-box KPI library?  How extensive is it?</t>
  </si>
  <si>
    <t>0 - not currently supported / not applicable 
1. The platform has a good base set of KPIs pre-built into the application/suite and the analytics platform
2. A "metric master" library of KPIs with a strong palette of metrics (e.g., efficiency, cycle time, quality, delivery, spend, savings, goods/services performance, GRC adherence, etc.) that can be drilled down on many dimensions (process, category, cost type, resource type, metric type, etc.) based on application data from the S2P app. 
3. Highly extensible metrics (KPIs and capability/practice metrics) with flexible metadata on how the metrics will be populated, communicated, revised, etc.  Some level of community-based KPI development with the installed base and consulting/content partners is a plus.
4. Capabilities beyond the above and beyond peers (e.g., use of AI to guide development of KPIs or ascertain best practices)</t>
  </si>
  <si>
    <t>R 361, 537, 448, 144, 169, 184, 192, 235, 243</t>
  </si>
  <si>
    <t>Does the platform support KPI-based scorecards?  How extensive is the support?</t>
  </si>
  <si>
    <t>0 - not currently supported / not applicable 
1. Out of the box scorecards with built-in KPIs from a KPI library and populated from the S2P application/suite
2. Scorecards can be built using a built-in dashboard builder on all system KPIs -- allowing users/roles to set targets against those KPIs (from automated feeds or user entered values) and measure actuals
3. Scorecards can be defined on time-series, played forward and back, drilled down in real-time and filtered (to suppliers, groups, etc.) as needed. Targets can be frozen and/or revised (with change tracking) as conditions change
4. Capabilities beyond above and beyond peers (e.g., predictive scoring or automated target cascading using AI or other sophisticated techniques)</t>
  </si>
  <si>
    <t>R 543, 544, 448, 144, 169, 184, 192, 235, 243</t>
  </si>
  <si>
    <t>What capabilities does the platform support for scorecard monitoring and updates?</t>
  </si>
  <si>
    <t>0 - not currently supported / not applicable 
1. Scorecards pull in refreshed data at defined intervals from within the application, trigger checks, and send out alerts
2. Scorecards can automatically pull in refreshed data from external data sources, trigger checks, and send out alerts
3. Scorecards continuously monitor for data updates in the application and through APIs and automatically update on every data update, run potentially impacted checks, update status, and send out alerts
4. Capabilities beyond above and beyond peers</t>
  </si>
  <si>
    <t>R 144, 169, 184, 192, 235, 243</t>
  </si>
  <si>
    <t>How well does the platform support benchmarking?</t>
  </si>
  <si>
    <t>0 - not currently supported / not applicable 
1. Benchmarks can be manually input by users using the functionality for setting targets on a scorecard
2. Scorecards can automatically load external benchmarking data into the scorecards (separate from targets) from external data sources; and have associated reporting of benchmark versus target/actual
3. Scorecards and other analytics (e.g., opportunity calculators) are automatically integrated to community based benchmarking (including capability/practice benchmarks - not just lagging KPIs) natively from the provider's installed base/network or from a formal proven relationship with a third party benchmark data provider.
4. Capabilities beyond above or beyond peers. For example, this might include having a benchmark library (and 'transaction history' for snapshot benchmark values like pricing benchmarks) and associated benchmark metadata.  Or it could be AI based benchmark target setting or other unique innovations.</t>
  </si>
  <si>
    <t>Reporting</t>
  </si>
  <si>
    <t>R 289, 557, 440, 144, 169, 184, 192, 235, 243</t>
  </si>
  <si>
    <t>Does the platform support the creation of custom reports and queries?</t>
  </si>
  <si>
    <t xml:space="preserve">0 - not currently supported / not applicable 
1. Limited modifications of pre-defined templates
2. Extensive capability to define free-form reports/queries on defined fields using a built-in report/query builder 
3. Any report can be defined on any native or derived field using a visual report/query builder
4. Capabilities beyond above and beyond peers
</t>
  </si>
  <si>
    <t>R 286, 287, 144, 169, 184, 192, 235, 243</t>
  </si>
  <si>
    <t>Does the platform come with a starting set of templates for reporting?</t>
  </si>
  <si>
    <t>0 - not currently supported / not applicable 
1. A small set of starting report templates for basic spend/workflow reporting within individual applications
2. An extensive set of templates that analyze spend/cost/goods/services/information flows (and associated KPIs) across the application in the S2P process
3. A very extensive set of templates that cover efficiency / effectiveness KPIs (and drivers) across spend/costs, categories, contracts, resources, workflows, goods/services, risks, regulations, controls, etc.
4. Templates that go beyond the above and beyond peers</t>
  </si>
  <si>
    <t>R 288, 144, 169, 184, 192, 235, 243, 152</t>
  </si>
  <si>
    <t>How extensive is the dashboard capability that is built into the platform?</t>
  </si>
  <si>
    <t>0 - not currently supported / not applicable 
1. Built in dashboards that are relatively static 
2. Dynamic dashboards where the users  can select from over dozens/hundreds built in widgets and customize them as needed
3. The user can build dashboard widgets from scratch, with complex formula and drill down, and define custom dashboards throughout the application
4. capabilities above and beyond peers</t>
  </si>
  <si>
    <t>R 439, 144, 169, 184, 192, 235, 243</t>
  </si>
  <si>
    <t>How powerful are the charting and graphing capabilities that are embedded into the platform?</t>
  </si>
  <si>
    <t>0 - not currently supported / not applicable 
1. Basic Excel Charts and Graphs that layer on top of the data being analyzed
2. All of the common graphs and charts from modern BI tools including, but not limited to, tree maps, heat maps, bubble charts, and so on
3. 3-D charts and graphs, animated graphs that run over a time series, and other capabilities beyond what's  found in BiC BI tools like Qlik, Tableau, and SiSense
4. Capabilities beyond the above and beyond peers</t>
  </si>
  <si>
    <t>Does the platform support (native) cross tabs?</t>
  </si>
  <si>
    <t>0 - not currently supported / not applicable 
1. Basic Excel 2-D Cross tabs
2. 3-D Cross tabs
3. k-d ("k-dimensional") Cross tabs with the ability to fix points for real-time drill-down
4. Capabilities beyond above and beyond peers</t>
  </si>
  <si>
    <t>How extensive is the filter capability supported by the platform?</t>
  </si>
  <si>
    <t>0 - not currently supported / not applicable 
1. Simple filters on a fixed set of elements can be defined
2. Advanced filters using formulas and reg-ex expressions can be defined
3. Complex filters that use nested logical expressions each build from complex formula and/or reg-ex expressions can be defined
4. Capabilities beyond above and beyond peers</t>
  </si>
  <si>
    <t>How extensive is the filter library support in the platform?</t>
  </si>
  <si>
    <t>0 - not currently supported / not applicable 
1. filters can be saved and reused
2. filters can be saved in a central repository and shared among users
3. advanced user-defined tagging and search capabilities that allow filters to be grouped and search based upon user defined parameters and applications 
4. capability beyond above and beyond peers</t>
  </si>
  <si>
    <t>R 415, 144, 169, 184, 192, 235, 243</t>
  </si>
  <si>
    <t>What is the extent of formula support  embedded in the platform?</t>
  </si>
  <si>
    <t>0 - not currently supported / not applicable 
1. Basic arithmetic and Excel-functions
2. Trigonometric, statistics and regular expression ("reg-ex") support
3. Calculus and advanced statistical functions
4. Capabilities beyond above and beyond peers</t>
  </si>
  <si>
    <t>R 371, 374, 144, 169, 184, 192, 235, 243</t>
  </si>
  <si>
    <t>Does the platform have built in capabilities to detect trends?</t>
  </si>
  <si>
    <t>0 - not currently supported / not applicable 
1. the user has to define the trend magnitudes of interest; 
2. the system can detect trends of interest based on statistical deviations from the norm; 
3. the system can also detect potential issues using external benchmarks and anonymized performance across the providers client base; 
4. capability beyond which is previously addressed and beyond peers</t>
  </si>
  <si>
    <t>Can the users subscribe to (regular) reports?</t>
  </si>
  <si>
    <t>0 - not currently supported / not applicable 
1. users can subscribe to canned reports
2. users can define their own views on reports using filters and subscribe to those and define reports they only want to receive when thresholds are crossed
3. the platform contains a recommender system to suggest to users what reports they might want to subscribe to, when, under what circumstances, and why
4. capabilities beyond above and beyond peers</t>
  </si>
  <si>
    <t>How do you use analytics in the context of workflow processing / BPM?</t>
  </si>
  <si>
    <t>0 - not currently supported / not applicable 
1. Our analytics capabilities come from a separate application, but it can be invoked from most parts of our application; 
2.  The analytics solution is built in and any queries can be invoked from any workflow step or form-level field action; 
3. Our workflow platform is made available within our analytics platform so that we can create RPA-like analytic processes directly within the analytics platform;
 4- Capabilities beyond above and beyond our peers</t>
  </si>
  <si>
    <t>R 396, 589, 486, 651, 170, 185, 206</t>
  </si>
  <si>
    <t>How extensive is the built-in support for multi-currency?</t>
  </si>
  <si>
    <t>0 - not currently supported / not applicable 
1. a single currency conversion table; 
2. integrated currency feed (to FOREX-type data sources) which updates daily; 
3. rules-based conversion based on currency and payment type as well as granular permissioning of multi-currency selection 
4. Includes capabilities beyond which is previously addressed and beyond peers, including the complex orchestration of SCF 3rd parties for optimized recommendations about currency selection</t>
  </si>
  <si>
    <t>R 397, 590, 487, 665, 170, 185, 206</t>
  </si>
  <si>
    <t>How extensive are the multi-lingual support capabilities?</t>
  </si>
  <si>
    <t>0 - not currently supported / not applicable 
1. flat file menu mappings for a small set of languages; 
2. dynamic mappings of menu options and help text based on standard translations and regional linguistic variances and support for over a dozen languages; 
3. override features that allow a buyer to override mappings on documents / menu options being shared with a supplier and over twenty languages supported; 
4. Includes capability beyond which is previously addressed and beyond peers</t>
  </si>
  <si>
    <t>R 233</t>
  </si>
  <si>
    <t>To what extent is there e-Document regulatory support out of the box?</t>
  </si>
  <si>
    <t>0 - not currently supported / not applicable 
1. Supports the manual creation of e-Documents that can meet regulatory needs
2. Automatic e-document creation consistent with multiple regulations 
3. … and governmental requirements from countries around the globe
4.  Additional support beyond the above and beyond peers</t>
  </si>
  <si>
    <t>R 238</t>
  </si>
  <si>
    <t>To what extent does the platform support e-Payments?</t>
  </si>
  <si>
    <t xml:space="preserve">0 - not currently supported / not applicable 
1. Can push approved payments to an e-Payment system
2. P-card, ACH, and Wire support for local and some global payments
3. Support for third party invoice factoring, lending, and non-bank payment platforms
4. Support beyond the above and beyond peers
</t>
  </si>
  <si>
    <t>How extensive is the built-in support for GDPR and similar global privacy standards?</t>
  </si>
  <si>
    <t>0 - not currently supported / not applicable 
1. Personal Data can be encrypted
2. Built in support for anonymizing / purging of all personal information as needed to comply with GDPR
3. Built-in support for multiple privacy regulations around the globe
4. Setting new standards in privacy support and capabilities beyond peers</t>
  </si>
  <si>
    <t>R 395, 588, 485, 664, 233, 238, 239</t>
  </si>
  <si>
    <t>What other types of globalization support is baked into the platform?</t>
  </si>
  <si>
    <t>Scored against peers.  Make the case!</t>
  </si>
  <si>
    <t>What is your globalization roadmap that will advance your  solution in the next 6 months (if applicable)?  Give directional input if you can't share exact details</t>
  </si>
  <si>
    <t>Organizational Modeling</t>
  </si>
  <si>
    <t>R 141, 163, 204, 205, 231, 238, 241, 153</t>
  </si>
  <si>
    <t>Does the platform support the modelling of the organizational hierarchy?</t>
  </si>
  <si>
    <t>0 - not currently supported / not applicable 
1. Can model organizational hierarchies to support all of the following business entities / units, functions, budgetary approvals, ledgers/sub-ledgers, user roles, and custom user groups.
2. Can also model geographic hierarchies (down to site / location level) and positional hierarchies (e.g,. job levels/grades with associated job codes and descriptions)
3. Can manage matrixed/hybrid structures and consider multiple hierarchies in the context of the workflows and user rights controlled by those hierarchies.
4. Even more complex organizational modelling beyond peers</t>
  </si>
  <si>
    <t>How sophisticated  is the support for the definition and maintenance of account structures?</t>
  </si>
  <si>
    <t xml:space="preserve">0 - not currently supported / not applicable 
1. Basic account code support … 
2. Account code structures and associated business rules that automatically match purchases to account codes (including sub-ledgers)
3. Support for multiple/differing accounting, taxation, and reporting structures/rules applied within different fiscal entities, regions, countries, etc.
4. Advanced account management functionality beyond peers </t>
  </si>
  <si>
    <t>R 262, 366, 569, 141, 163, 204, 205, 231, 238, 241, 153, 166</t>
  </si>
  <si>
    <t>How extensive is the budgetary support in the platform?</t>
  </si>
  <si>
    <t>0 - not currently supported / not applicable 
1=Budgets are modeled based on org hierarchy and G/L for the current period, but client manages budgets in separate budgeting app (e.g., ERP).  Application models spending and/against budgets
2=Budget figures can be maintained natively (e.g., money can be moved around) and are actively integrated with other parts of solution and referenced within the workflow (e.g, alerts when exceeding/overconsuming) 
3=Support for "spend planning"/forecasting (and dynamic target setting/monitoring) tied to TCO elements and consumption drivers.  Use of predictive monitoring/alerts.  4=Advanced analytics, AI, or other major differentiators</t>
  </si>
  <si>
    <t>R 259, 393, 141, 163, 204, 205, 231, 238, 241, 153</t>
  </si>
  <si>
    <t>How sophisticated is the team modeling and management capability?</t>
  </si>
  <si>
    <t xml:space="preserve">0 - not currently supported / not applicable 
1. Team members can be defined within user groups / "teams" (AND have users assigned different standard/definable roles as well)
2. Team members can be assigned to projects, put on tasks, associated with milestones, and have their progress tracked as a team (or team member).  Basic work queues can be established for these user groups before a team member takes a task from the queue.
3. Multi-view visual team-management allows team members to be managed across projects and projects to be managed across teams.  Advanced work queue management with rule-based team member assignments.
4. Even more advanced capability that goes beyond peers ... </t>
  </si>
  <si>
    <t>Does the platform support talent management processes to engage and support employees</t>
  </si>
  <si>
    <t>*This question does not include on-line training which is asked elsewhere
1. Support for not just "roles" and "user groups", but also job descriptions, job codes, job levels, salaries (optional), and other basic HR-related employee information.
2. Employee performance appraisals and basic training/development, including goals/objectives setting,  self-assessments, performance appraisals, tracking of required/actual training hours &amp; certifications, etc.
3. Strong talent management process support including skills/competencies modeling, granular assessments (including 3rd party assessments), learning/development planning (which drives training requirements/curricula), succession planning.
4. Advanced capabilities beyond peers (e.g., integrating procurement talent management and contingent workforce planning into enterprise talent management processes)</t>
  </si>
  <si>
    <t>R 204, 205, 156, 189</t>
  </si>
  <si>
    <t>Does the platform have built in capability for asset management?</t>
  </si>
  <si>
    <t>0 - not currently supported / not applicable 
1. Asset reference field to note assets (e.g., IT/Lab/Mfg equipment; software asset tracking) being purchased/managed; 
2. "Asset master" to be able to track assets (e.g., software license tracking); 
3. Asset BOMs; Asset TCO elements for CapEx; maintenance/service pricing and history; software TCO/license modeling and tracking; 
4. Advanced asset management (predictive, AI, etc.)</t>
  </si>
  <si>
    <t>R 383, 579, 477, 655, 221</t>
  </si>
  <si>
    <t>To what extent can the end user configure language and platform terminology?</t>
  </si>
  <si>
    <t>0 - not currently supported / not applicable 
1. The user can select preferred language of main system screens and menus
2. The user can select the language of detailed system functionality in terms of widgets, queries/reports, terminology, metadata, systems admin features (depending on access permissions), and interface options
3. The user can perform overrides and also manage multi-lingual options and translation options when dealing with global users with different/multiple primary languages
4. Capabilities beyond the above and beyond peers (e.g., AI that helps manage language translations of the system functionality)</t>
  </si>
  <si>
    <t>R 383, 221</t>
  </si>
  <si>
    <t>How much choice does the user have when defining their (widget-based) dashboard?</t>
  </si>
  <si>
    <t xml:space="preserve">0 - not currently supported / not applicable 
1. The user can select standard dashboard widgets/portlets assigned to the user role
2. The user can customize widgets/portlets and dashboards   beyond selection/placement on the screen - i.e., can manage filtering, sorting, flagging, alerting, etc.
3. The user can create widgets/portlets and dashboards at will (given permissions) and utilize open/open source widget frameworks 
4. Capabilities beyond the above and beyond peers
</t>
  </si>
  <si>
    <t>R 398, 399, 400, 401, 482, 221</t>
  </si>
  <si>
    <t>Can the user have his or her own private workspaces?</t>
  </si>
  <si>
    <t>0 - not currently supported / not applicable 
1. The user can have his or her private workspace to create sandbox projects, events, and scenarios
2. The user can copy her workspaces and share them with her peers
3. The user can create multiple private workspaces, manage them differently, and open them up with different view / edit permissions with her peers
4. Additional capabilities beyond the above and beyond peers.</t>
  </si>
  <si>
    <t>R 308, 221</t>
  </si>
  <si>
    <t>Can the internal users (e.g., administrators and power users) see the same user experience that 3rd parties / suppliers see?</t>
  </si>
  <si>
    <t>0 - not currently supported / not applicable 
1. yes, but the administrator or buyer must log in as the other party or supplier
2. yes, with instant view toggle functionality between  the current party and other party
3. yes, and the view can be edited in either mode
4. capabilities above and beyond peers</t>
  </si>
  <si>
    <t>R 221</t>
  </si>
  <si>
    <t xml:space="preserve">Describe the compelling nature of your user experience beyond what we've asked and what's on you roadmap within next 6 months. </t>
  </si>
  <si>
    <t>R 258, 375, 204, 205</t>
  </si>
  <si>
    <t>Does the platform support the definition and tracking of individual tasks and milestones in Sourcing and Procurement projects?</t>
  </si>
  <si>
    <t>0 - not currently supported / not applicable 
1. Tasks and milestones can be defined against projects (i.e., simply tagging stuff to a project ID/name) in a 'project master' file.
2. Project workflows (i.e., work breakdown structures) are part of same platform BPM/workflow engine - just different views.  Also, 'resources' (e.g., FTE hours) are tied into tasks and can be monitored. Basic project tracking/reporting and GANTT charts.
3. Project workflows and associated resource levels/capacities can be planned (e.g., based on rules based project estimation) and monitored (similar to best of breed project/program management tools), including PERT charts or other critical path analysis.
4. More advanced capabilities that go beyond peers (e.g., AI based predictive modeling / monitoring)</t>
  </si>
  <si>
    <t>Does the platform contain built-in capability for managing extended teams?</t>
  </si>
  <si>
    <t>0 - not currently supported / not applicable 
1. Internal team members can be defined from the org chart of course, but suppliers can also be alerted via e-mai
2. Supplier team members can be added to projects from supplier directories (i.e., tied to supplier master/profile) and do basic task completion and project reporting
3. third party team members are given full team access functionality, but are limited to data they can see based on granular data permissions
4. Advanced extended project team collaboration capabilities above and beyond peers</t>
  </si>
  <si>
    <t>What level of sandboxing support is available for project creation and management within the application?</t>
  </si>
  <si>
    <t>0 - not currently supported / not applicable 
1. (a) private sandboxing (test-environment where a user can test capabilities with non-production code and data, and if they like the results, push the data, forms, workflows into their production instance) is available for form and report creation within the application
2. shared sandboxing among a project team is available for form and report creation and simple project management within the application
3. community sandboxing is available between  buyers and suppliers and involved third parties to design projects and workflows in a safe instance of the application
4. capabilities above and beyond peers</t>
  </si>
  <si>
    <t>Does the platform support the definition and management of KPIs and targets/goals?</t>
  </si>
  <si>
    <t>0 - not currently supported / not applicable 
1. users can choose from predefined KPIs (populated by role or user group) and can tune them (measurement frequency, filtering, rollups).  KPIs must include not just typical project KPIs, but also spend and total cost tracking.
2. users can create and delegate down project/program goals and assign KPI targets to track/report against (and store the historical performance), including project performance up to program level.  KPIs must not just include typical plan-vs-variance reports, but also savings and stakeholder-specific KPIs
3. system can perform predictive target setting and performance forecasting.  System has been proven to integrate in external benchmark data (please describe what's been done to date).
4. capabilities above and beyond peers such as machine-learning based prediction or RPA to manage complex performance management workflows</t>
  </si>
  <si>
    <t>Does the platform support the definition and management of campaigns?</t>
  </si>
  <si>
    <t>0 - not currently supported / not applicable 
1. basic outbound messaging and monitoring w/ stakeholders; 
2. focused campaign planning and KPIs w/ targeted alerting and follow-ups; 
3.  making the campaign an enterprise-focused transformation program that ties to program management and cascades CPO/enterprise level targets down to various processes and sub-campaigns.
4. capabilities above and beyond peers</t>
  </si>
  <si>
    <t>R 260, 391, 587, 484, 626, 663, 141, 163, 177, 178, 179, 180, 204, 205, 231, 238, 241</t>
  </si>
  <si>
    <t>To what extent does the platform support workflow configuration?</t>
  </si>
  <si>
    <t>0 - not currently supported / not applicable 
1. select or deselect standard module (such as analytics and SXM) and built-in workflows (such as direct metals sourcing or indirect services sourcing); 
2. can be defined down to the function level with a BPM workflow modeler that guides the user in the creation of moderately complex rules which can include/exclude steps; 
3. advanced rule support across functions, data, users, and event status/approvals with highly customizable workflows down to the individual user; 
4. Enhanced capabilities beyond the above that go beyond peers</t>
  </si>
  <si>
    <t>R 392, 587, 484, 626, 663, 141, 163, 177 ,178, 179, 180, 204, 205, 231, 238, 241</t>
  </si>
  <si>
    <t>How much customization is supported on the business rules that power the platform (and the workflows)?</t>
  </si>
  <si>
    <t>0 - not currently supported / not applicable 
1. choose from a pre-defined set of rules with limited configuration options on built in data elements; 
2. complex formula/regex rules across all data elements (built in and user defined); 
3. ... that can also include advanced process/time driven rules that can underlie the entire workflow and alert/notification systems; 
4. Capability beyond what is previously addressed that goes our well beyond peers</t>
  </si>
  <si>
    <t>R 421, 626, 663, 141, 163, 177, 178, 179, 180, 204, 205, 231, 238, 241</t>
  </si>
  <si>
    <t>Does the platform support the creation of rule sets/groups and selective application or ordering thereof?</t>
  </si>
  <si>
    <t>0 - not currently supported / not applicable 
1. rules can be grouped into sets and the administrator can choose what rule sets get applied
2. rules can be defined using conditional overrides, and grouped into sets which can also be defined to use conditional overrides to select which set gets applied when 
3. the sets, groups, and override hierarchy can be defined as dynamic and automatically alter based on certain conditions, possibly dependent on market / dynamic data and/or the (Hybrid) AI used by the application
4. Extremely advanced functionality beyond the above that is well beyond peers</t>
  </si>
  <si>
    <t>R 626, 141, 163, 177, 178, 179, 180, 204, 205, 231, 238, 241</t>
  </si>
  <si>
    <t>Does the platform support visual workflow management?</t>
  </si>
  <si>
    <t>0 - not currently supported / not applicable 
1. users can get a tree-based depiction of the workflow
2. users can use a visual workflow editor to move process steps around and edit input and output parameters and conditions
3. uses can completely define complete end to end workflows using a fully functional workflow designer that can accommodate all data elements and actions
4. Capability beyond the above that also surpasses peers</t>
  </si>
  <si>
    <t>What level of approval configuration is supported by the platform?</t>
  </si>
  <si>
    <t>0 - not currently supported / not applicable 
1. single approval chains with one-time delegations
2. multi-approval chains with conditional delegation rules, parallel approval options, and override authority
3. deep integration with business rules which allows for automatic approvals  at different levels or dynamic approvals using cognitive AI
4. capabilities above and beyond peers</t>
  </si>
  <si>
    <t>Does the platform support email approvals?  If so, how sophisticated are they?</t>
  </si>
  <si>
    <t>0 - not currently supported / not applicable 
1. the platform can notify a user through e-mail when an approval is needed, but the supervisor needs to login and use the system to do an approval
2. the buyer's supervisor can click an approval link in an e-mail, enter a password on the application site, and the approval is complete
3. approvals, with authentication, are completely e-mail based -- a supervisor can click a link, and then a verification request is sent to their phone (SMS) or mobile app, and a click completes the request
4. capabilities above and beyond peers</t>
  </si>
  <si>
    <t>If the platforms support workflows, can the workflows be cloned?</t>
  </si>
  <si>
    <t xml:space="preserve">0 - not currently supported / not applicable 
1. workflows can be cloned as-is by copying/pasting workflows from our workflow engine
2. workflows can either be cloned/adapted as necessary to fit similar processes using tailorable workflow templates
3. System can locate and suggest similar workflows based on similar categories, processes, or events - and can perform rule-based 'guided' workflow design (not just guiding to different forms in same process).
4. capabilities above and beyond peers such as using AI to intelligently re-use and adapt workflows in different organizational contexts </t>
  </si>
  <si>
    <t>Account Management</t>
  </si>
  <si>
    <t>R 264, 562</t>
  </si>
  <si>
    <t>Does the platform support single sign on for suppliers?</t>
  </si>
  <si>
    <t>0 - not currently supported / not applicable 
1. one login, but each customer view is segregated; 
2. one instance of supplier master data, but customer documents/RFXs/purchase orders/etc. in their own (sub- portal; 
3. all documents/communications integrated in a single portal with a single view that also supports filters and drill downs that allow a supplier to see just what they want to see how they want to see it; 
4. Additional capability beyond the above and peers which may include VMI across orders, optimized responses against limited capability, etc.</t>
  </si>
  <si>
    <t>R 265, 266, 515, 563</t>
  </si>
  <si>
    <t>Does the platform allow suppliers to manage their own users?  How extensive is the support?</t>
  </si>
  <si>
    <t>0 - not currently supported / not applicable 
1. Suppliers can add their employees and reps, but can only assign them to a small number of pre-defined roles
2. Suppliers can add their employees and contractors and custom define roles and permissions across their personnel
3. Suppliers can add third parties who can do limited tasks and/or supply information on a supplier's behalf with very fine-grained access profiles built on the same fine-grained role-based security the buyer has, with the ability to restrict to defined data views (defined by filters or queries) [Must have a 3 in fine-grained security to get a 3 here]
4. Additional capabilities beyond above and beyond peers</t>
  </si>
  <si>
    <t>R 389, 515, 480, 642</t>
  </si>
  <si>
    <t>Does the platform support fine-grained role based security on user accounts?</t>
  </si>
  <si>
    <t>0 - not currently supported / not applicable 
1. a set of pre-defined roles with predefined privileges that can be overridden is exposed to the supplier; 
2. supplier has access to a set of user defined roles which can be instantiated from role templates but every role can have custom privileges based upon the defined privileges in the application 
3. suppliers can define their user roles not just by privileges, but by data views and / or workflows with restrictions to subsets of views / privileges
4. Additional functionality considerably beyond peers. "</t>
  </si>
  <si>
    <t>Does the platform support view filtering in the supplier portal?</t>
  </si>
  <si>
    <t>0 - not currently supported / not applicable 
1. a supplier can limit its users to simple category/event based views
2. a supplier can limit its users to particular products and lots
3. a supplier can define complex intersections of data using simple queries or dimensional filters to limit its users
4. capabilities above and beyond peers</t>
  </si>
  <si>
    <t>R 586</t>
  </si>
  <si>
    <t>To what extent can the supplier users configure their own portal?</t>
  </si>
  <si>
    <t>0 - not currently supported / not applicable 
1. Limited - just language and dashboards
2. Moderate - ability to perform UX customization - languages, dashboards, reports, widgets, view selections, etc.
3. Extensive - full access to workflow and business rule support to allow suppliers to customize their end of the process
4. capabilities above and beyond peers</t>
  </si>
  <si>
    <t>Document Management</t>
  </si>
  <si>
    <t>R 196</t>
  </si>
  <si>
    <t>Does the platform support certificate management?  How extensive is the functionality?</t>
  </si>
  <si>
    <t>0 - not currently supported / not applicable 
1. Suppliers can store their current certificates in the platform and make them available to customers and buyers who request them and the platform will alert them on pending expiry
2. Suppliers can store all of their current and historical certificates, associated meta-data, link them to offerings, and identify verification sources 
3. The system can automatically retrieve updated certificates and verifications from third party sources with integrated APIs and re-validate on a pre-defined schedule
4. Capability beyond the above and beyond peers</t>
  </si>
  <si>
    <t>Does the platform contain specific capabilities for insurance certificate management?  How extensive is the capability?</t>
  </si>
  <si>
    <t>0 - not currently supported / not applicable 
1. Suppliers can store all their certificates and specify key meta-data attributes and the buyers can validate them easily using e-lookup or an e-service
2. The platform understands all standard insurance clauses and the supplier can specify all of the details and OCR &amp; reg-ex can verify the existence of key terms and values in the attached certificate documents
3. The platform can use embedded semantic intelligence capabilities to parse the uploaded (OCR'd) certificates and extract all of the relevant clauses and identify unusual or unexpected clauses that might need to be manually reviewed
4. capabilities beyond above and beyond peers</t>
  </si>
  <si>
    <t>Information Management</t>
  </si>
  <si>
    <t>R 269, 565, 196</t>
  </si>
  <si>
    <t>To what extent can the supplier maintain their own profile?</t>
  </si>
  <si>
    <t>0 - not currently supported / not applicable 
1. Suppliers can submit changes to the buyer for consideration
2. Suppliers can update all data at any time, and if it's not identifier, financial, or regulatory compliance, or other critical information or if the aforementioned data can be verified from an integrated 3rd party source, the platform can automatically accept the update
3. integrated RPA-based capabilities can automatically monitor supplier data sources, 3rd party sources  and supplier submitted responses through the application and can automatically suggest updates the supplier might want to submit and determine the appropriate approval flow, if an approval flow is required
4. capability beyond above and beyond peers</t>
  </si>
  <si>
    <t>How much visibility do suppliers have into the data the buyers maintain on them?</t>
  </si>
  <si>
    <t>0 - not currently supported / not applicable 
1. Suppliers can only see the data requested from them, the data they submitted, and the basic information the buyer allows the supplier to see
2. The system allows the information set shared with suppliers to be tuned to the nature of the category and the individual supplier.
3. Fine-grained workflow permissioning (e.g., supplier initiated request) for sharing data elements with suppliers.  Data is shared securely via DMZ/extranet for data security purposes.  Suppliers can also view data provided on them from 3rd parties (licenses allowing).
4. Capability above and beyond peers</t>
  </si>
  <si>
    <t>R 269, 567, 605, 196</t>
  </si>
  <si>
    <t>How extensive is the document management capability from the supplier's perspective?</t>
  </si>
  <si>
    <t>0 - not currently supported / not applicable 
1. Suppliers can store unlimited Documents, in folders, and choose what individual customers have access to, but no significant version control
2. Suppliers can create deep document hierarchies with tagging, grouping, and full version control with check-in, check-out, and lock capabilities so that supplier reps can collaborate
3. Automatic matching, difference identification, full change tracking and control with verifiable, unauditable audit trails 
4. Additional document management capabilities that go beyond above and significantly beyond peers</t>
  </si>
  <si>
    <t>Does the platform support template cloning?  To what extent?</t>
  </si>
  <si>
    <t>0 - not currently supported / not applicable 
1. Templates are cloned as-is and can be modified by the end user
2. Templates can be cloned on a section-by-section basis and sections can be merged from multiple templates during cloning
3. the platform contains a built in capability to suggest the right template for the survey, process, or event by identifying the relevant sections of existing templates as a starting point
4. capabilities above and beyond peers</t>
  </si>
  <si>
    <t>How extensive is the supplier approval process supported by the platform?</t>
  </si>
  <si>
    <t>0 - not currently supported / not applicable 
1. Single Approvals by Account Manager
2. Multi-tier approval chains that allow for parallel approvals and overrides based on roles
3. System-assisted auto approvals based on rules, automatic 3rd party validations, and/or (hybrid) AI
4. capabilities above and beyond peers</t>
  </si>
  <si>
    <t>To what extent does the platform support independent contractor management?</t>
  </si>
  <si>
    <t>0 - not currently supported / not applicable 
1. Managed like any other supplier who can self-register, provide a W-9, attach certifications or proof of insurance, submit invoices (and associated time sheets or deliverables), etc.  
2. Basic independent contractor management for sourcing/SXM (e.g., resume processing with OCR; background checks), compliance reporting, 1099-MISC management, etc. 
3. Full IC management: integration to MSPs (or freelancer marketplaces), talent pool management (including skill/competency modeling), VMS integration, advanced compliance functionality.
4. Additional capabilities beyond above and beyond peers</t>
  </si>
  <si>
    <t>R 508, 514, 195</t>
  </si>
  <si>
    <t>Does the platform support dynamic supplier onboarding workflows?  Note: This doesn't include catalog onboarding which is covered in P2P</t>
  </si>
  <si>
    <t>0 - not currently supported / not applicable 
1. Branching workflows based on pre-defined meta-data elements
2. Multi-dimensional dynamically branching workflows that build in real-time based on data provided and pre-defined rules, making sure all necessary data, and only all necessary data, is provided
3. ... augmented with a built-in platform capability to collect information from third party networks and profiles, pre-populate key data, optimize the registration process, and make things easy for both parties
4. Additional capabilities beyond above and beyond peers</t>
  </si>
  <si>
    <t>R 621, 195</t>
  </si>
  <si>
    <t>0 - not currently supported / not applicable 
1. Survey-based functionality is built into the various applications, but not built on a core survey builder capability within the platform
2. The ability to also build any surveys (think "Google Forms"), but can bring in applications' objects in the survey forms.  Apps are built upon common form/survey capabilities within the platform
3. RPA that can import third party surveys, process them, and create templates for the user to start with
4. Additional capabilities beyond the above and beyond peers</t>
  </si>
  <si>
    <t>R 509, 597, 195</t>
  </si>
  <si>
    <t>Does the platform come with a template library for supplier onboarding?</t>
  </si>
  <si>
    <t>0 - not currently supported / not applicable 
1. Support for users to build their own template library and a few starting templates
2. A large extensive library with templates that cover 80% of customer needs over 80% of the time for all supported industries, regulatory requirements, CSR, Risk, etc.
3. A community forum where the community is constantly creating and evolving templates to meet community needs
4. Additional capabilities beyond the above and beyond peers</t>
  </si>
  <si>
    <t>R 513, 197</t>
  </si>
  <si>
    <t>To what extent can the platform be used to qualify suppliers?</t>
  </si>
  <si>
    <t>0 - not currently supported / not applicable 
1. Simple survey scoring from stakeholders and pre-defined scoring ranges
2. Complex weightings across multiple stakeholders that can be restricted to different criteria and assigned different weights and relative scoring ranges
3. Holistic 360 scorecards using internal scorecards, surveys, external 3rd party risk and GRC ratings, and current sentiment
4. Qualification capabilities above and beyond peers</t>
  </si>
  <si>
    <t>Supply Intelligence</t>
  </si>
  <si>
    <t>To what extent does the platform model and manage best practices intelligence (beyond just configuring the solution to implement best practices through pre-built functionality such as "guided" workflows)?</t>
  </si>
  <si>
    <t>0 - not currently supported / not applicable 
1. The platform has on-line training, support, and documents where best practices can be stored and recalled
2. Our platform explicitly models and manages practices in formal best practice libraries that can also be pre-populated with syndicated knowledge content from us or our partners
3. We have a formal community-based peer/partner network where  online best practices/templates are developed by our customers - and then shared with each other and integrated into the platform
4. Capability beyond above and beyond peers.  For example, this could be an AI based system that can synthesize best-practice templates based upon community best practices and processes embedded in pre-configured and community provided templates</t>
  </si>
  <si>
    <t>Does the platform support a category knowledge base to collect/build category intelligence?</t>
  </si>
  <si>
    <t>0 - not currently supported / not applicable 
1. the platform allows a user to go beyond category-specific dashboard reporting on sourcing activity by allowing simple text content aggregation and tracking of collected intelligence from multiple external content sources (and internal stakeholder insights)
2. the platform integrates with third party commodity price data feeds for market forecasts price trend history as well as general market insights.  Please give actual examples regardless of your self-scoring.
3. the platform formally integrates with highly specific 3rd party supply market intelligence sources for both opportunity identification and risk reduction - and may even provide additional analysis layered on top
4. capability beyond above and beyond peers</t>
  </si>
  <si>
    <t>How well does the platform collect supplier intelligence including community-based intelligence?</t>
  </si>
  <si>
    <t>0 - not currently supported / not applicable 
1. the platform allows  for basic supplier intelligence gathering of publicly available content sources such as news feeds and basic content aggregation providers (as well as internally captured insights from internal stakeholders within a single company)
2. the platform formally integrates and analyzes deeper supplier intelligence into the application workflow (e.g., cost of capital data that informs dynamic discounting offers; or risk scoring that informs sourcing/SRM decisions) 
3. the platform works in conjunction with community/network based supplier ratings and anonymized benchmarks (cost, delivery, quality, sustainability, or supplier willingness to accept different contract terms)
4 capability beyond above and beyond peers (e.g., using proven machine learning techniques  for highly predictive risk scoring or price forecasting)</t>
  </si>
  <si>
    <t>Automation</t>
  </si>
  <si>
    <t>R 601, 637, 138, 174, 188, 228</t>
  </si>
  <si>
    <t>How much built-in technology support exists for the capture and re-use of knowledge to manage processes within the specific organization.</t>
  </si>
  <si>
    <t>0 - not currently supported / not applicable 
1. Knowledge is managed through document access (e.g., in offline file system / Intranet) and configurable online user training via various process/form templates
2. "Guided" processes through context-specific rule-based workflows and ability to leverage external BPM systems and automated "outside-in" knowledge served up into those workflows.
3. Ability to create expert system functionality via creation of best practice knowledge modeling of specific domains (e.g., category, industry, process/practice, etc.), possibly by way of machine learning to help extract knowledge for user consideration in expanding the knowledge base
4. Additional advanced knowledge management capabilities that go beyond peers</t>
  </si>
  <si>
    <t>R 654, 138, 139, 142, 154, 156, 162, 164, 213, 218, 221, 231</t>
  </si>
  <si>
    <t>What level of robotic process automation, "bot", technology is supported by the platform?</t>
  </si>
  <si>
    <t>0 - not currently supported / not applicable 
1. Simple, pre-defined, rule-based workflow automations that can send emails and alerts, run reports, push or pull data and fill fields, and remind users of tasks
2. Advanced scripting and configurable, component-based, workflow components that can be fit together like software Lego bots by the end user to run macros or automate certain processes when certain rules are satisfied (such as auto process the PO if amount &lt; $500, budget is not maxed, user has no strikes in the last six months, etc.)
3. the platform can encapsulate the most commonly run tasks in bots that run automatically, identify their tasks, and  execute the workflows defined in 2 as needed
4. AI-based bots that can adapt to slight deviations or learn when thresholds can be increased to minimize alerts or recommend actions to the end user (that can then be automated in the future) or other capability  beyond peers</t>
  </si>
  <si>
    <t>R 138, 139, 142, 154, 156, 162, 164, 219, 220, 241</t>
  </si>
  <si>
    <t>Does the platform support conversational capabilities?  If so, how advanced are they?</t>
  </si>
  <si>
    <t>0 - not currently supported / not applicable 
1. Keyword matching for canned responses
2. Semi-intelligent semantic parsing that can identify the intent of a question and select from canned responses or automatically generated reports
3. Siri-Alexa-Google-like AI that can converse in text or voice and hold at least a middle-school conversation with a lonely user locked in the Procurement dungeon
4. Leading edge conversational systems beyond peers</t>
  </si>
  <si>
    <t>R 430, 470, 653, 138, 139, 142, 154, 156, 162, 164, 213, 218, 221, 231, 241</t>
  </si>
  <si>
    <t>How sophisticated is the machine learning, if any, supported by the platform?</t>
  </si>
  <si>
    <t>0 - not currently supported / not applicable 
1. Simple (k-means) clustering, bayes classification, and statistical techniques
2. Support Vector Machines, Association Rule Learning, and basic neural networks
3. Evolutionary and Genetic Algorithms, Similarity Learning, Fingerprint extraction
4. Cutting edge machine learning techniques beyond peer in technique and classification capability</t>
  </si>
  <si>
    <t>To what extent, if any, does the platform support external machine learning libraries?</t>
  </si>
  <si>
    <t>0 - not currently supported / not applicable 
1. our system integrates a couple of libraries (sciKit, splunk, etc.)
2. our system supports R &amp; Python, and end-users can link in any library they want
3. our system has an open API / wrapper capability where users can link to any machine learning library they want to use
4. capabilities above and beyond peers</t>
  </si>
  <si>
    <t>R 285, 430, 470, 138, 139, 142, 154, 156, 162, 164, 213, 218, 221, 231, 241</t>
  </si>
  <si>
    <t>What level of AI, if any, is supported by the platform?</t>
  </si>
  <si>
    <t>0 - not currently supported / not applicable 
1. (Deep) Neural Network or other Advanced Statistical Approaches
2. (Hybrid) Semantic Analysis Capability that can go beyond numeric approaches
3. Shallow Learning and other advanced approaches that can work with, and learn from, limited data sets
4. Experimental AI techniques beyond peers with measurable results</t>
  </si>
  <si>
    <t>R 138, 139, 142, 156, 162, 164</t>
  </si>
  <si>
    <t xml:space="preserve">Does the platform support any capabilities that the market would term "cognitive"?  If so, how advanced are they (in the Source to Pay space)?  Describe in detail. </t>
  </si>
  <si>
    <t>0 - not currently supported / not applicable 
1. statistical models on user / organization / community data to recommend options (e.g., simple volume-based market price vs paid price analysis to identify statistically likely candidates for sourcing/procurement events)
2. guided recommendations based on situational analysis (auto-identification of best-practice events and processes based on market conditions and defining event factors)
3. interactive queries and analysis to understand the user's intent and adjust workflows, models, and learning algorithms to compensate (preferred sourcing method and supplier profile queries to automate 3-bids-and-a-buy sourcing events)
4. capabilities above and beyond peers</t>
  </si>
  <si>
    <t>Core Platform</t>
  </si>
  <si>
    <t>R 376, 570, 640</t>
  </si>
  <si>
    <t>What is your core technology layer?  How scalable and extensible is it?</t>
  </si>
  <si>
    <t>0 - not currently supported / not applicable 
1. Integrated PHP or Ruby with limited layer separation; 
2. C# / Java / Ruby-on-Rails Stack with basic MVC separation;
3. Fully normalized C# / Java / RoR stack with multi-database and multi-view layer support for scalability and back up
4. Additional advancements that are significantly better than peers</t>
  </si>
  <si>
    <t>R 376, 570</t>
  </si>
  <si>
    <t>How modern is the core software stack, on average?  Do you keep up with your enterprise brethren?</t>
  </si>
  <si>
    <t>Consider database, compilers &amp; run-time, and 3rd party libraries necessary for application compilation, run-time, and delivery.  On average, 
1. Release versions &gt; 5 years old and / or limited / expired patch support
2. Release versions &gt; 3 years old and / or formal support ending within 2 years
3. Release versions &lt; 3 years old and formal vendor support good 
4. ... and also uses leading DB technology with in-memory computation; uses leading BI/viewer technologies with modern visualizations and drag and drop components; and better than peers</t>
  </si>
  <si>
    <t>Does your platform contain a built-in scripting language?</t>
  </si>
  <si>
    <t>0 - not currently supported / not applicable 
1. supports a minimal scripting language that supports the automation of workflows and definition of simple formulas
2. supports a rich scripting language that can be used to build forms, define workflows, chain computations, etc.
3. supports a full scripting language -- such as Javascript, Perl, Basic, or a similar proprietary language --that is on par with the API and can be used to programmatically define or control the application
4. ... backed up by a documented API and IDE add-on to allow code-complete</t>
  </si>
  <si>
    <t>Does your platform support the development and integration of 3rd party apps?</t>
  </si>
  <si>
    <t>0 - not currently supported / not applicable 
1. select partner apps, pre-integrated, can be enabled
2. any App that uses our plug-and-play API or built-in scripting language can be enabled
3. any App that uses one or more supported app development platforms (name and describe) can be enabled
4. you can develop apps on our Platform that can be exported to other supported platforms (name and describe)</t>
  </si>
  <si>
    <t>R 378, 572, 469, 646, 147, 172, 212</t>
  </si>
  <si>
    <t>What level of support do you have for on-premise software delivery?</t>
  </si>
  <si>
    <t>0 - not currently supported / not applicable 
1. "our team installs, and when you want an update, you call"; 
2. standard patch upgrade support (like previous MS non-forced update strategy); 
3. dynamic pull from master image on an update server that auto detects version and runs all of the update scripts sequentially with each patch application; 
4. would include capability beyond which is previously addressed and be better than the majority of peers</t>
  </si>
  <si>
    <t>R 377, 571, 468, 644, 211</t>
  </si>
  <si>
    <t>How modern is your SaaS/Cloud architecture?  Is it true, customizable multi-tenant, or are you still in the ASP era? (Note that IaaS is addressed separately.)</t>
  </si>
  <si>
    <t>0 - not currently supported / not applicable 
1. ASP in a cloud wrapper; 
2. standard one-size fits-all multitenant; 
3. customizable multi-tenant where each client can have their own view, restrict data to certain locales, have surge processing power dynamically added or dropped, etc.; 
4. the architecture supports load-balancing to specific single-use database instances or processing server instances so each client has a virtual single instance and capabilities beyond peers 
NOTE: standard out-of-the-box AWS and other 3rd party BoB hosting service configurations are AT MOST a 3</t>
  </si>
  <si>
    <t>How global is your deployment capability?</t>
  </si>
  <si>
    <t>0 - not currently supported / not applicable 
1. our system uses one data center which can failover to another location in the same country / union (e.g. Canada &amp; US, EU)
2. our system has North American and European Data Centers, both within country/union failover capabilities, and clients can choose their deployment location
3. our system has global deployment options across the 6 continental markets
4. capabilities beyond above and beyond peers (e.g., ability to dynamically manage these regional/country instances based on business rules / configuration / metadata etc,)</t>
  </si>
  <si>
    <t xml:space="preserve">What level of support do you have for your open stack hosting center?  (Don't worry if you only deploy on AWS, Azure, or Google - we have specific scales for those and only take your best score across Open Stack, AWS, Azure, and Google.) </t>
  </si>
  <si>
    <t>0 - not currently supported / not applicable 
1. our system can deploy our platform on an Open Stack hosting service (e.g. RackSpace) but doesn't use any of the hosting provider's unique capabilities
2. our system can take advantage of the data warehousing/lake capabilities, backup and restore, and content and delivery support (such as edge replication) capabilities
3. our system can take advantage of supported offerings for analytics, machine learning, big-data and/or high performance computing capabilities
4. our system builds on their advanced capabilities and provides an offering beyond our peers that deploy on the same platform</t>
  </si>
  <si>
    <t>What level of support do you have for Amazon Web Services (AWS)?
(Don't worry if you do not deploy on AWS.  When we score 3rd Party IaaS, we take the best score among Open Stack, AWS, Azure, and Google.)</t>
  </si>
  <si>
    <t>0 - not currently supported / not applicable 
1. our system can deploy our platform on AWS, but our system doesn't use any of Amazon's unique capabilities
2. our system can take advantage of their data lake, backup and restore, and content delivery applications
3. our system can take advantage of their data lake, scientific computing, and Machine Learning capabilities
4 our system builds on their advanced capabilities and provides an offering beyond peers</t>
  </si>
  <si>
    <t>What level of support do you have for Microsoft Azure deployments?
(Don't worry if you do not deploy on Azure.  When we score 3rd Party IaaS, we take the best score among Open Stack, AWS, Azure, and Google.)</t>
  </si>
  <si>
    <t>0 - not currently supported / not applicable 
1. our system can deploy our platform on Azure, but our system doesn't use any of their unique capabilities
2. our system can take advantage of their big data and high performance capabilities
3. our system can take advantage of their AI capabilities 
4. our system builds on their advanced capabilities and provides an offering beyond peers</t>
  </si>
  <si>
    <t>What level of support do you have for Google hosted deployments?
(Don't worry if you do not deploy on Google.  When we score 3rd Party IaaS, we take the best score among Open Stack, AWS, Azure, and Google.)</t>
  </si>
  <si>
    <t>0 - not currently supported / not applicable 
1. our system can deploy our platform on Google, but our system doesn't use any of their unique capabilities
2. our system can take advantage of their big data and high performance capabilities
3. our system can take advantage of their AI and Machine Learning capabilities 
4 our system builds on their advanced capabilities and provides an offering beyond peers</t>
  </si>
  <si>
    <t>Assuming your system supports cloud deployments and one or more hosted web services that supports dynamic scaling, what level of dynamic scaling does your platform support?</t>
  </si>
  <si>
    <t>0 - not currently supported / not applicable 
1. our system can manually add more compute power  (CPUs, virtual servers, etc.) as needed
2. if compute capacity exceeds a threshold, our application automatically spins up more compute resources, and then drops them when capacity drops below another threshold
3. the application monitors usage and proactively spins up and shuts down compute resources before capacity is maxed or under-utilized
4. capabilities above and beyond peers</t>
  </si>
  <si>
    <t>R 645</t>
  </si>
  <si>
    <t>Assuming your system supports dynamic data segmentation, to what extent is this supported?</t>
  </si>
  <si>
    <t xml:space="preserve">0 - not currently supported / not applicable 
1. Data can only be split across databases in one data center from one provider
2. Data can be split across multiple databases across multiple data centers on one platform
3. Data can be split across multiple databases across multiple global data centers on multiple platforms 
4. … and can real-time failover to backup data centers across providers
5. … to infinity and beyond … and better than peers! </t>
  </si>
  <si>
    <t>Does the platform have data as a service capability?</t>
  </si>
  <si>
    <t xml:space="preserve">0 - not currently supported / not applicable 
1. Can automate exports to flat file (through SFTP)
2. Open API for requesting data on demand in XML and other standard formats
3. Data pushed on a schedule to one or more data sinks that consume it
4. Taking DaaS to new heights with capabilities beyond peers. </t>
  </si>
  <si>
    <t>R 641</t>
  </si>
  <si>
    <t>What level of (information) security is built into your platform?</t>
  </si>
  <si>
    <t xml:space="preserve">0 - not currently supported / not applicable 
1. All application access and data transfer is through https/equivalently secure connections and all personal data, login data, financial account data, and other private data is encrypted at rest. 
2. All private data is encrypted in transit and at rest and our entire platform is ISO 27001 certified. 
3. our team takes cybersecurity very seriously and are platform is COBIT-5, ISO 27002, IEC 62443, and PCI DSS (if you accept payments) compliant. 
4. All of the above and establishing new frontiers in cybersecurity with additional capabilities beyond peers. </t>
  </si>
  <si>
    <t>R 358, 601</t>
  </si>
  <si>
    <t>To what extent does your platform support e-Signatures?</t>
  </si>
  <si>
    <t>0 - not currently supported / not applicable 
1. our system has our own (proprietary) "e-signatures" verified by unique pins or secondary identifiers that users can use to "sign" documents.  
2. our system can punch-out to one (or two) standard e-Signature platform(s) for e-signing contracts, amendments, and other critical documents. 
3. our system natively embeds (an) e-Signature platform(s) in our application and any document, in any form, can be signed by any user at any time compliant with global e-Signing regulations where relevant with fully transparent, unalterable audit trails
4. Advanced functionality beyond this - and beyond our peers.</t>
  </si>
  <si>
    <t>R 499, 582, 604, 153</t>
  </si>
  <si>
    <t>What level of role-based security is embedded in the platform?</t>
  </si>
  <si>
    <t xml:space="preserve">0 - not currently supported / not applicable 
1. a set of pre-defined roles with predefined privileges that can be overridden; 
2. user defined roles which can be instantiated from role templates but every role can have custom privileges based upon the defined privileges in the application 
3. roles can be defined not just by privileges, but by data views and / or workflows with restrictions to subsets of views / privileges
4. Additional functionality considerably beyond peers. </t>
  </si>
  <si>
    <t>R 574, 471, 648, 214</t>
  </si>
  <si>
    <t>How much data can the platform process In real time?</t>
  </si>
  <si>
    <t xml:space="preserve">0 - not currently supported / not applicable 
1. Can process 1M records in memory in real-time
2. Can process 10M records in memory in real time
3. Can process 100M records in memory In real time
4. Can process 1B records in memory in real time </t>
  </si>
  <si>
    <t>How extensive, and extensible, is the built-in data model?</t>
  </si>
  <si>
    <t>0 - not currently supported / not applicable 
1. A pre-defined data model with limited extensibility (e.g., adding a "flex field" on a master data object) and single-schema support
2. A pre-defined data model with extensive extensibility (e.g., adding lookup tables) and multi-schema support (e.g., each business unit can tailor model differently)
3. Multiple pre-defined data models and federated data model / schema support (e.g., different industry/category models as base from which to tailor)
4. Additional capabilities that are significantly beyond peers</t>
  </si>
  <si>
    <t>How extensive are the foundations for model extensibility?</t>
  </si>
  <si>
    <t>0 - not currently supported / not applicable 
1. Relational Databased Templates with some limits on number of fields, field types, and field sizes are used
2. Object Templates that can support as many objects, with as many fields in all supported formats, as required
3. Graph Templates that can support as many new objects and relationships as required
4. capabilities above and beyond peers</t>
  </si>
  <si>
    <t>What is the extent of your support for industry taxonomies within the data models?</t>
  </si>
  <si>
    <t xml:space="preserve">0 - not currently supported / not applicable 
1. one standard n-level taxonomy built natively into the app; 
2. one extensible taxonomy to any level of depth of the organization's choosing; 
3. multiple taxonomies are definable; cross-walkable; etc.  
4. AI based auto-categorization; auto-cross-walking; semantic classification; etc. </t>
  </si>
  <si>
    <t>R 417, 420, 138, 228</t>
  </si>
  <si>
    <t>What is the extent of data loading capability supported by the platform?</t>
  </si>
  <si>
    <t>0 - not currently supported / not applicable 
1. Flat File CSV and/or XML, EDI and/or ODBC/JDBC/Corba/Standard database / feed connectors
2. Open API for defining native connectors to multiple data sources in multiple formats
3. Extensive native connector library to standard ERP and S2P platforms out-of-the-box
4. Significant additional data loading capability that is beyond peers</t>
  </si>
  <si>
    <t>How extensive is the integrated support for the Purchaser's favorite desktop application - Excel?</t>
  </si>
  <si>
    <t>0 - not currently supported / not applicable 
1. data can be loaded in pre-defined -- fixed -- Excel file formats (which the application can spit out)
2. data can be loaded in extensible Excel file formats as long as columns are named, typed, and users manually map columns to system columns
3. any data can be loaded, and the user can even define new schema columns in the Excel file through dynamic definition capability
4. capabilities above and beyond peers</t>
  </si>
  <si>
    <t>R 279, 417, 420, 138, 228</t>
  </si>
  <si>
    <t>What level of data cleansing is integrated into the platform?</t>
  </si>
  <si>
    <t xml:space="preserve">0 - not currently supported / not applicable 
1. Simple (manually defined) rules-based data correction that transforms simple patterns to other denied values (possibly enhanced by data feeds or databases)
2. Complex reg-ex support for identifying complex errors with unusual patterns and cross-field verification requirements
3. (Hybrid) AI capability that can evolve rules based on changing errors, pattern similarity, and manual overrides
4. Significant additional cleansing capability that is beyond peers. </t>
  </si>
  <si>
    <t>R 280, 417, 420, 138, 228</t>
  </si>
  <si>
    <t>What level of data harmonization is integrated into the platform?</t>
  </si>
  <si>
    <t>0 - not currently supported / not applicable 
1. Can harmonize data from multiple sources based upon standard industry identifiers and defined data sources
2. Can harmonize data from multiple sources using internal and third party identifiers and customizable rule-based logic
3. (Hybrid) AI capability for harmonizing data from multiple sources using learned patterns
4. Additional advanced capabilities significantly beyond peers</t>
  </si>
  <si>
    <t>R 280, 281, 282, 417, 420, 422, 138, 228</t>
  </si>
  <si>
    <t>What level of data enrichment is supported by the platform?</t>
  </si>
  <si>
    <t>0 - not currently supported / not applicable 
1. Can enrich supplier/product/etc. organizational data from a cultivated vendor database
2. Can enrich supplier/product/etc. organizational data from multiple third party (subscription) sources using out-of-the-box connectors and an Open API for custom feeds
3. Can enrich data using extracted semantic insights and sentiment from a wide swatch of third party sources
4. Significant additional capabilities beyond peers.</t>
  </si>
  <si>
    <t>R 280, 281, 282, 417, 420, 138, 228</t>
  </si>
  <si>
    <t>What level of quality management is embedded into the platform?</t>
  </si>
  <si>
    <t>0 - not currently supported / not applicable 
1. Data is automatically validated against vendor cultivated databases and all integrated (subscription) data sources
2. Numeric and measurement data is automatically subjected to statistical quality checks to verify likelihood of correctness 
3. Overall profile quality metrics (like integrated risk metrics) are defined and monitored to alert a user when data elements seem okay individually but off holistically 
4. Additional advanced capabilities that go beyond peers</t>
  </si>
  <si>
    <t>R 280, 281, 282, 432, 138, 228</t>
  </si>
  <si>
    <t>How extensive are the auto data verification capabilities?</t>
  </si>
  <si>
    <t>0 - not currently supported / not applicable 
1. Data is automatically verified on import against cultivated sources and approvals are required for overrides
2. Data is automatically verified on update against real-time (and cultivated) sources and approvals are required for overrides
3. Data is automatically monitored over time and alerts and workflows initiated when changes are detected 
4. More advanced monitoring and verification capabilities significantly beyond peers</t>
  </si>
  <si>
    <t>R 280, 281, 282, 573, 432, 647, 138, 228</t>
  </si>
  <si>
    <t>How extensive are the built in algorithms for the detection of missing or erroneous data?</t>
  </si>
  <si>
    <t>0 - not currently supported / not applicable 
1. Rules-based detection of missing / needed data
2. Rules-based specification of erroneous or outlier data based on reg-ex pattern mismatch and formulaic definition of valid values
3. (Hybrid) AI capability to create and modify rules that detect missing/erroneous data based on user corrections and manual completions over time
4. Significant additional capability beyond peers</t>
  </si>
  <si>
    <t>Does the platform have Master Data Management capability?  If so, to what extent?</t>
  </si>
  <si>
    <t xml:space="preserve">0 - not currently supported / not applicable 
1. Can maintain a single source of master data across the application platform 
2. Can maintain a single source of master data across ERPs and S2P applications
3. Can serve as the enterprise MDM management solution for all S2P related data
4. Breaking new ground in PaaS MDM and capability beyond peers. </t>
  </si>
  <si>
    <t>R 351</t>
  </si>
  <si>
    <t>How complete is the message logging capability?</t>
  </si>
  <si>
    <t>0 - not currently supported / not applicable 
1. users have inboxes, messages are transient
2. all messages are logged, changes are stored, and deleted messages get archived
3. messaging is integrated with auditing and e-Signatures, which can apply to individual messages, sent messages are unalterable, and users with authority can pull complete audit trails at any time
4. capabilities above and beyond peers</t>
  </si>
  <si>
    <t>What level of sandboxing is offered by the platform?</t>
  </si>
  <si>
    <t>0 - not currently supported / not applicable 
1. a buyer can create a copy of a data (sub)set in their own private data sandbox
2. a project team can create a shared sandbox of data and work on it
3. a project team can create a community sandbox of data and work on it collectively
4. capabilities above and beyond peers</t>
  </si>
  <si>
    <t>R 301, 302, 355, 502, 521, 601, 605, 138, 174, 188, 228</t>
  </si>
  <si>
    <t>How advanced is the built-in document management functionality at the platform level?</t>
  </si>
  <si>
    <t>0 - not currently supported / not applicable 
1. Unlimited Documents, in folders, but no significant version control
2. Document Hierarchies, tagging, grouping, and full version control with check-in, check-out, and locking capabilities
3. Automatic matching, difference identification, full change tracking and control with verifiable, unauditable audit trails
4. Additional document management capabilities that go significantly beyond peers</t>
  </si>
  <si>
    <t>R 474, 138, 174, 188, 228</t>
  </si>
  <si>
    <t>Does the platform support unstructured data management?  If so, to what extent?</t>
  </si>
  <si>
    <t>0 - not currently supported / not applicable 
1. Can import unstructured data into database blobs
2. Automatic meta-data extraction, tagging, and indexing for fast, faceted, search
3. Full text search across blobs, in memory if memory is sufficient, map reduce on disk if not … 
4. All of the above plus new unstructured data management techniques beyond peers</t>
  </si>
  <si>
    <t>What level of (automatic) meta-data extraction is supported by the platform?</t>
  </si>
  <si>
    <t>0 - not currently supported / not applicable 
1. Pre-defined fields from template-based documents can be extracted automatically
2. Simple reg-ex parsing can extract well-defined values based on field names or data formats
3. Powerful semantic processing can extract deeply buried meta-data from any document in any format or organization
4. capabilities above and beyond peers</t>
  </si>
  <si>
    <t>R 138, 174, 188, 228</t>
  </si>
  <si>
    <t>Does the platform support (multi)media files?</t>
  </si>
  <si>
    <t>0 - not currently supported / not applicable 
1. Can store audio, video, and multimedia files in file folders
2. Can apply 3rd-party AI to identify multimedia file contents, create meta-data, and auto-index it
3. … and apply deep multi-media search techniques and allow the users to capture, process, and auto-index multi-media files within the tools
4. All of the above plus new media management techniques beyond peers</t>
  </si>
  <si>
    <t>How much built-in support is there for data archival and management of the data archives?</t>
  </si>
  <si>
    <t>0 - not currently supported / not applicable 
1. Senior users and administrators can choose to archive data elements
2. The platform will automatically archive events, supplier data, etc. that has been unused / untouched for a defined number of months or years or that is associated with deactivated suppliers, products, etc. 
3. automatic for deactivations and changing use patterns and the platform can automatically identify and archive unneeded data and, if suppliers or products get re-activated, automatically unarchive data as well
4. Additional leading edge archival capabilities beyond peers</t>
  </si>
  <si>
    <t>Emerging Technology</t>
  </si>
  <si>
    <t>R 379, 576, 473, 650, 143, 168, 183, 191, 216, 234</t>
  </si>
  <si>
    <t>How much of the platform functionality is accessible through mobile support?</t>
  </si>
  <si>
    <t>0 - not currently supported / not applicable 
1. simple notifications and approvals. Use of responsive design
2. reporting, commenting, delegation, and simple data entry tuned specifically for a mobile experience
3. very extensive - nearly all functionality available in the desktop version is in the mobile version
4. All of the above plus novel ways to do more with mobile than your peers</t>
  </si>
  <si>
    <t>To what extent is the platform's mobile offering capable of taking advantage of mobile specific capabilities?</t>
  </si>
  <si>
    <t>0 - not currently supported / not applicable 
1. can make use of GPS data, but does not take advantage of mobile specific functionality for the most part
2. can take advantage of advanced mobile functions -- proximity sensors, accelerometers, gyroscopes, and offers mobile-specific functionality and alerts
3. uses multimedia, (hybrid) AI and/or other device-specific capabilities to allow natural human interfaces to the platform
4. capabilities above and beyond peers</t>
  </si>
  <si>
    <t>R 381, 503, 577, 475, 218, 228</t>
  </si>
  <si>
    <t>To what extent does the platform support OCR?</t>
  </si>
  <si>
    <t>0 - not currently supported / not applicable 
1. basic integration with a third party platform - documents can be submitted in a multitude of image formats and hypertext is returned; 
2. inline integration, and side-by-side image and text comparison for corrections; 
3. integrated AI to automatically detect and correct OCR errors; 
4. capability beyond which is previously addressed and beyond your peers (*note that metadata extraction capabilities are asked about in another question)</t>
  </si>
  <si>
    <t>To what extent, if any, does the platform have integrated virtual assistant capability?</t>
  </si>
  <si>
    <t>0 - not currently supported / not applicable 
1. our system has task-oriented dashboards and auto-complete wizards that guide a user through their tasks
2. our system has an AI chatbot that can help guide users to desired functionality 
3. our system has an AI engine that can identify tasks users need to do, guide them to the right part of the application, provide context specific advice, and help them get the job done using best practices and expert knowledge
4. capabilities above and beyond peers</t>
  </si>
  <si>
    <t>R 382, 578, 476, 652, 219</t>
  </si>
  <si>
    <t>To what extent does the platform support intelligent apps?</t>
  </si>
  <si>
    <t>0 - not currently supported / not applicable 
1. our system integrates a third party app that utilizes AI (e.g., voice recognition, OCR, etc.); 
2. our system integrates a third party AI-based app (like Siri or Alexa) that our system has trained on sourcing and procurement terminology and workflows; 
3. our team has developed our own Intelligent App infrastructure and trained it on our platform and sourcing workflows; 
4. Additional enhanced capabilities that go well beyond our peers</t>
  </si>
  <si>
    <t>R 380, 575, 472, 649, 215</t>
  </si>
  <si>
    <t>To what extent, if any, does the platform support blockchain?</t>
  </si>
  <si>
    <t>0 - not currently supported / not applicable 
1. our system is using our own, proprietary, blockchain; 
2. our system has an area that is being deployed on a third party blockchain ecosystem that is emerging in our served industries
3. our system is using a third party that is building a block chain on a distributed open standard that anyone can connect to and verify; 
4. our team is developing additional, open, blockchain content and integration capabilities beyond our peers</t>
  </si>
  <si>
    <t>R 217</t>
  </si>
  <si>
    <t>Does your application have any integrated support for the internet of things?</t>
  </si>
  <si>
    <t>0 - not currently supported / not applicable 
1. our system can collect and use data from sensors.
2. our system can process data from sensors and third party apps in real-time and send instructions back to third party apps and sensors (to do re-orders, etc.)
3. our system offers out-of-the-box ready-to-deploy internet appliances that can integrate with our S2P solution.
4. Additional capabilities that go beyond peers!</t>
  </si>
  <si>
    <t>What on your technology roadmap will advance your offering (and perhaps the market) in the next 6 months?  Give directional input if you can't share exact details</t>
  </si>
  <si>
    <t>Standards and Integrations</t>
  </si>
  <si>
    <t>Define your approach to integration as a service?</t>
  </si>
  <si>
    <t>0 - not currently supported / not applicable 
1 Proprietary approach embedded within platform, 
2 Extensibility to allow messaging and error recovery w/ other applications
3 Managed integration as a service natively or through a partner platform
4 mixed model integration on an open platform - or other advanced unique approach</t>
  </si>
  <si>
    <t>R 384, 580, 441, 478, 656, 202, 222, 228</t>
  </si>
  <si>
    <t>What level of support is there for open standards?</t>
  </si>
  <si>
    <t>0 - not currently supported / not applicable 
1. our system supports XML, cXML, EDI (e.g.  ASNI or EDIFACT), docx, pdf, and other standard cross-application data interchange formats 
2. our system supports a whole host of application specific file exchange standards between  ERP, Accounting, and other enterprise systems; 
3. our system supports a slew of industry standard data exchange formats (cXML, HIPAA, etc.) and we actively seek out and adopt client standards
4. Additional open standards support which goes beyond peers</t>
  </si>
  <si>
    <t>R 385, 658, 148, 155, 157, 159, 176, 181, 182, 188, 190, 194, 202, 223, 232, 238</t>
  </si>
  <si>
    <t>How extensive is the API support offered by the platform?</t>
  </si>
  <si>
    <t>0 - not currently supported / not applicable 
1. our system has an API built for getting data into and out of our data model
2. our system has an API built on a component-based architecture that can also be used for workflow management and cross-system task orchestration
3. Our API can be used to build custom interfaces and apps under a PaaS model by our partners/customers … it's that good!
4. API as an APP, including the ability to share apps across the customer base (like apps in an app store)</t>
  </si>
  <si>
    <t>R 276, 386, 418, 443, 479, 659, 157, 159, 166, 167, 176, 181, 182, 190, 194, 196, 197, 223, 232</t>
  </si>
  <si>
    <t>How extensive is the out-of-the-box ERP/MRP support?</t>
  </si>
  <si>
    <t>0 - not currently supported / not applicable 
1. just Oracle and SAP, through regular flat file uploads or limited direct pulls 
2. extensive out-of-the-box integrations (including using published APIs from popular ERPs / MRPs which can pull and push on a schedule)
3. unlimited real-time ERP / MRP integrations using an extensible API 
4. Additional capability beyond peers</t>
  </si>
  <si>
    <t>R 277, 387, 419, 443, 479, 660, 157, 159, 176, 181, 182, 190, 194, 196, 197, 202, 223, 232, 238</t>
  </si>
  <si>
    <t>How extensive is the out-of-the-box S2P / P2P support?</t>
  </si>
  <si>
    <t>0 - not currently supported / not applicable 
1. just Ariba and Coupa, through regular flat file integration; 
2. proven application integration to other S2P apps/suites through published API integration that can pull and push on a schedule
3. extensive S2P integration with real-time updates and also real time data synch with master data
4. additional capabilities that go beyond peers</t>
  </si>
  <si>
    <t>R 417, 423, 443, 443, 467, 479, 483, 657, 223</t>
  </si>
  <si>
    <t>To what extent does the platform support 3rd party BI tools?</t>
  </si>
  <si>
    <t>0 - not currently supported / not applicable 
1. Flat-File Dumps in Qlik/Tableau/SiSense formats that can be used to feed large scale data warehouses or data lakes
2. Native integration to one or more best-of-breed 3rd Party BI tools for reporting and visualization
3. Open API that can support multiple standard data interchange formats and easily allow an organization to use a BI tool of their choice 
4. Additional BI integration capabilities that go beyond peers</t>
  </si>
  <si>
    <t>R 278, 497, 512, 520, 536, 417, 423, 443, 479, 657, 164, 196, 197, 202, 223</t>
  </si>
  <si>
    <t>What level of integration support is there for risk management?</t>
  </si>
  <si>
    <t>0 - not currently supported / not applicable 
1. Integrations to 3rd party risk rating and data consolidation vendors 
2. Integrations to government registries for id and entity verification
3. Integrations to third party audit providers, semantic news monitors, and other deep, specialist providers that provide deep data that needs to be interpreted 
4. Other integrations that go beyond the norm and beyond peers</t>
  </si>
  <si>
    <t>What is the technical approach to risk management partner integration?</t>
  </si>
  <si>
    <t>0 - not currently supported / not applicable 
1. custom pre-integrations done with specific partners; 
2. Partner integrations with Single Sign On; 
3. Additional partner integrations that allow user/context data to passed back and forth for a more seamless experience; 
4. also use of app store type platform capability to easily turn on/off partner functionality</t>
  </si>
  <si>
    <t>R 278, 497, 512, 520, 536, 417, 423, 443, 479, 657, 196, 197, 223, 232</t>
  </si>
  <si>
    <t>What level of integration is there for supplier (data) verification?</t>
  </si>
  <si>
    <t>0 - not currently supported / not applicable 
1. Just D&amp;B, BvD, or another big supplier exchange
2. Integration with multiple, third party, networks and databases for additional verification
3. Deep integration with a significant number of global government registries with accurate supplier identifier and status databases
4. Other integrations beyond above that go beyond peers</t>
  </si>
  <si>
    <t>R 278, 385, 388, 497, 520, 536, 417, 423, 443, 479, 661, 157, 159, 165, 176, 181, 182, 188, 190, 194, 196, 197, 202, 223, 228, 232, 238</t>
  </si>
  <si>
    <t>How extensive is the out-of-the-box support for other system integrations (not mentioned above).</t>
  </si>
  <si>
    <t>Does your system have any certified integrations?  How many and how extensive are they?</t>
  </si>
  <si>
    <t xml:space="preserve">0 - not currently supported / not applicable 
1. our system is certified with the major ERPs (Oracle and SAP).
2. our system has certifications from multiple back office system providers.
3. our system has our own certification program and multiple certified partners though it.
4. Certifications beyond the norm and beyond peers. </t>
  </si>
  <si>
    <t>R 442, 223</t>
  </si>
  <si>
    <t xml:space="preserve">Does the system support (S)FTP for data import/export?  </t>
  </si>
  <si>
    <t>0 - not currently supported / not applicable 
1. our system can support secure FTP sites for file transfers, but it's all manual
2. our system supports automatic, timed, output to and input from SFTP files, and this can be incremental or full, in pre-defined file formats with pre-defined file name formats
3. our system supports real-time SFTP data transfer with constant polling, file structure identification routines to detect new data for pulling in, and auto-exports to source systems when master data updates are detected
4. capabilities above and beyond peers</t>
  </si>
  <si>
    <t>What level of post-deployment integration capability is there?</t>
  </si>
  <si>
    <t>0 - not currently supported / not applicable 
1. pre-configured integrations can be flipped on-or-off
2. new native platform configurations can be flipped on-or-off
3. new integrations accomplished through the API instance post deployment can be flipped on-or-off
4. capabilities above and beyond peers</t>
  </si>
  <si>
    <t>UX Layer</t>
  </si>
  <si>
    <t>R 210</t>
  </si>
  <si>
    <t>What level of customization is available in your software platform?</t>
  </si>
  <si>
    <t>0 - not currently supported / not applicable 
1. our system can customize menus, questionnaires, reports, event templates, and look and feel. 
2. our system can fully customize workflows and individualize the UX for each client. 
3. our system can natively integrate 3rd party apps created with our PaaS offering as part of the default deployment workflows. 
4. ... to infinity and beyond ... and better than peers!</t>
  </si>
  <si>
    <t>To what level can views be filtered to a user or role?</t>
  </si>
  <si>
    <t>0 - not currently supported / not applicable 
1. an organization can limit its user (role)s to simple category/project based views
2. an organization can limit its user (role)s to particular products or data within categories and projects by creating analytical 'drill-down' filters
3. an organization can define multiple filters to limit a role or user to any subset of capability and data defined by the union of multiple filter definitions that can be query, filter, data set or element based
4. additional capabilities above and beyond peers</t>
  </si>
  <si>
    <t>R 263, 305, 306, 525, 526, 628, 177, 178, 179, 180, 199, 230, 299, 238, 239, 241, 242</t>
  </si>
  <si>
    <t>What level of basic collaboration is available out-of-the-box and integrated throughout the platform?</t>
  </si>
  <si>
    <t>0 - not currently supported / not applicable 
1. Integrated e-mail and asynchronous messaging (like Slack)
2. real-time forums and shared-views 
3. integrated VOIP/web share and/or white boards
4. Additional generic collaboration functionality that is significantly beyond peers</t>
  </si>
  <si>
    <t>R 307, 526, 527, 628, 177, 178, 179, 180, 199, 230, 299, 238, 239, 241, 242</t>
  </si>
  <si>
    <t>What level of advanced collaboration, if any, is available out-of-the-box and integrated throughout the platform?</t>
  </si>
  <si>
    <t>0 - not currently supported / not applicable 
1. Mindmaps, flowcharts, and other advanced constructs - native or natively integrated
2. Freeform whiteboards and drawing/charting applications - native or natively integrated
3. Team based workflow and BPM that uses the above to define new platform functionality
4. Capability beyond the above and beyond peers</t>
  </si>
  <si>
    <t>R 309</t>
  </si>
  <si>
    <t>Does the application support screen sharing?</t>
  </si>
  <si>
    <t>0 - not currently supported / not applicable 
1 yes, but only the project lead can edit
2 yes, and control can be passed back and forth 
3 yes, and multiple parties can work on multiple tasks simultaneously and track what each other are doing; 
4 capabilities above and beyond peers</t>
  </si>
  <si>
    <t>R 291, 500, 528, 534, 621, 158, 160</t>
  </si>
  <si>
    <t>How extensive is the integrated form support?</t>
  </si>
  <si>
    <t>0 - not currently supported / not applicable 
1. Standard HTML components such as text boxes, check boxes, and (multi-)selects for survey  / RFX creation
2. Modern HTML5 components including data lists and outputs as well as advanced JavaScript support for calculation, pre-population, and dependency enforcement
3. Support for multi-media
4. Capabilities beyond above and beyond peers</t>
  </si>
  <si>
    <t>How extensive is the ability to mirror and design interfaces in Excel?</t>
  </si>
  <si>
    <t>0 - not currently supported / not applicable 
1. Excel sheets can be output that mimic the form / input format in the application for easy data ingestion
2. Excel sheets can be used to define the input forms and data formats used by the application 
3. Excel workbooks can be used to not only define input forms and data formats but cost models 
4. Enhanced capability beyond above and unique from peers</t>
  </si>
  <si>
    <t>COMMON SOURCING - SXM</t>
  </si>
  <si>
    <t>Contingent Workforce / Services Procurement</t>
  </si>
  <si>
    <t>Contingent Workforce Management</t>
  </si>
  <si>
    <t>To what extent does the platform support the use/management of ICWs?</t>
  </si>
  <si>
    <t>0 - not currently supported / not applicable 
1. Managed like any other supplier that can self-register, but able to provide a W-9, attach certifications or proof of insurance, submit invoices (and associated time sheets or deliverables), etc. 
2. Basic independent contract worker management for sourcing/SXM (e.g., resume processing with OCR; background checks), worker classification, compliance, rudimentary contract management, 1099-MISC management, reporting, etc. 
3. Full ICW management (Freelancer Management System): direct sourcing, talent pool management (including skill/competency modeling),  onboard-off board, advanced compliance functionality VMS integration, use by MSPs, VMS integration, AOR/EOR integration, VMS integration 
4. Additional capabilities beyond above and beyond peers</t>
  </si>
  <si>
    <t>To what extent does the platform support the use/management of temporary staffing?</t>
  </si>
  <si>
    <t>0 - not currently supported / not applicable 
1. Can generate requisitions that can be passed to VMS
2. Can only model the staffing firm as the supplier and then process invoices from them (with time sheet / rate details) that are matched to rate cards via a 'services catalog'
3-Can model the temporary worker as a worker and  enable candidate requisitions, candidate review/selection, candidate self-service timesheets/approvals, compliance checking and reporting, etc.)
4=Full featured "VMS" capabilities including program management for internally and MSP managed programs</t>
  </si>
  <si>
    <t>To what extent does the platform support the use/management of workers from a 3rd party service provider (e.g., a consulting firm, outsourcer, et al?</t>
  </si>
  <si>
    <t>0 - not currently supported / not applicable 
1- Can model and manage providers (suppliers) of services and source projects/activities from them
2. Can model provider's workers,  have worker rates, implement SOWs under an MSA, enable worker onboarding/off boarding to/from projects/activities, apply basic compliance control (background checks, etc.), track worker activities
3. Can collaborate with supplier to select workers; create standalone (no MSA) SOWs or services contracts; manage SOW-contract lifecycle; manage project/engagements, milestones, deliverables; provide worker-level milestones tracking; support time and expense reporting; process change orders; enable project and worker evaluation; support worker-level itemized invoice creation
4. Additional capabilities beyond above and beyond peers</t>
  </si>
  <si>
    <t>Supplier Performance Management</t>
  </si>
  <si>
    <t>Does the platform support preferred supplier status?  How extensive is the support?</t>
  </si>
  <si>
    <t>0 - not currently supported / not applicable 
1. account / contract managers / buyers can mark suppliers as preferred
2. preferred suppliers can be defined at the category and product/service level, and the system can limit selection to preferred suppliers in appropriate situations based on user-defined rules
3. the system supports automatic definition of preferred and preferential suppliers based on contracts, quality approvals, and (total) costs
4. capabilities above and beyond peers</t>
  </si>
  <si>
    <t>Does the platform support blocking and blacklisting of suppliers?  How extensive is the support?</t>
  </si>
  <si>
    <t>0 - not currently supported / not applicable 
1. the system supports the manual definition of blocked and blacklisted suppliers
2. the system supports the definition of blocked suppliers at the category and product levels, by geography 
3. the system can automatically blacklist and/or block suppliers based upon government denied party lists, financial distress (bankruptcy), lack of quality (slips below threshold), poor performance (due to consistently late deliveries, etc.) on a scorecard and other user-defined rules
4. capabilities above and beyond peers</t>
  </si>
  <si>
    <t>Relationship Management</t>
  </si>
  <si>
    <t>Issue Management</t>
  </si>
  <si>
    <t>R 373, 529, 634</t>
  </si>
  <si>
    <t>What is the extent of internal issue identification supported by the platform?</t>
  </si>
  <si>
    <t>0 - not currently supported / not applicable 
1. Buyers can manually define issues that may/will require attention as they arise
2. The system can automatically identify issues based on late deliveries, quality drops, and performance drops on scorecards / benchmarks
3. The system can automatically identify emerging issues using predictive analytics on time-series based 360 scorecards 
4. Capabilities beyond the above and beyond peers</t>
  </si>
  <si>
    <t>What is the extent of external issue identification supported by the platform?</t>
  </si>
  <si>
    <t>0 - not currently supported / not applicable 
1. Buyers can manually define issues that may/will require attention as they arise
2. The system can automatically identify issues based on changes in external risk, CSR, and related third party scores
3. The system can automatically identify emerging issues using predictive analytics on time-series based 360 scorecards
4. Capabilities beyond the above and beyond peers</t>
  </si>
  <si>
    <t>R 529, 634</t>
  </si>
  <si>
    <t>What is the extent of internal issue monitoring supported by the platform?</t>
  </si>
  <si>
    <t>0 - not currently supported / not applicable 
1. The system can automatically send notifications when issues are logged or status changes
2. The system can monitor issues against plans and timelines and proactively send reminders and escalations
3. The system can monitor internal metrics and performance and notify and/or escalate if the performance changes (in a negative way) during the corrective action
4. ... with capabilities beyond above and beyond peers</t>
  </si>
  <si>
    <t>What is the extent of external issue monitoring supported by the platform?</t>
  </si>
  <si>
    <t>0 - not currently supported / not applicable 
1. The system can automatically send notifications when issues are logged or status changes
2. The system can monitor issues against plans and timelines and proactively send reminders and escalations
3. The system can monitor external metrics and performance and notify and/or escalate if the performance changes (in a negative way) during the corrective action
4. ... with capabilities beyond above and beyond peers</t>
  </si>
  <si>
    <t>R 634</t>
  </si>
  <si>
    <t>What is the extent of dispute detection and  identification?</t>
  </si>
  <si>
    <t xml:space="preserve">0 - not currently supported / not applicable 
1. Buyers can manually initiate disputes and define a process
2. The system can automatically identify disputes when suppliers dispute buyer messages or buyers dispute supplier messages and automatically suggests resolution plans
3. The system can employ semantic analysis on the exchange and monitor associated metrics or sources to see if there is any improvement on the source of the dispute or progress toward a reconciliation
4. Capabilities beyond above and beyond peers. </t>
  </si>
  <si>
    <t>Plan Management</t>
  </si>
  <si>
    <t>R 530</t>
  </si>
  <si>
    <t>What is the ability of the platform to support the creation of corrective action management plans?</t>
  </si>
  <si>
    <t>0 - not currently supported / not applicable 
1. The buyer can use project management to define a plan
2. The system can initiate a plan from a template
3. The system can use (Hybrid) AI to suggest a customized resolution plan using templates and specifics of the issue
4. Capabilities beyond above and beyond peers</t>
  </si>
  <si>
    <t>R 528, 530</t>
  </si>
  <si>
    <t>What is the ability of the platform to support collaborative corrective action plan creation?</t>
  </si>
  <si>
    <t>0 - not currently supported / not applicable 
1. The supplier can suggest updates to the plan
2. The buyer and supplier can collaborate on the plan (to the extent allowed by the buyer)
3. The system can employ Cognitive AI to suggest compromises acceptable to both parties based on (counter) exchanges
4. Capabilities beyond above and beyond peers</t>
  </si>
  <si>
    <t>What support is three for the creation of corrective action plan templates?</t>
  </si>
  <si>
    <t>0 - not currently supported / not applicable 
1. The buyer can create a template from scratch
2. The buyer can create a template from pre-defined components and template sections
3. The system employs (hybrid) AI and expert knowledge to guide a buyer through plan creation
4. Capabilities beyond above and beyond peers</t>
  </si>
  <si>
    <t>Does the platform come with an out-of-the-box template library?</t>
  </si>
  <si>
    <t>0 - not currently supported / not applicable 
1. The system has a few starting templates of resolution plans for general processes for the most common disputes
2. The system has a few dozen templates of detailed resolution plans with specific processes that should satisfy 80% of an organization's needs
3. The system supports dozens of templates with built in expert knowledge to guide Cognitive AI that can support quick customization when the buyer selects the templates
4. Capabilities beyond above and beyond peers</t>
  </si>
  <si>
    <t>R 375</t>
  </si>
  <si>
    <t>Does the platform support corrective action plan monitoring?  What is the extent of that support?</t>
  </si>
  <si>
    <t>0 - not currently supported / not applicable 
1. The system can automatically send notifications when certain information is provided or tasks completed
2. The system can monitor progress against timeframes and scorecards and proactively send reminders or push escalations
3. The system can monitor external metrics, semantic sources, and apply semantics to communications and notify and/or escalate if the situation appears to be different then what is reported
4. Capability beyond above and beyond peers</t>
  </si>
  <si>
    <t>Does the platform support post-mortems on corrective action plans (upon completion)?</t>
  </si>
  <si>
    <t>0 - not currently supported / not applicable 
1. The buyer and supplier can post comments at the end
2. Detailed surveys can be constructed in standard formats, metrics tracked (for comparative purposes over time), and lessons learned can be incorporated in templates and workflows
3. (Hybrid) AI automatically computes process metrics, compares performance, identifies areas for review, and semantically reviews responses for both parties to address
4. Capabilities beyond above and beyond peers</t>
  </si>
  <si>
    <t>R 531, 545</t>
  </si>
  <si>
    <t>What capability does the platform have for alerts and status updates on corrective action plans?</t>
  </si>
  <si>
    <t>0 - not currently supported / not applicable 
1. Pre-canned alerts for the buyer to choose from
2. User defined rule-based alerts with selectable actions to choose from
3. (Hybrid) AI which can determine when to raise alerts and what actions to take 
4. Capabilities beyond above and beyond peers</t>
  </si>
  <si>
    <t>R 532</t>
  </si>
  <si>
    <t>What resolution mechanisms are there for corrective action plans?  Explain in detail.</t>
  </si>
  <si>
    <t>SCORED RELATIVE TO PEERS.  IMPRESS the ANALYSTS.</t>
  </si>
  <si>
    <t>Assessment</t>
  </si>
  <si>
    <t>What capabilities are embedded in the platform for assessing the (potential) impact of a risk?</t>
  </si>
  <si>
    <t>0 - not currently supported / not applicable 
1. Application alerts users of risky suppliers when a risk is detected or events are detected that could impact the organization
2. Application alerts users of detected risks and categories that are likely to be impacted by a risk, where, and the value of categories
3. Application employs (Hybrid) AI to calculate the expected cost based on a deep situational analysis
4. Capabilities beyond above and beyond peers</t>
  </si>
  <si>
    <t>What capabilities are embedded in the platform for prioritizing identified risks?</t>
  </si>
  <si>
    <t>0 - not currently supported / not applicable 
1. Users can prioritize risks manually (using team-based weighting if desired)
2. (Hybrid) AI can help the organization classify risks based upon potential cost impact
3. Cognitive AI can prioritize risks based on potential cost impacts, market conditions, potential brand impact, etc.
4. Capability beyond above and beyond peers</t>
  </si>
  <si>
    <t>Does the platform support what-if analysis for risk assessment?</t>
  </si>
  <si>
    <t>0 - not currently supported / not applicable 
1. Basic cost modelling capability 
2. Advanced cost modelling with integrated market feeds, formulas, and time-series capability
3. Simulation and Optimization support to model various possibilities and associated impacts
4. Capability beyond above and beyond peers</t>
  </si>
  <si>
    <t>Mitigation Planning</t>
  </si>
  <si>
    <t>R 548</t>
  </si>
  <si>
    <t>What capability does the platform contain for the creation of custom risk mitigation plans?</t>
  </si>
  <si>
    <t>0 - not currently supported / not applicable 
1. Ability to create mitigation plans using project management
2. Ability to create mitigation plans using a library of standard actions
3. (Hybrid) AI suggests appropriate mitigation plans based on best practice and encoded expert knowledge
4. Capability beyond above and beyond peers</t>
  </si>
  <si>
    <t>Does the platform allow for the creation of templates for risk mitigation plans?</t>
  </si>
  <si>
    <t>0 - not currently supported / not applicable 
1. Application supports creation of templates to address specific risks based on the project management workflow components
2. Application supports the creation of templates from existing project plans and can apply rules to generalize workflows, actions, and strategies
3. (Hybrid) AI can suggest templates based upon plans created in the community and plans for related risks identified by the organization
4. Capability beyond the above and beyond peers</t>
  </si>
  <si>
    <t>Does the platform come with a library of risk mitigation plan templates?</t>
  </si>
  <si>
    <t>0 - not currently supported / not applicable 
1. A small library that addresses common, and easily identifiable, financial, supply disruption, and regulatory risks
2. A moderate library with a couple of templates for every category of risk monitored
3. An extensive library with a range of mitigation plans for every  category, and major risk, monitored
4. A template library beyond the above and beyond peers</t>
  </si>
  <si>
    <t>Does the platform allow for the monitoring of risk mitigation plans?</t>
  </si>
  <si>
    <t>0 - not currently supported / not applicable 
1. Simple task/milestone monitoring
2. … and risk mitigation impact monitoring
3. … with (hybrid) AI-based predictive analytics that predicts impacts and monitors predictions against results
4. … with capability beyond above and beyond peers</t>
  </si>
  <si>
    <t>Model Definition</t>
  </si>
  <si>
    <t>R 546</t>
  </si>
  <si>
    <t>Does the platform support numeric risk models?</t>
  </si>
  <si>
    <t>0 - not currently supported / not applicable 
1. Ability to define risk scores using rollups across multiple scores and KPIs
2. Deep formula support across multiple risk scores and KPIs which support drill-down and filters
3. Integrated rules,  trend analysis, and (Hybrid) AI that can adjust metrics and roll ups based on changing conditions 
4. Capability beyond the above and beyond peers</t>
  </si>
  <si>
    <t>Does the platform support semantic risk models?</t>
  </si>
  <si>
    <t>0 - not currently supported / not applicable 
1. Simple keyword search against major news feeds
2. Mature semantic models that can run against a wide plethora of news feeds and also identify relevant articles using similar terms and focal points
3. Advanced semantic models that can also run inferences, find related documents, and search secondary sources across multiple languages (natively)
4. Capability beyond above and beyond peers</t>
  </si>
  <si>
    <t>Does the platform support sentiment risk models?</t>
  </si>
  <si>
    <t>0 - not currently supported / not applicable 
1. Can identify positive and negative terms and identify simple sentiment
2. Advanced statistical models that can identify, with high statistical likelihood, if a sentiment is direct or sarcastic or the opposite of what is typically read due to multiple negations
3. Advanced cognitive models that can also detect tone and sentiment without any keywords based on content and phrases
4. Capability beyond above and beyond peers</t>
  </si>
  <si>
    <t>Does the platform support evolutionary risk models?</t>
  </si>
  <si>
    <t xml:space="preserve">0 - not currently supported / not applicable 
1. Models self-adjust based upon manual changes and corrections 
2. Models self-adjust based upon differential trend changes with a supplier, spikes in relevant articles, and dramatic shifts in sentiment
3. Models self-adjust based on AI-based predictive analytics that can infer future risks and adjust parameters as data streams into the system
4. Capabilities beyond the above and beyond peers </t>
  </si>
  <si>
    <t>Monitoring &amp; Identification</t>
  </si>
  <si>
    <t>R 547</t>
  </si>
  <si>
    <t>Does the platform allow for internal monitoring (and alerts) to be defined on KPIs?</t>
  </si>
  <si>
    <t>0 - not currently supported / not applicable 
1. Simple status checks and alerts when a KPI exceeds or drops below a threshold
2. Complex status checks, alerts, and action triggers when continued downward trends or rapid fluctuations are detected
3. (Hybrid) AI that can also detect unusual changes or statistically unlikely changes based upon past performance and market data
4. Capabilities beyond above and beyond peers</t>
  </si>
  <si>
    <t>R 369, 536, 547</t>
  </si>
  <si>
    <t>Does the platform support supplier financial monitoring?</t>
  </si>
  <si>
    <t>0 - not currently supported / not applicable 
1. Third party metrics
2. … integrated with models that monitor OTD, defect/return rate, and other potential leading indicators of financial distress 
3. … integrated with semantic modelling to identify potential events that can lead to financial distress
4. ... enhanced with capability beyond above and beyond peers</t>
  </si>
  <si>
    <t>Does the platform support government status monitoring of suppliers?</t>
  </si>
  <si>
    <t>0 - not currently supported / not applicable 
1. Simple tax id checks, diversity verification checks and monitoring of denied party lists in the customer's home country
2. Tax id checks and monitoring of denied party lists globally 
3. Monitoring of all open government databases to identify supplied products and services, contracts, and other relationships
4. Capabilities beyond above and beyond peers</t>
  </si>
  <si>
    <t>Does the platform support regulatory monitoring?</t>
  </si>
  <si>
    <t>0 - not currently supported / not applicable 
1. System monitors KPIs against pre-defined regulatory requirements
2. … and system monitors regulatory sites and notifies the organization of potential changes in the regulations
3. … and uses AI to parse the changes and determine what regulations changed, what needs to be rechecked, and what needs to be monitored going forward
4. ... and capability beyond above and beyond peers</t>
  </si>
  <si>
    <t>Does the platform support tariff monitoring?</t>
  </si>
  <si>
    <t>0 - not currently supported / not applicable 
1. Monitors HTS codes and published tariff tables in primary import /  export countries 
2. Monitors HTS codes and published tariff tables globally, updates rates automatically, and propagates the updates through affected categories, and budgets  
3. Integrates with news monitoring sources to identify potential changes in advance, alert the buyer, and present a what-if summary of projected impacts
4. Capability beyond the above and beyond peers</t>
  </si>
  <si>
    <t>Doe the platform support legal / civil suit monitoring against organizational suppliers?</t>
  </si>
  <si>
    <t>0 - not currently supported / not applicable 
1. Monitoring of federal and state level civil suit databases in one or two primary countries
2. Monitoring of all available federal, state, and municipal civil suit databases in multiple countries
3.  … including those that do not use English … 
4. Capabilities beyond above and beyond peers</t>
  </si>
  <si>
    <t>R 369, 372, 536, 547, 550</t>
  </si>
  <si>
    <t>Does the platform support news monitoring for incidents that could affect the organization and / or its supply base?</t>
  </si>
  <si>
    <t>0 - not currently supported / not applicable 
1. Monitoring of one or two dozen primary news sites
2. Monitoring of hundreds of primary and secondary news sites, blogs, and  alternative media channels around the world
3. … in 3 or more languages …  
4. Capability beyond above and beyond peers</t>
  </si>
  <si>
    <t>Does the platform monitor social media for mentions of potential note that relate to the organization or its supply base?</t>
  </si>
  <si>
    <t>0 - not currently supported / not applicable 
1. Monitoring of  LinkedIn, Facebook and Twitter
2. Monitoring of  Instagram, SnapChat, and other secondary Social Networks
3. Monitoring of WeChat, RenRen, our Weibo, SyncYu, CLORIK, and other global social networks primarily used by non-English speaking users
4. Capability beyond the above and beyond peers</t>
  </si>
  <si>
    <t>Does the platform contain capabilities for cyber monitoring?</t>
  </si>
  <si>
    <t>0 - not currently supported / not applicable 
1. Shallow integration to 3rd party cyber-monitoring tools
2. … with log-in monitoring, invalid access attempts, and unusual permission reassignments 
3. … that is cross-referenced with a deep integration to support cyber-monitoring to detect attacks to the platform through backdoors and backdoor access through other, valid, accounts on a shared multi-tenant system
4. Capabilities beyond above and beyond peers</t>
  </si>
  <si>
    <t>R 370</t>
  </si>
  <si>
    <t>What is the extent of support for alerts and notifications?</t>
  </si>
  <si>
    <t>Regulatory Compliance</t>
  </si>
  <si>
    <t>What support is there in the platform for financial compliance requirements?</t>
  </si>
  <si>
    <t>0 - not currently supported / not applicable 
1. our system can produce reports that can be used in support of regulatory compliance
2. our system supports all of the requirements for SOX
3. our system supports all of the requirements for multiple financial compliance acts around the world
4. capability beyond above and beyond peers</t>
  </si>
  <si>
    <t>What support is there in the platform for anti-human trafficking compliance requirements?</t>
  </si>
  <si>
    <t>0 - not currently supported / not applicable 
1. our system can track where the products come from down to the factory
2. our system can track 3rd party audit and compliance data on the suppliers, down to the location
3. our system can track the raw materials to the source to make sure the supplier's suppliers are not human trafficking
4. capability beyond above and beyond peers</t>
  </si>
  <si>
    <t>What support is there in the platform for restricted / hazardous material  compliance requirements?</t>
  </si>
  <si>
    <t>0 - not currently supported / not applicable 
1. our system can produce reports that can be used in support of regulatory compliance
2. our system supports requirements for EU RoHS and EU REACH out of the box
3. our system supports requirements for a number of  different global restricted / hazardous materials
4. capability beyond above and beyond peers</t>
  </si>
  <si>
    <t>What support is there in the platform for environmental compliance requirements?</t>
  </si>
  <si>
    <t>0 - not currently supported / not applicable 
1. our system can track fuel, energy, and water usage and carbon emissions 
2. our system supports environmental reporting requirements for the country the majority of our buyers are headquartered in
3. our system supports tracking and reporting requirements for multiple countries / unions regarding water usage, carbon emissions, and key named pollutants
4. capability beyond above and beyond peers</t>
  </si>
  <si>
    <t>What support is there in the platform for anti-bribery / corruption compliance requirements?</t>
  </si>
  <si>
    <t>0 - not currently supported / not applicable 
1. our system can track and report on all payments
2. check ownership and related party databases and flag potential issues for review
3. our system has built in support for FCPA and similar acts and can create supporting reports and audit trails
4. capability beyond above and beyond peers</t>
  </si>
  <si>
    <t>What support is there in the platform for privacy and information security compliance requirements?</t>
  </si>
  <si>
    <t>0 - not currently supported / not applicable 
1. our system can flag all personal data and all personal data is encrypted
2. our system supports country specific information protection policies for the primary industries in the primary geographies our system sells in (e.g. HIPAA in the US)
3. our systems are fully GDPR compliant
4. our systems have the capability for an end-user organization or partner to encode any information compliance act in our system through data tagging, security specification, reporting requirements, and (mandatory) deletions / anonymizations</t>
  </si>
  <si>
    <t>What support is there in the platform for conflict mineral compliance requirements?</t>
  </si>
  <si>
    <t>0 - not currently supported / not applicable 
1. our system has built-in reporting templates for Dodd-Frank compliance
2. our system can track multi-tier supply chains to a material's source
3. our system integrates with 3rd party systems to verify that each link in the documented chain is free of conflict minerals
4. capability beyond above and beyond peers</t>
  </si>
  <si>
    <t>What support is there in the platform for labour standard requirements?</t>
  </si>
  <si>
    <t>0 - not currently supported / not applicable 
1. our system can track labour standards for various jurisdictions and ask suppliers to fill out surveys
2. our system can track multi-tier supply chains and propagate surveys through the chain
3. our system integrates with 3rd party CSR and Auditors who can verify that suppliers and their suppliers are in compliance with local labor laws AND labour laws in the jurisdictions the products will be sold
4. capability beyond above and beyond peers</t>
  </si>
  <si>
    <t>Supplier Risk Management</t>
  </si>
  <si>
    <t>R 196, 197</t>
  </si>
  <si>
    <t>How extensive is the built in support for 3rd party data feeds focused on supplier / supply chain risk?</t>
  </si>
  <si>
    <t>0 - not currently supported / not applicable 
1. Integrated financial and CSR risk feeds from the big players (BvD, D&amp;B, etc.; Ecovadis, Sedex Global, etc.;)
2. Integrated government feeds (entity verification, denied party lists, classifications, etc.) and third party audit feeds from the majority of countries the customers are located in and source from
3. Integrated semantic (news) feed monitoring and sentiment (social media) monitoring for up-to-the-minute risk profiling
4. Additional capabilities beyond the above and beyond peers</t>
  </si>
  <si>
    <t>Discovery</t>
  </si>
  <si>
    <t>R 511</t>
  </si>
  <si>
    <t>Does the platform support an internal database structured to support an internal "network" for supplier discovery?</t>
  </si>
  <si>
    <t>0. System doesn't offer a cultivated and maintained database that's built for supplier discovery
1. Can search / discover suppliers using queries built on indexed meta-data on the [extensible] supplier database
2. Can search / discover suppliers on all fields, including free-text, flexible metadata tags, and community feedback on the suppliers (i.e., don't need a separate supplier performance management system)
3. The platform contains advanced capabilities to help an organization score supplier "relevance" in its searches, perform advanced queries, and interrogate other internal enterprise systems
4. More advanced capabilities that go beyond peers</t>
  </si>
  <si>
    <t>R 272, 511</t>
  </si>
  <si>
    <t>Do you provide a supplier network / marketplace that your platform integrates to for supplier discovery?</t>
  </si>
  <si>
    <t>0. Our system does not offer a public supplier network for supplier discovery
1. Can search / discover suppliers (basic search) which is integrated with internal vendor search (private database) and a single primary supplier network/marketplace that you provide
2. Can perform a real-time federated search / discovery on all fields, including free-text, tags, and community feedback across multiple 3rd party databases / networks using synched federated replication of supplier records.
3. (Hybrid) AI is employed to help an organization discover like suppliers, suppliers best suited for certain objectives, etc. across multiple external databases and networks
4. More advanced capabilities that go beyond peers</t>
  </si>
  <si>
    <t>How deep is the search capability that your platform uses for supplier discovery across multiple third party networks / marketplaces?</t>
  </si>
  <si>
    <t>0. Our system does not integrate external database or networks for supplier discovery
1. Can search / discover suppliers on specific 3rd party networks (using queries built on indexed meta-data), but not multiple networks integrated   into internal database/network for unified experience
2. Can do a federated search / discovery on all fields, including free-text, tags, and community feedback across multiple 3rd party databases / networks using synched federated replication of supplier records
3. (Hybrid) AI is employed to help an organization discover like suppliers, suppliers best suited for certain objectives, etc. across multiple external databases and networks
4. More advanced capabilities that go beyond peers</t>
  </si>
  <si>
    <t>To what extent does the platform support supplier certificates and certificate management?</t>
  </si>
  <si>
    <t>0 - not currently supported / not applicable 
1. Can associate uploaded certificates (including insurance certificates) with suppliers and products and fire expiry alerts
2. Can automatically query 3rd party databases and/or send verification requests to 3rd parties to verify
3. Can automatically OCR certificates, extract key metadata, and verify that it matches a request
4. Additional capabilities beyond the above and beyond peers</t>
  </si>
  <si>
    <t>Does the platform support tagging and categorization of suppliers?</t>
  </si>
  <si>
    <t>0 - not currently supported / not applicable 
1. A fixed categorization scheme for suppliers that can be customized during implementation.
2. Multiple categorization schemes and tagging structures can be applied to supplier (and associated product) hierarchies (based on standard industry taxonomies and networks)
3. the platform, possibly by way of AI, can auto-suggest categorizations and taggings on supplier import and profile evolution and supports smart categorization/tagging-based search
4. Additional capabilities beyond above and beyond peers</t>
  </si>
  <si>
    <t>Onboarding Support</t>
  </si>
  <si>
    <t>R 273, 505</t>
  </si>
  <si>
    <t>To what extent does the platform support automated supplier campaigns to engage multiple suppliers simultaneously?</t>
  </si>
  <si>
    <t>0 - not currently supported / not applicable 
1. Supplier groups can be created for mass e-mail campaigns
2. Standard campaign management with workflow support and automatic alerts, reminders, and actions
3. Deep campaign management which suggests suppliers, analyzes responses and progress, recommends suppliers for onboarding, recommends manual interference, etc.
4. Additional capabilities beyond above and beyond peers</t>
  </si>
  <si>
    <t>R 274</t>
  </si>
  <si>
    <t>What level of supplier (self) registration is supported by the platform?</t>
  </si>
  <si>
    <t>0 - not currently supported / not applicable 
1. Fixed registration process that collects the same information for all suppliers and pushes them into the same approval process
2. Dynamic registration process where suppliers are led down appropriate paths to collect appropriate information based on industry, categories/products, geographies, and other critical questions
3. RPA-driven registration where data can be pre-populated from integrated networks and databases and other third party resources
4. Additional capabilities beyond the above and beyond peers</t>
  </si>
  <si>
    <t>Supply Base Profiling</t>
  </si>
  <si>
    <t>How extensive are the base , out-of-the-box, supplier profiles?</t>
  </si>
  <si>
    <t>0 - not currently supported / not applicable 
1. Basic supplier profile focused primarily on standard profile data - identifiers, locations, industry and category codes, etc. 
2.  Extended supplier profile with deep financial (payment) data, sustainability data, third party review data, etc. 
3. Deep supplier profiles with extensive metrics, risk scores, semantic reviews, and sentiment data across supplier locales and product hierarchies 
4. Additional capabilities beyond above and beyond peers</t>
  </si>
  <si>
    <t>R 517</t>
  </si>
  <si>
    <t>To what extent can the buying organization extend supplier profiles?</t>
  </si>
  <si>
    <t xml:space="preserve">0 - not currently supported / not applicable 
1. A limited number of free-text / numeric fields can be added to profile sections
2. Unlimited number of fields, of any type, can be added, used as meta-data, and indexed for search
3. Can also support unstructured data, multimedia data, and integrated (real-time) feeds, as needed, as part of the profile
4. Additional capabilities beyond above and beyond peers </t>
  </si>
  <si>
    <t>R 564</t>
  </si>
  <si>
    <t>How extensive are the collaboration mechanisms exposed to suppliers?</t>
  </si>
  <si>
    <t>0 - not currently supported / not applicable 
1. Suppliers are pretty much limited to e-mail, asynchronous messaging, and document upload
2. Suppliers have access to shared views, VOIP/web share, and/or white-boards
3. Suppliers have full access to project management and team-based management for full collaboration
4. Exposed elements beyond above and beyond peers</t>
  </si>
  <si>
    <t>To what extent does the platform support supplier self-registration?</t>
  </si>
  <si>
    <t>0 - not currently supported / not applicable 
1. suppliers can sign up for future invitation and maybe provide some basic information for buyer consideration
2. suppliers can provide extensive category and industry information and be guided through an information collection workflow based on the answers and information provided and essentially complete an initial onboarding process to jump-start a buyer's assessment; 
3. embedded RPA guides a supplier through the onboarding process, importing available data from integrated 3rd party sources and networks for efficiency, providing real-time feedback on likelihood of selection based on  answers (so a supplier can short circuit a category or even an entire registration if they don't meet key requirements), and ensuring all data required for risk and regulatory compliance assessment is collected
4. would include capability beyond which is previously addressed and beyond peers</t>
  </si>
  <si>
    <t>R 621</t>
  </si>
  <si>
    <t>How flexible is the Survey response management capability of the platform from the supplier's perspective?  Surveys include RFX, self-scorecarding, voice of the supplier surveys, etc.</t>
  </si>
  <si>
    <t>0 - not currently supported / not applicable 
1. multiple, invited parties designated by the buyer can respond to the basic survey; 
2. supplier segmentation allows customized surveys and/or with conditional logic in the survey (can be 3rd party survey tool provider/partner) the supplier can add parties, but limited control over what they can/cannot respond to; 
3. suppliers can add parties (i.e., workflow delegations/notifications), restrict roles, review options, etc. 
4. includes capability beyond which is previously addressed and beyond peers (e.g., multi-tier delegation to sub-contractors or other sophisticated use cases)</t>
  </si>
  <si>
    <t>R 270, 566</t>
  </si>
  <si>
    <t>Does the platform support true 360-degree scorecards where the suppliers  can also score the buyer?</t>
  </si>
  <si>
    <t>0 - not currently supported / not applicable 
1. Suppliers can define basic survey-driven scorecards on the buyer and import their objective/KPI data from flat files
2. Suppliers can define extensive KPI-driven scorecards with complex formula support on survey and metric data on the buyer's performance
3. ... and augment that with relative performance data of the customer against other customers of the supplier ... 
4. Additional capability beyond the above and beyond peers</t>
  </si>
  <si>
    <t>R 271, 634</t>
  </si>
  <si>
    <t>How extensive are the corrective action management capabilities to which the supplier has access?</t>
  </si>
  <si>
    <t xml:space="preserve">0 - not currently supported / not applicable 
1. Suppliers can receive notifications of issues and respond using asynchronous messaging or integrated e-mail
2. Suppliers can see corrective action requests and collaborate on the creation of corrective action plans with milestones and deliverables and report on progress
3. The platform contains capabilities to identify similar issues, suggest plans, allow buyers and suppliers to agree on and tweak them, automatically monitor progress, and provide real-time status reports 
4. Capability beyond the above and beyond peers </t>
  </si>
  <si>
    <t>Can the supplier identify issues and initiate corrective action requests?</t>
  </si>
  <si>
    <t>0 - not currently supported / not applicable 
1. Suppliers can log issues, which buyers can then flip into corrective action requests
2. Suppliers can initiate corrective action requests on buyer issues and collaborate on the creation of corrective action plans with milestones and deliverables
3. The platform contains capabilities to identify similar issues (from anonymized community intelligence), suggest plans, and allow buyers and suppliers to agree on them, tweak them, automatically monitor progress, and provide real-time status reports
4. capability beyond above and beyond peers</t>
  </si>
  <si>
    <t>R 265, 266, 267, 268, 350, 627</t>
  </si>
  <si>
    <t>What extent of negotiation management is supported from the supplier's perspective?</t>
  </si>
  <si>
    <t>0 - not currently supported / not applicable 
1. Suppliers can receive offers from buyers and return counter-offers as attachments
2. Suppliers can receive integrated offers and propose counter-offers through the tool (either natively or through Word integration), and the complete change management in unalterable audit trails is maintained
3. Suppliers can pull in data from third party feeds to justify costs, attach certificates, provide links to third party audits and assessments, use their own clauses and templates, and have access to pretty much the full negotiation capabilities of the platform 
4. capabilities beyond above and beyond peers</t>
  </si>
  <si>
    <t>What on your supplier portal technology roadmap will advance your solution (and perhaps the market) in the next 6 months?  Give directional input if you can't share exact details</t>
  </si>
  <si>
    <t>SERVICES</t>
  </si>
  <si>
    <t>S2P Services</t>
  </si>
  <si>
    <t>R 664, 488, 493, 226, 256</t>
  </si>
  <si>
    <t>Please describe what is included within your basic/foundational implementation services (e.g., implementation planning, project management, configuration, testing, training, etc.) for your solution(s) and what makes it most successful?  Also, to what extent are you involved in broader business services (e.g., process redesign, benchmarking, best practices, change management, etc.) and technical services (e.g., systems integration, custom development, data/analytics) versus when you tend to work with your 3rd party professional services partners?</t>
  </si>
  <si>
    <t>0. We've not yet really offered these services. Not a current priority.
1. Partial support.  We do some of this on a case-by-case basis, but haven't been pushed by customers to expand beyond this.
2. Moderate support.  We provide decent support for these services as part of a formal service offering/capability.
3. Strong support.  We definitely deliver these services robustly and continually because they're critical to our overall value proposition.
4. Differentiated capability.  We have a material advantage over our peers because of our unique strengths to deliver these high impact services.
5. World class differentiated capabilities. These are so good that we could spin out as a separate, profitable, business if we wanted to do so.  We win deals just because of this single services capability.</t>
  </si>
  <si>
    <t>Describe the depth of your own professional services teams and your partner professional services firms to assist in: operational/IT strategy, implementation planning, and implementation execution (process redesign, system tailoring/customization, testing, training, post implementation support, etc.) Approximately how many internal FTEs are on your team in this overall area? Similarly, approximately how many partner FTEs are certified in total (if a certification program exists) and trained (outside of a formal certification program)?</t>
  </si>
  <si>
    <t>R 404, 224, 226</t>
  </si>
  <si>
    <t>To what extent do you natively provide analytics (including data science) services rather than just analytics technology. Are they 'enabling services' (e.g., helping your client build custom analytics and you're done) or managed services (i.e., you become an ongoing "extended CoE")?  Describe the typical domains for your analytics services: spend/opportunity analysis, performance analysis, risk analysis, working capital, etc.? Please mention any specialized tools/partners and also include your best case study to illustrate your strongest domains</t>
  </si>
  <si>
    <t>R 402, 592, 489, 490, 592, 224, 225, 229</t>
  </si>
  <si>
    <t>Describe your services to natively (or through partners) aggregate, cleanse, classify, enrich, and harmonize client data/documents.  Explain any innovative internal/external tools, content sources, and partners that you use to help with these services?</t>
  </si>
  <si>
    <t>Please describe your typical approach for performing systems integration to your other systems and to suppliers?  Do you take lead or do your designated technical partners (and who are they) and who owns the SLAs for ongoing integration support?  If you provide a supplier/business network, do you offer other direct buyer-supplier connectivity options?  If you don't, do you or partners offer such managed integration services?</t>
  </si>
  <si>
    <t>Please describe your typical approach to training and other ways to transfer knowledge during pre-through-post implementation (e.g., how do you organize and deliver your training "curriculum")?  Any key innovations/tools/differentiators here in your approach?  Also, do you work with specific partners, and if so, what do they specifically contribute?</t>
  </si>
  <si>
    <t>Please generally describe your different maintenance/support levels (e.g., Tier 1/2 help desk support, upgrade training/support, etc.) and what is typically included in a base solution subscription compared to higher level premium support options</t>
  </si>
  <si>
    <t>Please describe to what extent do you (or partners) formally benchmark your clients' performance (and practices) against their peers to help build a business case for change?  If you don't do this, how do you foster peer networking &amp; knowledge sharing within/across your client base?</t>
  </si>
  <si>
    <t>Please describe if and how you perform business consulting services for S2P assessments, broader assessments (e.g., in SCM, working capital, etc.), future state design, best practices, gap analysis, program/project planning, transformation/change management, talent management, etc.?  What percentage of this work tends to be done by your team versus by your partners (and who are your main partners that you use if you've not listed them already)</t>
  </si>
  <si>
    <t>R 407, 225</t>
  </si>
  <si>
    <t>Please describe how you and/or partners deliver "Business Processes as a Service" for provisioning/delivering ongoing processes and outcomes (i.e., rather than providing underlying tech capabilities).  Outsourcing can also include "Co-Sourcing" models</t>
  </si>
  <si>
    <t>Please describe any structured programs (if any) that you have for customer co-innovation to develop new solutions not currently in development for the broad customer base?  If you have this, what's the typical commercial/operating model for it?</t>
  </si>
  <si>
    <t>Are there any services that we've not covered that you perform which add value to your clients?  Also, are there any novel techniques or tools that you feel are a differentiator in how you deliver services to your clients as they themselves are delivering procurement services to their stakeholders?</t>
  </si>
  <si>
    <t xml:space="preserve">Describe the extent of the spend / opportunity analysis services that you perform directly to help your clients find and unlock value, including: spend categorization, TCO analysis/benchmarking, demand analysis, working capital analysis, contract analysis, category-specific analytics, etc.  </t>
  </si>
  <si>
    <t>Describe the extent of your ETL, cleansing, classification, and categorization data services. Describe the expertise that you have here, the industries you are experienced in, and the categories you specialize in. Describe your average mapping accuracy after a first pass before the first client input and how long (and how many man-hours) it takes to get to 90%, 95%, and 99% accuracy. How do you work in "new industries" or new categories? How should accuracy expectations change with new clients in new markets?</t>
  </si>
  <si>
    <t>Describe your ongoing data management services -- including refresh, regular cleansing and enrichment, ongoing categorization, and normalization, etc.</t>
  </si>
  <si>
    <t>R 594</t>
  </si>
  <si>
    <t>Describe the extent of supplier development and innovation management services (i.e.,  leading / managing supplier development and innovation management projects)? If you use partners, please specify them and their services here.</t>
  </si>
  <si>
    <t>R 591, 195, 225</t>
  </si>
  <si>
    <t>Do you offer a service based on your platform to onboard (and offboard) suppliers? If so, please describe the extent of supplier onboarding services.  Are multi-channel onboarding events supported across categories, industries, and geographies? Is there any supplier network support?</t>
  </si>
  <si>
    <t>R 593, 225</t>
  </si>
  <si>
    <t>Describe your ability to do perform supplier management services (e.g., SIM services like supplier data / profile management; supplier regulatory compliance services like certifications/audits; SRM services; etc.) on behalf of the buying organization, either natively or through partners</t>
  </si>
  <si>
    <t>Do you provide (directly or through partners) any types of supply market intelligence services that augment (or integrate with) your technology solutions.  This can include supplier intelligence, market intelligence, pricing intelligence, risk intelligence, and so on.  Please describe any example areas, partners, and commercial models that you've employed.</t>
  </si>
  <si>
    <t>SPT Services</t>
  </si>
  <si>
    <t>Please describe how you can "put skin in the game" to commercially align your solutions/services to the metrics that your clients are being held to?  What type of gain/risk sharing mechanisms will you support and how has this typically worked (e.g., baselining and then setting SLAs and upside targets)?</t>
  </si>
  <si>
    <t>Sourcing - SXM Services</t>
  </si>
  <si>
    <t>Describe your ability to help manage/support sourcing events on behalf of your client.</t>
  </si>
  <si>
    <t>R 403, 492, 226</t>
  </si>
  <si>
    <t>Describe the strength of your category-specific services - whether delivered natively or through partners.  Is it category-specific best practices expertise/consulting or also deeper category expertise/intelligence leveraging innovative tools and content (e.g., pre-built tunable category-specific models; trained AI; 3rd party content)?  Please note any categories where you have particularly deep strengths</t>
  </si>
  <si>
    <t>R 406</t>
  </si>
  <si>
    <t>Describe the extent of your risk identification and monitoring/mitigation services (i.e., what risk types and data sources do you use and how to you offer that commercially)?</t>
  </si>
  <si>
    <t>SOURCING</t>
  </si>
  <si>
    <t>R 244</t>
  </si>
  <si>
    <t>This is the ability to do category spend analysis against default, built in, and arbitrary (what-if) categorizations.</t>
  </si>
  <si>
    <t>0 - not currently supported / not applicable 
1 integrated spend analysis categorization against a single built in taxonomy; 
2 integrated spend analysis categorization against multiple taxonomies, including what-if taxonomies; 
3 integrated support for in-line data enrichment from integrated feeds 
4 capabilities beyond above and beyond peers</t>
  </si>
  <si>
    <t>R 246</t>
  </si>
  <si>
    <t>0 - not currently supported / not applicable 
1 is the ability to plot historical prices and demands and do basic trend analysis; 
2 is the ability to plot this against market data and predict likely market prices; 
3 is  the ability to use advanced demand planning models to predict detailed demands over time; 
4 integrated demand management functionality and guided buying based on prescriptive analytics and capability beyond peers</t>
  </si>
  <si>
    <t>R 245</t>
  </si>
  <si>
    <t>0 - not currently supported / not applicable 
1 is the ability to maintain benchmarks ; 
2 is the ability to automatically populate benchmarks with anonymized data from other clients/participants in a buyer network; 
3 is the ability to extend those with industry data from integrated feeds; 
4 innovations beyond above and beyond peers</t>
  </si>
  <si>
    <t>R 249</t>
  </si>
  <si>
    <t>0 - not currently supported / not applicable 
1 the ability to define scorecards; 
2 the ability to populate them automatically from KPIs, surveys, and imported data; 
3 the ability to define trends and alerts and track changes over time; 
4 capability beyond above and beyond peers</t>
  </si>
  <si>
    <t>R 247</t>
  </si>
  <si>
    <t>0 - not currently supported / not applicable 
1 the ability to define and track category plans in customizable templates
2 support for detailed sourcing plans across categories and products with workflow enabled templates integrated into the various modules and functions; 
3 adaptive sourcing templates that vary the workflow based on market conditions and configurable rules; etc.
4 capability beyond above and beyond peers</t>
  </si>
  <si>
    <t>NEW</t>
  </si>
  <si>
    <t>To what extent can the platform automate category analysis, planning, and sourcing execution?</t>
  </si>
  <si>
    <t>0 - not currently supported / not applicable 
1. simple no-go / go stop rules can be embedded in the workflow
2. advanced rules that allow the workflow to be automated if values are in tolerances, which can shift based on market costs and average market risks
3. integrated ML that can adjust tolerances in real time and automate as much as possible in category management
4. capability beyond above and beyond peers</t>
  </si>
  <si>
    <t>R 250</t>
  </si>
  <si>
    <t>0 - not currently supported / not applicable 
1 the platform can provide general advice based on general measurements or comparisons; 
2 the platform can provide specific advice on a category / project basis; 
3 the platform can adapt the recommendations and workflow based on current market conditions; 
4 the platform can embed advanced statistical modelling/simulation/optimization models; etc. and offers capabilities beyond above and beyond peers</t>
  </si>
  <si>
    <t>Does the tool support permissive analytics that can be used to automate simple workflow-based tasks such as automated supplier invitations, bid submission acceptance, etc.?</t>
  </si>
  <si>
    <t>0 - not currently supported / not applicable 
1 the platform can automate simple tasks like preferred supplier invitations, bid invitations, bid acceptance (but not award), etc. 
2. the platform can automate supplier approvals, awards to lowest cost bids (that meet business constraints), generate contract templates, etc. 
3. the platform supports cognitive buying and spot-buys, low-dollar buys, and certain non-strategic buys in well defined categories can be fully automated
4. capability beyond above and beyond peers</t>
  </si>
  <si>
    <t>R 257</t>
  </si>
  <si>
    <t>0 - not currently supported / not applicable 
1 the platform supports simple, static, sourcing strategy definition; 
2 the platform supports quick links into different modules based on high-level workflow steps; 
3 the platform supports the creation of detailed step-by-step sourcing strategies with progress tracking and links into specific step workflows within modules; 
4 the platform has capability beyond above and beyond peers</t>
  </si>
  <si>
    <t>R 390</t>
  </si>
  <si>
    <t>Describe your approach to customized Sourcing Process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(and what are the limitations/constraints in terms of what can be enabled).</t>
  </si>
  <si>
    <t>0 - not currently supported / not applicable 
1 we have a standard workflow where you can (de)select elements; 
2 we have a workflow builder where you can select the functions/modules you want in the order you want; 
3 we support advanced configurations that can be based off of category/industry templates, include modifiable event-specific workflows, detailed approval processes, verification and issue escalation rules, and so on; 
4 the platform supports capability beyond above and beyond peers</t>
  </si>
  <si>
    <t>To what extent can an end-to-end sourcing process based on a category be automated?</t>
  </si>
  <si>
    <t>0 - not currently supported / not applicable 
1. simple no-go / go stop rules can be embedded in the workflow
2. advanced rules that allow the workflow to be automated if values are in tolerances, which can shift based on market costs and average market risks
3. integrated ML that can adjust tolerances in real time and automate as much as possible in category sourcing 
4. capability beyond above and beyond peers</t>
  </si>
  <si>
    <t>R 394</t>
  </si>
  <si>
    <t>0 - not currently supported / not applicable 
1 specific modules and workflows can be associated with milestones; 
2 project status auto-updates as key workflow steps complete or supplier submissions are accepted; 
3 complete integration and project plans can be updated mid-project by users with authority to do so; 
4 the platform includes capability beyond above and beyond peers</t>
  </si>
  <si>
    <t>Describe unique processes and techniques supported by the system to help buyers identify category opportunities they might not otherwise identify.</t>
  </si>
  <si>
    <t>** scored against peers **</t>
  </si>
  <si>
    <t>What developments do you have planned to help buyers with their daily sourcing activities?</t>
  </si>
  <si>
    <t>R 251</t>
  </si>
  <si>
    <t>0 - not currently supported / not applicable 
1 is the ability to define a simple should cost model; 
2 is the ability to automatically populate from corporate or market data (feeds); 
3 is the ability to define costs based on advanced formulas; 
4 would be the ability to compute future costs based on projected cost trends across raw materials, labor, energy, and overhead costs; etc.</t>
  </si>
  <si>
    <t>R 252</t>
  </si>
  <si>
    <t>0 - not currently supported / not applicable 
1 the ability to import data from flat files; 
2 the ability to import data from real-time from data sources; 
3 the ability to do real-time cost interpolation using advanced metrics and formulae for more accurate costing; 
4 capability beyond above and beyond peers</t>
  </si>
  <si>
    <t>R 254</t>
  </si>
  <si>
    <t>0 - not currently supported / not applicable 
1 is basic support for the definition of a bill of materials; 
2 is importation from ERP/MRP; 
3 is support for BoM driven cost models; 
4 is support for multi-tier dynamic roll-up cost models and capability beyond above and beyond peers</t>
  </si>
  <si>
    <t>Can the platform identify the major cost drivers for a category?</t>
  </si>
  <si>
    <t>0 - not currently supported / not applicable 
1 a buyer can manually define the major the cost drivers
2 the platform can identify the cost components across the category that account for the greatest cost by volume
3 the platform can use (hybrid) AI to compare cost factors against market trends to identify the major cost drivers at any given time
4 capability beyond above and beyond peers</t>
  </si>
  <si>
    <t>R 256</t>
  </si>
  <si>
    <t>0 - not currently supported / not applicable 
1 a set of high level category templates; 
2 detailed category templates with key products / raw materials; 
3 adaptive templates based on changing designs / bills of material; 
4 would include capability beyond above and beyond peers</t>
  </si>
  <si>
    <t>R 262</t>
  </si>
  <si>
    <t>0 - not currently supported / not applicable 
1 ability to define demands over a time period 
2 demands and associated models can be imported from third party demand management systems
3 demand projections can be updated based upon inventory, POS data, and integrated models on a regular schedule 
4 capability beyond above and beyond peers</t>
  </si>
  <si>
    <t>Please describe the user experience for an average buyer using should-cost models?</t>
  </si>
  <si>
    <t xml:space="preserve">** scored against peers ** </t>
  </si>
  <si>
    <t>Construction</t>
  </si>
  <si>
    <t>R 290</t>
  </si>
  <si>
    <t>0 - not currently supported / not applicable 
1 the buyer can create the RFP questions that are required; 
2 the buyer can modify the RFP creation process; 
3 the buyer can tailor the RFP creation process to organizational needs; 
4 the platform contains capability beyond above and beyond peers</t>
  </si>
  <si>
    <t>R 292</t>
  </si>
  <si>
    <t>0 - not currently supported / not applicable 
1 RFXS can be instantiated from templates; 
2 RFXs can be instantiated from a collection of template sections; 
3 RFXs can be instantiated from templates can be auto-selected based on industry category or other factors; 
4 the RFX instantiation capability from templates is beyond above and beyond peers</t>
  </si>
  <si>
    <t>R 293</t>
  </si>
  <si>
    <t>0 - not currently supported / not applicable 
1 a pre-configured template library is supported; 
2 the buyer can define his or her own templates which can be organized by industry and/or categories and multiple versions based upon different specifications created; 
3 the templates support an integrated rules-based workflow which guide the user through the RFX creation
4 the template library is beyond above and beyond peers</t>
  </si>
  <si>
    <t>R 294</t>
  </si>
  <si>
    <t>0 - not currently supported / not applicable 
1 templates by category are provided; 
2 the buyer can create templates by category; 
3 the templates can be integrated with should-cost models; 
4 capabilities beyond above and beyond peers</t>
  </si>
  <si>
    <t>R 295</t>
  </si>
  <si>
    <t>0 - not currently supported / not applicable 
1 templates by industry are provide; 
2 the buyer can create templates by industry; 
3 the templates are integrated with should-cost models; 
4 capabilities beyond above and beyond peers</t>
  </si>
  <si>
    <t>R 296</t>
  </si>
  <si>
    <t>0 - not currently supported / not applicable 
1 a single weight for each factor; 
2 group based average weighting for each factor; 
3 variable weightings for each response based upon respondent expertise; 
4 capability beyond above and beyond peers</t>
  </si>
  <si>
    <t>R 298</t>
  </si>
  <si>
    <t>0 - not currently supported / not applicable 
1 simple cost model integration; 
2 basic capacity constraint definition and support; 
3 full optimization model integration; 
4 capability beyond above and beyond peers</t>
  </si>
  <si>
    <t>R 299</t>
  </si>
  <si>
    <t>0 - not currently supported / not applicable 
1 multiple parties can weight, but only one response per section; 
2 multiple parties can rank all sections; 
3 variable rankings on each section across multiple parties; 
4 capability beyond above and beyond peers</t>
  </si>
  <si>
    <t>R 300</t>
  </si>
  <si>
    <t>Does the RFX support advanced scoring evaluation methodologies such as statistical, net promoter, on-target, and other methodologies?</t>
  </si>
  <si>
    <t>0 - not currently supported / not applicable 
1 basic statistical scoring; 
2 advanced functions for score definition; 
3 net promoter score; 
4 even more advanced scoring methodologies</t>
  </si>
  <si>
    <t>R 303</t>
  </si>
  <si>
    <t>0 - not currently supported / not applicable 
1 bulk upload, manual mapping to lots/items; 
2 bulk upload, automatic mapping to lots/items based on a naming convention; 
3 bulk upload, automatic mapping and automatic verification; 
4 capability beyond above and beyond peers</t>
  </si>
  <si>
    <t>R 304</t>
  </si>
  <si>
    <t>0 - not currently supported / not applicable 
1 CAD/CAM diagrams detected and associated, displayable in external tools; 
2 CAD/CAM diagrams detected and associated, viewable in internal viewer; 
3 CAD/CAM diagrams detected, and secured, for safe internal or external viewing; 
4 capability beyond above and beyond peers</t>
  </si>
  <si>
    <t>R 310</t>
  </si>
  <si>
    <t>0 - not currently supported / not applicable 
1 basic bill of material support, where bills of material can be grouped into lots; 
2 basic should cost model integration where the bill is a product or assembly and energy, labor, and overhead costs can be broken out; 
3 automatic cost population from market data, etc.
4 capability beyond above and beyond peers</t>
  </si>
  <si>
    <t>R 311</t>
  </si>
  <si>
    <t>ERP Integration (for Sourcing)</t>
  </si>
  <si>
    <t>0 - not currently supported / not applicable 
1 ERP integration for extracting SKUs and links, but BoMs need to be built/verified manually; 
2 complete BoMs can be imported, but prices need to be imported/defined separately; 
3 complete BoMs with most recent pricing can be pulled in, along with any associated component specification documents; 
4 capability beyond above and beyond peers</t>
  </si>
  <si>
    <t>R 312</t>
  </si>
  <si>
    <t>0 - not currently supported / not applicable 
1 manual mapping of supplier SKUs to buyer SKUs; 
2 automatic mapping and designation of preferred SKUs; 
3 support for related and substitute SKUs; 
4 capability beyond above and beyond peers</t>
  </si>
  <si>
    <t>R 313</t>
  </si>
  <si>
    <t>0 - not currently supported / not applicable 
1 auto selection of previously invited suppliers; 
2 suggestion based on category/product and suppliers in the SIM module; 
3 smart network search based on industry, category, and/or product/service; 
4 capability beyond above and beyond peers</t>
  </si>
  <si>
    <t>R 314</t>
  </si>
  <si>
    <t>… from SIM</t>
  </si>
  <si>
    <t>0 - not currently supported / not applicable 
1 yes for selection of current/previous awarded suppliers; 
2 yes for suggestion of suppliers offering similar products/services and support for simple searches; 
3 yes for suggestion of suppliers with capabilities similar to those required for products/services and support for advanced searches; 
4 capability beyond above and beyond peers</t>
  </si>
  <si>
    <t>R 315</t>
  </si>
  <si>
    <t>… from Supplier Network</t>
  </si>
  <si>
    <t>0 - not currently supported / not applicable 
1 yes for simple search based on key words; 
2 for advanced search based on keywords, SKUs, capabilities; 
3 for multi-variate search and ranking based on complete BoM; 
4 capability beyond above and beyond peers</t>
  </si>
  <si>
    <t>R 316</t>
  </si>
  <si>
    <t>0 - not currently supported / not applicable 
1 multi valued bid submissions only; 
2 simple formula-based bids using arithmetic operators; 
3 complex bids using functions and market data (if the supplier relies on 3rd party carriers or buys raw materials at market price); 
4 capability beyond above and beyond peers</t>
  </si>
  <si>
    <t>R 317</t>
  </si>
  <si>
    <t>0 - not currently supported / not applicable 
1 single mode bidding across the entire event; 
2 selection of mode by lot, sub-event; 
3 multi-modal interactive real-time displays that can compare bids across previous events by bid type; 
4 capability beyond above and beyond peers</t>
  </si>
  <si>
    <t>R 318</t>
  </si>
  <si>
    <t>0 - not currently supported / not applicable 
1 one offer, but the supplier can indicate preferred or alternate product; 
2 two offers, one preferred, one alternate; 
3 multiple offers, one preferred, multiple alternates with a feature comparison matrix; 
4 capability beyond above and beyond peers</t>
  </si>
  <si>
    <t>Does your platform support any form of quick / rapid fire / simple RFX?  If so, describe.</t>
  </si>
  <si>
    <t>How sophisticated is the built in capability for comparing alternative offers?</t>
  </si>
  <si>
    <t>0 - not currently supported / not applicable 
1. the buyer has to choose one offer for evaluation purposes
2. the buyer can choose two offers and the users can evaluate requested / primary products against alternates
3. the system can automatically choose the best offer for each item in every lot using a feature comparison matrix
4. capability beyond above and beyond peers</t>
  </si>
  <si>
    <t>R 319</t>
  </si>
  <si>
    <t>0 - not currently supported / not applicable 
1 multi-party supported, but all stakeholders can evaluate all sections and overwrite all evaluations; 
2 multi-party supported, and each party can be limited to a single section, and evaluations are averaged; 
3 parties can be restricted to individual elements, evaluations are weighted by authority, and all responses can be analyzed/plotted (and outliers marked or removed); 
4 capability beyond above and beyond peers</t>
  </si>
  <si>
    <t>R 320</t>
  </si>
  <si>
    <t>0 - not currently supported / not applicable 
1 yes, but each field is equally weighted across participants; 
2 yes, and each field can be differently weighted for each participant; 
3, yes, and complex scorings (including statistical, net promoter, etc.) can be used; 
4 capability beyond above and beyond peers</t>
  </si>
  <si>
    <t>R 321</t>
  </si>
  <si>
    <t>0 - not currently supported / not applicable 
1 simple tabular; 
2 graphical displays; 
3 advanced statistical/outlier/constrained analysis; 
4 capability beyond above and beyond peers</t>
  </si>
  <si>
    <t>R 322</t>
  </si>
  <si>
    <t>0 - not currently supported / not applicable 
1 pause / extend only; 
2 edit and complete re-issue with notification of changes; 
3 edit and partial reissue of changes only; 
4 capability beyond above and beyond peers</t>
  </si>
  <si>
    <t>R 323</t>
  </si>
  <si>
    <t>0 - not currently supported / not applicable 
1 yes, and the new round can be populated with the results of the previous round; 
2 yes, and suppliers can be added or not, reasons tracked, and feedback given; 
3 yes, and lots, items, requirements updated with full auditing and highlights of changes for suppliers
4 capability beyond above and beyond peers</t>
  </si>
  <si>
    <t>What built-in support is there for multi-round RFX automation?</t>
  </si>
  <si>
    <t>0 - not currently supported / not applicable 
1 when a round is marked as complete, the next round is started and automatically populated
2 rules can be defined to accept submissions, identify when tasks are complete, and automatically end and start rounds
3. (hybrid) AI can be used to fill in missing data from previous events or 3rd party sources, verify unusual submissions, add or remove suppliers or bids from round to round, etc.
4. capability beyond above and beyond peers</t>
  </si>
  <si>
    <t>If auction capability is supported, how seamlessly integrated is the auction capability?</t>
  </si>
  <si>
    <t>0 - not currently supported / not applicable 
1. RFX can initialize auction data and vice-versa
2. RFX rounds can be flipped into auction rounds and vice versa
3. hybrid-AI can guide the process and help set the right parameters and automate most of  the process
4. capability beyond above and beyond peers</t>
  </si>
  <si>
    <t>What built-in support is there for linking RFX rounds and RFXs in total?</t>
  </si>
  <si>
    <t>0 - not currently supported / not applicable 
1. RFXs can link back to previous RFXs on the same categories/products/services
2. RFXs can link back and the user can pull forward data of choice
3. RFXs can be blended into a category continuum with months or years between rounds, associated contracts that define awards, and an available supplier pool that changes with time
4. capability beyond above and beyond peers</t>
  </si>
  <si>
    <t>Please describe your RFX automation roadmap.</t>
  </si>
  <si>
    <t>R 324</t>
  </si>
  <si>
    <t>0 - not currently supported / not applicable 
1 just a basic reverse auction with a number of configurable parameters; 
2 just the big ones - English, Dutch, and Yankee; 
3 all of the standard auction types with every associated configuration option; 
4 all of the above plus constraints and optimization backing; 
5 backed up with quantum computing for super-fast feedback</t>
  </si>
  <si>
    <t>R 325</t>
  </si>
  <si>
    <t>0 - not currently supported / not applicable 
1 ceilings, floors, increments, visibility, minimum time delay, and  auto extension; 
2 supplier restriction to lots/items, forced proxy definition (in case lead supplier bidder disconnected); 
3 settings can be tailored to each individual lot, and lots can be run in sequence or parallel, 
4 capability beyond above and beyond peers</t>
  </si>
  <si>
    <t>R 326</t>
  </si>
  <si>
    <t>0 - not currently supported / not applicable 
1 previous auctions can be copied and formal basket templates can be created; 
2 basket templates can be created and starting bids defined from previous bids, market prices, or formula that takes both into account; 
3 (Hybrid) AI with Rules can initiate auctions for needed products / services based upon similar events in the past (when SKUs are retired, needs change, etc.)
4 capability beyond above and beyond peers</t>
  </si>
  <si>
    <t>R 327</t>
  </si>
  <si>
    <t>0 - not currently supported / not applicable 
1 yes for the identification of lots and suppliers; 
2 yes and all relevant data can be pulled in; 
3 yes and capacity constraints, restrictions, and other configuration parameters can be auto-set from RFX responses; 
4 capability beyond above and beyond peers</t>
  </si>
  <si>
    <t>R 328</t>
  </si>
  <si>
    <t>0 - not currently supported / not applicable 
1 limited, manual pause and restart only; 
2 decent, automatic pause if too many bidders drop or don't show up; proxy bidders can take control if primary bidder not logged on or responsive for more than 2 minutes; 
3 extensive, control is at the individual lot level, and individual suppliers can be banned in real time (for not following the rules); 
4  capability beyond above and beyond peers</t>
  </si>
  <si>
    <t>R 329</t>
  </si>
  <si>
    <t>0 - not currently supported / not applicable 
1 limited, buyers can define primary and back-up bidders; 
2 decent, suppliers can define primary and back-up bidders; 
3 advanced, this can be done on a lot and item basis and can prevent buyers from making any changes through appropriate, highly secure, settings; 
4 would include capability beyond which is previously addressed (but including 1-3)</t>
  </si>
  <si>
    <t>R 330</t>
  </si>
  <si>
    <t>0 - not currently supported / not applicable 
1 real-time two-way forum communication; 
2 advanced forum and direct messaging support with live help guides and alerts to potential issues; 
3 (Hybrid) AI &amp; Conversational Systems integration to guide both parties in real time
4 capability beyond above and beyond peers</t>
  </si>
  <si>
    <t>R 331</t>
  </si>
  <si>
    <t>0 - not currently supported / not applicable 
1 limited, can only track logins and last bid time; 
2 decent, can detect delays/drops and switch to proxy bidders; 
3 advanced and can detect too much activity (which could indicate suppliers using bots or auction hacked), too little activity, abnormal bids (which could indicate a supplier might not understand the process); 
4 capability beyond above and beyond peers</t>
  </si>
  <si>
    <t>R 332</t>
  </si>
  <si>
    <t>0 - not currently supported / not applicable 
1 yes but model is limited to unconstrained cost optimization among product providers and carriers; 
2 yes and the model can support capacity constraints and award limits; 
3 yes and the integration is complete and supports costs, all constraints, and advanced formula in the bid calculations / rankings; 
4 capabilities beyond above and beyond peers</t>
  </si>
  <si>
    <t>R 333</t>
  </si>
  <si>
    <t>0 - not currently supported / not applicable 
1 auto selection of previously invited suppliers; 
2 supplier suggestion based on category/product and known suppliers in the SIM module / integrated supplier network; 
3 smart network search based on industry, category, and/or product/service; 
4 capability beyond above and beyond peers</t>
  </si>
  <si>
    <t xml:space="preserve">Please describe your auction automation roadmap. </t>
  </si>
  <si>
    <t>Foundations</t>
  </si>
  <si>
    <t>This section is on the basic functionality required of any optimization solution.</t>
  </si>
  <si>
    <t>R 334</t>
  </si>
  <si>
    <t>0 - not currently supported / not applicable 
1 evolutionary, monte carlo, tableau, or non (MI) LP solver or home-grown algorithm
2 LP with home-grown rounding/hybrid algorithms for allocation of discrete units; 
3 true MILP with powerful branch and bound that can use parallel processing and other optimization techniques to quickly find starting solutions
4 capabilities beyond above and beyond peers</t>
  </si>
  <si>
    <t>R 335</t>
  </si>
  <si>
    <t>0 - not currently supported / not applicable 
1 the buyer can define as many discrete cost components as she wants but they all roll up into one cost; 
2 the buyer can define as many cost components as she wants and they are all treated separately with their own additive or multiplicative formulas that allow their own discounts and constraints; 
3 the buyer can define as many cost components as she wants using advanced mathematical functions and non-circular ; interdependencies; 
4 capability beyond above and beyond peers</t>
  </si>
  <si>
    <t>R 340</t>
  </si>
  <si>
    <t>0 - not currently supported / not applicable 
1 yes, and scenarios can be instantiated as copies of current scenarios; 
2 yes, and scenarios can be instantiated as modified copies of current using one or more pre-defined rules (unconstrained, 3 suppliers, etc.); 
3 yes, and scenarios can be automatically instantiated for comparative purposes using (hybrid) AI
4 capability beyond above and beyond peers</t>
  </si>
  <si>
    <t>R 341</t>
  </si>
  <si>
    <t>0 - not currently supported / not applicable 
1 a default set of typically evaluated scenarios (3 suppliers, 20/30/50 splits on products, incumbents only, local sourcing); 
2 a custom set of defaults defined by the user from organizational defaults that are based on provider templates; 
3 a dynamically defined set of scenarios using (hybrid) AI, business goals and rules that are custom generated for every event
4 capability beyond above and beyond peers</t>
  </si>
  <si>
    <t>R 343</t>
  </si>
  <si>
    <t>0 - not currently supported / not applicable 
1 simple side-by-side award comparison by line item; 
2 comparison cube that allows views by product, supplier, location, or any other base or derived dimension(s) of interest; 
3 difference calculations that indicate constraint relaxations that could yield lower costs with minimal impacts on established goals as well as automatic outlier awards (due to constraints); 
4 capability beyond above and beyond peers</t>
  </si>
  <si>
    <t>R 347</t>
  </si>
  <si>
    <t>0 - not currently supported / not applicable 
1 yes, but primarily cost model templates with limited support for high-level capacity/allocation/risk-mitigation constraints can be defined (such as unique supplier limits, buyer warehouse capacities, lane capacity, award splits, etc.); 
2 yes, and the user can specify all types of hard and soft constraints at the meta level (that can be applied across entities with relaxation limits and preferred visualizations upon solution; 
3 yes, and the user can specify business rules or the use of (hybrid) AI that can automatically customize the template to the event upon selection 
4 capability beyond above and beyond peers</t>
  </si>
  <si>
    <t>R 348</t>
  </si>
  <si>
    <t>0 - not currently supported / not applicable 
1 yes, data can be pulled in and results pushed back; 
2 yes, and the optimizer runs behind the scene; 
3 yes, and the user can switch between RFX/Auction and back-end optimizer views for sensitivity analysis and constraint relaxation to make the model feasible; 
4 capability beyond above and beyond peers</t>
  </si>
  <si>
    <t>R 349</t>
  </si>
  <si>
    <t>0 - not currently supported / not applicable 
1 low-cost solver, noticeable moderate to high performance degradation as model size increases linearly; 
2 best-in-class solver (like Cplex, Xpress, etc.) optimized for the typical model types, and comparable with most leading solutions on the market; 
3 custom tailored solver solution built on one or more best-in-class solvers that selects the right solver and settings for each type of model the organization runs, tailoring the settings for maximum performance over time
4 capability beyond above and beyond peers, which must include the integration of (hybrid) AI that can dynamically select and guide the right set of (hybrid) techniques for maximum performance</t>
  </si>
  <si>
    <t>Please describe unique aspects of your optimization user experience and how it surpasses peers.</t>
  </si>
  <si>
    <t>R 336</t>
  </si>
  <si>
    <t>0 - not currently supported / not applicable 
1 basic, fixed, capacity constraints that can limit buy-side and sell-side capacity by a fixed combination of dimensions (such as supplier-product, supplier-product-location, etc.)
2 configurable capacity limits on any set of relevant model dimensions (supplier, ship from, product, ship to, lane, carrier); 
3 dynamic capacity limits that can adjust based upon interdependent capacity requirements, soft constraints, and model sensitivity
4 capability beyond above and beyond peers</t>
  </si>
  <si>
    <t>R 337</t>
  </si>
  <si>
    <t>0 - not currently supported / not applicable 
1 fixed or per percentage allocation by supplier, supplier-product, geographic location, or other pre-defined entity-relationship; 
2 ranged allocations based upon business rules, supplier capacities, and warehouse limits that can be defined on buyer defined model dimensions; 
3 dynamic allocation limits that can take into  account interdependent allocation requirements, soft constraints, and model sensitivity
4  capability beyond above and beyond peers</t>
  </si>
  <si>
    <t>R 338</t>
  </si>
  <si>
    <t>0 - not currently supported / not applicable 
1 fixed and percentage-based minimums and maximums to predefined supplier and/or ship-from/ship-to set (that can use tags to define sets of interest); 
2 more advanced multi-way splits (20/30/50), ranges, and allocations across multiple requirements; 
3 dynamic risk mitigation constraints that can take into account inter-related and inter-dependent / partially conflicting constraints, soft constraints, and model sensitivity 
4 capability beyond above and beyond peers</t>
  </si>
  <si>
    <t>R 339</t>
  </si>
  <si>
    <t>0 - not currently supported / not applicable 
1 weighted or formula-transformed average limits; 
2 multi-objective balancing across related qualitative factors; 
3 dynamic, inter-related, qualitative constraints that can take into account and balance partial conflicts,  soft constraints, and sensitivity analysis
4 would include capability beyond which is previously addressed (but including 1-3)</t>
  </si>
  <si>
    <t>R 342</t>
  </si>
  <si>
    <t>0 - not currently supported / not applicable 
1 yes, but only capacity and allocation detected to be prohibiting a solution and only according to pre-defined rules or random selection; 
3, yes all constraints that are preventing solution at the present time (even if the removal of a subset might be sufficient) using a set of heuristics and knowledge-based rules;
3 ... and hybrid AI to detect minimally unsatisfiable sets, predict which have  the biggest impact on unsatisfiability or cost, and define a set of what-if relaxation scenarios
4 capability beyond above and beyond peers</t>
  </si>
  <si>
    <t>R 344</t>
  </si>
  <si>
    <t>0 - not currently supported / not applicable 
1 yes, but hard limit constraint identification only; 
2 yes, and all hard and soft constraints preventing and limiting a solution can be  identified; 
3 yes, and suggestions as to the constraint relaxations that would have the maximum positive benefit to the objective function can be identified; 
4 capability beyond which is previously addressed (but including 1-3)</t>
  </si>
  <si>
    <t>R 345</t>
  </si>
  <si>
    <t>0 - not currently supported / not applicable 
1 yes, but hard limit constraints preventing a solution only; 
2 yes, and all limiting constraints, whether hard or soft, preventing a solution can be found; 
3 yes, and required relaxations to allow solvability computed and presented; 
4 capability beyond above and beyond peers which (must) include strong integration with auto-what-if scenario generation that can auto create different solvable scenario variations for comparative analysis</t>
  </si>
  <si>
    <t>R 346</t>
  </si>
  <si>
    <t>0 - not currently supported / not applicable 
1 yes, but only capacity/allocation constraints can be defined soft; 
2 yes, and all constraints can be defined soft; 
3 yes, and the negative impact of all soft constraints restricting the solution is analyzed and presented; 
4 yes, and capability beyond above and beyond peers</t>
  </si>
  <si>
    <t>Freight Analytics</t>
  </si>
  <si>
    <t>Complete this section only if the solution contains specialized support for freight analysis.</t>
  </si>
  <si>
    <t>Does the solution support custom freight(-only) and lane analysis models?</t>
  </si>
  <si>
    <t>0 - not currently supported / not applicable 
1 yes, but they must all be custom built
2 yes, and there are separate models for each type of transport (air, truck, rail, and sea)
3 yes, and standard multi-modal models are supported out-of-the-box for global sourcing
4 yes, and the vendor can customize these for the client in a rapid manner for their particular multi-modal needs</t>
  </si>
  <si>
    <t>Does the solution contain extra support for the definition of accurate transportation models?</t>
  </si>
  <si>
    <t>0 - not currently supported / not applicable 
1 yes, but the cost models for each mode need to be manually defined
2 yes, and the standard cost models for each major modal type (air, truck, rail, and ocean)  with standard quote types (FTL vs LTL; full container vs pallet; etc.) are all built in
3 yes, and standard cost models for multi-modal with loading fees, cross-docking fees, intermediate storage fees, etc. are all built in
4 capability beyond above and beyond peers</t>
  </si>
  <si>
    <t>Does the solution support standard freight quote tables that can be populated by carriers or other buyers based on contracts for auto-model population?</t>
  </si>
  <si>
    <t>0 - not currently supported / not applicable 
1 yes, but only one table per carrier and mode type
2 yes, and multiple tables per carrier and mode type indexed by contract id, quote id, and/or what-if id
3 yes, and tables can also be populated from services such as FreightOS, DirectFreight, and broker and/or third party exchange sites
4 capability beyond above and beyond peers</t>
  </si>
  <si>
    <t>Does the solution natively understand and support multiple freight categories such as dry, liquid, frozen, gas, hazardous, etc.?</t>
  </si>
  <si>
    <t>0 - not currently supported / not applicable 
1 yes, but each  must be defined separately (and cost models updated manually)
2 yes, and it also supports multiple versions of freight and cost models for each type of freight category
3 yes, and typical multi-modal models are also available out of the box
4 capability beyond above and beyond peers</t>
  </si>
  <si>
    <t>Does the solution natively support the construction of specialized models to support optimization of the supply base / distribution network in such a way as to minimize total freight cost and inventory carrying cost?</t>
  </si>
  <si>
    <t>0 - not currently supported / not applicable 
1 yes, but models have to be manually built
2 yes, and some standard template models are available out of the box
3 yes, and templates with deep inventory cost modelling are available out of the box
4 yes, and there is capability beyond above and beyond peers</t>
  </si>
  <si>
    <t>Core Capabilities</t>
  </si>
  <si>
    <t>R 359</t>
  </si>
  <si>
    <t>0 - not currently supported / not applicable 
1 yes, from flat-files; 
2 yes, with API integration; 
3 yes, with out-of-the-box support for best-of-breed ERP and SRM platforms; 
4 would include capability beyond which is previously addressed (but including 1-3)</t>
  </si>
  <si>
    <t>R 360</t>
  </si>
  <si>
    <t>0 - not currently supported / not applicable 
1 yes, summary scores can be imported; 
2 yes, and surveys can be created within performance tracking or RFX; 
3, yes and qualitative responses can be tracked and analyzed with sentiment analysis; 
4 would include capability beyond which is previously addressed (but including 1-3)</t>
  </si>
  <si>
    <t>R 361</t>
  </si>
  <si>
    <t>0 - not currently supported / not applicable 
1 scorecards can be created and automatically populated from surveys; 
2 scorecards can be augmented with imported data; 
3 scorecards can be automatically updated on a regular (e.g. quarterly) basis and trends tracked over time (with complete history available); 
4 would include capability beyond which is previously addressed (but including 1-3)</t>
  </si>
  <si>
    <t>R 362</t>
  </si>
  <si>
    <t>0 - not currently supported / not applicable 
1 basic templates by industry/category are available out of the box; 
2 configurable templates that can be automatically populated from survey and imported data are available out of the box; 
3 they can be programmed to automatically update over time using formula or KPI modifications more meaningful to the company; 
4 would include capability beyond which is previously addressed (but including 1-3)</t>
  </si>
  <si>
    <t>R 367</t>
  </si>
  <si>
    <t>0 - not currently supported / not applicable 
1 flat-file integration; 
2 standard AP/ERP integration through APIs; 
3 real-time integration with daily update of budget and spend; 
4 would include capability beyond which is previously addressed (but including 1-3)</t>
  </si>
  <si>
    <t>R 368</t>
  </si>
  <si>
    <t>0 - not currently supported / not applicable 
1 weekly/monthly demand projection import; 
2 tracking of projection against demand; 
3 prescriptive analytics via standard demand control strategies associated with the category; 
4 would include capability beyond which is previously addressed (but including 1-3)</t>
  </si>
  <si>
    <t xml:space="preserve">Please define any unique execution management capabilities supported by your platform. </t>
  </si>
  <si>
    <t xml:space="preserve">** Scored Against Peers ** </t>
  </si>
  <si>
    <t xml:space="preserve">Please define your execution management roadmap. </t>
  </si>
  <si>
    <t>CLM Support</t>
  </si>
  <si>
    <t>Does the platform support export of awards into a CLM solution?</t>
  </si>
  <si>
    <t>0 - not currently supported / not applicable 
1. awards can be exported to a fixed csv or XML format 
2. the system can load a CLM supported format definition in Excel or an XML schema and the buying organization can map system award format to CLM award format
3. the system is already integrated with multiple leading CLM solutions through their native APIs for award export
4. capability beyond above and beyond peers</t>
  </si>
  <si>
    <t>Does the platform support standard agreements that must be agreed to for sourcing event participation that will later become part of a master agreement?</t>
  </si>
  <si>
    <t>0 - not currently supported / not applicable 
1. yes, and agreements can be attached as PDFs or other locked file formats and signed versions can be exported to the CLM if the supplier wins an award
2. agreements can be built from survey forms and exported in multiple formats to a CLM solution if the supplier wins an award
3. agreements can be dynamically imported from the CLM and presented to the supplier for signing for export to the CLM
4. capability beyond above and beyond peers</t>
  </si>
  <si>
    <t>Does the platform support import / export of standard clauses that must be agreed to by suppliers as part of participation in the sourcing process?</t>
  </si>
  <si>
    <t>0 - not currently supported / not applicable 
1. yes, using survey form functionality, but there is no way to associate multiple versions of a clause
2. yes, and added functionality allows multiple forms of a clause to be stored and differentiated based on metadata that might include geography, category, etc.
3. yes, and the clauses can be dynamically imported and stored from the CLM through an API based upon multiple factors and real-time supplier responses
4. capability beyond above and beyond peers</t>
  </si>
  <si>
    <t>0 - not currently supported / not applicable 
1 = agreements can be stored and loaded in .doc and .docx format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</si>
  <si>
    <t>Does the solution integrate with Microsoft Excel to enable both parties to build and edit sheets within Microsoft Excel for award tracking and price agreements when there are volume discounts or rebates, bill of materials, etc?</t>
  </si>
  <si>
    <t>0 - not currently supported / not applicable 
1. full bid and award data can be exported to Excel in a predefined format
2. full bid and award data can be exported to Excel, edited, and loaded back in to form a final award scenario in a predefined format
3. the format is flexible and mappings can be done within the sheet or the tool
4. capability beyond above and beyond peers</t>
  </si>
  <si>
    <t>Does the solution support metadata to help tag appropriate award data, supplier data, agreement data, etc. for a CLM solution?</t>
  </si>
  <si>
    <t>0 - not currently supported / not applicable 
1. yes, a fixed set of fields are defined
2. yes, and the system supports user definition of appropriate metadata fields
3. yes, and (hybrid) AI can absorb the contract model used by the CLM and generate appropriate metadata fields that need to be tracked and auto-populate them from a potential award
4. capability beyond above and beyond peers</t>
  </si>
  <si>
    <t>Extended SIM</t>
  </si>
  <si>
    <t>R 504</t>
  </si>
  <si>
    <t>To what degree does the platform support supplier (pre) registration? This is including, but not limited to invitation management, self-registration, and SIC support. For example, can profiles be imported from supplier networks, expressions of interest be submitted to general category calls, and the system pre-loaded with supplier records from other enterprise systems?</t>
  </si>
  <si>
    <t>0 - not currently supported / not applicable 
1. a supplier can initiate interest and fill out a basic profile
2. a supplier can link their network profiles
3. hybrid AI can search integrated networks and 3P data feeds and pre-build profiles for review
4. capability beyond above and beyond peers</t>
  </si>
  <si>
    <t>R 506</t>
  </si>
  <si>
    <t>0 - not currently supported / not applicable 
1. suppliers can fill out fixed forms
2. suppliers are walked through gated, branching, workflows that capture all of the required data relevant to their industry, category, and geography
3. the workflows capture needed insurance certificates, regulatory certifications, and related documents, automatically extracts the meta-data, and queues the (meta) data up for (mandatory) system or human verification
4. capability beyond above and beyond peers</t>
  </si>
  <si>
    <t>What degree of on-boarding automation is supported by the platform?</t>
  </si>
  <si>
    <t>0 - not currently supported / not applicable 
1. simple no-go / go stop rules can be embedded in the workflow
2. advanced rules that allow the workflow to be automated if values are in tolerances, which can shift based on up-to-date supplier (risk) ratings and third party qualifications
3. integrated ML that can adjust tolerances in real time and automate as much as possible in supplier onboarding and verification
4. capability beyond above and beyond peers</t>
  </si>
  <si>
    <t>R 510</t>
  </si>
  <si>
    <t>Does the platform support reach-out beyond traditional e-mail? Is there social network integration, (e-)fax integration, and/or phone integration?</t>
  </si>
  <si>
    <t xml:space="preserve">0 - not currently supported / not applicable 
1. the system allows a relationship manager to note when faxes, phone calls, or social media reach outs were made
2. the system supports reach-out to suppliers (and representatives) through major social media networks (LinkedIn, Twitter, Facebook, Weibo, QQ, Vkontakte, etc.)
3. the system supports integrated fax and VOIP reach-outs
4. capabilities beyond above and beyond peers
</t>
  </si>
  <si>
    <t>R 516</t>
  </si>
  <si>
    <t>To what degree can documents be automatically identified and validated by the platform? For example, can insurance documents be automatically detected, verified for validity, inspected for inclusion of mandatory clauses, etc.?</t>
  </si>
  <si>
    <t>0 - not currently supported / not applicable 
1. OCR can be used to extract metadata
2. Semantic analysis can be used to determine if the appropriate clauses or necessary signatories are included
3. extracted data can be compared to third party databases to validate anything that can be automatically validated (such as tax numbers, IDs, certifications, ratings, etc.)
4. capability beyond above and beyond peers</t>
  </si>
  <si>
    <t>R 518</t>
  </si>
  <si>
    <t>How extensive is the out-of-the-box support for entity core data -- locations, financial, structure, personnel, industry profiles, category profiles, etc. etc. etc.?</t>
  </si>
  <si>
    <t>0 - not currently supported / not applicable 
1. supplier identifiers, headquarters, industry codes, category codes, primary reps
2. banking information, organizational hierarchy, international offices, plant and warehouse locations
3. employee and contractor data, company and employee certifications, risk and CSR profile data, community intelligence
4. core data beyond above and beyond peers</t>
  </si>
  <si>
    <t>R 519</t>
  </si>
  <si>
    <t>How extensive is the support for financial data tracking and is the system capable of integrating with ACH systems to manage payments and transfers?</t>
  </si>
  <si>
    <t>0 - not currently supported / not applicable 
1. banking information for ACH / wires
2. push to 3rd party AP/Finance systems that integrate with banking systems
3. direct integration with banking systems for ACH, wires, and other e-Payments
4. capability beyond above and beyond peers</t>
  </si>
  <si>
    <t>R 522</t>
  </si>
  <si>
    <t>Is there extra built-in capability for certification and insurance document management, which organizations need to confirm and be on top off to meet risk and regulatory requirements?</t>
  </si>
  <si>
    <t>0 - not currently supported / not applicable 
1. separate repository or tagging system
2. special libraries for document parsing,  metadata extraction, and semantic analysis customized for certifications and insurance management
3. integration with a number of databases for automatic verification of details (to the extent possible)
4. capability beyond above and beyond peers</t>
  </si>
  <si>
    <t>R 524</t>
  </si>
  <si>
    <t>How fine-grained is the capability for user ratings and preferred supplier annotations?</t>
  </si>
  <si>
    <t>0 - not currently supported / not applicable 
1. the system supports user ratings and preferred supplier designations at a global level
2. the system supports user ratings and preferred suppliers at the category level
3. (hybrid) AI that collects user ratings and community intelligence and recommends preferred suppliers at a global, category, and product level
4. capability beyond above and beyond peers</t>
  </si>
  <si>
    <t>How fine grained is the supplier / catalog item approval capability in the system?</t>
  </si>
  <si>
    <t>0 - not currently supported / not applicable 
1. the system supports single  approval chains
2. the system supports parallel, bifurcated, approval chains that permit substitution and overrides
3. the system supports auto-approval rules and (hybrid) AI that can determine when an approval is sufficient or can be waived in an unusual circumstance
4. capability beyond above and beyond peers</t>
  </si>
  <si>
    <t>R 495</t>
  </si>
  <si>
    <t>Please describe the depth of out-of-the-box support for supplier information management by industry against standard, global, industry codes</t>
  </si>
  <si>
    <t>0 - not currently supported / not applicable 
1. Just standard industry codes for the buyer's home country
2. multiple cross-correlated NAICS &amp; SIC codes for supplier information management
3. … augmented with custom schemas and cross referencing
4. capability beyond above and beyond peers</t>
  </si>
  <si>
    <t>R 496</t>
  </si>
  <si>
    <t>Please describe the depth of out-of-the-box support for standard product codes including, but not limited to, UNSPSC, H(T)S, etc.</t>
  </si>
  <si>
    <t>0 - not currently supported / not applicable 
1. just UNSPSC
2. global H(T)S codes, cross-correlated with UNSPSC
3. … augmented with custom schemas and cross referencing
4. capability beyond above and beyond peers</t>
  </si>
  <si>
    <t>R 542</t>
  </si>
  <si>
    <t>What level of data monitoring is included in the SXM application,  how is it integrated with the scorecards and benchmarking, and to what extent can it be checked against thresholds?</t>
  </si>
  <si>
    <t>0 - not currently supported / not applicable 
1. data is checked on a pre-programmed interval against thresholds 
2. data is checked against thresholds on every update
3. (hybrid) AI determines when data should be updated and checks run against threshold
4. capability beyond above and beyond peers</t>
  </si>
  <si>
    <t>What level of data monitoring is included in the SXM application,  how is it integrated with the scorecards and benchmarking, and how often is it checked for refresh/update?</t>
  </si>
  <si>
    <t>0 - not currently supported / not applicable 
1. data is checked on a pre-programmed interval for recent updates / verifications
2. data is checked for recency on every update from the data's source
3. (hybrid) AI determines when values should be checked (and threshold checks re-run on update)
4. capability beyond above and beyond peers</t>
  </si>
  <si>
    <t>R 581</t>
  </si>
  <si>
    <t>0 - not currently supported / not applicable 
1. default integrations to ERP, S2P have to be  manually connected
2. default integrations to ERP and two or three major S2P platforms, other systems have to be manually connected
3. default integrations to ERP and S2P, and other enterprise systems have to be manually connected
4. capabilities beyond above and beyond peers</t>
  </si>
  <si>
    <t>R 584</t>
  </si>
  <si>
    <t>What (if any) is the network component of the offering? Is their many-to-many profile and data model support? Can a supplier be a buyer in the system under the same profile information?</t>
  </si>
  <si>
    <t>0 - not currently supported / not applicable 
1. a supplier can be a buyer, but that's it
2. system supports graph models that allow many-to-many supplier-buyer relationships between all system participants
3. system supports a full network data model that can also track second and third tier suppliers 
4. capability beyond above and beyond peers</t>
  </si>
  <si>
    <t>R 585</t>
  </si>
  <si>
    <t>If not already covered elsewhere in your submission, please describe your support for multi-tier data gathering and data management. Does the data model natively support multi-tier data gathering and management requirements? If so, is this limited to specific areas (e.g., supplier diversity) or is it broadly extensible?</t>
  </si>
  <si>
    <t>0 - not currently supported / not applicable 
1. second and third tier suppliers can be identified and data correlated with them
2. second and third tier suppliers, once identified, can be invited to input requested data natively
3. (hybrid) AI can automatically identify second and third tier suppliers, automatically invite them and automatically request the appropriate data for supply chain initiatives
4. capability beyond above and beyond peers</t>
  </si>
  <si>
    <t>R 583</t>
  </si>
  <si>
    <t>To what extent does the platform support encoding and monitoring of financial information?</t>
  </si>
  <si>
    <t>0 - not currently supported / not applicable 
1. Basic accounting structures and org hierarchies can be configured
2. Budget periods, payment terms, and budget categories can be configured
3. (Hybrid) AI can recommend changes to budgets, categories, and term configurations based upon changing spend patterns
4. capabilities beyond above and beyond peers</t>
  </si>
  <si>
    <t>To what extent can the integrated forms be modified and maintained to suit organizational needs?</t>
  </si>
  <si>
    <t>0 - not currently supported / not applicable 
1. the look and feel of the forms can be modified
2. forms can be modified to display differently to different suppliers based upon supplier, industry, category, or geography
3. (hybrid) AI can modify the display depending upon what data is required, recently updated, etc. so that the supplier's attention is focused on the right data
4. capability beyond above and beyond peers</t>
  </si>
  <si>
    <t>Describe your approach to customized SIM/SPM/SRM process configuration as well as both basic and advanced workflow configuration (based upon an evaluation of the strategic nature of the relationship, the dollars involved, the industry, and/or regulatory controls that need to be adhered to)?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(What are the limitations/constraints in terms of what can be enabled?)</t>
  </si>
  <si>
    <t>0 - not currently supported / not applicable 
1. process configuration is limited to user roles
2. process configuration can be done by user role, department, supplier category, or there well defined entity type 
3. (hybrid) AI can automatically create (starting) custom processes that interleave template starting process flows by user role, department, supplier category, and other entity types 
4. capability beyond above and beyond peers</t>
  </si>
  <si>
    <t>Describe the typical user experience of a supplier account manager in managing a supplier relationship on a day-to-day basis?</t>
  </si>
  <si>
    <t>Development &amp; Innovation Management</t>
  </si>
  <si>
    <t>How much support for development and innovation management is built into the platform?</t>
  </si>
  <si>
    <t>R 539</t>
  </si>
  <si>
    <t>What kind of support is included for the definition of innovation challenges? Is it just push a request, pull some responses? A collaborative forum? The ability to break it up and possibly award different steps of a challenge to multiple parties?</t>
  </si>
  <si>
    <t>0 - not currently supported / not applicable 
1. relationship managers can issue a simple challenge definition (as an attachment) and suppliers can submit responses as attachments
2. a buying team can define challenges collaboratively supplier teams can build responses collaboratively
3. challenges can be instantiated based upon bill of materials / product requirements brought in from ERP/MRP systems
4. capability beyond above and beyond peers</t>
  </si>
  <si>
    <t>What kind of support is included for the management of innovation challenges?  Is it basic surveys?  Task-based workflows?  Is it workflow supported?</t>
  </si>
  <si>
    <t>0 - not currently supported / not applicable 
1. challenges are simple request / response surveys with attachments
2. challenges are task-based workflows with gated approvals 
3. (hybrid) AI &amp; rules-based workflows guide both parties through the process and indicate when information is missing or needed
4. capability beyond above and beyond pees</t>
  </si>
  <si>
    <t>R 540</t>
  </si>
  <si>
    <t>Can suppliers contribute ideas unsolicited? How are these ideas managed to make sure no good idea slips through the cracks? Can they be turned into challenges if they are the start, but not the end, of a need, possibly as a three-way collaboration project (that could result in a joint award)?</t>
  </si>
  <si>
    <t>0 - not currently supported / not applicable 
1. suppliers can send messages to buyers, but that's it
2. suppliers can log into the challenge portal, submit ideas, associated them with categories (and even products), and review buyer responses
3. ideas can be flipped into challenges and detailed task-based workflows created
4. capabilities beyond above and beyond peers</t>
  </si>
  <si>
    <t>R 541</t>
  </si>
  <si>
    <t>What level of review and decision support is included? Are multi-level approvals supported? Can the buying team work collaboratively? Can the suppliers provide feedback at appropriate points?</t>
  </si>
  <si>
    <t>0 - not currently supported / not applicable 
1. relationship manager can review and record decisions
2. the buying team can review challenges, comment and rate as a team
3. advanced collaborative scoring, approval flows, and workflows for further input can be utilized
4. capabilities beyond above and beyond peers</t>
  </si>
  <si>
    <t>Describe the typical supplier user experience.</t>
  </si>
  <si>
    <t>NPD / NPI</t>
  </si>
  <si>
    <t>To what extent does the platform support new product development and/or new product introduction?</t>
  </si>
  <si>
    <t>R 552</t>
  </si>
  <si>
    <t>How extensible is the product management capability? Is it limited to bill of material definition or can it be used to define should cost models, alternative designs, and real-time market data tracking?</t>
  </si>
  <si>
    <t>0 - not currently supported / not applicable 
1. the platform can support bill of materials
2. the platform can support bill of materials with integrated should cost models
3. the platform can also support integrated challenge management
4. capability beyond above and beyond peers</t>
  </si>
  <si>
    <t>R 553</t>
  </si>
  <si>
    <t>How extensible is the bill of material capability? Is it a basic component definition or can it support extensive multi-level bill of material definition that includes modelling support at each and every level of a multi-level bill of materials from an engine all the way down to a screw?</t>
  </si>
  <si>
    <t>0 - not currently supported / not applicable 
1. the platform can support stand alone bill of materials associated with a product
2. the platform supports multi-level bill of materials 3. the platform supports multi-level bill of materials which can be cross-linked on common components and allow for identification of needs across components and selected suppliers
4. capability beyond above and beyond peers</t>
  </si>
  <si>
    <t>R 554</t>
  </si>
  <si>
    <t>To what extent is NPD/NPI integrated into innovation management? Is it a basic push/pull or is there extensive integration that allows for innovation to be launched from and spark each stage of NPD/NPI?</t>
  </si>
  <si>
    <t>0 - not currently supported / not applicable 
1. the platform can pull in specifications for a new product and associated bill of materials (in progress)
2. the platform can launch a NPD/NPI initiative, use the challenge management and survey functionality, pull information in, and push information out
3. (hybrid) AI / rules based workflows guide users through the innovation process using templates
4. capability beyond above and beyond peers</t>
  </si>
  <si>
    <t>R 555</t>
  </si>
  <si>
    <t>To what extent is process management supported in the platform? Is it basic task definition or integrated NPD/NPI project management?</t>
  </si>
  <si>
    <t>0 - not currently supported / not applicable 
1. NPD/NPI project can be defined, but no real task management
2. integrated project and task management capability 
3. custom templates and best practice logic are embedded in the platform out-of-the-box
4. capability beyond above and beyond peers</t>
  </si>
  <si>
    <t>Describe your integration capability with ERP/MRP/CAD/CAM and other NPD/NPI systems?</t>
  </si>
  <si>
    <t>Out-of-the-Box Reporting</t>
  </si>
  <si>
    <t>To what extent is supplier analytics integrated in the platform?</t>
  </si>
  <si>
    <t>R 558</t>
  </si>
  <si>
    <t>scored against peers</t>
  </si>
  <si>
    <t>R 559</t>
  </si>
  <si>
    <t>What is the extent of support for out-of-the-box operational metric reports?</t>
  </si>
  <si>
    <t>R 560</t>
  </si>
  <si>
    <t>What is the extent of support for out-of-the-box trend reports?</t>
  </si>
  <si>
    <t>R 561</t>
  </si>
  <si>
    <t>What is the extent of support for out-of-the-box risk reports?</t>
  </si>
  <si>
    <t>Spend Analytics</t>
  </si>
  <si>
    <t>Process Support</t>
  </si>
  <si>
    <t>R 427</t>
  </si>
  <si>
    <t>Does the mapping functionality support the classification and/or categorization of rules based on arbitrary dimensions? Can the mapping be done by formulas, value sets, regular expressions, or a combination of -- applied to arbitrary dimensions?</t>
  </si>
  <si>
    <t>0 - not currently supported / not applicable 
1. only a select set of dimensions can be used for rule creation
2. all dimensions, both system and user defined, can be used in rules
3. the user can define derived dimensions and also define rules on those
4. capability beyond above and beyond peers</t>
  </si>
  <si>
    <t>R 420</t>
  </si>
  <si>
    <t xml:space="preserve">To what extent does the platform support the automatic detection of conflicts between rules (and rule sequences)? </t>
  </si>
  <si>
    <t>0 - not currently supported / not applicable 
1. conflict detection is limited to replacement rules that specify two different replacement values for the same value
2. conflicts can be identified between rules that change values on conditions of other fields
3. advanced conflict detection algorithms and logic that can identify when a sequence of rules can cause a conflict between two rules 
4. capability beyond above and beyond peers</t>
  </si>
  <si>
    <t>To what extent does the platform support the (automatic) re-ordering of classification rules to prevent conflicts and optimize cleansing, classification, etc.?</t>
  </si>
  <si>
    <t>0 - not currently supported / not applicable 
1 rules can be manually re-ordered until conflicts are eliminated
2 the system can automatically identify re-orderings that will eliminate conflicts without rule changes
3 (hybrid) AI can detect minimal rule changes necessary to remove conflicts with appropriate re-orderings
4 capability beyond above and beyond peers</t>
  </si>
  <si>
    <t>R 416</t>
  </si>
  <si>
    <t>How extensible is the rule and/or model editor? Can it be used to create cleansing, classification, and normalization rules as well as schemas, cubes, and reports? Does it support advanced formula for calculations and reg-ex for text-based formulas and cleansing rules?</t>
  </si>
  <si>
    <t>0 - not currently supported / not applicable 
1. users are limited to creating and editing fixed rule types
2. users can create rules that work on all dimensions using supported mathematical and regex operators
3. (hybrid) AI suggests rules and guides users through the rule creation process
4. capability beyond above and beyond peers</t>
  </si>
  <si>
    <t>R 425</t>
  </si>
  <si>
    <t>Does the solutions support multi-source cross-joins to make sure only the needed data is imported and the right data matched based on values from multiple sources, joined on common, cleansed fields? How extensible are these cross-joins?</t>
  </si>
  <si>
    <t>0 - not currently supported / not applicable 
1. cross-joins between data in two datasets with the same schemas
2. cross-joins between data sets with different schemas but cross-linked identifiers
3. m-way cross-joins between data sets with different schemas against different taxonomies which can be cross-linked on mappable identifiers
4. capabilities beyond above and beyond peers</t>
  </si>
  <si>
    <t>How useable are the classification and categorization capabilities? Can rules be defined and map data in real-time? Can they be modified quickly and easily? Can their impact be analyzed before they are committed?</t>
  </si>
  <si>
    <t>0 - not currently supported / not applicable 
1. classification rules can be modified and data put into a queue for re-classification
2. classification rules can be modified and data re-mapped in real-time
3. the platform supports sandboxes where potential changes to classification rules can be analyzed and compared in real time to current rules
4. capability beyond above and beyond peers</t>
  </si>
  <si>
    <t>R 426</t>
  </si>
  <si>
    <t>Describe the depth of support for manual data classification and categorization. How easy is it to accomplish the task manually? Do rules have to be defined in a formula or language? Can they be identified from a user-defined set of data? Can they be modified from templates?</t>
  </si>
  <si>
    <t>0 - not currently supported / not applicable 
1. the user can define simple rules
2. the user can define complex rules, rule groups, change ordering, etc.
3. the user can define multiple what-if scenarios with various rule groups, rules, and change orders for comparison
4. capability beyond above and beyond peers</t>
  </si>
  <si>
    <t>R 429</t>
  </si>
  <si>
    <t>Can the classification be accomplished using queries that specify subsets of the data as opposed to static, complicated, regex rule sets? How advanced is the query capability that can be supported?</t>
  </si>
  <si>
    <t>0 - not currently supported / not applicable 
1. simple SQL queries can be defined to classify data
2. queries that use regex and all database supported functions are supported
3. queries that use embedded functions can be defined and executed
4. capability beyond above and beyond peers</t>
  </si>
  <si>
    <t>Describe the depth of support for AI-based data classification and categorization?  How much power is there for approaching full automation of classification?</t>
  </si>
  <si>
    <t>0 - not currently supported / not applicable 
1. the platform can support simple, canned, AI routines for data (re) classification
2. the platform can support a number of AI routines which can be customized by the user who can tailor parameters, training sets, sequencing, etc. 
3. the platform can support the integration of 3rd party AI libraries which can be customized by data scientists to the organization' needs
4. capability beyond above and beyond peers</t>
  </si>
  <si>
    <t>R 431</t>
  </si>
  <si>
    <t>Describe the depth of support for hybrid data classification and categorization?  How much power is there for creating a hybrid strategy for approaching 100% classification?</t>
  </si>
  <si>
    <t>0 - not currently supported / not applicable 
1. the platform supports fixed hybrid sequences 
2. the platform allows the user to define sequences of auto and manual classification as needed
3. (hybrid) AI automatically identifies the proper sequences for auto-classification with manual interjections and overrides
4. capability beyond above and beyond peers</t>
  </si>
  <si>
    <t>Does the solution support hybrid classification where a user can augment auto-classification with manual classification and categorization? Can the user first define domain-specific knowledge models which are used to aid in the auto classification and categorization? Do these models evolve and learn over time as manual classification corrections are made to correct auto-classification? Can the corrections happen in real time?</t>
  </si>
  <si>
    <t>0 - not currently supported / not applicable 
1. knowledge models are limited to pre-classified entities
2. users can define entities and classifications for each entity type on top of the system definitions
3. real-world domain modelling with entity relationships and rules for differentiating references the t could relate to multiple entities
4. capability beyond above and beyond peers</t>
  </si>
  <si>
    <t>R 428</t>
  </si>
  <si>
    <t>Can the classification and collaboration be done in a collaborative fashion, or is it limited to one user creating one rule set for the (master) cube? If collaboration classification is supported, can multiple users share the same view, and work on the data on the same time, or are they limited to individual views, and must classify in succession?</t>
  </si>
  <si>
    <t>0 - not currently supported / not applicable 
1. one user creates or modifies one rule set for one cube
2. a team of users can simultaneously view and modify a rule set against a cube
3. a team of users can view and modify rule sets across cubes in what-if sandboxes
4. capability beyond above and beyond peers</t>
  </si>
  <si>
    <t>R 413</t>
  </si>
  <si>
    <t>How easy is it for the customer organization to define multiple cubes on any and all dimensions of interest, create derived and roll-up dimensions, and share those cubes?</t>
  </si>
  <si>
    <t>0 - not currently supported / not applicable 
1. there is one cube, users can define views on it
2. users can define as many cubes as they want on source data, but derived / roll up dimensions are limited to pre-defined dimensions
3. the user can define cubes on all dimensions, create as many derived or roll-up dimensions as desired using complex formulae, and they can be public, limited to a user group, or private
4. capability beyond above and beyond peers</t>
  </si>
  <si>
    <t>R 438</t>
  </si>
  <si>
    <t>How extensive is the formula support in the creation of dimensions, filters, and views?</t>
  </si>
  <si>
    <t>0 - not currently supported / not applicable 
1. simple arithmetic functions and time-periods
2. trigonometric functions and reg-ex
3. built-In scripting language to define arbitrarily complex functions and defined dimensions
4. capability beyond above and beyond peers</t>
  </si>
  <si>
    <t>R 433</t>
  </si>
  <si>
    <t>Can the solution automatically detect outlier data and bring it to the attention of the user? Be it a value (dollar amount, unit count, etc.), a time (too far from an expected range), a location, etc. -- anything not consistent with the bulk of the data (and the typical clusters)?</t>
  </si>
  <si>
    <t>0 - not currently supported / not applicable 
1. outliers can be detected based upon rules that define outliers
2. outliers can be detected using standard statistical and clustering algorithms 
3. outliers can be detected using advanced AI algorithms that adapt to changing data streams and patterns to detect outliers that would be missed by standard algorithms
4. capabilities beyond above and beyond peers</t>
  </si>
  <si>
    <t>R 434</t>
  </si>
  <si>
    <t>What is the degree of built-in statistical analysis that can be applied to the data to get a general sense of completeness, correctness, and categorization accuracy? Is one limited to check-sums or can entire array of statically techniques be applied?</t>
  </si>
  <si>
    <t>0 - not currently supported / not applicable 
1. simple check sums, Fletcher's algorithm and variations, and similar basic statistical analysis
2. standard curve-fitting, Bayesian analysis, and interpolation
3. advanced statistical algorithms, fingerprint analysis, and other techniques that can be used to analyze data sets at a macro-level
4. capability beyond above and beyond peers</t>
  </si>
  <si>
    <t>R 435</t>
  </si>
  <si>
    <t>Does the solution support a sliding time-scale that allows the data integrity analysis to be restricted to a user-defined range (to zero in on potential issues and correct them)? If so, can the sliding be done in real time or do the windows have to be defined and the cube(s)/view(s) reloaded with every definition / change?</t>
  </si>
  <si>
    <t>0 - not currently supported / not applicable 
1. the user can define windows of fixed time length for data integrity analysis
2. the user can define arbitrary time windows to do data integrity analysis on
3. (hybrid) AI automatically defines various time windows for  rolling integrity analysis
4. capability beyond above and beyond peers</t>
  </si>
  <si>
    <t>R 437</t>
  </si>
  <si>
    <t>Do the reports support (real-time) filter definition and application? If so, are the filters limited to a fixed set of dimensions or can they be defined on any dimensions? Do they support ranged / derived dimensions?</t>
  </si>
  <si>
    <t>0 - not currently supported / not applicable 
1. filters can be defined in real time using value sets and simple matching expressions on base dimensions
2. filters can be defined in real-time using value sets and regex on base and derived dimensions
3. filters can be defined on all base and derived dimensions using the full range of built-in functions
4. capability beyond above and beyond peers</t>
  </si>
  <si>
    <t>Function Support</t>
  </si>
  <si>
    <t>Raw Capability</t>
  </si>
  <si>
    <t>If you are unsure of the difference between descriptive, predictive, prescriptive, and permissive analytics, see the following posts:</t>
  </si>
  <si>
    <t>R 445</t>
  </si>
  <si>
    <t>Does the platform support predictive analytics? To what extent? Please describe.</t>
  </si>
  <si>
    <t xml:space="preserve">Does the platform contain semantic capabilities? To what extent? Please describe. </t>
  </si>
  <si>
    <t>R 446</t>
  </si>
  <si>
    <t>R 447</t>
  </si>
  <si>
    <t>Does the platform support permissive analytics? To what extent? Please describe.</t>
  </si>
  <si>
    <t>R 449</t>
  </si>
  <si>
    <t>Does the platform come with a template library of scorecards? If so, how extensive is it?</t>
  </si>
  <si>
    <t>0 - not currently supported / not applicable 
1. a few standard scorecards for supplier performance, category performance, and industry comparisons
2. a mid-sized library with customized scorecards by industry and category and basic process performance templates for Sourcing and Procurement throughput
3. a large library with a full suite of customized process, performance, category, supplier, and industry scorecards
4. capabilities beyond above and beyond peers</t>
  </si>
  <si>
    <t>R 452</t>
  </si>
  <si>
    <t>0 - not currently supported / not applicable 
1. support for price and performance benchmarks across suppliers
2. ability to import external data for industry and category benchmarks
3. ability to use community intelligence to augment industry, category, and supplier benchmarks
4. capability beyond above and beyond peers</t>
  </si>
  <si>
    <t>R 481</t>
  </si>
  <si>
    <t>What capabilities are there for configuring the application, and cubes, at multiple levels of views and hierarchies? Can a default view be created at the company level that can then be customized or overridden by department or function and then customized and overridden again by sub-group or user focused on specific functions? Can the user toggle between multiple configurations and views? Can the configuration be done at the user level or is it group / admin level only?</t>
  </si>
  <si>
    <t>0 - not currently supported / not applicable 
1. default views are configured at the company level, users can only customize filters on the views
2. default views can be created by roles, and then customized by users via filters
3. each user can completely customize their view and configuration
4. capability beyond above and beyond peers</t>
  </si>
  <si>
    <t>R 455</t>
  </si>
  <si>
    <t>Describe the ability of the toolset to create and maintain cost avoidance / opportunity programs and manage those over time.</t>
  </si>
  <si>
    <t>0 - not currently supported / not applicable 
1. the application supports the definition of budgets and cost saving goals
2. integrated program management functionality can be used to put together a program for pursuing an opportunity
3. (hybrid) AI can guide a user through execution and monitoring of the opportunity
4. capability beyond above and beyond peers</t>
  </si>
  <si>
    <t>Out of the Box</t>
  </si>
  <si>
    <t>R 456</t>
  </si>
  <si>
    <t>What is the extent of out-of-the-box sourcing support provided in terms of opportunity analysis and bid analysis? Reports? Scorecards? Benchmarks? Predictive/Prescriptive Analytics? Please describe in detail.</t>
  </si>
  <si>
    <t>0 - not currently supported / not applicable 
1. basic suite of spend/event reports
2. out-of-the-box benchmarks and scorecards on category trends
3. predictive analytics for market trends
4. capability beyond above and beyond peers</t>
  </si>
  <si>
    <t>R 457</t>
  </si>
  <si>
    <t>What is the extent of out-of-the-box procurement support for purchase order, invoice, and similar analysis? Reports? Scorecards? Benchmarks? Outlier/Risk Analytics? Please describe in detail.</t>
  </si>
  <si>
    <t>0 - not currently supported / not applicable 
1. basic suite of spend/event reports
2. out of the box benchmarks and scorecards on category performance
3. predictive analytics on surcharges, delivery times, and supplier performance
4. capability beyond above and beyond peers</t>
  </si>
  <si>
    <t>R 458</t>
  </si>
  <si>
    <t>What is the extent of out-of-the-box T&amp;E support for travel, expense, and p-card analysis? Reports? Scorecards? Benchmarks? Outlier/Risk Analytics? Please describe in detail.</t>
  </si>
  <si>
    <t>0 - not currently supported / not applicable 
1. basic suite of T&amp;E reports
2. out of the box benchmarks on T&amp;E category performance with  community / industry intelligence
3. predictive analytics on future T&amp;E needs and costs
4. capability beyond above and beyond peers</t>
  </si>
  <si>
    <t>R 459</t>
  </si>
  <si>
    <t>What is the extent of out-of-the-box finance support with respect to, but not limited to, payment, working capital, cash-flow, and discount analysis? Scorecards? Reports? Benchmarks? Predictive Analytics? Risk Analytics? Please describe in detail.</t>
  </si>
  <si>
    <t>0 - not currently supported / not applicable 
1. basic suite of Finance reports
2. out-of-the-box benchmarks and scorecards on working capital, payroll, and discount analysis with community intelligence 
3. predictive analytics on future cashflow / working capital trends
4. capability beyond above and beyond peers</t>
  </si>
  <si>
    <t>R 460</t>
  </si>
  <si>
    <t>What is the extent of out-of-the-box support for product lifecycle management, bill of materials management, raw material analysis, etc.? Scorecards? Reports? Benchmarks? Drilldown analytics? Predictive analytics? Risk Analytics? Please describe in detail.</t>
  </si>
  <si>
    <t>0 - not currently supported / not applicable 
1. basic suite of out-of-the-box product  reports
2. out-of-the-box benchmarks on development timeframes, expected cost vs actual cost, etc.
3. predictive analytics on future costs, supply availability, and production timelines
4. capability beyond above and beyond peers</t>
  </si>
  <si>
    <t>R 461</t>
  </si>
  <si>
    <t>What is the extent of out-of-the-box support for services analysis? Scorecards? Reports? Benchmarks? Predictive Analytics? Prescriptive Analytics? Compliance Analytics? Please describe in detail.</t>
  </si>
  <si>
    <t>0 - not currently supported / not applicable 
1. basic suite of out-of-the-box reports
2. out-of-the-box benchmarks across suppliers, categories, and service descriptions with community intelligence
3. predictive analytics on future service needs, costs, and market availability
4. capability beyond above and beyond peers</t>
  </si>
  <si>
    <t>R 462</t>
  </si>
  <si>
    <t>What is the extent of out-of-the-box support for CWM (Contingent Worker Management) analysis? Scorecards? Reports? Benchmarks? Predictive Analytics? Prescriptive Analytics? Compliance Analytics? Please describe in detail.</t>
  </si>
  <si>
    <t>0 - not currently supported / not applicable 
1. basic suite of out-of-the-box reports
2. out-of-the-box benchmarks across suppliers, categories, and contingent workforce needs with community intelligence
3. predictive analytics on future CWM needs, workforce availability, and market costs
4. capability beyond above and beyond peers</t>
  </si>
  <si>
    <t>R 463</t>
  </si>
  <si>
    <t>What is the extent of out-of-the-box logistics analytics? Scorecards? Reports? Benchmarks? Predictive Analytics? Prescriptive Analytics? Please describe in detail.</t>
  </si>
  <si>
    <t>0 - not currently supported / not applicable 
1. basic suite of out-of-the-box logistics reports
2. out-of-the-box benchmarks and scorecards across logistics carriers, modes, and categories
3. predictive analytics on availability, cost, and need
4. capability beyond above and beyond peers</t>
  </si>
  <si>
    <t>R 464</t>
  </si>
  <si>
    <t>What is the extent of out-of-the-box inventory/MRO analytics? Scorecards? Reports? Benchmarks? Predictive Analytics? Prescriptive Analytics? Please describe in detail.</t>
  </si>
  <si>
    <t>0 - not currently supported / not applicable 
1. basic suite of out-of-the-box inventory reports
2. out-of-the-box benchmarks and scorecards against industry data
3. predictive analytics on current and future inventory &amp; MRO needs
4. capability beyond above and beyond peers</t>
  </si>
  <si>
    <t>R 465</t>
  </si>
  <si>
    <t>What is the extent of out-of-the-box supplier analytics? Scorecards? Reports? Benchmarks? Predictive Analytics? Prescriptive Analytics? Trend Analysis? Please describe in detail.</t>
  </si>
  <si>
    <t>0 - not currently supported / not applicable 
1. basic suite of out-of-the-box supplier reports
2. out-of-the-box benchmarks and scorecards against peers and industry averages
3. predictive intelligence about performance and costs
4. capability beyond above and beyond peers</t>
  </si>
  <si>
    <t>R 466</t>
  </si>
  <si>
    <t>What is the extent of out-of-the-box risk analysis? Scorecards? Reports? Benchmarks? Predictive Analytics? Prescriptive Analytics? And across what functions can the risk management be applied? Please describe in detail.</t>
  </si>
  <si>
    <t>0 - not currently supported / not applicable 
1. basic out of the box risk reports across the supply base based on internal performance data and D&amp;B &amp;/| BvD &amp;/| Experian data
2. out-of-the-box benchmarks and scorecards across the supply base and potential supply base using internal data and external risk data by supplier and industry
3. predictive intelligence on supplier, industry, and geographic risk
4. capability beyond above and beyond peers</t>
  </si>
  <si>
    <t>Contract Information Management</t>
  </si>
  <si>
    <t xml:space="preserve">Core Contract modeling </t>
  </si>
  <si>
    <t>R 595</t>
  </si>
  <si>
    <t>Please describe the ability to support all enterprise contracts, including not just supplier contracts, but those from customers, employees, partners, and other key stakeholders</t>
  </si>
  <si>
    <t>0 - no intent beyond suppliers. 
1 - theoretical ability to handle, but no associated customer facing or employee facing functionality or data model. 
2 - specific focus on different enterprise contract types and associated functionality (e.g., tying sales contracts into CRM). 
3 - ability to model complex scenarios relating different contract types and counterparty roles in the value chain (e.g., tying purchase contracts to related sales contracts). 
4 - focus on all contract types, stakeholders (e.g., legal, outsourced staff, partners), and domain specific enterprise CLM functionality</t>
  </si>
  <si>
    <t>R 596</t>
  </si>
  <si>
    <t>Ability to model contract information at granular level of detail</t>
  </si>
  <si>
    <t>0 - a contract field in the system, but no contract master. 
1 - basic fixed contract level metadata to describe a contract (e.g., ID, supplier name, contract owner; start &amp; expiration/renewal dates) and ability to store a file attachment. 
2 - contracts, contract types, addendums (e.g., SOW against MSA), and basic clause structure to handle pricing, payment terms, deliverables, roles, reference-field metadata, etc. 
3 - sub-contracting (multi-tier), clause library, clause types, deliverables, obligations/rights, and clause-level metadata (e.g., risk type, rules). 
4 - robust/extensible contract level and clause level data models tied into specific domain areas listed below - and ability to link to external knowledge bases and support needs of legal counsel/firms and industry-specific requirements</t>
  </si>
  <si>
    <t>R 597</t>
  </si>
  <si>
    <t>To what extent does the platform allow templates that can be used for initial contract creation?</t>
  </si>
  <si>
    <t>0 - not currently supported / not applicable 
1 - templates are implemented simply as semi-filled contracts that are cut/pasted/completed
2 - templates have their own data modeling where you can have a template hierarchy and different template types (and versions) using distinguishable metadata (which can also allow you to do basic mapping to spend categories and workflows where the templates can be used)
3 - templates are dynamic, flexibly mapped to users/workflows/spend that can use them, and help govern 'guided contracting' workflows such as selecting among clauses/language based upon geographies, category, dollar value, etc. 
4 - functionality above and beyond peers (e.g., support for levels 1-3 and also abilities such as integrating unique content/intelligence from different domains: Legal, supply category, GRC/CSR, etc.</t>
  </si>
  <si>
    <t>R 598</t>
  </si>
  <si>
    <t xml:space="preserve">How well does the CLM system model and manage standard clauses (and variations) within the contracting workflow (including Legal) and across the contract portfolio.  </t>
  </si>
  <si>
    <t>0 - not currently supported / not applicable
1 - Standard clauses in the library, but limited workflow and metadata to manage standard/variant clauses; 
2 - Functionality for Legal to develop standard and alternate ("fall back") clauses to be used for certain conditions (categories, geographies, etc.).  Ability to perform analytics on clauses used within portfolio; 
3 - Rich clause metadata to support automated 'guidance' on who can/should use what clauses under what conditions (and why re: risk/reward) to serve up into any contracting situation/workflow 
4 - Ability to go beyond this and our peers (e.g., deep modeling of commercial concepts/language that goes into the clauses - allowing truly intelligence contract guidance/analytics)</t>
  </si>
  <si>
    <t>R 599</t>
  </si>
  <si>
    <t>To what extent does the CLM system support the ability to model tasks/services, service levels/quality, deliverables/milestones (and user acceptance/rejection workflow), and other determinants of commercial obligations?  Help text: Since performance specifications are the expected form/fit/function of the contracted deliverables - whether products and/or services - the system must be able to model and manage them granularly.</t>
  </si>
  <si>
    <t>0 - not currently supported / not applicable 
1 - Support for basic modeling (e.g., rates vs. deliverables/milestones) 
2 - Performance/service level modeling (similar or integrated to supplier performance dimensions) with ability to perform rule-based calculable criteria. 
3 - Ability to add in remediation (spelled out in the contract) and to link performance/specs to particular tasks/roles for measurement, disposition, and remediating workflows/approvals (this level isn't about integration of pricing into catalogs and POs/invoices), but more about modeling and managing complex SLAs. 
4 - functionality beyond 1-3</t>
  </si>
  <si>
    <t>R 600</t>
  </si>
  <si>
    <t xml:space="preserve">How well does the CLM system model, capture, and monitor contractual obligations*?  *Obligations are contractual commitments made within provisions set forth in contract clauses. They reflect not just financial obligations, but also who is responsible for what operational commitments. </t>
  </si>
  <si>
    <t>0 - not currently supported / not applicable
1 - Modeling and reporting on basic obligation data found within contract data model such as contract value, deliverables, payment terms, etc.; 
2 - Ability to explicitly model obligations/types and use them to drive actionable commitments / workflows beyond payment triggering deliverables (e.g., a proof of insurance before contract renewal date); 
3 - custom obligation formulation/scoring to determine potential liabilities and determine contract risk/'health' score 
4 - functionality beyond 1-3 (e.g., AI based automatic obligation detection/extraction/scoring from legacy contracts or counterparty paper)</t>
  </si>
  <si>
    <t>R 601</t>
  </si>
  <si>
    <t>Does the platform allow the buyer to manage file attachments as integrated components of an overall contract 'package'?</t>
  </si>
  <si>
    <t>0 - not currently supported / not applicable 
1 - yes, but no version control or e-Signature. 
2 - yes, with file-level change control, definable metadata, and e-Signature. 
3 - yes, with file content internals brought into the system to allow hyperlinking and internal comparison/red-lining functionality (just like main contract text in the system);  
4 - would include differentiated capability beyond which is previously addressed (but including 1-3)</t>
  </si>
  <si>
    <t>R 602</t>
  </si>
  <si>
    <t>Beyond file attachments, to what extent can the contract be linked to related documents that sits in other systems (e.g., can system detect changes in those related files/systems)?</t>
  </si>
  <si>
    <t>0 - not currently supported / not applicable
1 - Contract IDs are used to link the systems, but integration must be built to synch the lower level data; 
2 - Contract metadata (and other data model elements) can be used to reference to other enterprise system data to link to; 
3 - Any contract data can be automatically synchronized bi-directionally with other enterprise systems (e.g., active monitoring of other systems to detect system changes that would trigger actions) other than typical S2P suite integrations; 
4 - any capabilities beyond which is previously addressed in levels 1-3 and is differentiated against peers</t>
  </si>
  <si>
    <t>R 605</t>
  </si>
  <si>
    <t>How well does the system support extensive version control capabilities with complete tracking of who did each individual change (if collaborative editing was enabled)*?  *This includes change control at clause level, document metadata, attachments, e-signatures, and the overall "contract package" level.</t>
  </si>
  <si>
    <t>0 - not currently supported / not applicable
1 - basic contract document level version control with explanation about the changes. 
2 - document level control (including metadata, attachments, etc) AND clause level version control. 
3 - versioning of higher level 'contract package' when amendments, sub-contracts, attachments, etc. are changed.  Also support for 'where used' reporting to see if other documents in the system refer to the changed item;  
4 - would include capability beyond which is previously addressed (but including 1-3)</t>
  </si>
  <si>
    <t>Extended Contract Modeling and Analytics</t>
  </si>
  <si>
    <t>R 606</t>
  </si>
  <si>
    <t>Complex pricing. Ability to natively model volume discounts, rebates, penalties, formula-based amounts (e.g., performance-based fees), non-price costs, etc.</t>
  </si>
  <si>
    <t>0 - not currently supported / not applicable
1 - Contract header-level pricing expiry or discounts based on term date; payment terms/discounts; SKU-level pricing; etc.  
2 - SOW-MSA linkages, alternate pricing, volume discounts, SLA line level bonuses/penalties, and linkages to upstream sourcing systems and/or downstream execution systems; 
3 - Complex formula-based pricing; pricing tied to external content; pricing calculations/actuals based on internal data that then has approvals for allowing subsequent use in invoice matching/approvals.
4 - Differentiated functionality beyond this</t>
  </si>
  <si>
    <t>R 607</t>
  </si>
  <si>
    <t>Cross-referencing contracts to spend/supplier categories and also using user-driven contract/clause attributes/metadata to allow for rule-driven workflows/analytics using these attributes</t>
  </si>
  <si>
    <t>0 - not currently supported / not applicable
1 - Contract templates developed by spend category and system can track a category code on the contract; 
2 - More robust cross-referencing of contracts/types to multiple categories and user groups/roles; 
3 - Granular cross referencing of the clauses themselves to multiple concurrent spend/supplier categorizations that may exist - allowing fine-grained guided contracting workflows; 
4 - Functionality beyond 1-3</t>
  </si>
  <si>
    <t>R 608</t>
  </si>
  <si>
    <t>Ability to model contract/commercial risks</t>
  </si>
  <si>
    <t>0 - not currently supported / not applicable
1 - partial support by flagging risk at the contract level based on user definable contract level metadata. 
2 - risk tracking using clause level metadata. 
3 - formal risk management functionality built in regarding risk types, probabilities, impact scores / costs, mitigations, recovery/remedies, etc. 
4 - sophisticated risk management knowledge, models, predictive analytics using AI, etc.</t>
  </si>
  <si>
    <t>R 609</t>
  </si>
  <si>
    <t>Modeling and management of currency risk, capacity risk, commodity price pegging/capture/audit, hedging, etc.  *Note, this requirement is weighted VERY low, but we capture it for interested practitioners</t>
  </si>
  <si>
    <t>0 - not currently supported / not applicable
1 - partial (e.g., pegging pricing/currency to an external index). 
2 - clause-level support for commodity risk. 
3 - advanced commodity risk modeling and management (e.g., guided contracting and tailored clauses based on risk management strategies). 
4 - functionality materially differentiated from peers</t>
  </si>
  <si>
    <t>R 610</t>
  </si>
  <si>
    <t>Modeling of counterparty relationships to you; legal entity structure (parent-child); supplier-customer linkages (i.e., value chain structure and outsourced relationship structure)</t>
  </si>
  <si>
    <t>0 - supplier field in contract header (no lookup table). 
1 - supplier lookup to basic supplier master (within CLM module or other) data. 
2 - partner master model and parent-child. 
3 - sub-contracting / tier modeling.
4 - advanced modeling (e.g., supply chain network modeling)</t>
  </si>
  <si>
    <t>R 611</t>
  </si>
  <si>
    <t>Ability to model statutory / NGO requirements (by you and/or counterparty) and the contractual commitments that tie to them.</t>
  </si>
  <si>
    <t>0 - not currently supported / not applicable
1 - Clause types for regulatory compliance; 
2 - Obligation management with workflows to ensure compliance - and also ability to have sub-clause types for various regulations like GDPR; 
3 - Some type of jurisdiction/regulatory modeling (not just a 'jurisdiction' field!) and linkages to external content sources; and also ability to analyze legacy/counterparty contracts using fuzzy logic to identify such regulatory language; 
4 - Functionality beyond 1-3 (e.g., advanced AI, linkage to GRC and Supplier Risk/Mgmt systems, etc.)</t>
  </si>
  <si>
    <t>R 612</t>
  </si>
  <si>
    <t>Modeling of financial status/impact of contracts. (spend analysis tied to contracts is not included here)</t>
  </si>
  <si>
    <t>0 - not currently supported / not applicable
1 - store TCV and payment terms for single-named entity in base currency. 
2 - ACV modeling and ability to tie to multiple fiscal entities and in multiple currencies (and support INCOTERMS). 
3 - termination clauses/probabilities, renewal % estimates, budget linkages; penalty/bonus accruals. 
4 - advanced financial modeling not described (please describe)</t>
  </si>
  <si>
    <t>R 613</t>
  </si>
  <si>
    <t>How robust is the project modeling and management from a CLM standpoint*?  *Large projects can have many contracts. And large contracts can have many projects. Projects and contracts can have sub-projects and sub-contracts respectively. So, CLM software must help align contracts to/from projects.</t>
  </si>
  <si>
    <t>0 - not currently supported / not applicable
1 - associating a contract to specific projects. 
2 - modeling project work breakdown structures and deliverables within a contract. 
3 - incorporating/integrating project budgeting, costing, and risk monitoring within contracts. 
4 - advanced functionality beyond this (please describe)</t>
  </si>
  <si>
    <t>R 614</t>
  </si>
  <si>
    <t>Ability to model and track the assets (and utilization/performance of those assets) that contractually drive pricing. Could be software licenses, fuel surcharges, physical asset uptimes, etc.  *Note, this requirement is weighted VERY low, but we capture it for interested practitioners</t>
  </si>
  <si>
    <t>Use generic scoring. Please describe supporting details in 'comments' field.  We generally expect a zero or 1 on this, but if you have some type of "asset master" somewhere in your application portfolio, you can get a higher score.</t>
  </si>
  <si>
    <t>Contract Process Management</t>
  </si>
  <si>
    <t>Contract Expiry &amp; Renewal Management</t>
  </si>
  <si>
    <t>R 615</t>
  </si>
  <si>
    <t>What is the capability provided to be alerted to upcoming renewals, but also be alerted (with escalations) to contract risk/non-compliance events?</t>
  </si>
  <si>
    <t>0 - not currently supported / not applicable
1 - visibility by expiry/renewal type and prioritized by contract value. 
2 - escalating alerts to kick off an action plan to drive active renewal or re-sourcing/re-contracting. 
3 - "Guided renewals" workflow including obligation/risk/performance reporting to drive compliance in remaining contract and plan for renewal/re-negotiation. Can also send non-renewal notices to counterparties if positive internal renewal approval is not received. 
4 - advanced functionality beyond 1-3</t>
  </si>
  <si>
    <t>R 616</t>
  </si>
  <si>
    <t>How easy and robust is the capability to manage expiring contracts that must be dispositioned (e.g., flagged for either renewal/amending or for offboarding) and then used to drive appropriate offboarding activities?</t>
  </si>
  <si>
    <t>0 - not currently supported / not applicable
1 - system de-activates and archives the contract. 
2 - system drives multiple contract offboarding activities including counterparty system access; final approvals; user communications; etc. 
3 - linkage to appropriate other integrated systems (e.g., drive supplier offboarding if supplier only had the one contract). 
4 - advanced functionality beyond 1-3</t>
  </si>
  <si>
    <t>R 617</t>
  </si>
  <si>
    <t>How easy is it to do status updates, share them, take actions on those updates, and evaluate progress and modify the plan collaboratively based on those updates?</t>
  </si>
  <si>
    <t>0 - not currently supported / not applicable
1 - standard alerts w/ escalations based on basic workflow functionality (e.g., renewal/approval notifications; non-conformance alerts); 
2 - User/role definable alerts based on workflow layer, dashboard/reporting layer, and deeper functionality or obligations management, risk management, project management, etc.; 
3 - Sophisticated rule-based alerts/libraries tied to risks/obligations; supplier ability to use this functionality; tying alerts to policies that exist at a GRC layer; 
4 - advanced functionality beyond 1-3</t>
  </si>
  <si>
    <t>Contract Creation and Authoring</t>
  </si>
  <si>
    <t>R 618</t>
  </si>
  <si>
    <t>Ability to find and re-use previous contracts and clauses for 1) new contract/clause creation or 2) contract portfolio assessment and remediation/de-risking/optimization</t>
  </si>
  <si>
    <t>0 - not currently supported / not applicable
1 - text and keyword search across contracts. 
2 - ability to query contract/clause data/metadata (including user-defined) and ability to perform 'where used' analysis on related clauses/contracts; 
3 - ability to use fuzzy matching to find similar language (based on word similarity - not similarity of higher-level meaning) within contracts/clauses. 
4 - using AI/semantic-based capabilities to find user-/role-/context-relevant content based on meaning/intent</t>
  </si>
  <si>
    <t>R 619</t>
  </si>
  <si>
    <t>Ability to bulk-upload contracts and extract contract-level metadata (please discuss if/how you use partner providers)</t>
  </si>
  <si>
    <t>0 - not currently supported / not applicable
1 - batch file uploading and import/mapping of electronic documents (manually entered metadata).
2 - OCR and rule-based training for contract metadata extraction. 
3 - addition of machine learning and ability to recognize contract elements/relationships (e.g., clauses, figures, amendments, etc.)  
4 - advanced machine learning and other differentiated capabilities vs. peers</t>
  </si>
  <si>
    <t>R 620</t>
  </si>
  <si>
    <t>Use of rule-based and machine-learning-based contract analytics to help classify unstructured text into structured clauses and metadata (please indicate if you use a specialized partner provider)</t>
  </si>
  <si>
    <t>0 - not currently supported / not applicable
1 - rule-based training based on keywords. 
2 - rule-based classification (with business-level rule bases for multi-business enterprises) combined with provider-specific knowledge base (e.g., synonyms). 
3 - addition of machine learning (clustering, classification) derived from large customer training sets, external data/corpus, and experts to improve accuracy. 
4 - provider proprietary knowledge bases/models and more advanced machine learning to understand the legal language making up the provisions in the clauses - and ability to segregate customer-specific knowledge bases from cross-customer KB.</t>
  </si>
  <si>
    <t>R 622</t>
  </si>
  <si>
    <t>To what extent does the platform support contract creation starting from other systems such as upstream eSourcing or downstream P2P (e.g. Contract request from an eRequisition)?</t>
  </si>
  <si>
    <t>0 - not currently supported / not applicable
1 - Sourcing award export from an eSourcing system into a draft contract for finalization/approval. 
2 - Sourcing award export or import from a P2P system (or sales order management system);  
3 - Open interface from any enterprise system into a contract request form, template, and/or draft contract directly - and into an appropriate intake/approval workflow.
4 - would include capability beyond which is previously addressed (but including 1-3)</t>
  </si>
  <si>
    <t>R 623</t>
  </si>
  <si>
    <t>What unique capabilities allow you to incorporate counterparty paper into your contracting workflow?</t>
  </si>
  <si>
    <t>0 - not currently supported / not applicable
1 - accept counterparty PDF/MS-Word contract draft into the CLM application and manage it as redline-able contract/addendum/attachment, but with no clause-level tracking; 
2 - use CLM contract conversion capabilities on supplier document to auto-convert/classify to the clause level for subsequent workflow. 
3 - convert/classify like #2, but also use AI to auto-compare to your standard clauses and highlight variances/risks to remediate within the negotiation/redlining workflow. 
4 - Additional innovations (e.g., integration of community-based supplier contract intelligence into the solution).</t>
  </si>
  <si>
    <t>R 624</t>
  </si>
  <si>
    <t>To what extent can the system support amendments / riders to simplify how contractual changes are implemented, but also allow controls and change history?</t>
  </si>
  <si>
    <t>0 - not currently supported / not applicable
1 - contract language is changed, re-approved, and versioned up; 
2 - Multiple SOWs and sub-contracts under an MSA can individually be changed directly or also amended via a rider/document (e.g., change order) with full change history and document history within the top-level contract 'package'; 
3 - Granular permissions for certain roles to change certain data within the contracts based on definable rules that can be specified in the contract language itself; 
4 - Functionality beyond 1-3</t>
  </si>
  <si>
    <t>Contract Collaboration</t>
  </si>
  <si>
    <t>R 625</t>
  </si>
  <si>
    <t>Does the solution integrate with Microsoft Word to enable both parties to build and edit documents within Microsoft, but with full security and version tracking*?
*In your text response, please also mention if you have any Google Docs / G Suite integration and how it works.</t>
  </si>
  <si>
    <t xml:space="preserve">0 - not currently supported / not applicable
1 - contracts can be created in the CLM application and can be exported to MS-Word for back-and-forth redlining before eSignature, but clause-level change control isn't preserved after export; 
2 - "MS-Word as the UI". CLM application add-in within MS-Word allows authoring from clause library and templates, before redlining which stays synched with the application.  
3 - Seamless flow between application and MS-Word including import/export (that preserves data synch) and also note if you have the ability to perform some level of real-time time collaboration (within Word 365 and/or the native web UX).  
4 - Additional functionality such as MS-Excel integration; embedded AI support; or other unique differentiated functionality.  </t>
  </si>
  <si>
    <t>R 629</t>
  </si>
  <si>
    <t>Ability to support multi-tier contracts to tier 1 suppliers (e.g., BPO, prime contractor, contract mfr, etc.) who then sub-contract to tier 2 suppliers. This can include "back-to-back" contracts / "flow downs" of certain clauses or potentially even engaging tier 2 sub-contractors on the system itself</t>
  </si>
  <si>
    <t>Use generic scoring. Please describe supporting details in 'comments' field. Note any particular innovations that you feel differentiate you here.</t>
  </si>
  <si>
    <t>R 630</t>
  </si>
  <si>
    <t>This allows the system to be designed to guide a user through a set of business questions that in turn invoke the appropriate contract templates (or specific clauses) to use</t>
  </si>
  <si>
    <t>0 - none (users need to find closest match template on their own). 
1 - form builder and workflow is used to construct workflow that pulls up designated contract template for a certain contract/spend/supplier type. 
2 - vanilla functionality is available here to build workflow that builds up contract from clauses (not just template). 
3 - use of configurator and even basic machine learning to help design simplest decision tree. 
4 - use of AI or other advanced technology to develop a contracting "bot" to guided optimal contracting</t>
  </si>
  <si>
    <t>R 631</t>
  </si>
  <si>
    <t>Ability to help automate the implementation of the contract into execution (e.g., into the P2P and supplier management process) and integrate to downstream execution systems</t>
  </si>
  <si>
    <t>0 - nothing. 
1 - integration capabilities to export into downstream systems. 
2 - bi-directional integration and also workflow to ensure that contract has been implemented properly. 
3 - functionality and methodology to set in place all downstream contract monitoring processes, roles, alerts, etc. 
4 - Advanced functionality beyond 1-3.</t>
  </si>
  <si>
    <t>Contract Performance Management</t>
  </si>
  <si>
    <t>R 632</t>
  </si>
  <si>
    <t>To what extent can the system track counterparty compliance to the contract - as well as internal compliance</t>
  </si>
  <si>
    <t>0 - not currently supported / not applicable
1 - ability to set dates and alerts for deliverables and against SLAs/targets; query capabilities to match payments to contracts; simple scorecard. 
2 - robust integration framework for automated performance collection; stakeholder survey collection &amp; scoring; graphical scorecards. 
3 - rules-based and predictive analytics to identify/predict non-compliance; integration into corrective action workflows and projects; integration with supplier/partner scorecards. 
4 - advanced functionality beyond 1-3</t>
  </si>
  <si>
    <t>R 633</t>
  </si>
  <si>
    <t>Ability to measure and monitor financial aspects of the contract. To what extent can financial impacts of the contract be modeled beyond just a single contract value field?</t>
  </si>
  <si>
    <t>0 - not currently supported / not applicable
1 - reporting of contract value (e.g., TCV, ACV) and spend-against-contract. 
2 - tracking costs (e.g., change orders and cost variances), penalties, rebates, claims (paid, submitted, disputed, etc.), pricing performance, etc. 
3 - ability to estimate/plan contract financials and actions: CV renewals; CV at risk; "cost of risk" analysis, trend analysis of pending non-compliance (weighted by financial impact), etc. 
4 - Advanced functionality beyond 1-3</t>
  </si>
  <si>
    <t>How deep is the corrective action management / corrective action resolution capability in the product? How deep is the collaborative dispute resolution functionality? Please describe the ability to manage the process of mitigating non-compliance, poor performance, and other performance issues if not already covered</t>
  </si>
  <si>
    <t>0 - not currently supported / not applicable
1 - Buyers and suppliers can send asynchronous messages logged in a message center
2 - Buyers and suppliers can initiate (performance-related) corrective action requests and, once accepted by the counterparty, a corrective action process is started and both parties can collaborate on the formation of a corrective action plan (which may begin from a built-in template)
3 - Either party can pull in relevant performance data, tag similar issues, upload supporting documents, define alerts against milestones, and measure performance improvements over time
4 - The platform uses AI to identify similar issues, suggest appropriate plans of action, and automatically pull in and monitor relevant data over time</t>
  </si>
  <si>
    <t>Performance Management Analytics</t>
  </si>
  <si>
    <t>R 635</t>
  </si>
  <si>
    <t>*Not numerically self-scored. Please list the out-of-the box reporting that you provide for the supported roles in your system with regards to the contracting process. This isn't a list of report names, but rather the types of reporting that you have -- e.g., status (pending, active, overdue), throughput, cycle time, on-time delivery, pending renewals, rework, etc.</t>
  </si>
  <si>
    <t>Please provide the reporting areas within your standard reporting and analytics framework (self-score not needed)</t>
  </si>
  <si>
    <t>R 636</t>
  </si>
  <si>
    <t>*Not numerically self-scored. Please indicate the analytics that you provide to support the performance health and risk of your commercial relationships through the lens of your contract information. This includes risk analytics, compliance analytics, SLA analytics; complexity analysis (e.g., variability of terms); best practices adoption analytics, etc. Feel free to discuss machine learning, but this is also covered in the "Technology" tab as well</t>
  </si>
  <si>
    <t>Knowledge Management and Expertise</t>
  </si>
  <si>
    <t>R 637</t>
  </si>
  <si>
    <t xml:space="preserve">What content/info/knowledge exists that powers your solution beyond traditional feature/function? e.g., clause/risk ontology; AI-trained knowledge base for contract analytics; automated best practice; etc.  </t>
  </si>
  <si>
    <t>Please describe in detail (self score not needed)</t>
  </si>
  <si>
    <t>R 638</t>
  </si>
  <si>
    <t>How do you capture and systemize the collective knowledge from your installed base of customers using your solution? This can include collective machine learning derived from your clients' 'training' of the system. It can include derived insights from what contract terms different types of suppliers present and accept. It's any type of 'network effect' or any knowledge assets beyond features/functions of applications</t>
  </si>
  <si>
    <t>R 639</t>
  </si>
  <si>
    <t xml:space="preserve">Do you have a unique productized approach to assessing, delivering, and improving value delivery that we haven't touched upon that you'd like to highlight?  It can be prescriptive value modeling, customer value alignment methodologies, flexible commercial models, and anything not touched upon in the "Services" section of the RFI  </t>
  </si>
  <si>
    <t>Catalog Management</t>
  </si>
  <si>
    <t>R 138</t>
  </si>
  <si>
    <t>Describe your ability to invite suppliers to participate on the e-procurement platform and onboarded their catalogs.</t>
  </si>
  <si>
    <t xml:space="preserve">0 - Not currently supported 
1 - Basic or partial support/features  
2 - Core support for standard requirements. Mass e-mail campaigns with a message and link to the system (landing pages)
3 - Advanced features to support high levels of complexity. Personalized e-mail campaigns, workflow support, alerts, reminders/escalations, consultants support/services
4 - Materially differentiated capabilities compared with peers
</t>
  </si>
  <si>
    <t>Describe your ability to register and enable suppliers to operate the catalog management solution.</t>
  </si>
  <si>
    <t xml:space="preserve">0 - Not currently supported 
1 - Basic or partial support/features  
2 - Core support for standard requirements. Fixed e-registration process that collects the same information for all suppliers and pushes them into the same approval process. Generic training and enabling material and support (e.g., videos, FAQ, hotline)
3 - Advanced features to support high levels of complexity. Dynamic registration process where suppliers are led down appropriate paths to collect appropriate information based on industry, categories/products, geographies, and other critical questions. Personalized training and enabling support/services by dedicated consultants teams
4 - Materially differentiated capabilities compared with peers
</t>
  </si>
  <si>
    <t>Describe your process (single or multiple models/approaches) to create or onboard a catalog in your system.</t>
  </si>
  <si>
    <t xml:space="preserve">0 - Not currently supported 
1 - Basic or partial support/features  
2 - Core support for standard requirements (e.g., CSV file formats, email, XML template, EDI, punch-outs)
3 - Advanced features to support high levels of complexity (e.g., flip a contract, sourcing event, API methods)
4 - Materially differentiated capabilities compared with peers
</t>
  </si>
  <si>
    <t>Describe your ability to create or onboard catalogs with different data structures or multiple standards.</t>
  </si>
  <si>
    <t xml:space="preserve">0 - Not currently supported 
1 - Basic or partial support/features  
2 - Core support for standard requirements (e.g, mapping tables, non-industry standards like translation support)
3 - Advanced features to support high levels of complexity. Industry standards (e.g., PIDX), translation support, validations, AI &amp; ML capabilities 
4 - Materially differentiated capabilities compared with peers
</t>
  </si>
  <si>
    <t>Describe the level of data detail supported by your catalogs.</t>
  </si>
  <si>
    <t>0 - Not currently supported 
1 - Basic or partial support/features  
2 - Core support for standard requirements. Extended item information (description, price, UOM, pictures,  price, quantity price breaks, attachments, detail descriptions, UNSPSC codes, manufacturing numbers, tags, keywords, location availability, delivery metrics), integration with external sources, cross-reference information (synonymous, similars),"how to" instructions, multimedia, support documents, contract number, inventory levels, purchasing policies, historic performance
3 - Advanced features to support high levels of complexity. Item attributes with configurable features by category. Bundles, lists, kits. Services catalogs (rate cards, job profiles). AI and ML embedded capabilities.
4 - Materially differentiated capabilities compared with peers</t>
  </si>
  <si>
    <t>Describe your ability to configure buying policies and supporting information (within catalogs) to appear within the context of an item requested.</t>
  </si>
  <si>
    <t xml:space="preserve">0 - Not currently supported 
1 - Basic or partial support/features  
2 - Core support for standard requirements. Cataloged items/services linked to buying policies. Supporting information such as inventory levels, budgets, contract key data, etc.
3 - Advanced features to support high levels of complexity. Ability to link to external and unstructured data, supportive analytics, BOTs support, etc.
4 - Materially differentiated capabilities compared with peers
</t>
  </si>
  <si>
    <t>Describe your ability to onboard (access) external catalog content.</t>
  </si>
  <si>
    <t xml:space="preserve">0 - Not currently supported 
1 - Basic or partial support/features  
2 - Core support for standard requirements. Punch-out level 1 and 2
3 - Advanced features to support high levels of complexity. API integration, content filtering, etc.
4 - Materially differentiated capabilities compared with peers
</t>
  </si>
  <si>
    <t>R 146</t>
  </si>
  <si>
    <t>Pre-Negotiated Contract Support</t>
  </si>
  <si>
    <t>Describe your ability to incorporate GPO contracts or prenegotiated contract programs as part of the creation or enablement process (either sponsored or run by the technology provider or third party).</t>
  </si>
  <si>
    <t xml:space="preserve">0 - Not currently supported 
1 - Basic or partial support/features  
2 - Core support for standard requirements. GPOs integrations (out-of the box)
3 - Advanced features to support high levels of complexity. Active programs with pre-negotiated contracts
4 - Materially differentiated capabilities compared with peers
</t>
  </si>
  <si>
    <t>Describe your ability to configure access to catalog content.</t>
  </si>
  <si>
    <t xml:space="preserve">0 - Not currently supported 
1 - Basic or partial support/features  
2 - Core support for standard requirements. Standard access configuration based on user/roles/BU/spend categories, etc.
3 - Advanced features to support high levels of complexity. Advanced access and permissions dependent on business rules (dynamic), catalog views, GPS capabilities, etc.
4 - Materially differentiated capabilities compared with peers
</t>
  </si>
  <si>
    <t xml:space="preserve">Describe which aspects of your catalog creation and onboarding process capabilities stand out from other vendors. What makes you special or different? </t>
  </si>
  <si>
    <t xml:space="preserve">0 - Not currently supported 
1 - Key features
2 - Advanced functionalities
3 - Capabilities that improve efficiencies and productivity
4 - Materially differentiated capabilities compared with peers
</t>
  </si>
  <si>
    <t>R 142</t>
  </si>
  <si>
    <t>Describe your ability to create planned, non-planned and repetitive purchasing models based on specific catalog content and data structures (objects).</t>
  </si>
  <si>
    <t xml:space="preserve">0 - Not currently supported 
1 - Basic or partial support/features 
2 - Core support for standard requirements. Items, templates, kits, bundles, shopping lists, e-forms
3 - Advanced features to support high levels of complexity. AI/ML capabilities to assemble configurable items, bundles, smart forms
4 - Materially differentiated capabilities compared with peers
</t>
  </si>
  <si>
    <t>Describe your ability to configure linkages/flags between catalog (and non-catalog) products and services.</t>
  </si>
  <si>
    <t xml:space="preserve">0 - Not currently supported 
1 - Basic or partial support/features  
2 - Core support for standard requirements. Static-defined flags (preferred, contracted), links to suite related content (contracts, inventory)
3 - Advanced features to support high levels of complexity. Configurable flags, links to third-party content, ability to flagged non-catalog items/kits/e-forms
4 - Materially differentiated capabilities compared with peers
</t>
  </si>
  <si>
    <t>Describe how your catalog object model (and capabilities based on the data model and architecture) stand out from other vendors.</t>
  </si>
  <si>
    <t>R 139</t>
  </si>
  <si>
    <t>Describe the native (or partner) support process and mechanisms used for catalog classification, cleansing and enrichment.</t>
  </si>
  <si>
    <t xml:space="preserve">0 - Not currently supported 
1 - Basic or partial support/features
2 - Core support for standard requirements. Partner limited support for data quality control (classification, cleansing and enrichment)
3 - Advanced features to support high levels of complexity. Native and partner (extensive offer of worldwide partners) support for data quality control (classification, cleansing and enrichment), includes AI capabilities, dashboards, delta reports, workflows and business rules
4 - Materially differentiated capabilities compared with peers
</t>
  </si>
  <si>
    <t>Describe your mapping process and ongoing data synchronization process based on source records/catalog master data.</t>
  </si>
  <si>
    <t xml:space="preserve">0 - Not currently supported 
1 - Basic or partial support/features  
2 - Core support for standard requirements. Includes one-to-one mapping tables for all types of data, no real time sync
3 - Advanced features to support high levels of complexity. Includes one-to-many mapping tables (e.g., spend categories, GL accounts), real-time synchronization to the source record, AI/ML capabilities
4 - Materially differentiated capabilities compared with peers
</t>
  </si>
  <si>
    <t>Describe your data quality approach to ensure the accurate conversion of units of measure, currencies and languages for multi-country usage purposes (e.g. accounting records, issuance of POs and invoices, side-by-side items comparison).</t>
  </si>
  <si>
    <t xml:space="preserve">0 - Not currently supported 
1 - Basic or partial support/features  
2 - Core support for standard requirements. Core automated support for standard requirements/mapping tables, no multi-country support
3 - Advanced features to support high levels of complexity. Multi-country, multi-document and real-time support, AI/ML capabilities
4 - Materially differentiated capabilities compared with peers
</t>
  </si>
  <si>
    <t>Describe your ability to maintain real-time price information and key data across internal and external catalogs.</t>
  </si>
  <si>
    <t xml:space="preserve">0 - Not currently supported 
1 - Basic or partial support/features  
2 - Core support for standard requirements. Semi-automatic price updates from suppliers (flat files)
3 - Advanced features to support high levels of complexity. Real time integration/synchronization with supplier´s price and information updates. Usage of external sources to keep data updated (current), real-time analytics support
4 - Materially differentiated capabilities compared with peers
</t>
  </si>
  <si>
    <t>Describe (if applicable) how you incorporate artificial intelligence (AI) and machine learning (ML) capabilities into the catalog data control process or related areas.</t>
  </si>
  <si>
    <t xml:space="preserve">0 - Not currently supported 
1 - Basic or partial process support/features
2 - Core process support for standard requirements. 
3 - Advanced support for high levels of Process complexities
4 - Materially differentiated capabilities compared with peers
</t>
  </si>
  <si>
    <t>Describe what aspects of your catalog data quality control capabilities stand out from other vendors.</t>
  </si>
  <si>
    <t>Catalog Approvals  / Validations</t>
  </si>
  <si>
    <t>R 141</t>
  </si>
  <si>
    <t>Validation Process</t>
  </si>
  <si>
    <t>Describe your catalog validation and approval process capabilities.</t>
  </si>
  <si>
    <t xml:space="preserve">0 - Not currently supported 
1 - Basic or partial support/features. Standard validation of names, descriptions, mandatory fields, standard hierarchical approval workflows
2 - Core support for standard requirements. Advanced field level validation and dynamic approval workflows. Price and contract compliance validations and approval workflows
3 - Advanced features to support high levels of complexity. Advanced validation features, field flagging, change alerts, AI/ML capabilities
4 - Materially differentiated capabilities compared with peers
</t>
  </si>
  <si>
    <t>R 140</t>
  </si>
  <si>
    <t>Dynamic Additions</t>
  </si>
  <si>
    <t>Describe your ability to add or modify new items (and services) during daily activities (not a scheduled upload) in an existing catalog.</t>
  </si>
  <si>
    <t xml:space="preserve">0 - Not currently supported 
1 - Basic or partial support/features. Semi-automatic process, full upload
2 - Core support for standard requirements. Pro-forma templates, XML templates, portal functionality
3 - Advanced features to support high levels of complexity. Ability to process new items from external sources (non-contracted)
4 - Materially differentiated capabilities compared with peers
</t>
  </si>
  <si>
    <t>R 143</t>
  </si>
  <si>
    <t>Mobility Features</t>
  </si>
  <si>
    <t xml:space="preserve">Describe your mobility features (i.e., what can be enabled via a mobile environment) of your catalog management functionality. Please specify both app and non-app capability. </t>
  </si>
  <si>
    <t xml:space="preserve">0 - Not currently supported 
1 - Basic or partial support/features
2 - Core support for standard requirements.  
3 - Advanced features to support high levels of complexity for this requirement 
4 - Materially differentiated capabilities compared with peers
</t>
  </si>
  <si>
    <t>R 144</t>
  </si>
  <si>
    <t>Reporting Functionality</t>
  </si>
  <si>
    <t>Describe the analytical/reporting capability of your catalog management functionality and how it benefits administrators, suppliers and other users.</t>
  </si>
  <si>
    <t xml:space="preserve">0 - Not currently supported 
1 - Basic or partial support/features. Reporting capabilities
2 - Core support for standard requirements. Descriptive analytics with comparative analysis
3 - Advanced features to support high levels of complexity. Advanced catalogs analytics (actionable, benchmarks, process KPI, user KPIs). AI/ML capabilities to optimize content, process
4 - Materially differentiated capabilities compared with peers
</t>
  </si>
  <si>
    <t xml:space="preserve">Internet Shopping / Distributed Content </t>
  </si>
  <si>
    <t>R 148</t>
  </si>
  <si>
    <t>External Marketplace Support</t>
  </si>
  <si>
    <t>Describe your ability to enable users to shop across internet sites or external marketplaces (which are likely non-integrated, non-approved or non-contracted).</t>
  </si>
  <si>
    <t xml:space="preserve">0 - Not currently supported 
1 - Basic or partial support/features  
2 - Core support for standard requirements. Ability to shop and pull items back into the solution for approval processing
3 - Advanced features to support high levels of complexity. Item(s) stored for subsequent events, ability to be catalogued and compared with other options
4 - Materially differentiated capabilities compared with peers
</t>
  </si>
  <si>
    <t>R 145</t>
  </si>
  <si>
    <t>Describe your catalog roadmap for the next quarter.</t>
  </si>
  <si>
    <t xml:space="preserve">0 - Not currently supported 
1 - Basic additional features
2 - Core features/functionalities to improve process
3 - New capabilities to improve process, efficiencies and productivity
4 - Materially differentiated capabilities compared with peers
</t>
  </si>
  <si>
    <t>Requisitioning</t>
  </si>
  <si>
    <t>Requisitioning Setup</t>
  </si>
  <si>
    <t>R 150</t>
  </si>
  <si>
    <t>Requisitioning Options</t>
  </si>
  <si>
    <t xml:space="preserve">Describe your requisition setup options available "out of the box" to enable a requisitioning process. </t>
  </si>
  <si>
    <t xml:space="preserve">0 - Not currently supported 
1 - Basic or partial support/features  
2 - Core support for standard requirements. Advanced single process setups (allow quick item entry, allow several "ship to" addresses, hide change request type, allow multiple account allocations) 
3 - Advanced features to support high levels of complexity. Advanced and multiple (BUs) process setups. Global set up options
4 - Materially differentiated capabilities compared with peers
</t>
  </si>
  <si>
    <t>Describe your ability to support multiple default combinations of users, categories, languages, currencies and UOM for fields such as "ship to" addresses, account allocations and GL-Code splits.</t>
  </si>
  <si>
    <t xml:space="preserve">0 - Not currently supported 
1 - Basic or partial support/features  
2 - Core support for standard requirements. Ability to support multiple default combinations of users/categories/languages/currencies/UOM for fields such as "ship to" addresses, account allocations, GL code splits. Single/basic combinations, a single organizational structure and system instance
3 - Advanced features to support high levels of complexity. Multiple/advance combinations, multiple organization structures and systems instances
4 - Materially differentiated capabilities compared with peers
</t>
  </si>
  <si>
    <t xml:space="preserve">Describe how you support the requisitioning process through guides, templates and pre-packaged setups with the goal of faster and more effective implementations. </t>
  </si>
  <si>
    <t xml:space="preserve">0 - Not currently supported 
1 - Basic or partial support/features  
2 - Core support for standard requirements. Support of  guides, templates, pre-packaged setups. Flat files, batch processes
3 - Advanced features to support high levels of complexity. RPA processes, APIs, out-of-the box connectors, EAI capability 
4 - Materially differentiated capabilities compared with peers
</t>
  </si>
  <si>
    <t>Describe what aspects of your requisitioning setup capabilities stand out from other vendors.</t>
  </si>
  <si>
    <t>Profiles Setup</t>
  </si>
  <si>
    <t>R 153</t>
  </si>
  <si>
    <t>Describe your ability to configure different profiles to support "mass customization" of the shopping experience. Please include in your response the extent of data inherent to a user to define a profile.</t>
  </si>
  <si>
    <t xml:space="preserve">0 - Not currently supported 
1 - Basic or partial support/features
2 - Core support for standard requirements. Profile configuration across users, group of users, business units, categories, contracts and projects. Basic profile data
3 - Advanced features to support high levels of complexity. Advanced profile configurability features. Access and permissions dependent on business rules (dynamic). Extensive data inherent to a user/category profile such as budgets, country/location specific
4 - Materially differentiated capabilities compared with peers
</t>
  </si>
  <si>
    <t>Describe your ability to maintain and update all profiles. Include in your response topics such as auditing processes, user communications and integration with other systems (e.g., HR).</t>
  </si>
  <si>
    <t xml:space="preserve">0 - Not currently supported 
1 - Basic or partial support/features
2 - Core support for standard requirements. Ability to maintain current/update all profiles. Non-automated processes (profiles downloads, semi-manual updates), basic auditing reports
3 - Advanced features to support high levels of complexity. Automated routine processes integrated with the necessary systems to keep profiles updated, alerts to users in case of change, deltas reports and backup of versions and changes of profiles for audits.
4 - Materially differentiated capabilities compared with peers
</t>
  </si>
  <si>
    <t>R 151</t>
  </si>
  <si>
    <t>Describe your ability to personalize the user interface based on the user profile.</t>
  </si>
  <si>
    <t>0 = Not currently supported 
1 = Basic or Partial Support/features
2 = Core support for standard requirements.  Ability to personalize the user interface based on the user profile. Personalized menus, default information displayed, etc.
3 = Advanced features to support high levels of complexity.  Pre-build widgets base on profiles, personalized user widgets, drag &amp; drop features to rearrange widgets/UI display, configure advanced pre-set options for common orders such as bundles or kits, pre-defined e-Forms, [service] order templates, re-order definition capability, etc. 
4 = Materially differentiated capabilities compared with peers</t>
  </si>
  <si>
    <t>Describe your ability to optimize the UI based on user behavior and roles via learning, guidance and specific usability features.</t>
  </si>
  <si>
    <t xml:space="preserve">0 - Not currently supported 
1 - Basic or partial support/features
2 - Core support for standard requirements. Ability to optimize the UI based on user behavior, roles. Identification of non-used areas/sections, heat map
3 - Advanced features to support high levels of complexity. AI/ML capabilities to optimize UI/UX
4 - Materially differentiated capabilities compared with peers
</t>
  </si>
  <si>
    <t>Describe what aspects of your user interface stand out from other vendors.</t>
  </si>
  <si>
    <t>R 154</t>
  </si>
  <si>
    <t>Describe your search and advanced search capabilities. Please describe whether it is based on proprietary technology, third-party tools or a combination.</t>
  </si>
  <si>
    <t>0 - Not currently supported 
1- Basic or partial support/features
2 - Core support for standard requirements. Search titles, keywords, categories, suppliers, descriptions, attributes, geographic data, buyer notes and reviews
3 - Advanced features to support high levels of complexity. Type-ahead suggestions, faceted search, federated search, include bundles, e-forms, kits, AI/ML capabilities
4 - Materially differentiated capabilities compared with peers</t>
  </si>
  <si>
    <t>Describe your ability to perform combined searches across both internal and external catalogs.</t>
  </si>
  <si>
    <t xml:space="preserve">0 - Not currently supported 
1 - Basic or partial support/features
2 - Core support for standard requirements. Ability to perform combined searches across both internal and external catalogs. Cross catalog-search, federated search, punch-out level 2
3 - Advanced features to support high levels of complexity. API Integrations, comparison capabilities, numerous external catalogs
4 - Materially differentiated capabilities compared with peers
</t>
  </si>
  <si>
    <t>Describe your ability to manage e-forms, bundles, kits and templates as part of the search process.</t>
  </si>
  <si>
    <t xml:space="preserve">
0 - Not currently supported 
1 - Basic or partial support/features
2 - Core support for standard requirements. Ability to manage e-forms, bundles, kits, templates as part of the search process. Separate searching process for e-forms, bundles, kits, templates
3 - Advanced features to support high levels of complexity. Bundles, kits integrated into same search results
4 - Materially differentiated capabilities compared with peers
</t>
  </si>
  <si>
    <t>Describe your ability to support search that is restricted to inventory items, contract SKUs and preferred suppliers.</t>
  </si>
  <si>
    <t xml:space="preserve">0 - Not currently supported 
1 - Basic or partial support/features
2 - Core support for standard requirements. Ability to support search that is restricted to inventory items, contract SKUs, preferred suppliers. Usage of flags, alerts, advanced search features
3 - Advanced features to support high levels of complexity. Business rules support, AI/ML capabilities
4 - Materially differentiated capabilities compared with peers
</t>
  </si>
  <si>
    <t xml:space="preserve">Describe your ability to handle a "no results" search return. What happens in this scenario? </t>
  </si>
  <si>
    <t xml:space="preserve">
0 - Not currently supported 
1 - Basic or partial support/features
2 - Core support for standard requirements. Ability to handle a "no results" search return. Non-catalog requisitioning process (templated based) 
3 - Advanced features to support high levels of complexity. AI/ML suggestions (similar, most likely, previous choices, non-catalog recommendations)
4 - Materially differentiated capabilities compared with peers
</t>
  </si>
  <si>
    <t>Describe your AI/ML capabilities within the search process.</t>
  </si>
  <si>
    <t xml:space="preserve">0 - Not currently supported 
1 - Basic or partial process support/features
2 - Core process support for standard requirements. 
3 - Advanced support for high levels of process complexities
4 - Materially differentiated capabilities compared with peers
</t>
  </si>
  <si>
    <t>Describe which of your search engine capabilities stand out from other vendors.</t>
  </si>
  <si>
    <t>R 155</t>
  </si>
  <si>
    <t xml:space="preserve">Describe your ability to support access to third-party content sources for shopping (contracted and non-contracted). </t>
  </si>
  <si>
    <t xml:space="preserve"> 
0 - Not currently supported 
1 - Basic or partial support/features
2 - Core support for standard requirements. Ability to support access to third-party content sources for shopping. Punch-out level 1 and 2...
3 - Advanced features to support high levels of complexity. API integration to external sources, public markeplaces
4 - Materially differentiated capabilities compared with peers
</t>
  </si>
  <si>
    <t>Describe your ability to perform approval processes and business rules compliance with third-party content.</t>
  </si>
  <si>
    <t xml:space="preserve">
0 - Not currently supported 
1 - Basic or partial support/features
2 - Core support for standard requirements. Ability to perform approval processes and business rules compliance to third-party content. Core business rules and approval processes (item, category, BU)
3 - Advanced features to support high levels of complexity. Check against budgets (user/BU/project), inventory, hard stops, approver alerts
4 - Materially differentiated capabilities compared with peers
</t>
  </si>
  <si>
    <t>Describe your ability to restrict access to third-party content based on user profiles.</t>
  </si>
  <si>
    <t xml:space="preserve">
0 - Not currently supported 
1 - Basic or partial support/features
2 - Core support for standard requirements. Ability to restrict access to third-party content based on user profiles. Unrestricted access-visibility (user sees restricted items), restriction during item selection (based on business rules and approval processes)
3 - Advanced features to support high levels of complexity. Restricted access visibility (the user does not see restricted articles), configuration at the site level by user, category, etc. AI/ML capabilities
4 - Materially differentiated capabilities compared with peers
</t>
  </si>
  <si>
    <t>Describe which of your third-party content capabilities stand out from other vendors.</t>
  </si>
  <si>
    <t>R 156</t>
  </si>
  <si>
    <t xml:space="preserve">Describe your ability to create requisitions from multiple parts of the application. </t>
  </si>
  <si>
    <t xml:space="preserve">
0 - Not currently supported 
1 - Basic or partial support/features
2 - Core support for standard requirements. Ability to create requisitions from multiple parts of the application. Supplier catalogs, punch-outs, tempaltes, e-forms, sourcing process
3 - Advanced features to support high levels of complexity. Contracts, automate/programmed (inventory re-order), scanner, project management tools, MRP
4 - Materially differentiated capabilities compared with peers
</t>
  </si>
  <si>
    <t>Describe your e-form requisitioning capabilities.</t>
  </si>
  <si>
    <t xml:space="preserve">
0 - Not currently supported 
1 - Basic or partial support/features
2 - Core support for standard requirements. Basic e-form features such as field types (radio, text, drop-down list), conditional workflow logic 
3 - Advanced features to support high levels of complexity. Advanced e-form features, smart-form, business rules, AI/ML capabilities, etc.
4 - Materially differentiated capabilities compared with peers
</t>
  </si>
  <si>
    <t>Describe your bundled requisitioning capabilities.</t>
  </si>
  <si>
    <t xml:space="preserve">
0 - Not currently supported 
1 - Basic or partial support/features
2 - Core support for standard requirements. Pre-built bundles, no intelligence
3 - Advanced features to support high levels of complexity. Configurable bundles based on business rules, mandatory bundle suggestions (real rime), also view/bundle suggestions
4 - Materially differentiated capabilities compared with peers
</t>
  </si>
  <si>
    <t>Describe your shopping lists requisitioning capabilities.</t>
  </si>
  <si>
    <t xml:space="preserve">
0 - Not currently supported 
1 - Basic or partial support/features
2 - Core support for standard requirements. Pre-built shopping lists, private and public
3 - Advanced features to support high levels of complexity. User ability to create on-demand shopping lists, integration with support data (systems) in real time (availability, prices)
4 - Materially differentiated capabilities compared with peers
</t>
  </si>
  <si>
    <t>Describe your non-catalog requisitioning capabilities.</t>
  </si>
  <si>
    <t xml:space="preserve">
0 - Not currently supported 
1 - Basic or partial support/features
2 - Core support for standard requirements. Templates, e-forms, sourcing integration
3 - Advanced features to support high levels of complexity. Spot buy external options (rule based), AI/ML capabilities
4 - Materially differentiated capabilities compared with peers
</t>
  </si>
  <si>
    <t xml:space="preserve">Describe your SOW/contingent labor requisitioning capabilities. </t>
  </si>
  <si>
    <t xml:space="preserve">
0 - Not currently supported 
1 - Basic or partial support/features
2 - Core support for standard requirements. Template/e-form based
3 - Advanced features to support high levels of complexity. Resource definitions, time sheets, milestones, compliance features
4 - Materially differentiated capabilities compared with peers
</t>
  </si>
  <si>
    <t>Describe your ability to create requisitions against projects.</t>
  </si>
  <si>
    <t xml:space="preserve">
0 - Not currently supported 
1 - Basic or partial support/features
2 - Core support for standard requirements. Ability to create requisitions against projects
3 - Advanced features to support high levels of complexity for this requirement 
4 - Materially differentiated capabilities compared with peers
</t>
  </si>
  <si>
    <t>Describe your ability to support repetitive and scheduled (programmed) requisitions from contracts, business rules and inventory PAR levels.</t>
  </si>
  <si>
    <t xml:space="preserve">
0 - Not currently supported 
1 - Basic or partial support/features
2 - Core support for standard requirements. Ability to support repetitive and scheduled requisitions (kits, bundles, templates, e-forms)
3 - Advanced features to support high levels of complexity. Scheduled/programmed based on contracts, business rules, inventory par level. AI/ML capabilities
4 - Materially differentiated capabilities compared with peers
</t>
  </si>
  <si>
    <t>Describe your ability to track assets and create tooling requisitions against those assets.</t>
  </si>
  <si>
    <t xml:space="preserve">
0 - Not currently supported 
1 - Basic or partial support/features
2 - Core support for standard requirements. Ability to record assets. Basic asset information, support at the reporting level
3 - Advanced features to support high levels of complexity. Asset tracking location, value/depreciation, warranties, services schedules. Tooling requsitioning support
4 - Materially differentiated capabilities compared with peers
</t>
  </si>
  <si>
    <t>Describe your ability to support vendor managed inventory (VMI).</t>
  </si>
  <si>
    <t xml:space="preserve">
0 - Not currently supported 
1 - Basic or partial support/features
2 - Core support for standard requirements. Suppliers can view current inventory levels and send restock shipments against open POs
3 - Advanced features to support high levels of complexity. Suppliers can view inventory levels over time, apply predictive demand models, define target stock ranges, and optimized restock quantities and the system will suggest restocks for review
4 - Materially differentiated capabilities compared with peers
</t>
  </si>
  <si>
    <t>Describe how you incorporate artificial intelligence (AI) and machine learning (ML) capabilities into the requisitioning process and related areas.</t>
  </si>
  <si>
    <t xml:space="preserve">Describe what aspects of your requisitioning capabilities stand out from other vendors. </t>
  </si>
  <si>
    <t>R 165</t>
  </si>
  <si>
    <t>Describe your ability to integrate with a native (or third-party) sourcing technology to push/pull data between both solutions.</t>
  </si>
  <si>
    <t xml:space="preserve">
0 - Not currently supported 
1 - Basic or partial support/features
2 - Core support for standard requirements. Ability to integrate with a native (or third-party) sourcing technology to push/pull data between both solutions. No native sourcing solutions, diferent data models
3 - Advanced features to support high levels of complexity. Native and unified sourcing solution (same data model), real-time sync
4 - Materially differentiated capabilities compared with peers
</t>
  </si>
  <si>
    <t xml:space="preserve">Describe advanced integration support between sourcing events (e.g., three-bids-and-a-buy, reverse auctions) and how these can be initiated as part of the requisitioning process (e.g., free form, e-form requisition) on a native or integrated basis. </t>
  </si>
  <si>
    <t xml:space="preserve">
0 - Not currently supported 
1 - Basic or partial support/features
2 - Core support for standard requirements. Basic e-sourcing integration ( e.g., "three bids in a box")
3 - Advanced features to support high levels of complexity. Advanced e- sourcing, RFX and projects, initiated from the e-procurement solution (e-form, template)
4 - Materially differentiated capabilities compared with peers
</t>
  </si>
  <si>
    <t xml:space="preserve">Describe your ability to create POs/requisitions directly from a sourcing platform (i.e., based on a sourcing event) either on a native or integrated basis. </t>
  </si>
  <si>
    <t xml:space="preserve">
0 - Not currently supported 
1 - Basic or partial support/features
2 - Core support for standard requirements. Ability to create POs/requisitions directly from a sourcing platform
3 - Advanced features to support high levels of complexity for this requirement 
4 - Materially differentiated capabilities compared with peers
</t>
  </si>
  <si>
    <t>Direct Material Requisitioning</t>
  </si>
  <si>
    <t xml:space="preserve">Describe your support levels for the requisitioning of direct materials (e.g., related parts/components, bill of materials) either standalone or as a layer "on top" of ERP. </t>
  </si>
  <si>
    <t xml:space="preserve">
0 - Not currently supported 
1 - Basic or partial support/features
2 - Core support for standard requirements. Ability to  support the requisitioning process of direct materials (e.g., related parts/components, bill of materials) 
3 - Advanced features to support complex scenarios of direct materials requisitioning
4 - Materially differentiated capabilities compared with peers
</t>
  </si>
  <si>
    <t xml:space="preserve">Describe direct materials-specific contract compliance capabilities. </t>
  </si>
  <si>
    <t xml:space="preserve">
0 - Not currently supported 
1 - Basic or partial support/features
2 - Core support for standard requirements. Ability to handle direct-materials-specific contract compliance
3 - Advanced features to support complex scenarios. Direct Materials contract compliance. 
4 - Materially differentiated capabilities compared with peers
</t>
  </si>
  <si>
    <t xml:space="preserve">Describe how you support internal stakeholder collaboration for direct materials requisitioning. </t>
  </si>
  <si>
    <t xml:space="preserve">
0 - Not currently supported 
1 - Basic or partial support/features
2 - Core support for standard requirements. Ability to support internal stakeholder collaboration for direct materials requisitioning. 
3 - Advanced features to support complex scenarios of internal stakeholder collaboration for Direct Materials. 
4 - Materially differentiated capabilities compared with peers
</t>
  </si>
  <si>
    <t>Describe your supplier collaboration capabilities for direct materials requisitioning.</t>
  </si>
  <si>
    <t xml:space="preserve">
0 - Not currently supported 
1 - Basic or partial support/features
2 - Core support for standard requirements. Ability to support supplier collaboration for direct materials requisitioning
3 - Advanced features to support complex scenarios of supplier collaboration for direct materials
4 - Materially differentiated capabilities compared with peers
</t>
  </si>
  <si>
    <t>Describe how your direct material requisitioning process capabilities stand out from other vendors.</t>
  </si>
  <si>
    <t>R 164</t>
  </si>
  <si>
    <t xml:space="preserve">Describe your approach and philosophy to enable guided buying. </t>
  </si>
  <si>
    <t xml:space="preserve">
0 - Not currently supported 
1 - Basic or partial support/features
2 - Core support for standard requirements. Profiles and business rules based, contracted catalogs, flags
3 - Advanced features to support high levels of complexity. Real-time support guidance, AI/ML apabilities
4 - Materially differentiated capabilities compared with peers
</t>
  </si>
  <si>
    <t>Describe your ability to tailor guided buying rules and workflows, specific to business units, categories, contracts, projects, suppliers and even individual users that override the default model in each specific case.</t>
  </si>
  <si>
    <t xml:space="preserve">
0 - Not currently supported 
1 - Basic or partial support/features
2 - Core support for standard requirements. Ability to tailor guided buying business rules and workflows based on user, BU, categories, contracts
3 - Advanced features to support high levels of complexity. Ability to override default model based on AI/ML capabilities
4 - Materially differentiated capabilities compared with peers
</t>
  </si>
  <si>
    <t>Describe your ability to display either (or both) rules or policies guiding the user to a specific suggestion, including "why" a particular approach is recommended. These might depend on the business unit, user, project, supplier, budget constraints, payment terms, promotions and supplier delivery times.</t>
  </si>
  <si>
    <t xml:space="preserve">
0 - Not currently supported 
1 - Basic or partial support/features
2 - Core support for standard requirements. Ability to display/execute defined polices and rules for determined scenarios
3 - Advanced features to support high levels of complexity. AI/ML capabilities to display recommendations and real time information (total cost, low risk, faster delivery)
4 - Materially differentiated capabilities compared with peers
</t>
  </si>
  <si>
    <t>Describe how you direct users to preferred suppliers/supply agreements (and at what level) as part of guided buying.</t>
  </si>
  <si>
    <t xml:space="preserve">
0 - Not currently supported 
1 - Basic or partial support/features
2 - Core support for standard requirements. Ability to direct users to defined/pre-configured preffered suppliers. Ability to display rules
3 - Advanced features to support high levels of complexity. Dyamic preffered Ssupplier status based on real data. AI/ML capabilities
4 - Materially differentiated capabilities compared with peers
</t>
  </si>
  <si>
    <t>Analytics Integration</t>
  </si>
  <si>
    <t>Describe how your solution uses broader analytics or information from third-party systems to guide users (for either or both on/off-contract purchases).</t>
  </si>
  <si>
    <t xml:space="preserve">
0 - Not currently supported 
1 - Basic or partial support/features. Reporting capabilities
2 - Core support for standard requirements. Usage (display) of descriptive analytics (comparative analysis), dashboards
3 - Advanced features to support high levels of complexity. Usage (display) of real-time external information sources (SRM, SPM), alerts, AI/ML analytics
4 - Materially differentiated capabilities compared with peers
</t>
  </si>
  <si>
    <t>Describe your real-time collaboration/conversational capabilities to enable shoppers to interface with purchasing staff, stakeholders or bots as part of the guided buying process.</t>
  </si>
  <si>
    <t xml:space="preserve"> 
0 - Not currently supported 
1 - Basic or partial support/features
2 - Core support for standard requirements. Ability to enable shoppers to interface with purchasing staff, stakeholders as part of the guided buying process. Text fields (documents), asynchronous messaging (email, portal)
3 - Advanced features to support high levels of complexity. Stakeholder real-time chats and document exchange (multiple stakeholders), AI/ML conversational capabilites (bots)
4 - Materially differentiated capabilities compared with peers
</t>
  </si>
  <si>
    <t xml:space="preserve">Describe your ability to ensure that search results are integrated with guided buying capabilities that can help the user in exception-based situations (e.g., a lack of available inventory at a supplier DC/warehouse). </t>
  </si>
  <si>
    <t xml:space="preserve">
0 - Not currently supported 
1 - Basic or partial support/features
2 - Core support for standard requirements. Ability to integrated search results with guided buying capabilities. Flags (inventory, contracted), supplier rating
3 - Advanced features to support high levels of complexity. Advanced guided buying informations (total cost, time of delivery, similars, risk monitoring)
4 - Materially differentiated capabilities compared with peers
</t>
  </si>
  <si>
    <t>Describe how you incorporate artificial intelligence (AI) and machine learning (ML) capabilities to support guided buying.</t>
  </si>
  <si>
    <t xml:space="preserve">Describe what aspects of your guided buying process stand out from other vendors. </t>
  </si>
  <si>
    <t xml:space="preserve">Requisitioning Help &amp; Support </t>
  </si>
  <si>
    <t>R 161</t>
  </si>
  <si>
    <t>Describe the platform help and support mechanisms accessible during the requisitioning process to guide users.</t>
  </si>
  <si>
    <t xml:space="preserve">
0 - Not currently supported 
1 - Basic or partial support/features
2 - Core support for standard requirements. Predefined help, giudes, FAQs
3 - Advanced features to support high levels of complexity. Real-time collaborations, AI/ML capabilities
4 - Materially differentiated capabilities compared with peers
</t>
  </si>
  <si>
    <t>Describe how the platform uses business intelligence content/data/analytics to provide real-time help and support to users during the requisitioning process.</t>
  </si>
  <si>
    <t xml:space="preserve">
0 - Not currently supported 
1 - Basic or partial support/features. Reporting capabilities
2 - Core support for standard requirements. Descriptive reports (comparative analysis), predefine content (configured)
3 - Advanced features to support high levels of complexity. Real-time intelligence based on use case, benchmarks, actionable analytics (KPIs). AI/ML capabiliites
4 - Materially differentiated capabilities compared with peers
</t>
  </si>
  <si>
    <t xml:space="preserve">Do you provide an online user community to exchange expertise and provide advice on a peer-to-peer basis? If so, how does it work? </t>
  </si>
  <si>
    <t xml:space="preserve">
0 - Not currently supported 
1 - Basic or partial support/features
2 - Core support for standard requirements. Ability to proivide online user community to exchange expertise and provide advice on a peer-to-peer basis
3 - Advanced features for online user community support
4 - Materially differentiated capabilities compared with peers
</t>
  </si>
  <si>
    <t>R 162</t>
  </si>
  <si>
    <t xml:space="preserve">Describe your checkout process from an administration perspective. </t>
  </si>
  <si>
    <t xml:space="preserve">
0 - Not currently supported 
1 - Basic or partial support/features
2 - Core support for standard requirements. Ability to allow the end-user to configure and override what a user has put in their shopping cart (including support for bulk orders on behalf of requisitions, default billing account overrides, default location overrides, quantity overrides, attachment support, default currency overrides)
3 - Advanced features to support high levels of complexity for this requirement 
4 - Materially differentiated capabilities compared with peers
</t>
  </si>
  <si>
    <t>Describe your ability to transfer a cart/e-form to another (super) user to complete a requisition.</t>
  </si>
  <si>
    <t xml:space="preserve">
0 - Not currently supported 
1 - Basic or partial support/features
2 - Core support for standard requirements. Ability to transfer a cart/e-form to another (super) user to complete a requisition. Basic transfer cart features (on-behalf, cart saved)
3 - Advanced features to support high levels of complexity. Super user advanced features, workload balancing
4 - Materially differentiated capabilities compared with peers
</t>
  </si>
  <si>
    <t xml:space="preserve">Describe your ability to define individual/split item configuration within a requisition. </t>
  </si>
  <si>
    <t xml:space="preserve">
0 - Not currently supported 
1 - Profile configuration capabiliites
2 - Core support for standard requirements. Ability to define individual/split item configuration within a requisition. Busines rules configuration (shipping/delivery terms, accounting/tax information)
3 - Advanced features to support high levels of complexity. Ensure compliance. Business recommendations (based on optimizations ). AI/ML capabilities
4 - Materially differentiated capabilities compared with peers
</t>
  </si>
  <si>
    <t xml:space="preserve">Describe your ability to integrate tax information (on a line level) during the PO process. What sources of tax-related information do you integrate with? </t>
  </si>
  <si>
    <t xml:space="preserve">
0 - Not currently supported 
1 - Basic or partial support/features
2 - Core support for standard requirements. Ability to integrate tax information (on a line level) during the PO process. Filled by the user
3 - Advanced features to support high levels of complexity. Ability to verify and validate tax information (line level). Unified tax intelligence
4 - Materially differentiated capabilities compared with peers
</t>
  </si>
  <si>
    <t>Describe your ability to do a soft/hard stop based on business rules such as budget availability, inventory item or a high-risk supplier non-active contract.</t>
  </si>
  <si>
    <t xml:space="preserve">
0 - Not currently supported 
1 - Basic or partial support/features
2 - Core support for standard requirements. Ability to do a soft/hard stop based on business rules such as budget availability, inventory item, high-risk supplier non-active contract. Configured and define soft and hard stops based on internal data and business rules (budgets, inventories, contracts)
3 - Advanced features to support high levels of complexity. Soft and hard stops supported with actionable information (internal and external). AI/ML capabilities
4 - Materially differentiated capabilities compared with peers
</t>
  </si>
  <si>
    <t xml:space="preserve">Describe your ability/mechanisms to collaborate (in real time) with stakeholders before checkout. </t>
  </si>
  <si>
    <t xml:space="preserve">
0 - Not currently supported 
1 - Basic or partial support/features
2 - Core support for standard requirements. Ability to collaborate with stakeholders before checkout. Asynchronous collaboration (email, messaging, alerts)
3 - Advanced features to support high levels of complexity. Real-time social chat collaboration and document exchange
4 - Materially differentiated capabilities compared with peers
</t>
  </si>
  <si>
    <t>Describe your ability to save shopping carts for reuse in the future.</t>
  </si>
  <si>
    <t xml:space="preserve">
0 - Not currently supported 
1 - Basic or partial support/features
2 - Core support for standard requirements. Ability to save shopping carts for reuse in the future
3 - Advanced features to support high levels of complexity for this requirement 
4 - Materially differentiated capabilities compared with peers
</t>
  </si>
  <si>
    <t xml:space="preserve">Describe what aspects of your shopping cart/checkout process stand out from other vendors. </t>
  </si>
  <si>
    <t>R 166</t>
  </si>
  <si>
    <t>Alert Capabilities</t>
  </si>
  <si>
    <t>Describe your ability to trigger alerts or hard stops when a budget is exceeded at a user, account, project, category or subcategory level. Describe the granularity availability based on budget levels. Include your capabilities for solving over-budget issues (to avoid hard stops).</t>
  </si>
  <si>
    <t xml:space="preserve">
0 - Not currently supported 
1 - Basic or partial support/features
2 - Core support for standard requirements. Ability to trigger alerts or hard stops when the budget is exceeded at a user, BU, account, project, category, subcategory level. High level budget control (category, subcatgory, BU)
3 - Advanced features to support high levels of complexity. Over-budget management recommendations, granular budget control (user, services items)
4 - Materially differentiated capabilities compared with peers
</t>
  </si>
  <si>
    <t>R 167</t>
  </si>
  <si>
    <t xml:space="preserve">Describe your ability to enable inventory checks during the requisition process (e.g., to ensure items are not purchased if they are already in a stockroom). </t>
  </si>
  <si>
    <t xml:space="preserve">
0 - Not currently supported 
1 - Basic or partial support/features
2 - Core support for standard requirements. Ability to enable inventory checks during the requisition process.  Informative flags, alerts, no automaterd actions items
3 - Advanced features to support high levels of complexity. Automated and integrated inventory requisitioning process. Inventory levels visibility
4 - Materially differentiated capabilities compared with peers
</t>
  </si>
  <si>
    <t xml:space="preserve">Describe your ability to support inventory management during the requisition process. </t>
  </si>
  <si>
    <t xml:space="preserve">
0 - Not currently supported 
1 - Basic or partial support/features
2 - Core support for standard requirements. Ability to support inventory management during the requisition process (inventory transfers, inventory adjustments, auto-replenishment requisitioning), handle through ERP or other. No real-time sync
3 - Advanced features to support high levels of complexity. Inventory management (inventory transfers, inventory adjustments, auto-replenishment requisitioning) handle through ERP, propietary Inventory module or other with advance features and real-time synchornization
4 - Materially differentiated capabilities compared with peers
</t>
  </si>
  <si>
    <t>R 163</t>
  </si>
  <si>
    <t>Describe your ability to support requisitioning line-level approval/rejection and to trigger a threaded discussion, clarification or collaboration.</t>
  </si>
  <si>
    <t xml:space="preserve">
0 - Not currently supported 
1 - Basic or partial support/features
2 - Core support for standard requirements. Ability to support requisitioning line level approval/rejection and to trigger a threaded discussion, clarification or collaboration. Asynchronous messaging and collaboration (discussions, clarification)
3 - Advanced features to support high levels of complexity. Line-level approval (do not stop the process of the approved lines), advanced line level collaborations workflows and business rules. Ability to collaborate in real time
4 - Materially differentiated capabilities compared with peers
</t>
  </si>
  <si>
    <t>Describe your ability to allow approvers with sufficient authority to override the approval process.</t>
  </si>
  <si>
    <t xml:space="preserve">
0 - Not currently supported 
1 - Basic or partial support/features
2 - Core support for standard requirements. Ability to enable the approval process to be overridden by approvers with sufficient authority. For example, to redirect an approval to a new person when someone is known to be unavailable or add a stakeholder as part of  a critical buy. This capability could include requisition modification, delegation support, new approvers/observers, auto-escalation or budget changes
3 - Advanced features to support high levels of complexity
4 - Materially differentiated capabilities compared with peers
</t>
  </si>
  <si>
    <t>Describe your ability to "block/alert" a requisition approval process if preferred/designated suppliers already exist for a specific item or category or for risk issues.</t>
  </si>
  <si>
    <t xml:space="preserve">
0 - Not currently supported 
1 - Basic or partial support/features
2 - Core support for standard requirements. Ability to block/alert  a requisition approval process if preferred/designated suppliers already exist for a specific item or category or for risk issues. Actions based on business rules/defined scenarios
3 - Advanced features to support high levels of complexity. Advanced block/alert features (flagged information). Ability to handle non-defined scenarios (information constantly updated or monitored in real time). Usage of external information (e.g., risks)
4 - Materially differentiated capabilities compared with peers
</t>
  </si>
  <si>
    <t xml:space="preserve">Describe which aspects of your requisitioning and approval capabilities stand out from other vendors. </t>
  </si>
  <si>
    <t>R 168</t>
  </si>
  <si>
    <t xml:space="preserve">Describe the mobility features (i.e., what can be enabled via a mobile environment) of your requisitioning functionality. Please specify both app and non-app capability. </t>
  </si>
  <si>
    <t xml:space="preserve">
0 - Not currently supported 
1 - Basic or partial support/features
2 - Core support for standard requirements
3 - Advanced features to support high levels of complexity for this requirement 
4 - Materially differentiated capabilities compared with peers
</t>
  </si>
  <si>
    <t>Requisitioning Analytics</t>
  </si>
  <si>
    <t>R 169</t>
  </si>
  <si>
    <t>Describe the analytical/reporting capability of your requisitioning functionality and how it benefits administrators, buyers, suppliers and other users.</t>
  </si>
  <si>
    <t xml:space="preserve">0 - Not currently supported 
1 - Basic or partial support/features. Reporting capabilities
2 - Core support for standard requirements. Descriptive requisitioning/shopping analytics (comparative analysis)
3 - Advanced features to support high levels of complexity. Advanced requisitioning/shopping analytics (actionable, benchmarks, process KPI, user KPIs). AI/ML capabilities to optimize process, costs, results
4 - Materially differentiated capabilities compared with peers
</t>
  </si>
  <si>
    <t>R 171</t>
  </si>
  <si>
    <t>Unique Roadmap</t>
  </si>
  <si>
    <t xml:space="preserve">Describe your requisitioning roadmap for the next quarter. </t>
  </si>
  <si>
    <t xml:space="preserve">0 - Not currently supported 
1 - Basic additional features
2 - Core features/functionalities to improve process
3 - New capabilities to improve processes, efficiencies and productivity
4 - Materially differentiated capabilities compared with peers
</t>
  </si>
  <si>
    <t>R 173</t>
  </si>
  <si>
    <t>Default Order Configurations</t>
  </si>
  <si>
    <t xml:space="preserve">Describe the ordering setup options available "out of the box" to configure capabilities for each customer. </t>
  </si>
  <si>
    <t xml:space="preserve">0 - Not currently supported 
1 - Basic or partial support/features
2 - Core support for standard requirements. Basic, single ordering process and order types setups (order tolerance thresholds, creation of POs from contracts, "one-time" ship-to address, single account allocation, default taxable amounts)
3 - Advanced features to support high levels of complexity. Advanced and multiple ordering process (BUs) and order type setups
4 - Materially differentiated capabilities compared with peers
</t>
  </si>
  <si>
    <t xml:space="preserve">Describe what aspects of your order setup capabilities stand out from other vendors. </t>
  </si>
  <si>
    <t>R 174</t>
  </si>
  <si>
    <t>Describe your ability to support PO creation without requisitions (and to enable different business scenarios, as required).</t>
  </si>
  <si>
    <t xml:space="preserve">
0 - Not currently supported 
1 - Basic or partial support/features
2 - Core support for standard requirements. Basic support of PO creation from scratch (template based)
3 - Advanced features of PO creation from scratch, covering different business scenarios, complying with business rules. Real-time creation support
4 - Materially differentiated capabilities compared with peers
</t>
  </si>
  <si>
    <t xml:space="preserve">Describe your ability to support multiple POs per requisition or combine multiple requisition lines across a requisition into a single PO. </t>
  </si>
  <si>
    <t xml:space="preserve"> 
0 - Not currently supported 
1 - Basic or partial support/features
2 - Core support for standard requirements. Ability to support multiple POs per requisition or combine multiple requisition lines across a requisition into a single PO. Automated process
3 - Advanced features to support high levels of complexity. AI/ML capabilities to optimized cost and process creation. Analytics support for decision-making
4 - Materially differentiated capabilities compared with peers
</t>
  </si>
  <si>
    <t>Describe your ability to create automatic POs based on contracts, business rules, automatic re-order point(s) or scheduled services.</t>
  </si>
  <si>
    <t xml:space="preserve">
0 - Not currently supported 
1 - Basic or partial support/features
2 - Core support for standard requirements. Ability to create automatic POs based on contracts, business rules, automatic re-order point(s), scheduled services
3 - Advanced features to support high levels of complexity. AI/ML capabilities for process and cost optimizations. Advanced features to support high levels of complexity for this requirement 
4 - Materially differentiated capabilities compared with peers
</t>
  </si>
  <si>
    <t>Describe your ability to support PO creation based on a "reverse flip" from an invoice submitted by a supplier for regularly scheduled deliveries or contracted services (as needed).</t>
  </si>
  <si>
    <t xml:space="preserve">
0 - Not currently supported 
1 - Basic or partial support/features
2 - Core support for standard requirements. Support PO creation based on a "reverse flip" from an invoice submitted by a supplier for regularly scheduled deliveries or contracted services (as needed)
3 - Advanced features to support high levels of complexity. AI/ML capabilities for process and cost optimizations. Advanced features to support high levels of complexity for this requirement 
4 - Materially differentiated capabilities compared with peers
</t>
  </si>
  <si>
    <t>Describe your ability to support PO validation rules.</t>
  </si>
  <si>
    <t xml:space="preserve">
0 - Not currently supported 
1 - Basic or partial support/features
2 - Core support for standard requirements. Ability to support PO validation rules. Standard validations based on business rules and approval workflows 
3 - Advanced/complex validations with AI/ML capabilities to improve validation efficiencies
4 - Materially differentiated capabilities compared with peers
</t>
  </si>
  <si>
    <t>Describe your ability to manage and process POs created in external systems, including ERP, MRP, WMS, VMS and CWM.</t>
  </si>
  <si>
    <t xml:space="preserve">
0 - Not currently supported 
1 - Basic or partial support/features
2 - Core support for standard requirements. Ability to manage and process POs created in ERP systems (indirect spend)
3 - Advanced features to support high levels of complexity. Ability to manage and process POs created in MRP systems and others (direct and indirect spend). Real-time collaboration
4 - Materially differentiated capabilities compared with peers
</t>
  </si>
  <si>
    <t>Describe your ability to create POs automatically from inventory pick-lists to enable intracompany fulfillment.</t>
  </si>
  <si>
    <t xml:space="preserve">
0 - Not currently supported 
1 - Basic or partial support/features
2 - Core support for standard requirements. Basic ability to create POs automatically from inventory pick-lists (intra-company fulfillment)
3 - Advanced features to support high levels of complexity. Ability to create POs automatically from inventory pick-lists (intra-company fulfillment) with high levels of complexity
4 - Materially differentiated capabilities compared with peers
</t>
  </si>
  <si>
    <t xml:space="preserve">Describe what aspects of your order creation capabilities stand out from other vendors. </t>
  </si>
  <si>
    <t>R 175</t>
  </si>
  <si>
    <t>Basic Compliance Capability</t>
  </si>
  <si>
    <t xml:space="preserve">Describe your ability to support contract compliance in support of PO creation, processing and approval. </t>
  </si>
  <si>
    <t xml:space="preserve">
0 - Not currently supported 
1 - Basic or partial support/features
2 - Core support for standard requirements. Basic contract compliance check points (price, items), during creation, processing and approvals
3 - Advanced contract compliance check points (price, SLA, discounts.,contract spend, contract utilization), alerts during creation, processing and approvals
4 - Materially differentiated capabilities compared with peers
</t>
  </si>
  <si>
    <t>R 177</t>
  </si>
  <si>
    <t>Describe your ability to support secured attachments (e.g., drawings, specifications).</t>
  </si>
  <si>
    <t xml:space="preserve">
0 - Not currently supported 
1 - Basic or partial support/features
2 - Core support for standard requirements. Ability to support secured attachments (e.g., drawings, specifications)
3 - Advanced document access security  (user level), advanced attachments features to be included at any stage of the procurement process
4 - Materially differentiated capabilities compared with peers
</t>
  </si>
  <si>
    <t xml:space="preserve">Describe your ability to support receiving and processing based on electronic responses and digital documents. </t>
  </si>
  <si>
    <t xml:space="preserve">
0 - Not currently supported 
1 - Basic or partial support/features
2 - Core support for standard requirements.  Ability to support order response/acknowledgements, process changes/deletions, .... via different transactional standards (e.g., EDI / XML) and a portal interface, ... . Asynchronous support...
3 - Advanced receiving &amp; processing capabilities (manage disputes, generate audit trails, etc...), alerts (action items...), real time collaboration and document exchange....
4 - Materially differentiated capabilities compared with peers
</t>
  </si>
  <si>
    <t>Describe your ability to send a PO to an ERP/MRP environment.</t>
  </si>
  <si>
    <t xml:space="preserve">
0 - Not currently supported 
1 - Basic or partial support/features
2 - Core support for standard requirements. Ability to send a PO to an ERP/MRP environment
3 - Advanced features to support high levels of complexity. Real-time transaction flows and data processing with ERPs, support for high levels of integration complexity for this requirement 
4 - Materially differentiated capabilities compared with peers
</t>
  </si>
  <si>
    <t xml:space="preserve">Describe your ability to handle change requests, disputes and other issues that may arise during a PO process. </t>
  </si>
  <si>
    <t xml:space="preserve">
0 - Not currently supported 
1 - Basic or partial support/features
2 - Core support for standard requirements. Ability to handle change requests, disputes, and other issues that may arise during a PO process. Asynchronous support
3 - Advanced collaboration features (real time) to handle disputes, change requests. Ability to handle issues through non-touch processing (business rules, tolerances). Analytics support for decision making
4 - Materially differentiated capabilities compared with peers
</t>
  </si>
  <si>
    <t xml:space="preserve">Describe what aspects of your order processing capabilities stand out from other vendors. </t>
  </si>
  <si>
    <t>R 178</t>
  </si>
  <si>
    <t>Transmission Protocols</t>
  </si>
  <si>
    <t>Describe your communication process between buyers and suppliers and your electronic transmission formats/methods.</t>
  </si>
  <si>
    <t xml:space="preserve">
0 - Not currently supported 
1 - Basic or partial support/features
2 - Core support for standard requirements. Supports basic email, fax, cXML, EDI, web form and portal communications between buyers and suppliers
3 - Advanced features to support high levels of complexity. Ability to manage advanced workflows and integrations between buyers and suppliers delivery and communciations activities. Support of industry-specific data exchange protocols
4 - Materially differentiated capabilities compared with peers
</t>
  </si>
  <si>
    <t>R 179</t>
  </si>
  <si>
    <t>Real-Time Collaboration</t>
  </si>
  <si>
    <t>Describe how you support real-time collaboration between buyers and suppliers.</t>
  </si>
  <si>
    <t xml:space="preserve">
0 - Not currently supported 
1 - Basic or partial support/features
2 - Core support for standard requirements. Ability to support collaboration between buyers and suppliers through portal Interface, email (asynchronouos collaboration). Dashboards (status, action item). Workflow and business rules support
3 - Support of advanced collaboration features (item-level collaboration, actionable alerts, real-time problem solving). Social business collaborative tools
4 - Materially differentiated capabilities compared with peers
</t>
  </si>
  <si>
    <t>R 180</t>
  </si>
  <si>
    <t>Describe your ability to allow suppliers to override PO information in the system (e.g., quantities, delivery method, prices), add/delete items (swapping), communicate responses/acknowledgements/requests, manage disputes and show order status.</t>
  </si>
  <si>
    <t xml:space="preserve">
0 - Not currently supported 
1 - Basic or partial support/features
2 - Core support for standard requirements. Ability for suppliers to override PO information in the system (e.g., quantities, delivery method, prices), add/delete items, communicate responses/acknowledgements/requests, manage disputes, show order status
3 - Advanced order processing features (suggest substitute items)
4 - Materially differentiated capabilities compared with peers
</t>
  </si>
  <si>
    <t>Describe the ability for suppliers to approve/accept orders on the line level.</t>
  </si>
  <si>
    <t xml:space="preserve"> 
0 - Not currently supported 
1 - Basic or partial support/features
2 - Core support for standard requirements. Ability for suppliers to approve/accept orders on the line level
3 - Support of advanced features and high levels of complexity for this requirement 
4 - Materially differentiated capabilities compared with peers
</t>
  </si>
  <si>
    <t xml:space="preserve">Describe your portal support for order processing. </t>
  </si>
  <si>
    <t xml:space="preserve">
0 - Not currently supported 
1 - Basic or partial support/features
2 - Core support for standard requirements. Asynchronous messaging, status visibility, dashboards
3 - Advanced features to support PO real time collaboration and processing from a portal
4 - Materially differentiated capabilities compared with peers
</t>
  </si>
  <si>
    <t>R 183</t>
  </si>
  <si>
    <t>Order Mobility</t>
  </si>
  <si>
    <t xml:space="preserve">Describe the mobility features (i.e., what can be enabled via a mobile environment) of your ordering functionality. Please specify both app and non-app capability. </t>
  </si>
  <si>
    <t xml:space="preserve">
0 - Not currently supported 
1 - Basic or partial support/features
2 - Core support for standard requirements  
3 - Support high levels of complexity for this requirement 
4 - Materially differentiated capabilities compared with peers
</t>
  </si>
  <si>
    <t>Ordering Analytics</t>
  </si>
  <si>
    <t>R 184</t>
  </si>
  <si>
    <t>Describe the analytical/reporting capability of your ordering functionality and how it benefits administrators, buyers, suppliers and other users.</t>
  </si>
  <si>
    <t xml:space="preserve">0 - Not currently supported 
1 - Basic or partial support/features. Reporting capabilities
2 - Core support for standard requirements. Descriptive ordering analytics (comparative analysis)
3 - Advanced ordering analytics (actionable, benchmarks, process KPI, user KPIs). AI/ML capabilities to optimize process, costs, results
4 - Materially differentiated capabilities compared with peers
</t>
  </si>
  <si>
    <t>R 186</t>
  </si>
  <si>
    <t xml:space="preserve">Describe your ordering roadmap for the next quarter. </t>
  </si>
  <si>
    <t xml:space="preserve">0 - Not currently supported 
1 - Basic additional features
2 - Core support for standard requirements. Core features to improve process
3 - New capabilities to improve process, efficiencies and productivity
4 - Materially differentiated capabilities compared with peers
</t>
  </si>
  <si>
    <t>R 187</t>
  </si>
  <si>
    <t>Default Receiving Configuration</t>
  </si>
  <si>
    <t xml:space="preserve">Describe the receiving setup options available "out of the box" to configure capabilities for each customer. </t>
  </si>
  <si>
    <t xml:space="preserve">
0 - Not currently supported 
1 - Basic or partial support/features
2 - Core support for standard requirements. Ability to include customized scenarios (e.g., receipt of negative quantities, double-step receiving, validating receipt quantity, requiring a receipt vs. no receipt required, requiring end-user receipts, allowing changes to suppliers, enabling notification when no receipt exits)
3 - Advanced features to support high levels of complexity. Ability to configure multiple receiving processes. Process optimization features (AI/ML capabilities, analytcis)
4 - Materially differentiated capabilities compared with peers
</t>
  </si>
  <si>
    <t>R 188</t>
  </si>
  <si>
    <t>ASN Support</t>
  </si>
  <si>
    <t>Describe your ability to process/communicate advanced ship notices (ASNs) from suppliers, as well as other related documentation, if applicable.</t>
  </si>
  <si>
    <t xml:space="preserve">
0 - Not currently supported 
1 - Basic or partial support/features
2 - Core support for standard requirements. Ability to process/communicate advanced ship notices (ASNs) from suppliers as well as other related documentation
3 - Advanced ship notices (ASNs) features and ability to handle high levels of complexity for this requirement
4 - Materially differentiated capabilities compared with peers
</t>
  </si>
  <si>
    <t>Describe your ability to process/communicate bills of lading (BoL) from suppliers (and BoL responses from buyers, if needed) as well as other related documentation, if applicable.</t>
  </si>
  <si>
    <t xml:space="preserve">
0 - Not currently supported 
1 - Basic or partial support/features
2 - Core support for standard requirements. Ability to process/communicate bills of lading (BoL) from suppliers (and BoL responses from buyers), as well as other related documentation
3 - Advanced bills of lading (BoL) features and ability to handle high levels of complexity for this requirement
4 - Materially differentiated capabilities compared with peers
</t>
  </si>
  <si>
    <t>R 189</t>
  </si>
  <si>
    <t>Describe configurability to support different receiving business scenarios. These may include full receipt, partial receipt and hybrid receipt (multi-ship, partial, bulk, decimals, allowances for open/blanket POs).</t>
  </si>
  <si>
    <t xml:space="preserve">
0 - Not currently supported 
1 - Basic or partial support/features
2 - Core support for standard requirements. Ability to configure different receiving business scenarios. These may include full receipt, partial receipt, hybrid receipt (multi-ship, partial, bulk, decimals, allowances for open/blanket POs)
3 - Advanced features to support high levels of complexity. AI/ML capabilities to optimize receiving business scenarios. 
4 - Materially differentiated capabilities compared with peers
</t>
  </si>
  <si>
    <t xml:space="preserve">Describe your support for flexible and configurable matching rules. </t>
  </si>
  <si>
    <t xml:space="preserve">
0 - Not currently supported 
1 - Basic or partial support/features
2 - Core support for standard requirements. Ability to support flexible and configurable matching rules
3 - Advanced matching rules features to enhance the receiving process and ability to handle high levels of complexity for this requirement
4 - Materially differentiated capabilities compared with peers
</t>
  </si>
  <si>
    <t>Describe your ability to support both end-user receiving and central receiving models (including managing required documentation to complete a receipt).</t>
  </si>
  <si>
    <t xml:space="preserve">
0 - Not currently supported 
1 - Basic or partial support/features
2 - Core support for standard requirements. Ability to support both end-user receiving and central receiving models, including managing required documentation to complete a receipt
3 - Advanced receiving models features to enhance/optimize the receiving process and ability to handle high levels of complexity for this requirement 
4 - Materially differentiated capabilities compared with peers
</t>
  </si>
  <si>
    <t>Describe your ability to manage assets as part of, or in conjunction with, the receiving process.</t>
  </si>
  <si>
    <t xml:space="preserve"> 
0 - Not currently supported 
1 - Basic or partial support/features
2 - Core support for standard requirements. Ability to receive/manage assets as part of the receiving process, basic management features (e.g., track asset value/depreciation, track warranties, manage service schedules, configure asset attributes) 
3 - Advanced receiving and managing assets features (track asset value/depreciation, track warranties, manage service schedules, configure asset attributes)
4 - Materially differentiated capabilities compared with peers
</t>
  </si>
  <si>
    <t>Describe how you support RFID, bar code and other scanning hardware/technologies in the receiving process.</t>
  </si>
  <si>
    <t xml:space="preserve">
0 - Not currently supported 
1 - Basic or partial support/features
2 - Core support for standard requirements. Ability to support RFID, bar code and other scanning hardware/technologies in the receiving process
3 - Advanced scanning technologies features to enhance the receiving process and ability to handle high levels of complexity for this requirement
4 - Materially differentiated capabilities compared with peers
</t>
  </si>
  <si>
    <t xml:space="preserve">Describe what aspects of your receiving capabilities stand out from other vendors. </t>
  </si>
  <si>
    <t>R 191</t>
  </si>
  <si>
    <t xml:space="preserve">Describe the mobility features (i.e., what can be enabled via a mobile environment) of your receiving functionality. Please specify both app and non-app capability. </t>
  </si>
  <si>
    <t xml:space="preserve">
0 - Not currently supported 
1 - Basic or partial support/features
2 - Core support for standard requirements. Core support for standard requirements
3 - Advanced features to support high levels of complexity for this requirement 
4 - Materially differentiated capabilities compared with peers
</t>
  </si>
  <si>
    <t>R 192</t>
  </si>
  <si>
    <t>Describe the analytical/reporting capability of your receiving functionality and how it benefits administrators, buyers, suppliers and other users.</t>
  </si>
  <si>
    <t xml:space="preserve">0 - Not currently supported 
1 - Basic or partial support/features. Reporting capabilities
2 - Core support for standard requirements. Descriptive receiving analytics (comparative analysis)
3 - Advanced receiving analytics (actionable, benchmarks, process KPI, user KPIs). AI/ML capabilities to optimize process, costs
4 - Materially differentiated capabilities compared with peers
</t>
  </si>
  <si>
    <t>R 193</t>
  </si>
  <si>
    <t>Order Receiving Roadmap</t>
  </si>
  <si>
    <t xml:space="preserve">Describe your receiving roadmap for the next quarter. </t>
  </si>
  <si>
    <t>R 227</t>
  </si>
  <si>
    <t xml:space="preserve">Describe the invoicing setup options available "out of the box." </t>
  </si>
  <si>
    <t xml:space="preserve">
0 - Not currently supported 
1 - Basic or partial support/features
2 - Core support for standard requirements. Ability to configure capabilities for each customer (via the admin function, portal). These could include: auto-matching method/approach, auto-PO closeout capabilities, voucher tolerance, ability to update received quantity upon approval, send notification to requisitioner when invoice is created, enable price tolerance exceptions, enable receipt quantity exceptions, allow line item description edits, enable do-not-edit payment information, account allocations
3 - Advanced features to support high levels of complexity
4 - Materially differentiated capabilities compared with peers
</t>
  </si>
  <si>
    <t>Describe how you support the invoicing process through guides, templates and prepackaged setups with the goal of faster and more effective implementations.</t>
  </si>
  <si>
    <t xml:space="preserve">0 - Not currently supported 
1 - Basic or partial support/features
2 - Core support for standard requirements. Support of  guides, templates, prepackaged setups, etc. Flat files, batch processes
3 - Advanced features to support high levels of complexity. RPA processes, APIs, out-of-the box connectors, EAI capability 
4 - Materially differentiated capabilities compared with peers
</t>
  </si>
  <si>
    <t xml:space="preserve">Describe what aspects of your invoicing setup capabilities stand out from other vendors. </t>
  </si>
  <si>
    <t>Invoicing Creation / Capturing / Submission</t>
  </si>
  <si>
    <t>R 228</t>
  </si>
  <si>
    <t>0 - Not currently supported 
1 - Basic or partial support/features
2 - Core support for standard requirements. Mass email campaigns with a message and link to the system (landing pages)
3 - Advanced features to support high levels of complexity.  Personalized e-mail campaigns, workflow support and automatic alerts, reminders/escalations--- Consultants support/services
4 - Materially differentiated capabilities compared with peers</t>
  </si>
  <si>
    <t>Describe your ability to register and enable suppliers to operate the e-Invoicing solution.</t>
  </si>
  <si>
    <t>0 - Not currently supported 
1 - Basic or partial support/features
2 - Core support for standard requirements. Fixed registration process that collects the same information for all suppliers and pushes them into the same approval process. Generic training and enabling material and support (videos, FAQ, hotline)
3 - Advanced features to support high levels of complexity. Dynamic registration process where suppliers are led down appropriate paths to collect appropriate information based on industry, categories/products, geographies, and other critical questions. Personalized training and enabling support/services by dedicated consultants teams
4 - Materially differentiated capabilities compared with peers</t>
  </si>
  <si>
    <t xml:space="preserve">Describe your ability to capture and create invoices using multiple methods. </t>
  </si>
  <si>
    <t xml:space="preserve">
0 - Not currently supported 
1 - Basic or partial support/features
2 - Core support for standard requirements. Ability to support multiple invoice capturing/creation methods such as XML, EDI, PO flip, auto file transfer, mobile scan, manual flat file (CSV, MS Excel), PDF OCR emailed or uploaded through the portal
3 - Support of advanced capturing and creation methods. Support high levels of complexity for this requirement 
4 - Materially differentiated capabilities compared with peers
</t>
  </si>
  <si>
    <t>Describe your ability to capture and digitize paper invoices.</t>
  </si>
  <si>
    <t xml:space="preserve">
0 - Not currently supported 
1 - Basic or partial support/features
2 - Core support for standard requirements. Ability to capture and digitize paper invoices with OCR technologies, mailroom services
3 - Advanced technologies (AI/ML capabilities) to digitize paper invoices 
4 - Materially differentiated capabilities compared with peers
</t>
  </si>
  <si>
    <t>Describe your ability to process email invoices in PDF or other formats.</t>
  </si>
  <si>
    <t xml:space="preserve">
0 - Not currently supported 
1 - Basic or partial support/features
2 - Core support for standard requirements. Ability to process email invoices in PDF or other formats
3 - Support of advanced technologies (AI/ML capabilities) and solutions to process email invoices
4 - Materially differentiated capabilities compared with peers
</t>
  </si>
  <si>
    <t>Describe your ability to create invoices "from scratch" (e.g., when no PO exists) and related validation processes.</t>
  </si>
  <si>
    <t xml:space="preserve">
0 - Not currently supported 
1 - Basic or partial support/features
2 - Core support for standard requirements. Ability to create invoices "from scratch" (e.g., when no PO exists) and related validation processes
3 - Support of advanced technologies (AI/ML capabilities) and solutions to create invoices form scratch 
4 - Materially differentiated capabilities compared with peers
</t>
  </si>
  <si>
    <t>Describe your portal support for invoice creation and capture. If applicable, also describe your public or private supplier network invoice creation and capture capabilities.</t>
  </si>
  <si>
    <t xml:space="preserve">
0 - Not currently supported 
1 - Basic or partial support/features
2 - Core support for standard requirements. Ability to support invoice creation and capturing from a Portal (PO Flip, XML templates, invoce uploading). Status visibility, dashboards
3 - Advanced features and technologies (AI/ML) to handle high levels of complexity for this requirement 
4 - Materially differentiated capabilities compared with peers
</t>
  </si>
  <si>
    <t xml:space="preserve">Describe your ability to support an internal or third-party managed mailroom approach to invoice capture/submission.   </t>
  </si>
  <si>
    <t xml:space="preserve">
0 - Not currently supported 
1 - Basic or partial support/features
2 - Core support for standard requirements. Ability to support an internal or third-party managed mailroom approach to invoice capture/submission 
3 - Advanced mailroom features and technologies (AI/ML) to handle/process high levels of complexity for this requirement and optimized the process
4 - Materially differentiated capabilities compared with peers
</t>
  </si>
  <si>
    <t>Describe your OCR capabilities in detail.</t>
  </si>
  <si>
    <t xml:space="preserve">
0 - Not currently supported 
1 - Basic or partial support/features
2 - Core support for standard requirements. Non-propietary OCR solution. Basic OCR capabilities 
3 - Propietary OCR solution. OCR advanced technologies (AI/ML) to handle high levels of complexity for this requirement and optimized the process accuracy
4 - Materially differentiated capabilities compared with peers
</t>
  </si>
  <si>
    <t xml:space="preserve">Describe your ability to capture invoices from other e-invoicing solutions. </t>
  </si>
  <si>
    <t xml:space="preserve">
0 - Not currently supported 
1 - Basic or partial support/features
2 - Core support for standard requirements. Ability to capture invoices from other e-invoicing solutions (no integrated)
3 - Advanced features to support high levels of complexity. Out-of-the box Integrated solutions/process 
4 - Materially differentiated capabilities compared with peers
</t>
  </si>
  <si>
    <t xml:space="preserve">Describe how you incorporate artificial intelligence (AI) and machine learning (ML) capabilities into invoice creation, capture and submission processes. </t>
  </si>
  <si>
    <t xml:space="preserve">0 - Not currently supported 
1 - Basic or partial process support/features
2 - Core Process support for standard requirements
3 - Advanced support for high levels of process complexities
4 - Materially differentiated capabilities compared with peers
</t>
  </si>
  <si>
    <t xml:space="preserve">Describe what aspects of your invoicing creation, capture and submission capabilities stand out from other vendors. </t>
  </si>
  <si>
    <t>R 229</t>
  </si>
  <si>
    <t xml:space="preserve">Describe in detail your ability to create recurring invoices from a contract. </t>
  </si>
  <si>
    <t xml:space="preserve">
0 - Not currently supported 
1 - Basic or partial support/features
2 - Core support for standard requirements. Ability to create recurring invoices from a contract (i.e., in situations where no PO exists)
3 - Advanced unified features (payment plans, AI/ML features) to support high levels of complexity for this requirement 
4 - Materially differentiated capabilities compared with peers
</t>
  </si>
  <si>
    <t>Describe in detail your ability to create SOW-based (services) invoices.</t>
  </si>
  <si>
    <t xml:space="preserve">
0 - Not currently supported 
1 - Basic or partial support/features
2 - Core support for standard requirements. Ability to create SOW-based (services) invoices
3 - Advanced unified features (collaborative environment, tIme card services, milestones  etc) to support high levels of complexity for this requirement 
4 - Materially differentiated capabilities compared with peers
</t>
  </si>
  <si>
    <t xml:space="preserve">Describe what aspects of your services and contract invoicing stand out from other vendors. </t>
  </si>
  <si>
    <t xml:space="preserve">Describe your ability to ensure full e-invoicing compliance for post-audit countries (e.g., tax, regulatory, statutory). Is this enabled via a third party? </t>
  </si>
  <si>
    <t xml:space="preserve">
0 - Not currently supported 
1 - Basic or partial support/features
2 - Core support for standard requirements. Ability to insure e-invoicing compliance for post-audit countries (e.g., validated invoices, VAT compliance, digital signatures, archiving)
3 - Advance features/capabilities (templates, AI/ML capabilities) to support high levels of complexity for this requirement and enhance the process efficiencies and effectiviness
4 - Materially differentiated capabilities compared with peers
</t>
  </si>
  <si>
    <t xml:space="preserve">Describe your ability to ensure full e-invoicing compliance (e.g., tax, regulatory, statutory) for clearance countries. Is this enabled via a third party? </t>
  </si>
  <si>
    <t xml:space="preserve">
0 - Not currently supported 
1 - Basic or partial support/features
2 - Core support for standard requirements. Ability to insure e-invoicing compliance for clearance countries (e.g., validated invoices, VAT compliance, digital signatures, electronic documentation and fiscal/accounting reporting, correct calculation and recording of taxes, archiving)
3 - Advance features/capabilities (templates, AI/ML capabilities) to support high levels of complexity for this requirement and enhance the process efficiencies and effectiviness
4 - Materially differentiated capabilities compared with peers
</t>
  </si>
  <si>
    <t xml:space="preserve">Describe in detail your assets, partnerships and subcontractors to ensure global e-invoicing compliance (post-audit and clearance countries) if not fully covered by the questions above. </t>
  </si>
  <si>
    <t xml:space="preserve">
0 - Not currently supported 
1 - Basic or partial support/features
2 - Core support for standard requirements. Available assets, partnerships and subcontractors to ensure e-invoicing compliance (post-audit and clearance countries). Not global reach
3 - Available global reach to support global compliance and high levels of complexity of this requirement
4 - Materially differentiated capabilities compared with peers
</t>
  </si>
  <si>
    <t>Describe your invoice archiving/archival capabilities. In what countries is this offered? In what countries is it fully compliant (audited solution), partially compliant, etc.?</t>
  </si>
  <si>
    <t xml:space="preserve">
0 - Not currently supported 
1 - Basic or partial support/features
2 - Core support for standard requirements. Ability to offer propietary/third-party invoice archiving/archival capabilities. No global reach nor fully compliant
3 - Global offering, fully compliant, auditable. Ability to support complex business scenarios
4 - Materially differentiated capabilities compared with peers
</t>
  </si>
  <si>
    <t>Describe in detail your capabilities and partnerships to support global tax compliance.</t>
  </si>
  <si>
    <t xml:space="preserve">
0 - Not currently supported 
1 - Basic or partial support/features
2 - Core support for standard requirements. Ability to offer tax compliance support (not global), through third-party partnerships
3 - Ability to offer tax global compliance support (real time) to handle complex business scenarios
4 - Materially differentiated capabilities compared with peers
</t>
  </si>
  <si>
    <t xml:space="preserve">Describe your capabilities and partnerships to comply with trade regulations. In what countries is this capability supported? Fully? Partially? </t>
  </si>
  <si>
    <t xml:space="preserve">
0 - Not currently supported 
1 - Basic or partial support/features
2 - Core support for standard requirements. Ability to comply with trade regulations (e.g., import tariffs, harmonized calculations). No global support
3 - Ability to offer trade compliance global support (real time) to handle complex business scenarios.
4 - Materially differentiated capabilities compared with peers
</t>
  </si>
  <si>
    <t xml:space="preserve">Describe in detail the countries where you currently manage the e-invoicing compliance process based on existing live customers. </t>
  </si>
  <si>
    <t xml:space="preserve">
0 - Not currently supported 
1 - Basic or partial support/features
2 - Core support for standard requirements. Two continents, fewer than 30 countries
3 - Three continents, more than 30 countries
4 - Materially differentiated capabilities compared with peers
</t>
  </si>
  <si>
    <t xml:space="preserve">Describe your ability to ensure that internal and external auditing requirements are met. </t>
  </si>
  <si>
    <t xml:space="preserve">
0 - Not currently supported 
1 - Basic or partial support/features
2 - Core support for standard requirements. Ability to insure that internal and external auditing requirements
3 - Advanced processes/tecnologies (AI/ML) to support high levels of complexity for this requirement 
4 - Materially differentiated capabilities compared with peers
</t>
  </si>
  <si>
    <t>Describe how you incorporate artificial intelligence (AI) and machine learning (ML) capabilities into invoicing compliance.</t>
  </si>
  <si>
    <t xml:space="preserve">0 - Not currently supported 
1 - Basic or partial process support/features
2 - Core process support for standard requirements
3 - Advanced support for high levels of process complexities
4 - Materially differentiated capabilities compared with peers
</t>
  </si>
  <si>
    <t xml:space="preserve">Describe what aspects of your invoicing compliance capabilities stand out from other vendors. </t>
  </si>
  <si>
    <t>R 231</t>
  </si>
  <si>
    <t>Describe in detail your ability to support the auto-matching of invoices and other document types (e.g., POs, good receipts, contracts).</t>
  </si>
  <si>
    <t xml:space="preserve"> 
0 - Not currently supported 
1 - Basic or partial support/features
2 - Core support for standard requirements. Ability to support the auto-matching of invoices and other document types. Header and line level (POs and good receipts)
3 - Advanced features for n-way auto-matching of invoices at line level (PO, receipts, contracts, budgets) to support high levels of complexity for this requirement. AI/ML features to improve effectiviness of the matching process
4 - Materially differentiated capabilities compared with peers
</t>
  </si>
  <si>
    <t>Describe in detail your ability to support auto-matching of invoices against payment plans.</t>
  </si>
  <si>
    <t xml:space="preserve">
0 - Not currently supported 
1 - Basic or partial support/features
2 - Core support for standard requirements. Ability to support auto-matching of invoices against payment plans (basic features)
3 - Advanced features of auto-matching invoices against payment plans to support high levels of complexity for this requirement (partial payments, percentage and amount-based tolerances). AI/ML features to improve effectiviness of the matching process
4 - Materially differentiated capabilities compared with peers
</t>
  </si>
  <si>
    <t>Describe in detail your ability to auto-validate (header/line level) invoices against business rules.</t>
  </si>
  <si>
    <t xml:space="preserve">
0 - Not currently supported 
1 - Basic or partial support/features
2 - Core support for standard requirements. Ability to auto-validate (header/line level) invoices against business rules
3 -  Advanced AI/ML features to auto-validate invoices against business rules and improve effectiviness of the matching process
4 - Materially differentiated capabilities compared with peers
</t>
  </si>
  <si>
    <t>Describe in detail your ability to auto-validate (header/line level) invoices against tax rules.</t>
  </si>
  <si>
    <t xml:space="preserve">
0 - Not currently supported 
1 - Basic or partial support/features
2 - Core support for standard requirements. Ability to auto-validate (header/line level) invoices against tax rules.
3 -  Advanced AI/ML features to auto-validate invoices against tax rules (header/line level), single and multi-authority tax calculations, and improve effectiviness of the matching process
4 - Materially differentiated capabilities compared with peers
</t>
  </si>
  <si>
    <t>Describe in detail your capabilities to auto-validate (header/line level) invoices against commercial rules.</t>
  </si>
  <si>
    <t xml:space="preserve">
0 - Not currently supported 
1 - Basic or partial support/features
2 - Core support for standard requirements. Ability to auto-validate (header/line level) invoices against commercial rules (e.g. currency conversions, rounding rules)
3 -  Advanced AI/ML features to auto-validate invoices against commercial rules (header/line level) and improve effectiviness of the matching process.
4 - Materially differentiated capabilities compared with peers
</t>
  </si>
  <si>
    <t>Describe in detail your capabilities to auto-validate (header/line level) invoices against compliance rules.</t>
  </si>
  <si>
    <t xml:space="preserve">
0 - Not currently supported 
1 - Basic or partial support/features
2 - Core support for standard requirements. Ability to auto-validate (header/line level) invoices against compliance rules(e.g., VAT, digital signature, mandatory fields)
3 -  Advanced AI/ML features to auto-validate invoices against compliance rules (header/line level) and improve effectiviness of the matching process
4 - Materially differentiated capabilities compared with peers
</t>
  </si>
  <si>
    <t>Describe your e-invoicing approval capabilities, especially methods to expedite/automate approvals.</t>
  </si>
  <si>
    <t xml:space="preserve">
0 - Not currently supported 
1 - Basic or partial support/features
2 - Core support for standard requirements. Ability to automate e-invoicing approvals based on business rules (e.g., auto-approved based on tolerances, escalations, approval benchmarks) 
3 - Advanced features (AI/ML) to improve approval effectiviness and support high levels of approval complexity 
4 - Materially differentiated capabilities compared with peers
</t>
  </si>
  <si>
    <t xml:space="preserve">Describe how you incorporate artificial intelligence (AI) and machine learning (ML) capabilities to support "touchless" validation and approval invoices processing. </t>
  </si>
  <si>
    <t>Describe your ability to support the secure, unauditable archiving/archival of all validations and approval steps (full audit trail) that take place during the invoicing process (inclusive for AI/ML purposes).</t>
  </si>
  <si>
    <t xml:space="preserve">
0 - Not currently supported 
1 - Basic or partial support/features
2 - Core support for standard requirements. Ability to support the secure, unauditable archiving/archival of all validations and approval steps (full audit trail) 
3 - Advanced features to support high levels of complexity for this requirement 
4 - Materially differentiated capabilities compared with peers
</t>
  </si>
  <si>
    <t xml:space="preserve">Describe what aspects of your invoicing validation/approvals capabilities stand out from other vendors. </t>
  </si>
  <si>
    <t>R 230</t>
  </si>
  <si>
    <t>Describe both your portal (supplier network) and non-portal collaboration capabilities for invoicing processes.</t>
  </si>
  <si>
    <t xml:space="preserve">
0 - Not currently supported 
1 - Basic or partial support/features
2 - Core support for standard requirements. Ability to support portal (supplier network) and non-portal, "one-to-one" collaboration capabilities for invoicing processes. Asynchronous collaboration
3 - Advanced collaboration features to support complex invoicing process scenarios ("one-to-many" collaboration capabilities, real time)
4 - Materially differentiated capabilities compared with peers
</t>
  </si>
  <si>
    <t>Describe your dispute resolution capabilities in detail.</t>
  </si>
  <si>
    <t xml:space="preserve">
0 - Not currently supported 
1 - Basic or partial support/features
2 - Core support for standard requirements. Ability to support dispute resolutions. Asynchronous messaging (email, text fiels, portal)
3 - Advanced features to manage disputes in real time with stakeholders collaborations, documents exchange, use of AI/ML and conversational technologies
4 - Materially differentiated capabilities compared with peers
</t>
  </si>
  <si>
    <t>Describe your ability to support real-time collaboration in addition to asynchronous messaging.</t>
  </si>
  <si>
    <t xml:space="preserve">
0 - Not currently supported 
1 - Basic or partial support/features
2 - Core support for standard requirements. Ability to support real-time collaboration. Basic collaboration features
3 - Ability to support advance real time collaboration capabilities (social environment), including the ability to add people to a discussion/collaboration. Full audit trails
4 - Materially differentiated capabilities compared with peers
</t>
  </si>
  <si>
    <t>Describe your ability to support secure, unauditable archival of all communications that take place in a collaboration.</t>
  </si>
  <si>
    <t xml:space="preserve">
0 - Not currently supported 
1 - Basic or partial support/features
2 - Core support for standard requirements. Ability to support secure, unauditable archival of all communications that take place in a collaboration
3 - Advanced audit capabilities to support high levels of complexity for this requirement (analytics support)
4 - Materially differentiated capabilities compared with peers
</t>
  </si>
  <si>
    <t>Invoicing Integrations</t>
  </si>
  <si>
    <t>R 232</t>
  </si>
  <si>
    <t xml:space="preserve">Describe your current (out-of-the box) integrations with third-party or native ordering systems (e.g., e-procurement/P2P/ERP). Please specify certified integrations, if applicable. </t>
  </si>
  <si>
    <t xml:space="preserve">
0 - Not currently supported 
1 - Basic or partial support/features
2 - Core support for standard requirements. Out-of-the box integrations (batch syncrhonization) with third-party or native ordering systems (e.g., e-procurement/P2P/ERP)
3 - Advanced features to support high levels of complexity. Certified integrations. Real-time syncrhonization out-of-the box with third-party or native ordering systems (e.g., e-procurement/P2P/ERP)
4 - Materially differentiated capabilities compared with peers
</t>
  </si>
  <si>
    <t xml:space="preserve">Describe your current (out-of-the box) integrations with AP Systems (Specialized / ERP). Please specify certified integrations, if applicable. </t>
  </si>
  <si>
    <t xml:space="preserve">
0 - Not currently supported 
1 - Basic or partial support/features
2 - Core support for standard requirements. Out-of-the box integrations (batch syncrhonization) with AP Systems (ERP)
3 - Advanced features to support high levels of complexity. Certified integrations. Real-time syncrhonization (out-of-the box) with AP Systems (ERP)
4 - Materially differentiated capabilities compared with peers
</t>
  </si>
  <si>
    <t xml:space="preserve">Describe your current (out-of-the box) integrations with other e-invoicing and supplier networks. Please specify certified integrations, if applicable. </t>
  </si>
  <si>
    <t xml:space="preserve">
0 - Not currently supported 
1 - Basic or partial support/features
2 - Core support for standard requirements.  Out-of-the box integrations (Batch syncrhonization) with other e-invoicing and supplier networks
3 - Advanced features to support high levels of complexity. Certified integrations. Real-time syncrhonization (out-of-the box) with other e-invoicing and supplier networks
4 - Materially differentiated capabilities compared with peers
</t>
  </si>
  <si>
    <t xml:space="preserve">Describe your current (out-of-the-box) integrations with value-added solutions (e.g., tax engines, compliance intelligence, tariff intelligence, risk management). Please specify certified integrations, if applicable. </t>
  </si>
  <si>
    <t xml:space="preserve">
0 - Not currently supported 
1 - Basic or partial support/features
2 - Core support for standard requirements. Out-of-the box integrations (batch syncrhonization) with value-added solutions (tax engines, compliance intelligence, tariff intelligence, risk management) 
3 - Advanced features to support high levels of complexity. Certified integrations. Real-time syncrhonization (out of the box) with value-added solutions (tax engines, compliance intelligence, tariff intelligence, risk management, etc.) 
4 - Materially differentiated capabilities compared with peers
</t>
  </si>
  <si>
    <t xml:space="preserve">Describe your current certified integrations with AR systems. </t>
  </si>
  <si>
    <t xml:space="preserve">
0 - Not currently supported 
1 - Basic or partial support/features
2 - Core support for standard requirements. Out-of-the box integration with AR systems
3 - Advanced features to support high levels of complexity. Certified (real time) integrations with AR systems 
4 - Materially differentiated capabilities compared with peers
</t>
  </si>
  <si>
    <t xml:space="preserve">Describe what aspects of your invoicing integration capabilities stand out from other vendors. </t>
  </si>
  <si>
    <t>Invoicing Mobility</t>
  </si>
  <si>
    <t>R 234</t>
  </si>
  <si>
    <t xml:space="preserve">Describe the mobility features (i.e., what can be enabled via a mobile environment) of your invoicing functionality. Please specify both app and non-app capability. </t>
  </si>
  <si>
    <t xml:space="preserve">
0 - Not currently supported 
1 - Basic or partial support/features
2 - Core support for standard requirements. Core support for standard requirements
3 - Support for high levels of complexity for this requirement 
4 - Materially differentiated capabilities compared with peers
</t>
  </si>
  <si>
    <t>R 235</t>
  </si>
  <si>
    <t>Describe the analytical/reporting capability of your invoicing functionality and how it benefits administrators, buyers, suppliers and other users.</t>
  </si>
  <si>
    <t xml:space="preserve">0 - Not currently supported 
1 - Basic or partial support/features. Reporting capabilities
2 - Core support for standard requirements. Descriptive invoicing analytIcs (comparative analysis)
3 - Advanced invoicing analytics (actionable, benchmarks, process KPI, user KPIs). AI/ML capabilities to optimize processes, costs
4 - Materially differentiated capabilities compared with peers
</t>
  </si>
  <si>
    <t>R 236</t>
  </si>
  <si>
    <t xml:space="preserve">Describe your invoicing roadmap for the next quarter. </t>
  </si>
  <si>
    <t>Payment &amp; Financing</t>
  </si>
  <si>
    <t>Payment Solution &amp; Methods</t>
  </si>
  <si>
    <t>R 237</t>
  </si>
  <si>
    <t>Describe your payment solution capabilities in detail, including payment engines, AP/ERP integration, third-party e-payment solutions and bank integrations.</t>
  </si>
  <si>
    <t xml:space="preserve">Describe the payment methods that your solution is compatible with (e.g., check, electronic check, ACH, wire). </t>
  </si>
  <si>
    <t xml:space="preserve">
0 - Not currently supported 
1 - Basic or partial support/features
2 - Core support for standard requirements. Support of multiple payment methods (check, electronic check, ACH, wire) 
3 - Advanced payment methods capabilities to advanced features to support high levels of complexity for this requirement and improve process efficiencies and effectiviness (payment hub)
4 - Materially differentiated capabilities compared with peers
</t>
  </si>
  <si>
    <t xml:space="preserve">Describe the partnerships you have in place to enable payments (please list all partnerships by name and type). </t>
  </si>
  <si>
    <t xml:space="preserve">
0 - Not currently supported 
1 - Basic or partial support/features
2 - Core support for standard requirements. Payment engine partnership
3 - Multiple payments partnerships to support high levels of complexity for this requirement 
4 - Materially differentiated capabilities compared with peers
</t>
  </si>
  <si>
    <t>Describe your ability to provide suppliers with self-service, constant visibility into payment status.</t>
  </si>
  <si>
    <t xml:space="preserve">
0 - Not currently supported 
1 - Basic or partial support/features
2 - Core support for standard requirements. Ability to  provide suppliers with self-service, constant visibility into payment status.
3 - Advances features to support suppliers with self-service and visibility capabilities (portal and no portal based). Visibility advanced reports (potential late payments)
4 - Materially differentiated capabilities compared with peers
</t>
  </si>
  <si>
    <t>Describe your ability to support cross-border scenarios involving payment in different currencies. Mention if this is a third-party or proprietary capability.</t>
  </si>
  <si>
    <t xml:space="preserve">
0 - Not currently supported 
1 - Basic or partial support/features
2 - Core support for standard requirements. Ability to support cross-border scenarios involving payment in different currencies. Limited countries
3 - Global cross-border payments support. Multibank payment engine. Advanced features/partnerships to support complex payment scenarios
4 - Materially differentiated capabilities compared with peers
</t>
  </si>
  <si>
    <t>Describe your ability to enable and manage payment plans.</t>
  </si>
  <si>
    <t xml:space="preserve">
0 - Not currently supported 
1 - Basic or partial support/features
2 - Core support for standard requirements. Abilty to create and manage basic/scehdule payment plans
3 - Advanced payment plans creation and management (schedule-based, budget-based, self-billing)
4 - Materially differentiated capabilities compared with peers
</t>
  </si>
  <si>
    <t>Describe your support to advance payments.</t>
  </si>
  <si>
    <t xml:space="preserve">
0 - Not currently supported 
1 - Basic or partial support/features
2 - Core support for standard requirements. Ability to support advance payments (basic features)
3 - Advanced features to manage advance payments within complex business scenarios 
4 - Materially differentiated capabilities compared with peers
</t>
  </si>
  <si>
    <t xml:space="preserve">Describe your support to comply with AML/KYC standards in multiple jurisdictions. </t>
  </si>
  <si>
    <t xml:space="preserve">
0 - Not currently supported 
1 - Basic or partial support/features
2 - Core support for standard requirements. Ability to comply with AML/KYC standards in mutliple jurisdictions
3 - Advanced AML/KYC capabilities to support high levels of complexity for this requirement (certifications, background checks, regulatory and reporting requirements, localized requirements, requirements for new suppliers in high-risk countries)
4 - Materially differentiated capabilities compared with peers
</t>
  </si>
  <si>
    <t xml:space="preserve">Describe what aspects of your payment processing capabilities stand out from other vendors. </t>
  </si>
  <si>
    <t>R 239</t>
  </si>
  <si>
    <t>Describe your ability to support p-card payments.</t>
  </si>
  <si>
    <t xml:space="preserve">
0 - Not currently supported 
1 - Basic or partial support/features
2 - Core support for standard requirements. Ability to support p-card payments (including card issuer, card networks, card partnerships)
3 - Advanced capabilities to improve p-card payments (ability to issue v-cards, one-time use or multiple use with a spend limits)
4 - Materially differentiated capabilities compared with peers
</t>
  </si>
  <si>
    <t xml:space="preserve">Describe your available p-card programs and program partners. </t>
  </si>
  <si>
    <t xml:space="preserve">
0 - Not currently supported 
1 - Basic or partial support/features
2 - Core support for standard requirements. Limited localized programs/partners. Limited program benefits
3 - Advanced features to support high levels of complexity. Global programs/partners to choose from. Multiple program benefits
4 - Materially differentiated capabilities compared with peers
</t>
  </si>
  <si>
    <t xml:space="preserve">Describe your integrated p-card reconciliation, reporting and visibility capabilities. </t>
  </si>
  <si>
    <t xml:space="preserve">
0 - Not currently supported 
1 - Basic or partial support/features
2 - Core support for standard requirements. Basic capabilities of p-card reconciliation, reporting and visibility
3 - Advanced capabilities for high levels of p-card reconciliation complexities. Support of advanced reconciliation analytics (fraud detection). Rebates advanced analytics. Ability to enrich card data to improve card transaction data
4 - Materially differentiated capabilities compared with peers
</t>
  </si>
  <si>
    <t xml:space="preserve">Describe what aspects of your p-card capabilities stand out from other vendors. </t>
  </si>
  <si>
    <t>Early Payment Financing - Core</t>
  </si>
  <si>
    <t>R 241</t>
  </si>
  <si>
    <t>Describe your available opt-in and on-demand financing programs (and associated on-boarding processes).</t>
  </si>
  <si>
    <t xml:space="preserve">
0 - Not currently supported 
1 - Basic or partial support/features
2 - Core support for standard requirements. Ability to offer opt-in and on-demand financing programs (limited options)
3 - Advanced features to support high levels of complexity. Multiple  opt-in and on-demand financing programs options, including on-boarding process. Advanced capabilities 
4 - Materially differentiated capabilities compared with peers
</t>
  </si>
  <si>
    <t>Does your platform offer e-invoicing-based financing? If so, explain the solution components.</t>
  </si>
  <si>
    <t xml:space="preserve">
0 - Not currently supported 
1 - Basic or partial support/features
2 - Core support for standard requirements. Ability to offer e-invoicing-based financing (basic features)
3 - Advanced features to support for high levels of complexity for this requirement 
4 - Materially differentiated capabilities compared with peers
</t>
  </si>
  <si>
    <t>Does your platform offer visibility and insight into purchase orders, unapproved invoices, credit notes and other documents (please name and describe all documents and the granularity of visibility).</t>
  </si>
  <si>
    <t xml:space="preserve">
0 - Not currently supported 
1 - Basic or partial support/features
2 - Core support for standard requirements. Ability to offer visibility and insight into purchase orders, unapproved invoices, credit notes and other documents
3 - Advanced features to support granular visibility and high levels of complexity for this requirement 
4 - Materially differentiated capabilities compared with peers
</t>
  </si>
  <si>
    <t>Explain how your solution configures and change discount schemes at various levels. Describe your sliding scale discount methodology.</t>
  </si>
  <si>
    <t xml:space="preserve">
0 - Not currently supported 
1 - Basic or partial support/features
2 - Core support for standard requirements. Ability to configures and change discount schemes at various levels (examples include for specific supplier tiers, individual supplier level, by commodity category)
3 - Advanced features to support for high levels of complexity for this requirement 
4 - Materially differentiated capabilities compared with peers
</t>
  </si>
  <si>
    <t>Explain how your system is able to change the payee information if suppliers opt in to receive early payment.</t>
  </si>
  <si>
    <t xml:space="preserve">
0 - Not currently supported 
1 - Basic or partial support/features
2 - Core support for standard requirements. Ability to change the payee information if suppliers opt-in to receive early payment
3 - Advanced features to support for  high levels of complexity for this requirement 
4 - Materially differentiated capabilities compared with peers
</t>
  </si>
  <si>
    <t>Describe your ability to provide audits, alerts, reports and other messaging between and to individual participants within each SCF, DD or trade financing program.</t>
  </si>
  <si>
    <t xml:space="preserve">
0 - Not currently supported 
1 - Basic or partial support/features
2 - Core support for standard requirements. Ability to provide audits, alerts, reports and other messaging between and to individual participants within each SCF, DD or trade financing program
3 - Advanced features to support for high levels of complexity for this requirement 
4 - Materially differentiated capabilities compared with peers
</t>
  </si>
  <si>
    <t>Explain how credit and debit memo processes work in the system. How do you affect a company's deductions/chargebacks accounting?</t>
  </si>
  <si>
    <t xml:space="preserve">
0 - Not currently supported 
1 - Basic or partial support/features
2 - Core support for standard requirements. Support for credit and debit memo processes
3 - Ability to positively impact company's deductions/chargebacks accounting. Advanced features to support for  high levels of complexity for this requirement 
4 - Materially differentiated capabilities compared with peers
</t>
  </si>
  <si>
    <t>Describe your geographic coverage (countries) where your financing programs are available.</t>
  </si>
  <si>
    <t xml:space="preserve">
0 - Not currently supported 
1 - Basic or partial support/features
2 - Core support for standard requirements. Limited coverage
3 - Advanced features to support high levels of complexity. Global coverage
4 - Materially differentiated capabilities compared with peers
</t>
  </si>
  <si>
    <t>For suppliers with multiple legal entities, do you collect information on the group or just the subsidiary using early pay service?</t>
  </si>
  <si>
    <t xml:space="preserve">
0 - Not currently supported 
1 - Basic or partial support/features
2 - Core support for standard requirements. Ability to collect information of multiple legal entities
3 - Advanced features to support high levels of complexity for this requirement 
4 - Materially differentiated capabilities compared with peers
</t>
  </si>
  <si>
    <t>Describe your funding partnerships to support your programs (global, regional and local).</t>
  </si>
  <si>
    <t xml:space="preserve">
0 - Not currently supported 
1 - Basic or partial support/features
2 - Core support for standard requirements. Limited partneship (no global support)
3 - Advanced features to support high levels of complexity. Extensive partnerships, global support
4 - Materially differentiated capabilities compared with peers
</t>
  </si>
  <si>
    <t>Explain how your solution handles VAT when invoice discounting and how many countries your solution is approved for.</t>
  </si>
  <si>
    <t xml:space="preserve">
0 - Not currently supported 
1 - Basic or partial support/features
2 - Core support for standard requirements. Ability to handle VAT when invoice discounting. Limited geographic support
3 - Global geographic support advance capabilities to support high levels of complexity for this requirement 
4 - Materially differentiated capabilities compared with peers
</t>
  </si>
  <si>
    <t>Describe your third-party technology support to enhance available early payment and financing options provided by others (e.g., banks, non-banks).</t>
  </si>
  <si>
    <t xml:space="preserve">
0 - Not currently supported 
1 - Basic or partial support/features
2 - Core support for standard requirements. Third-party technology support to enhance available early payment and financing options provided by others (e.g., banks, non-banks)
3 - Advanced capabiltiies to support high levels of complexity for this requirement
4 - Materially differentiated capabilities compared with peers
</t>
  </si>
  <si>
    <t>Describe your supplier cash planner tool. Can suppliers only see invoices from multiple buyers who use your platform? Can suppliers see invoices from multiple networks using APIs or screen-scraping technology? Can they enable automated early payments via supplier settings? Can they request early payments on individual invoice(s)? Or can they use the cash planning tool to request early payments en masse?</t>
  </si>
  <si>
    <t xml:space="preserve">
0 - Not currently supported 
1 - Basic or partial support/features
2 - Core support for standard requirements. Ability to provide a supplier cash planner tool
3 - Advanced cash planning capabilities to support high levels of complexity for this requirement
4 - Materially differentiated capabilities compared with peers
</t>
  </si>
  <si>
    <t>Do you have a working capital tool to help companies assess their spend file and the likelihood for early payment financing, including payment term benchmarking?</t>
  </si>
  <si>
    <t xml:space="preserve">
0 - Not currently supported 
1 - Basic or partial support/features
2 - Core support for standard requirements. Ability to provide working capital tool to help companies assess their spend file and the likelihood for early payment financing, including payment term benchmarking
3 - Advance working capital support to manage high levels of complexity for this requirement 
4 - Materially differentiated capabilities compared with peers
</t>
  </si>
  <si>
    <t>Describe in detail your AI/ML capabilities or other emerging technology that enhances your payment or financing processes/programs.</t>
  </si>
  <si>
    <t>Describe what aspects of your financing/early payment support stand out from other vendors.</t>
  </si>
  <si>
    <t>R 243</t>
  </si>
  <si>
    <t>Describe the analytical/reporting capability of your financing/early payment functionality and how it benefits administrators, buyers, suppliers and other users.</t>
  </si>
  <si>
    <t xml:space="preserve">0 - Not currently supported 
1 - Basic or partial support/features. Reporting capabilities
2 - Core support for standard requirements. Descriptive financing analytIcs (comparative analysis)
3 - Advanced financing analytics (actionable, benchmarks, process KPI, user KPIs). AI/ML capabilities to optimize processes, costs
4 - Materially differentiated capabilities compared with peers
</t>
  </si>
  <si>
    <t>Payment &amp; Financing Roadmap</t>
  </si>
  <si>
    <t xml:space="preserve">Describe your payment and financing roadmap for the next quarter. </t>
  </si>
  <si>
    <t>OPTIONAL For Specialized Personas (Additional coverage in SolutionMap)</t>
  </si>
  <si>
    <t>Early Payment Financing - Specialized</t>
  </si>
  <si>
    <t>Can your solution combine direct funders of different kinds (e.g., banks and investors)?</t>
  </si>
  <si>
    <t xml:space="preserve">
0 - Not currently supported 
1 - Basic or partial support/features
2 - Core support for standard requirements. Ability to support combine direct funders of different kinds (i.e. banks and investors)
3 - Advanced features to support high levels of complexity for this requirement 
4 - Materially differentiated capabilities compared with peers
</t>
  </si>
  <si>
    <t>If you support multiple funders, can the selection of the funder of a particular invoice be automated through eligibility criteria?</t>
  </si>
  <si>
    <t xml:space="preserve">
0 - Not currently supported 
1 - Basic or partial support/features
2 - Core support for standard requirements. Ability to automated funder selection
3 -  Advanced features to support high levels of complexity for this requirement 
4 - Materially differentiated capabilities compared with peers
</t>
  </si>
  <si>
    <t>Can your solution work through an SPV instead of direct funding? If so, is this SPV created by the vendor or is it created by a third party?</t>
  </si>
  <si>
    <t xml:space="preserve">
0 - Not currently supported 
1 - Basic or partial support/features
2 - Core support for standard requirements. Ability to work through an SPV instead of direct funding
3 -  Advanced features to support high levels of complexity for this requirement 
4 - Materially differentiated capabilities compared with peers
</t>
  </si>
  <si>
    <t>Does your platform support a combination of SCF with DD for the same program? If so, explain a use case based on a live customer today.</t>
  </si>
  <si>
    <t xml:space="preserve">
0 - Not currently supported 
1 - Basic or partial support/features
2 - Core support for standard requirements. Ability to support a combination of SCF with DD for the same program (e.g., a buyer selects online when to use one or multiple funders to fund, and when to use its own cash)
3 -  Advanced features to support high levels of complexity for this requirement 
4 - Materially differentiated capabilities compared with peers
</t>
  </si>
  <si>
    <t>If you do support a combination of buyer and SCF funding, can the platform, using a rules engine, automatically offer dynamic discounting after quarter end and either not offer DD or use external bank SCF if an invoice matures after quarter end?</t>
  </si>
  <si>
    <t xml:space="preserve">
0 - Not currently supported 
1 - Basic or partial support/features
2 - Core support for standard requirements. Ability to support rule-based dynamic discounting offers
3 -  Advanced features to support high levels of complexity for this requirement 
4 - Materially differentiated capabilities compared with peers
</t>
  </si>
  <si>
    <t>Does your platform offer purchase order or unapproved invoice finance? If so, please explain the solution components.</t>
  </si>
  <si>
    <t xml:space="preserve">
0 - Not currently supported 
1 - Basic or partial support/features
2 - Core support for standard requirements. Ability to offer purchase order or unapproved invoice finance
3 -  Advanced features to support high levels of complexity for this requirement 
4 - Materially differentiated capabilities compared with peers
</t>
  </si>
  <si>
    <t>Does your platform support different combinations of working capital and early payment approaches (e.g., discount capture and payment extension)?</t>
  </si>
  <si>
    <t xml:space="preserve">
0 - Not currently supported 
1 - Basic or partial support/features
2 - Core support for standard requirements. Ability to  support different combinations of working capital and early payment approaches
3 -  Advanced features to support high levels of complexity for this requirement 
4 - Materially differentiated capabilities compared with peers
</t>
  </si>
  <si>
    <t>Dynamic Discounting (Specialized)</t>
  </si>
  <si>
    <t>Describe in detail your dynamic discounting program and capabilities if not covered above. Please be as specific as possible.</t>
  </si>
  <si>
    <t xml:space="preserve">
0 - Not currently supported 
1 - Basic or partial support/features
2 - Core support for standard requirements. Ability to offer specialized  dynamic discounting programs
3 -  Advanced features to support high levels of complexity for this requirement 
4 - Materially differentiated capabilities compared with peers
</t>
  </si>
  <si>
    <t>Does your platform support flexible dynamic discounting structures (e.g., a buyer acting as a funder)? If so, please describe the structure(s).</t>
  </si>
  <si>
    <t xml:space="preserve">
0 - Not currently supported 
1 - Basic or partial support/features
2 - Core support for standard requirements. Ability to support flexible dynamic discounting structures
3 -  Advanced features to support high levels of complexity for this requirement 
4 - Materially differentiated capabilities compared with peers
</t>
  </si>
  <si>
    <t>Is dynamic discounting operated through direct quotation to suppliers (one-to-one) or through a marketplace environment (one-to-many)?</t>
  </si>
  <si>
    <t xml:space="preserve">
0 - Not currently supported 
1 - Basic or partial support/features
2 - Core support for standard requirements. Ability to operate DD programs through direct quotation to suppliers (one-to-one) 
3 - Ability to operate DD programs through direct quotation to suppliers (one-to-one) and marketplace environment (one to many). Advanced features to support high levels of complexity for this requirement 
4 - Materially differentiated capabilities compared with peers
</t>
  </si>
  <si>
    <t>Explain how the discount amount is calculated and all of the options available.</t>
  </si>
  <si>
    <t xml:space="preserve">
0 - Not currently supported 
1 - Basic or partial support/features
2 - Core support for standard requirements. Ability to support multiple options of discount amount calculation (e.g., dynamically based on the number of days remaining until the due date)
3 -  Advanced features to support high levels of complexity for this requirement 
4 - Materially differentiated capabilities compared with peers
</t>
  </si>
  <si>
    <t>Explain how buyers control which invoices are available for discounting. Can this be turned on and off?</t>
  </si>
  <si>
    <t xml:space="preserve">
0 - Not currently supported 
1 - Basic or partial support/features
2 - Core support for standard requirements. Ability to support buyers control of which invoices are available for discounting
3 -  Advanced features to support high levels of complexity for this requirement 
4 - Materially differentiated capabilities compared with peers
</t>
  </si>
  <si>
    <t>Explain how your solution handles VAT as part of invoice discounting considerations and how many countries your solution is approved for.</t>
  </si>
  <si>
    <t xml:space="preserve">
0 - Not currently supported 
1 - Basic or partial support/features
2 - Core support for standard requirements.  Ability to handle VAT as part of invoice discounting. Limited Geographic support
3 - Ability to handle VAT as part of invoice discounting. Glboal Geographic support. Advanced features to support high levels of complexity for this requirement 
4 - Materially differentiated capabilities compared with peers
</t>
  </si>
  <si>
    <t>Supply Chain Finance (Specialized)</t>
  </si>
  <si>
    <t>Describe in detail your supply chain financing program and capabilities if not covered above. Please be as specific as possible.</t>
  </si>
  <si>
    <t xml:space="preserve">
0 - Not currently supported 
1 - Basic or partial support/features
2 - Core support for standard requirements. Ability to support specialized supply chain financing programs
3 -  Advanced features to support high levels of complexity for this requirement 
4 - Materially differentiated capabilities compared with peers
</t>
  </si>
  <si>
    <t>Does your platform support flexible supply chain finance structures? If so, please describe structure(s).</t>
  </si>
  <si>
    <t xml:space="preserve">
0 - Not currently supported 
1 - Basic or partial support/features
2 - Core support for standard requirements. Ability to support flexible supply chain finance structures  (e.g., a bank acts as a funder)
3 -  Advanced features to support high levels of complexity for this requirement 
4 - Materially differentiated capabilities compared with peers
</t>
  </si>
  <si>
    <t>Does your platform support supply chain finance structures with multiple funders with a direct funding structure? How many funders can participate for the same program?</t>
  </si>
  <si>
    <t xml:space="preserve">
0 - Not currently supported 
1 - Basic or partial support/features
2 - Core support for standard requirements. Ability to support supply chain finance structures with multiple funders with a direct funding structure
3 -  Advanced features to support high levels of complexity for this requirement 
4 - Materially differentiated capabilities compared with peers
</t>
  </si>
  <si>
    <t>If the answer to the previous question is yes, and in the event that both the buyer and a bank fund the same supplier for different invoices, is the supplier informed of who is providing the funding?</t>
  </si>
  <si>
    <t xml:space="preserve">
0 - Not currently supported 
1 - Basic or partial support/features
2 - Core support for standard requirements. Ability to informe the supplier who is providing the funding
3 -  Advanced features to support high levels of complexity for this requirement 
4 - Materially differentiated capabilities compared with peers
</t>
  </si>
  <si>
    <t>Does your platform support inter-subsidiary supply chain finance? If so, please explain the process methodology and solution capabilities.</t>
  </si>
  <si>
    <t xml:space="preserve">
0 - Not currently supported 
1 - Basic or partial support/features
2 - Core support for standard requirements. Ability to support inter-subsidiary supply chain finance
3 -  Advanced features to support high levels of complexity for this requirement 
4 - Materially differentiated capabilities compared with peers
</t>
  </si>
  <si>
    <t>Does your platform support participations and syndications? If so, please explain its extensibility to support different scenarios.</t>
  </si>
  <si>
    <t xml:space="preserve">
0 - Not currently supported 
1 - Basic or partial support/features
2 - Core support for standard requirements. Ability to support participations and syndications
3 -  Advanced features to support high levels of complexity for this requirement 
4 - Materially differentiated capabilities compared with peers
</t>
  </si>
  <si>
    <t>For supply chain finance structures (not dynamic discounting), do you facilitate the KYC/AML processes through your platform? How does it work?</t>
  </si>
  <si>
    <t xml:space="preserve">
0 - Not currently supported 
1 - Basic or partial support/features
2 - Core support for standard requirements. Ability to facilitate the KYC/AML processes through the platform
3 -  Advanced features to support high levels of complexity for this requirement 
4 - Materially differentiated capabilities compared with peers
</t>
  </si>
  <si>
    <t>Describe your KYC process with suppliers, and how the platform enables verification and compliance to KYC standards in multiple jurisdictions.</t>
  </si>
  <si>
    <t xml:space="preserve">
0 - Not currently supported 
1 - Basic or partial support/features
2 - Core support for standard requirements. Ability to enable verification and compliance to KYC standards in multiple jurisdictions, including requirements and certifications, background checks, regulatory and reporting requirements, localized requirements, requirements for new suppliers in high-risk countries
3 -  Advanced features to support high levels of complexity for this requirement 
4 - Materially differentiated capabilities compared with peers
</t>
  </si>
  <si>
    <t>What repository services do you offer for KYC support?</t>
  </si>
  <si>
    <t xml:space="preserve">
0 - Not currently supported 
1 - Basic or partial support/features
2 - Core support for standard requirements. Ability to offer repository services for KYC support
3 -  Advanced features to support high levels of complexity for this requirement 
4 - Materially differentiated capabilities compared with peers
</t>
  </si>
  <si>
    <t xml:space="preserve">Does the platform integrate with one or more government/third-party data sources (eg. FEIN, OFAC, SIM/SL)? </t>
  </si>
  <si>
    <t xml:space="preserve">
0 - Not currently supported 
1 - Basic or partial support/features
2 - Core support for standard requirements. Ability to integrate with  one or more government/third-party data sources (eg. FEIN, OFAC, SIM/SL) that can be used to verify the data being provided by suppliers, including registry numbers, non-appearance on denied party lists and third-party evaluations
3 -  Advanced features to support high levels of complexity for this requirement 
4 - Materially differentiated capabilities compared with peers
</t>
  </si>
  <si>
    <t>INDEX</t>
  </si>
  <si>
    <t>Link</t>
  </si>
  <si>
    <t>Start</t>
  </si>
  <si>
    <t>End</t>
  </si>
  <si>
    <t>Element count - Subcategories</t>
  </si>
  <si>
    <t>Element count - Categories</t>
  </si>
  <si>
    <t>Element count - Modules</t>
  </si>
  <si>
    <t>&lt;Company name&gt;</t>
  </si>
  <si>
    <t>&lt;List RFI contact's name, title, email, tel.&gt;</t>
  </si>
  <si>
    <t>Do NOT modify the format of the spreadsheet</t>
  </si>
  <si>
    <r>
      <rPr>
        <b/>
        <sz val="12"/>
        <rFont val="Calibri (Body)_x0000_"/>
      </rPr>
      <t>Questions: Contact RFI Administrator Dina Cutrone</t>
    </r>
    <r>
      <rPr>
        <u/>
        <sz val="12"/>
        <color theme="10"/>
        <rFont val="Calibri"/>
        <family val="2"/>
        <scheme val="minor"/>
      </rPr>
      <t xml:space="preserve"> </t>
    </r>
    <r>
      <rPr>
        <b/>
        <u/>
        <sz val="12"/>
        <color theme="10"/>
        <rFont val="Calibri"/>
        <family val="2"/>
        <scheme val="minor"/>
      </rPr>
      <t>dcutrone@spendmatters.com</t>
    </r>
  </si>
  <si>
    <r>
      <t xml:space="preserve">Instructions for </t>
    </r>
    <r>
      <rPr>
        <b/>
        <sz val="12"/>
        <color rgb="FFFF0000"/>
        <rFont val="Calibri"/>
        <family val="2"/>
      </rPr>
      <t>New</t>
    </r>
    <r>
      <rPr>
        <b/>
        <sz val="12"/>
        <color rgb="FF000000"/>
        <rFont val="Calibri"/>
        <family val="2"/>
      </rPr>
      <t xml:space="preserve"> Users</t>
    </r>
  </si>
  <si>
    <r>
      <t xml:space="preserve">Instructions for </t>
    </r>
    <r>
      <rPr>
        <b/>
        <sz val="12"/>
        <color rgb="FFFF0000"/>
        <rFont val="Calibri"/>
        <family val="2"/>
      </rPr>
      <t>Returning</t>
    </r>
    <r>
      <rPr>
        <b/>
        <sz val="12"/>
        <color rgb="FF000000"/>
        <rFont val="Calibri"/>
        <family val="2"/>
      </rPr>
      <t xml:space="preserve"> Users</t>
    </r>
  </si>
  <si>
    <r>
      <t xml:space="preserve">1. Complete the self-score and self-description columns for each RFI question.
Note that you have only been provided with questions related to the categories in which you have chosen to participate and all questions should be answered.
--- If a question is not relevant (as you do not provide the functionality it refers to), provide a 0 self-score and “N/A” in your description along with the reason as to why you think it doesn’t apply to you.
--- If you score a 0 because you don’t have the capability yet, we’ll assume that it’s not a customer priority, but you can provide additional details if you’d like.
With regards to the self-description text, please provide an amount of detail commensurate with the self-score. Basically, the higher you score yourself, the more detail we’d like to see. For example:
  0 - If “N/A”, please provide short explanation why you feel that it’s Not Applicable
  1 - A brief sentence or two describing how you meet the base capability
  2 - A short paragraph describing how you meet the core capability
  3 - A paragraph or two specifically describing how you enable moderate to high levels of capability
  4 - A detailed description of your materially differentiated capabilities. 
  5 - A detailed description of your materially differentiated capabilities and prepare an argument for the demo or feedback call explaining how this capability in particular wins you business
</t>
    </r>
    <r>
      <rPr>
        <i/>
        <sz val="12"/>
        <color rgb="FF0070C0"/>
        <rFont val="Calibri (Body)_x0000_"/>
      </rPr>
      <t>Be sure to use the 'Index &amp; Average Scores' tab to navigate the RFI tab by clicking on the RFI section links in ‘Index’ column A.</t>
    </r>
  </si>
  <si>
    <r>
      <t xml:space="preserve">1a. Complete all </t>
    </r>
    <r>
      <rPr>
        <b/>
        <sz val="12"/>
        <color theme="1"/>
        <rFont val="Calibri"/>
        <family val="2"/>
        <scheme val="minor"/>
      </rPr>
      <t>NEW (yellow highlight)</t>
    </r>
    <r>
      <rPr>
        <sz val="12"/>
        <color theme="1"/>
        <rFont val="Calibri"/>
        <family val="2"/>
        <scheme val="minor"/>
      </rPr>
      <t xml:space="preserve"> and </t>
    </r>
    <r>
      <rPr>
        <b/>
        <sz val="12"/>
        <color theme="1"/>
        <rFont val="Calibri"/>
        <family val="2"/>
        <scheme val="minor"/>
      </rPr>
      <t xml:space="preserve">REVISED (rose highlight) questions </t>
    </r>
    <r>
      <rPr>
        <sz val="12"/>
        <color theme="1"/>
        <rFont val="Calibri"/>
        <family val="2"/>
        <scheme val="minor"/>
      </rPr>
      <t>in the RFI tab (Column E).
1b. For</t>
    </r>
    <r>
      <rPr>
        <b/>
        <sz val="12"/>
        <color theme="1"/>
        <rFont val="Calibri"/>
        <family val="2"/>
        <scheme val="minor"/>
      </rPr>
      <t xml:space="preserve"> unchanged RFI questions (no highlight)</t>
    </r>
    <r>
      <rPr>
        <sz val="12"/>
        <color theme="1"/>
        <rFont val="Calibri"/>
        <family val="2"/>
        <scheme val="minor"/>
      </rPr>
      <t xml:space="preserve">, edit the self-score (Column P) and self-description (column Q) for the current quarter where, and only where, you have updated functionality since the last time you completed the RFI. 
--- You only need to provide details on new functionality in the description column. 
--- Do not complete other columns. Your previous scores and answers carry forward where everything remains unchanged.
1c. For NEW questions, if you assign a self-score other than '0' (column P), you need to provide details in the self-description (column Q).
1d. For REVISED questions, provide an updated self-score against the revised scale (column P). The self-description from your historic RFI will be carried forward. Of course, you may add to or update this prior content in the self-description (column Q). 
</t>
    </r>
    <r>
      <rPr>
        <i/>
        <sz val="12"/>
        <color rgb="FF0070C0"/>
        <rFont val="Calibri (Body)_x0000_"/>
      </rPr>
      <t>NOTE: Be sure to use the 'Index &amp; Average Scores' tab to navigate the RFI tab by clicking on the RFI section links in ‘Index’ column A.</t>
    </r>
  </si>
  <si>
    <t>2. Provide the customer count per RFI (solution category) in which you participate (bottom rows of 'Company Information' RFI tab)
If you don't break down your customer count, Spend Matters reserves the right to estimate the customer (license) base using the rules and formulas as outlined in step 1 of your RFI portal page.</t>
  </si>
  <si>
    <t>2. If necessary, update your customer counts for each module you offer (bottom rows of 'Company Information' RFI tab).</t>
  </si>
  <si>
    <t>Instructions for ALL Users</t>
  </si>
  <si>
    <t>3. How to parse out this RFI among your team?
- To enable team collaboration, clone Master RFI for each area (e.g. RFI_Common; RFI_CLM; RFI_SXM)
- Merge clones into Master input RFI
- Be sure to copy values into Master RFI for each area</t>
  </si>
  <si>
    <t>4. As you complete the RFI, please bear the following in mind:
- Avoid repeating information unnecessarily. If the response to one criteria is relevant to another criteria, reference it — but please don't repeat it.
- No need to include any generic introductory text; it's all about your capabilities.
- Avoid providing opinions. The provided scale is purely objective and capability-driven.
- Avoid arguing the question. The question is there for a reason; it is relevant to a subset of the market. If it is not relevant to you, select a '0' self-score and 'N/A' as your self-description.</t>
  </si>
  <si>
    <t>5. Once you have completed ALL your inputs, please log into your RFI profile page in Egnyte on SpendMatters.com and use the 'RFI upload' button to submit your RFI document.</t>
  </si>
  <si>
    <t>6. The lead analyst or administrator will then schedule your demonstration where the analyst may require spot check demonstrations of core capability and advanced or unique capabilities claimed in your RFI that the analyst has not seen before.</t>
  </si>
  <si>
    <t>7. The analysts will then complete the initial 'SM score' (i.e., the Spend Matters analyst score) and 'Analyst Notes' columns.</t>
  </si>
  <si>
    <t>8. The administrator will send you a download link to your draft RFI scores.</t>
  </si>
  <si>
    <t>9. The administrator or lead analyst will then invite you to a draft scoring review "feedback" call where you can provide additional information and ask questions.  This is optional.</t>
  </si>
  <si>
    <t>10. You will also have the option to appeal your draft scoring by completing the "Self-Score 2" and "Reasoning" columns before the scoring review meeting.</t>
  </si>
  <si>
    <t>11. At this point the analysts complete the scoring process and you are done.</t>
  </si>
  <si>
    <t>12. Spend Matters will generate SolutionMaps for the various personas and publish resulting content to our site and also to you.</t>
  </si>
  <si>
    <t>Scoring Guide for Technology</t>
  </si>
  <si>
    <t>0. Not currently supported / Not applicable</t>
  </si>
  <si>
    <r>
      <t xml:space="preserve">1. </t>
    </r>
    <r>
      <rPr>
        <b/>
        <sz val="12"/>
        <color theme="1"/>
        <rFont val="Calibri"/>
        <family val="2"/>
        <scheme val="minor"/>
      </rPr>
      <t>Partial</t>
    </r>
    <r>
      <rPr>
        <sz val="12"/>
        <color theme="1"/>
        <rFont val="Calibri"/>
        <family val="2"/>
        <scheme val="minor"/>
      </rPr>
      <t xml:space="preserve"> support for select requirements</t>
    </r>
  </si>
  <si>
    <r>
      <t xml:space="preserve">2. </t>
    </r>
    <r>
      <rPr>
        <b/>
        <sz val="12"/>
        <color theme="1"/>
        <rFont val="Calibri"/>
        <family val="2"/>
        <scheme val="minor"/>
      </rPr>
      <t xml:space="preserve">Core </t>
    </r>
    <r>
      <rPr>
        <sz val="12"/>
        <color theme="1"/>
        <rFont val="Calibri"/>
        <family val="2"/>
        <scheme val="minor"/>
      </rPr>
      <t>support for standard requirements</t>
    </r>
  </si>
  <si>
    <r>
      <t xml:space="preserve">3. Support for </t>
    </r>
    <r>
      <rPr>
        <b/>
        <sz val="12"/>
        <color theme="1"/>
        <rFont val="Calibri"/>
        <family val="2"/>
        <scheme val="minor"/>
      </rPr>
      <t>moderate to high</t>
    </r>
    <r>
      <rPr>
        <sz val="12"/>
        <color theme="1"/>
        <rFont val="Calibri"/>
        <family val="2"/>
        <scheme val="minor"/>
      </rPr>
      <t xml:space="preserve"> levels of complexity for this requirement</t>
    </r>
  </si>
  <si>
    <r>
      <t xml:space="preserve">4. </t>
    </r>
    <r>
      <rPr>
        <b/>
        <sz val="12"/>
        <color theme="1"/>
        <rFont val="Calibri"/>
        <family val="2"/>
        <scheme val="minor"/>
      </rPr>
      <t>Materially differentiated solution</t>
    </r>
    <r>
      <rPr>
        <sz val="12"/>
        <color theme="1"/>
        <rFont val="Calibri"/>
        <family val="2"/>
        <scheme val="minor"/>
      </rPr>
      <t xml:space="preserve"> capabilities compared with peers</t>
    </r>
  </si>
  <si>
    <r>
      <t xml:space="preserve">5. Materially differentiated capabilities that </t>
    </r>
    <r>
      <rPr>
        <b/>
        <sz val="12"/>
        <color theme="1"/>
        <rFont val="Calibri"/>
        <family val="2"/>
        <scheme val="minor"/>
      </rPr>
      <t>allow you to you win business just because of this single specific capability.</t>
    </r>
    <r>
      <rPr>
        <sz val="12"/>
        <color theme="1"/>
        <rFont val="Calibri"/>
        <family val="2"/>
        <scheme val="minor"/>
      </rPr>
      <t xml:space="preserve">  5 is at the lead analyst's discretion.</t>
    </r>
  </si>
  <si>
    <t>"For many of the RFI questions we have included 'example scoring'. Please use these example scoring descriptions as a guide (not prescriptive). As per the scoring guide above, scoring a '3' or higher is very difficult in most cases. There are typically fewer than half a dozen '5' ratings left standing across all SolutionMap RFIs once the Spend Matters analyst team has judged all the self-scored responses (across all of the providers). Please note, as per the RFI instructions, Spend Matters reserves the right to both decrease and increase your self-scores based on your demonstrated capability.
Please realize that many providers have no “5” scores, but still score highly overall. Think of a “5” as the secret sauce capability that clearly separates you from the pack - and the capability that we should see mentioned from our Customer Satisfaction surveys from your customers."</t>
  </si>
  <si>
    <t>Many providers have asked about receiving partial credit. If you can demonstrate capability beyond a '1' but less than a '2', it is at the discretion of the analyst whether or not to assign a half-point. The analyst will generally need to see functionality closer to the higher end of the range to assign that half point.
Please note, Spend Matters reserves the right to both decrease and increase your self-scores based on your demonstrated capability as judged by the lead analyst.
Finally, if you have capabilities not addressed within this RFI,  please complete the “Future Suggestions” cell at the bottom of the Company Information tab in the RFI. We will take these into account for future RFI updates.</t>
  </si>
  <si>
    <t xml:space="preserve">P2P - Catalog Analytics (Self-Description):
Catalogue Management Analytics: web3 allows the monitoring of catalogue items from within a catalogue enquiry screen. It provides product information including orders raised, quantity and delivery information, and outstanding orders.          
Standard Reports: Using web3's reporting tools, standard reports can be generated and distributed in relation to catalogue management. 
Dashboard: A dedicated dashboard for catalogue 'health' can be set up for appropriate buyers/category managers. This will allow them to be alerted to any issues, catalogue changes to approve, and status of catalogue uploads etc. 
Search Analytics: web3 provides a search facility linked to metadata of all approved suppliers, catalogues and product/service categories. This Search and Select offers a range of intuitive ways to find items and build requisitions- from simple one-line requirements to complex multi-line, multi-supplier and multi-currency requisitions. Drill down through category hierarchies also gives users a different, equally intuitive means of identifying items on the system.
An advanced search functionality is available across preferred catalogue items and content within web3, which pulls back all the relevant matches with 'fuzzy' search logic employed to ensure the best possible results. Search within or filter options then allow users to quickly narrow results to find a precise match to their requirements. The search facilities are not case dependent and can support ‘wild card’ searches if required.
P2P - Analytics (Self-Description):
Analytics: web3 allows users to monitor requisitions (including transactional requisitions) from within a requisition enquiry screen. This is easily accessible from the dashboard and homepage with multiple searchable fields including: All Requisitions; Requisitioner; Requisition Point; Location; Supplier; Between Dates; Cost Code; and Value Ranges.
Management dashboards can also be used to monitor the behaviour and activities of users including the number of transactions and value of spend associated with their account. This ability to easily report on key business, actions and user behaviour will allow for the monitoring of system take-up; the analysis of rollout compliance; the reviewing of document throughput; and the planning for any future roll out.
P2P - PO Analytics (Self-Description):
Analytics: A series of standard ‘canned’ reports will allow users, according to their access rights, to quickly and easily produce excel reports on key system and user data. The user dashboard can report on any activity against ordering including:
» Commitment Report
» Spend Report
» Outstanding POs Accruals
» Purchase Order Summary by Cost Centre
» Purchase Order Summary by Supplier
» Purchase Orders by Month Purchase Orders by Month (Value)
» Spend by Supplier
» Total Spend per SKU
The ad-hoc report writing tool, Microsoft Reporting Services (SSRS), also provides users with the facility to delve into system data at a granular level and create, save and share any number of personalised reports. Users can devise their own detailed reports, covering everything from transactional reports, system usage and user behaviour through to catalogue and category usage. SSRS is entirely WYSIWYG driven, with drag and drop on-screen facilities to simply and quickly generate new reports with no complex data handling needs. 
Any action or attempted action conducted on web3 (including instances of logging in to the solution, amendments to events, correspondence sent and received, access to events), whether by a supplier or client, is fully auditable. web3 can report on any amendments, changes, additions and deletions to data. All activities undertaken within web3 are recorded in an audit trail that clearly identifies users, activities and timestamps. A journal tab provides detailed information in a log of changes and actions made by the user.
P2P - Receiving Analytics (Self-Description):
Analytics: web3 provides standard receipting reports including a goods receipted notification activity report and a goods return report. A Goods Receipted Not Invoiced report runs a balance of goods received, grouped by their account details, and offset by their subsequent payments. Similarly, using SSRS ad-hoc reports, users can report on whatever aspect of web3 they wish, drawing on information of orders, receipts, invoices (for example) and any cross-referencing as required - even to the point of integration to know which receipts have been issued and whether they were sent correctly to the back end without issue etc.
The web3 receipting function also allows the monitoring of catalogue items from within a receipt/returns enquiry screen, providing filters such as all purchase orders, requisitioner, requisition point, location code, buying organisation, cost centre and between specified dates. This allows system users to easily confirm that an item or service has been received into the organisation; eliminating heavy receipting delays. Orders that appear in this function have one of the following statuses: New; Viewed; Amendment Approved; Acknowledged; Partially Receipted; Partially Received Invoiced; and Acknowledged Invoiced. Upon selecting an order, its lines will be displayed ready for receipting quantities to be entered against them.
P2P - Catalog Mobility (Self-Description):
Mobility Features: web3's support for HTML 5.0 standards allows it to be used in the same consistent manner on any HTML-compliant browser on any smartphone/tablet device.
Security Capabilities: Security access to every part of catalogue management is paramount in respect to the fundamental design of this system.  As such, a security layer has been added to the traditional operational model of a data-manipulating software product by way of a restricted “view” of the data. Catalogue administrators have complete control over data views and access, with the facility to easily segment data and present different data views and attributes to different parts of the user community based on user, location and company etc. Data presentation is also easily customised with an unlimited set of data attributes and the facility to create 'attribute classes' in which attribute sub-sets can be grouped and displayed separately to different communities. </t>
  </si>
  <si>
    <t>Breadth
_x000D_(REVISED)</t>
  </si>
  <si>
    <t>Extensibility
_x000D_(REVISED)</t>
  </si>
  <si>
    <t xml:space="preserve">Sourcing - Categorization (Self-Description):
Categorisation is achieved at many levels:
- Categorisation for all matched suppliers is expected to be 100%
- Out-of-the-box line level classification is approximately 70%- category experts can tag and move this data in a one-time exercise (essentially writing new business rules) in real-time within the tool. Lines moved at invoice level will raise accuracy levels to approximately 95-98%.
- Further categorisation can be achieved depending on the taxonomy and the level of detail within the data itself.
P2P - Catalog Analytics (Self-Description):
Catalogue Management Analytics: web3 allows the monitoring of catalogue items from within a catalogue enquiry screen. It provides product information including orders raised, quantity and delivery information, and outstanding orders.          
Standard Reports: Using web3's reporting tools, standard reports can be generated and distributed in relation to catalogue management. 
Dashboard: A dedicated dashboard for catalogue 'health' can be set up for appropriate buyers/category managers. This will allow them to be alerted to any issues, catalogue changes to approve, and status of catalogue uploads etc. 
Search Analytics: web3 provides a search facility linked to metadata of all approved suppliers, catalogues and product/service categories. This Search and Select offers a range of intuitive ways to find items and build requisitions- from simple one-line requirements to complex multi-line, multi-supplier and multi-currency requisitions. Drill down through category hierarchies also gives users a different, equally intuitive means of identifying items on the system.
An advanced search functionality is available across preferred catalogue items and content within web3, which pulls back all the relevant matches with 'fuzzy' search logic employed to ensure the best possible results. Search within or filter options then allow users to quickly narrow results to find a precise match to their requirements. The search facilities are not case dependent and can support ‘wild card’ searches if required.
P2P - Analytics (Self-Description):
Analytics: web3 allows users to monitor requisitions (including transactional requisitions) from within a requisition enquiry screen. This is easily accessible from the dashboard and homepage with multiple searchable fields including: All Requisitions; Requisitioner; Requisition Point; Location; Supplier; Between Dates; Cost Code; and Value Ranges.
Management dashboards can also be used to monitor the behaviour and activities of users including the number of transactions and value of spend associated with their account. This ability to easily report on key business, actions and user behaviour will allow for the monitoring of system take-up; the analysis of rollout compliance; the reviewing of document throughput; and the planning for any future roll out.
P2P - PO Analytics (Self-Description):
Analytics: A series of standard ‘canned’ reports will allow users, according to their access rights, to quickly and easily produce excel reports on key system and user data. The user dashboard can report on any activity against ordering including:
» Commitment Report
» Spend Report
» Outstanding POs Accruals
» Purchase Order Summary by Cost Centre
» Purchase Order Summary by Supplier
» Purchase Orders by Month Purchase Orders by Month (Value)
» Spend by Supplier
» Total Spend per SKU
The ad-hoc report writing tool, Microsoft Reporting Services (SSRS), also provides users with the facility to delve into system data at a granular level and create, save and share any number of personalised reports. Users can devise their own detailed reports, covering everything from transactional reports, system usage and user behaviour through to catalogue and category usage. SSRS is entirely WYSIWYG driven, with drag and drop on-screen facilities to simply and quickly generate new reports with no complex data handling needs. 
Any action or attempted action conducted on web3 (including instances of logging in to the solution, amendments to events, correspondence sent and received, access to events), whether by a supplier or client, is fully auditable. web3 can report on any amendments, changes, additions and deletions to data. All activities undertaken within web3 are recorded in an audit trail that clearly identifies users, activities and timestamps. A journal tab provides detailed information in a log of changes and actions made by the user.
P2P - Receiving Analytics (Self-Description):
Analytics: web3 provides standard receipting reports including a goods receipted notification activity report and a goods return report. A Goods Receipted Not Invoiced report runs a balance of goods received, grouped by their account details, and offset by their subsequent payments. Similarly, using SSRS ad-hoc reports, users can report on whatever aspect of web3 they wish, drawing on information of orders, receipts, invoices (for example) and any cross-referencing as required - even to the point of integration to know which receipts have been issued and whether they were sent correctly to the back end without issue etc.
The web3 receipting function also allows the monitoring of catalogue items from within a receipt/returns enquiry screen, providing filters such as all purchase orders, requisitioner, requisition point, location code, buying organisation, cost centre and between specified dates. This allows system users to easily confirm that an item or service has been received into the organisation; eliminating heavy receipting delays. Orders that appear in this function have one of the following statuses: New; Viewed; Amendment Approved; Acknowledged; Partially Receipted; Partially Received Invoiced; and Acknowledged Invoiced. Upon selecting an order, its lines will be displayed ready for receipting quantities to be entered against them.
P2P - Catalog Mobility (Self-Description):
Mobility Features: web3's support for HTML 5.0 standards allows it to be used in the same consistent manner on any HTML-compliant browser on any smartphone/tablet device.
Security Capabilities: Security access to every part of catalogue management is paramount in respect to the fundamental design of this system.  As such, a security layer has been added to the traditional operational model of a data-manipulating software product by way of a restricted “view” of the data. Catalogue administrators have complete control over data views and access, with the facility to easily segment data and present different data views and attributes to different parts of the user community based on user, location and company etc. Data presentation is also easily customised with an unlimited set of data attributes and the facility to create 'attribute classes' in which attribute sub-sets can be grouped and displayed separately to different communities. </t>
  </si>
  <si>
    <t>Multi-Schema Support
_x000D_(REVISED)</t>
  </si>
  <si>
    <t>Federated Schema Support Capability
_x000D_(REVISED)</t>
  </si>
  <si>
    <t xml:space="preserve">Sourcing - Built in Schemas (UNSPSC, Best in Class, etc.) (Self-Description):
The default categorisation is UNSPSC with the functionality to work with many other taxonomies. The other groupings (i.e. descriptions, vendors, regions, countries, SBU’s and GL codes etc.) are based on flat and/or hierarchical dimensions, which are available by default through the ‘Group By’ application.
P2P - Catalog Analytics (Self-Description):
Catalogue Management Analytics: web3 allows the monitoring of catalogue items from within a catalogue enquiry screen. It provides product information including orders raised, quantity and delivery information, and outstanding orders.          
Standard Reports: Using web3's reporting tools, standard reports can be generated and distributed in relation to catalogue management. 
Dashboard: A dedicated dashboard for catalogue 'health' can be set up for appropriate buyers/category managers. This will allow them to be alerted to any issues, catalogue changes to approve, and status of catalogue uploads etc. 
Search Analytics: web3 provides a search facility linked to metadata of all approved suppliers, catalogues and product/service categories. This Search and Select offers a range of intuitive ways to find items and build requisitions- from simple one-line requirements to complex multi-line, multi-supplier and multi-currency requisitions. Drill down through category hierarchies also gives users a different, equally intuitive means of identifying items on the system.
An advanced search functionality is available across preferred catalogue items and content within web3, which pulls back all the relevant matches with 'fuzzy' search logic employed to ensure the best possible results. Search within or filter options then allow users to quickly narrow results to find a precise match to their requirements. The search facilities are not case dependent and can support ‘wild card’ searches if required.
P2P - Analytics (Self-Description):
Analytics: web3 allows users to monitor requisitions (including transactional requisitions) from within a requisition enquiry screen. This is easily accessible from the dashboard and homepage with multiple searchable fields including: All Requisitions; Requisitioner; Requisition Point; Location; Supplier; Between Dates; Cost Code; and Value Ranges.
Management dashboards can also be used to monitor the behaviour and activities of users including the number of transactions and value of spend associated with their account. This ability to easily report on key business, actions and user behaviour will allow for the monitoring of system take-up; the analysis of rollout compliance; the reviewing of document throughput; and the planning for any future roll out.
P2P - PO Analytics (Self-Description):
Analytics: A series of standard ‘canned’ reports will allow users, according to their access rights, to quickly and easily produce excel reports on key system and user data. The user dashboard can report on any activity against ordering including:
» Commitment Report
» Spend Report
» Outstanding POs Accruals
» Purchase Order Summary by Cost Centre
» Purchase Order Summary by Supplier
» Purchase Orders by Month Purchase Orders by Month (Value)
» Spend by Supplier
» Total Spend per SKU
The ad-hoc report writing tool, Microsoft Reporting Services (SSRS), also provides users with the facility to delve into system data at a granular level and create, save and share any number of personalised reports. Users can devise their own detailed reports, covering everything from transactional reports, system usage and user behaviour through to catalogue and category usage. SSRS is entirely WYSIWYG driven, with drag and drop on-screen facilities to simply and quickly generate new reports with no complex data handling needs. 
Any action or attempted action conducted on web3 (including instances of logging in to the solution, amendments to events, correspondence sent and received, access to events), whether by a supplier or client, is fully auditable. web3 can report on any amendments, changes, additions and deletions to data. All activities undertaken within web3 are recorded in an audit trail that clearly identifies users, activities and timestamps. A journal tab provides detailed information in a log of changes and actions made by the user.
P2P - Receiving Analytics (Self-Description):
Analytics: web3 provides standard receipting reports including a goods receipted notification activity report and a goods return report. A Goods Receipted Not Invoiced report runs a balance of goods received, grouped by their account details, and offset by their subsequent payments. Similarly, using SSRS ad-hoc reports, users can report on whatever aspect of web3 they wish, drawing on information of orders, receipts, invoices (for example) and any cross-referencing as required - even to the point of integration to know which receipts have been issued and whether they were sent correctly to the back end without issue etc.
The web3 receipting function also allows the monitoring of catalogue items from within a receipt/returns enquiry screen, providing filters such as all purchase orders, requisitioner, requisition point, location code, buying organisation, cost centre and between specified dates. This allows system users to easily confirm that an item or service has been received into the organisation; eliminating heavy receipting delays. Orders that appear in this function have one of the following statuses: New; Viewed; Amendment Approved; Acknowledged; Partially Receipted; Partially Received Invoiced; and Acknowledged Invoiced. Upon selecting an order, its lines will be displayed ready for receipting quantities to be entered against them.
P2P - Catalog Mobility (Self-Description):
Mobility Features: web3's support for HTML 5.0 standards allows it to be used in the same consistent manner on any HTML-compliant browser on any smartphone/tablet device.
Security Capabilities: Security access to every part of catalogue management is paramount in respect to the fundamental design of this system.  As such, a security layer has been added to the traditional operational model of a data-manipulating software product by way of a restricted “view” of the data. Catalogue administrators have complete control over data views and access, with the facility to easily segment data and present different data views and attributes to different parts of the user community based on user, location and company etc. Data presentation is also easily customised with an unlimited set of data attributes and the facility to create 'attribute classes' in which attribute sub-sets can be grouped and displayed separately to different communities. </t>
  </si>
  <si>
    <t>Multi-Taxonomy Support
_x000D_(REVISED)</t>
  </si>
  <si>
    <t>Graph Model Support
_x000D_(NEW)</t>
  </si>
  <si>
    <t>MDM Capability
_x000D_(REVISED)</t>
  </si>
  <si>
    <t>Data Archival and Auditability
_x000D_(REVISED)</t>
  </si>
  <si>
    <t>API
_x000D_(REVISED)</t>
  </si>
  <si>
    <t>3rd Party BI Support
_x000D_(REVISED)</t>
  </si>
  <si>
    <t>Classification / Clustering and Normalization
_x000D_(REVISED)</t>
  </si>
  <si>
    <t>Sourcing - KPIs (Self-Description):
Specific and varied KPIs and SLAs can be held and monitored in the web3 system.
Scorecards also enable the tracking of supplier performance, risk, finance and relationships against contracts, KPIs and SLAs. The process of scoring suppliers can be scheduled to perform automatically and/or initiated manually, giving clients maximum flexibility and on-demand results. Scorecard results can also reflect KPI/SLA criteria by converting scores into a graphical RAG status display.
P2P - Catalog Analytics (Self-Description):
Catalogue Management Analytics: web3 allows the monitoring of catalogue items from within a catalogue enquiry screen. It provides product information including orders raised, quantity and delivery information, and outstanding orders.          
Standard Reports: Using web3's reporting tools, standard reports can be generated and distributed in relation to catalogue management. 
Dashboard: A dedicated dashboard for catalogue 'health' can be set up for appropriate buyers/category managers. This will allow them to be alerted to any issues, catalogue changes to approve, and status of catalogue uploads etc. 
Search Analytics: web3 provides a search facility linked to metadata of all approved suppliers, catalogues and product/service categories. This Search and Select offers a range of intuitive ways to find items and build requisitions- from simple one-line requirements to complex multi-line, multi-supplier and multi-currency requisitions. Drill down through category hierarchies also gives users a different, equally intuitive means of identifying items on the system.
An advanced search functionality is available across preferred catalogue items and content within web3, which pulls back all the relevant matches with 'fuzzy' search logic employed to ensure the best possible results. Search within or filter options then allow users to quickly narrow results to find a precise match to their requirements. The search facilities are not case dependent and can support ‘wild card’ searches if required.
P2P - Analytics (Self-Description):
Analytics: web3 allows users to monitor requisitions (including transactional requisitions) from within a requisition enquiry screen. This is easily accessible from the dashboard and homepage with multiple searchable fields including: All Requisitions; Requisitioner; Requisition Point; Location; Supplier; Between Dates; Cost Code; and Value Ranges.
Management dashboards can also be used to monitor the behaviour and activities of users including the number of transactions and value of spend associated with their account. This ability to easily report on key business, actions and user behaviour will allow for the monitoring of system take-up; the analysis of rollout compliance; the reviewing of document throughput; and the planning for any future roll out.
P2P - PO Analytics (Self-Description):
Analytics: A series of standard ‘canned’ reports will allow users, according to their access rights, to quickly and easily produce excel reports on key system and user data. The user dashboard can report on any activity against ordering including:
» Commitment Report
» Spend Report
» Outstanding POs Accruals
» Purchase Order Summary by Cost Centre
» Purchase Order Summary by Supplier
» Purchase Orders by Month Purchase Orders by Month (Value)
» Spend by Supplier
» Total Spend per SKU
The ad-hoc report writing tool, Microsoft Reporting Services (SSRS), also provides users with the facility to delve into system data at a granular level and create, save and share any number of personalised reports. Users can devise their own detailed reports, covering everything from transactional reports, system usage and user behaviour through to catalogue and category usage. SSRS is entirely WYSIWYG driven, with drag and drop on-screen facilities to simply and quickly generate new reports with no complex data handling needs. 
Any action or attempted action conducted on web3 (including instances of logging in to the solution, amendments to events, correspondence sent and received, access to events), whether by a supplier or client, is fully auditable. web3 can report on any amendments, changes, additions and deletions to data. All activities undertaken within web3 are recorded in an audit trail that clearly identifies users, activities and timestamps. A journal tab provides detailed information in a log of changes and actions made by the user.
P2P - Receiving Analytics (Self-Description):
Analytics: web3 provides standard receipting reports including a goods receipted notification activity report and a goods return report. A Goods Receipted Not Invoiced report runs a balance of goods received, grouped by their account details, and offset by their subsequent payments. Similarly, using SSRS ad-hoc reports, users can report on whatever aspect of web3 they wish, drawing on information of orders, receipts, invoices (for example) and any cross-referencing as required - even to the point of integration to know which receipts have been issued and whether they were sent correctly to the back end without issue etc.
The web3 receipting function also allows the monitoring of catalogue items from within a receipt/returns enquiry screen, providing filters such as all purchase orders, requisitioner, requisition point, location code, buying organisation, cost centre and between specified dates. This allows system users to easily confirm that an item or service has been received into the organisation; eliminating heavy receipting delays. Orders that appear in this function have one of the following statuses: New; Viewed; Amendment Approved; Acknowledged; Partially Receipted; Partially Received Invoiced; and Acknowledged Invoiced. Upon selecting an order, its lines will be displayed ready for receipting quantities to be entered against them.</t>
  </si>
  <si>
    <t>KPI Modeling
_x000D_(REVISED)</t>
  </si>
  <si>
    <t>Sourcing - Out-of-the-Box (Self-Description):
KPIs are specific to each client and will be configured as part of the system implementation process.
P2P - Catalog Analytics (Self-Description):
Catalogue Management Analytics: web3 allows the monitoring of catalogue items from within a catalogue enquiry screen. It provides product information including orders raised, quantity and delivery information, and outstanding orders.          
Standard Reports: Using web3's reporting tools, standard reports can be generated and distributed in relation to catalogue management. 
Dashboard: A dedicated dashboard for catalogue 'health' can be set up for appropriate buyers/category managers. This will allow them to be alerted to any issues, catalogue changes to approve, and status of catalogue uploads etc. 
Search Analytics: web3 provides a search facility linked to metadata of all approved suppliers, catalogues and product/service categories. This Search and Select offers a range of intuitive ways to find items and build requisitions- from simple one-line requirements to complex multi-line, multi-supplier and multi-currency requisitions. Drill down through category hierarchies also gives users a different, equally intuitive means of identifying items on the system.
An advanced search functionality is available across preferred catalogue items and content within web3, which pulls back all the relevant matches with 'fuzzy' search logic employed to ensure the best possible results. Search within or filter options then allow users to quickly narrow results to find a precise match to their requirements. The search facilities are not case dependent and can support ‘wild card’ searches if required.
P2P - Analytics (Self-Description):
Analytics: web3 allows users to monitor requisitions (including transactional requisitions) from within a requisition enquiry screen. This is easily accessible from the dashboard and homepage with multiple searchable fields including: All Requisitions; Requisitioner; Requisition Point; Location; Supplier; Between Dates; Cost Code; and Value Ranges.
Management dashboards can also be used to monitor the behaviour and activities of users including the number of transactions and value of spend associated with their account. This ability to easily report on key business, actions and user behaviour will allow for the monitoring of system take-up; the analysis of rollout compliance; the reviewing of document throughput; and the planning for any future roll out.
P2P - PO Analytics (Self-Description):
Analytics: A series of standard ‘canned’ reports will allow users, according to their access rights, to quickly and easily produce excel reports on key system and user data. The user dashboard can report on any activity against ordering including:
» Commitment Report
» Spend Report
» Outstanding POs Accruals
» Purchase Order Summary by Cost Centre
» Purchase Order Summary by Supplier
» Purchase Orders by Month Purchase Orders by Month (Value)
» Spend by Supplier
» Total Spend per SKU
The ad-hoc report writing tool, Microsoft Reporting Services (SSRS), also provides users with the facility to delve into system data at a granular level and create, save and share any number of personalised reports. Users can devise their own detailed reports, covering everything from transactional reports, system usage and user behaviour through to catalogue and category usage. SSRS is entirely WYSIWYG driven, with drag and drop on-screen facilities to simply and quickly generate new reports with no complex data handling needs. 
Any action or attempted action conducted on web3 (including instances of logging in to the solution, amendments to events, correspondence sent and received, access to events), whether by a supplier or client, is fully auditable. web3 can report on any amendments, changes, additions and deletions to data. All activities undertaken within web3 are recorded in an audit trail that clearly identifies users, activities and timestamps. A journal tab provides detailed information in a log of changes and actions made by the user.
P2P - Receiving Analytics (Self-Description):
Analytics: web3 provides standard receipting reports including a goods receipted notification activity report and a goods return report. A Goods Receipted Not Invoiced report runs a balance of goods received, grouped by their account details, and offset by their subsequent payments. Similarly, using SSRS ad-hoc reports, users can report on whatever aspect of web3 they wish, drawing on information of orders, receipts, invoices (for example) and any cross-referencing as required - even to the point of integration to know which receipts have been issued and whether they were sent correctly to the back end without issue etc.
The web3 receipting function also allows the monitoring of catalogue items from within a receipt/returns enquiry screen, providing filters such as all purchase orders, requisitioner, requisition point, location code, buying organisation, cost centre and between specified dates. This allows system users to easily confirm that an item or service has been received into the organisation; eliminating heavy receipting delays. Orders that appear in this function have one of the following statuses: New; Viewed; Amendment Approved; Acknowledged; Partially Receipted; Partially Received Invoiced; and Acknowledged Invoiced. Upon selecting an order, its lines will be displayed ready for receipting quantities to be entered against them.</t>
  </si>
  <si>
    <t>KPI Library
_x000D_(REVISED)</t>
  </si>
  <si>
    <t>Sourcing - Scorecards (Self-Description):
Scorecard functionality is available from within the web3 Supplier Relationship Management module. This allows for the creation of supplier scorecards that can be used to collate and assess information and responses from questionnaires and supplier repository data. These give detailed insight into individual responses and can be rolled up to illustrate a combined set of results from multiple responses.
P2P - Catalog Analytics (Self-Description):
Catalogue Management Analytics: web3 allows the monitoring of catalogue items from within a catalogue enquiry screen. It provides product information including orders raised, quantity and delivery information, and outstanding orders.          
Standard Reports: Using web3's reporting tools, standard reports can be generated and distributed in relation to catalogue management. 
Dashboard: A dedicated dashboard for catalogue 'health' can be set up for appropriate buyers/category managers. This will allow them to be alerted to any issues, catalogue changes to approve, and status of catalogue uploads etc. 
Search Analytics: web3 provides a search facility linked to metadata of all approved suppliers, catalogues and product/service categories. This Search and Select offers a range of intuitive ways to find items and build requisitions- from simple one-line requirements to complex multi-line, multi-supplier and multi-currency requisitions. Drill down through category hierarchies also gives users a different, equally intuitive means of identifying items on the system.
An advanced search functionality is available across preferred catalogue items and content within web3, which pulls back all the relevant matches with 'fuzzy' search logic employed to ensure the best possible results. Search within or filter options then allow users to quickly narrow results to find a precise match to their requirements. The search facilities are not case dependent and can support ‘wild card’ searches if required.
P2P - Analytics (Self-Description):
Analytics: web3 allows users to monitor requisitions (including transactional requisitions) from within a requisition enquiry screen. This is easily accessible from the dashboard and homepage with multiple searchable fields including: All Requisitions; Requisitioner; Requisition Point; Location; Supplier; Between Dates; Cost Code; and Value Ranges.
Management dashboards can also be used to monitor the behaviour and activities of users including the number of transactions and value of spend associated with their account. This ability to easily report on key business, actions and user behaviour will allow for the monitoring of system take-up; the analysis of rollout compliance; the reviewing of document throughput; and the planning for any future roll out.
P2P - PO Analytics (Self-Description):
Analytics: A series of standard ‘canned’ reports will allow users, according to their access rights, to quickly and easily produce excel reports on key system and user data. The user dashboard can report on any activity against ordering including:
» Commitment Report
» Spend Report
» Outstanding POs Accruals
» Purchase Order Summary by Cost Centre
» Purchase Order Summary by Supplier
» Purchase Orders by Month Purchase Orders by Month (Value)
» Spend by Supplier
» Total Spend per SKU
The ad-hoc report writing tool, Microsoft Reporting Services (SSRS), also provides users with the facility to delve into system data at a granular level and create, save and share any number of personalised reports. Users can devise their own detailed reports, covering everything from transactional reports, system usage and user behaviour through to catalogue and category usage. SSRS is entirely WYSIWYG driven, with drag and drop on-screen facilities to simply and quickly generate new reports with no complex data handling needs. 
Any action or attempted action conducted on web3 (including instances of logging in to the solution, amendments to events, correspondence sent and received, access to events), whether by a supplier or client, is fully auditable. web3 can report on any amendments, changes, additions and deletions to data. All activities undertaken within web3 are recorded in an audit trail that clearly identifies users, activities and timestamps. A journal tab provides detailed information in a log of changes and actions made by the user.
P2P - Receiving Analytics (Self-Description):
Analytics: web3 provides standard receipting reports including a goods receipted notification activity report and a goods return report. A Goods Receipted Not Invoiced report runs a balance of goods received, grouped by their account details, and offset by their subsequent payments. Similarly, using SSRS ad-hoc reports, users can report on whatever aspect of web3 they wish, drawing on information of orders, receipts, invoices (for example) and any cross-referencing as required - even to the point of integration to know which receipts have been issued and whether they were sent correctly to the back end without issue etc.
The web3 receipting function also allows the monitoring of catalogue items from within a receipt/returns enquiry screen, providing filters such as all purchase orders, requisitioner, requisition point, location code, buying organisation, cost centre and between specified dates. This allows system users to easily confirm that an item or service has been received into the organisation; eliminating heavy receipting delays. Orders that appear in this function have one of the following statuses: New; Viewed; Amendment Approved; Acknowledged; Partially Receipted; Partially Received Invoiced; and Acknowledged Invoiced. Upon selecting an order, its lines will be displayed ready for receipting quantities to be entered against them.</t>
  </si>
  <si>
    <t>Scorecard Support
_x000D_(REVISED)</t>
  </si>
  <si>
    <t>P2P - Catalog Analytics (Self-Description):
Catalogue Management Analytics: web3 allows the monitoring of catalogue items from within a catalogue enquiry screen. It provides product information including orders raised, quantity and delivery information, and outstanding orders.          
Standard Reports: Using web3's reporting tools, standard reports can be generated and distributed in relation to catalogue management. 
Dashboard: A dedicated dashboard for catalogue 'health' can be set up for appropriate buyers/category managers. This will allow them to be alerted to any issues, catalogue changes to approve, and status of catalogue uploads etc. 
Search Analytics: web3 provides a search facility linked to metadata of all approved suppliers, catalogues and product/service categories. This Search and Select offers a range of intuitive ways to find items and build requisitions- from simple one-line requirements to complex multi-line, multi-supplier and multi-currency requisitions. Drill down through category hierarchies also gives users a different, equally intuitive means of identifying items on the system.
An advanced search functionality is available across preferred catalogue items and content within web3, which pulls back all the relevant matches with 'fuzzy' search logic employed to ensure the best possible results. Search within or filter options then allow users to quickly narrow results to find a precise match to their requirements. The search facilities are not case dependent and can support ‘wild card’ searches if required.
P2P - Analytics (Self-Description):
Analytics: web3 allows users to monitor requisitions (including transactional requisitions) from within a requisition enquiry screen. This is easily accessible from the dashboard and homepage with multiple searchable fields including: All Requisitions; Requisitioner; Requisition Point; Location; Supplier; Between Dates; Cost Code; and Value Ranges.
Management dashboards can also be used to monitor the behaviour and activities of users including the number of transactions and value of spend associated with their account. This ability to easily report on key business, actions and user behaviour will allow for the monitoring of system take-up; the analysis of rollout compliance; the reviewing of document throughput; and the planning for any future roll out.
P2P - PO Analytics (Self-Description):
Analytics: A series of standard ‘canned’ reports will allow users, according to their access rights, to quickly and easily produce excel reports on key system and user data. The user dashboard can report on any activity against ordering including:
» Commitment Report
» Spend Report
» Outstanding POs Accruals
» Purchase Order Summary by Cost Centre
» Purchase Order Summary by Supplier
» Purchase Orders by Month Purchase Orders by Month (Value)
» Spend by Supplier
» Total Spend per SKU
The ad-hoc report writing tool, Microsoft Reporting Services (SSRS), also provides users with the facility to delve into system data at a granular level and create, save and share any number of personalised reports. Users can devise their own detailed reports, covering everything from transactional reports, system usage and user behaviour through to catalogue and category usage. SSRS is entirely WYSIWYG driven, with drag and drop on-screen facilities to simply and quickly generate new reports with no complex data handling needs. 
Any action or attempted action conducted on web3 (including instances of logging in to the solution, amendments to events, correspondence sent and received, access to events), whether by a supplier or client, is fully auditable. web3 can report on any amendments, changes, additions and deletions to data. All activities undertaken within web3 are recorded in an audit trail that clearly identifies users, activities and timestamps. A journal tab provides detailed information in a log of changes and actions made by the user.
P2P - Receiving Analytics (Self-Description):
Analytics: web3 provides standard receipting reports including a goods receipted notification activity report and a goods return report. A Goods Receipted Not Invoiced report runs a balance of goods received, grouped by their account details, and offset by their subsequent payments. Similarly, using SSRS ad-hoc reports, users can report on whatever aspect of web3 they wish, drawing on information of orders, receipts, invoices (for example) and any cross-referencing as required - even to the point of integration to know which receipts have been issued and whether they were sent correctly to the back end without issue etc.
The web3 receipting function also allows the monitoring of catalogue items from within a receipt/returns enquiry screen, providing filters such as all purchase orders, requisitioner, requisition point, location code, buying organisation, cost centre and between specified dates. This allows system users to easily confirm that an item or service has been received into the organisation; eliminating heavy receipting delays. Orders that appear in this function have one of the following statuses: New; Viewed; Amendment Approved; Acknowledged; Partially Receipted; Partially Received Invoiced; and Acknowledged Invoiced. Upon selecting an order, its lines will be displayed ready for receipting quantities to be entered against them.</t>
  </si>
  <si>
    <t>Scorecard Updates / Monitoring
_x000D_(REVISED)</t>
  </si>
  <si>
    <t>Benchmarking
_x000D_(REVISED)</t>
  </si>
  <si>
    <t>Sourcing - Report Builder (Self-Description):
The analysis tool presents spend data in a highly configurable, clear and user-friendly format through two interfaces designed for different users.
The data mining interface enables those who are familiar with the underlying data to analyse at the most detailed of levels. While a dashboard interface, using a combination of Qlik and PowerBI, allows all users to see a more graphical data representation for the identification of spend patterns, trends, vendor numbers and variety. This detailed analysis also includes the visibility of each line within an invoice.
Examples of cost savings reports include: 
- Price point variants 
- Days Paid Outstanding 
- Tail end spend reporting 
- Parent/Child relationships
- Invoice rationalisation opportunities 
- Supplier rationalisation opportunities 
Examples of other savings reports are:
- Invoice processing costs 
- Suppler address cleansing 
- P/card opportunities 
P2P - Catalog Analytics (Self-Description):
Catalogue Management Analytics: web3 allows the monitoring of catalogue items from within a catalogue enquiry screen. It provides product information including orders raised, quantity and delivery information, and outstanding orders.          
Standard Reports: Using web3's reporting tools, standard reports can be generated and distributed in relation to catalogue management. 
Dashboard: A dedicated dashboard for catalogue 'health' can be set up for appropriate buyers/category managers. This will allow them to be alerted to any issues, catalogue changes to approve, and status of catalogue uploads etc. 
Search Analytics: web3 provides a search facility linked to metadata of all approved suppliers, catalogues and product/service categories. This Search and Select offers a range of intuitive ways to find items and build requisitions- from simple one-line requirements to complex multi-line, multi-supplier and multi-currency requisitions. Drill down through category hierarchies also gives users a different, equally intuitive means of identifying items on the system.
An advanced search functionality is available across preferred catalogue items and content within web3, which pulls back all the relevant matches with 'fuzzy' search logic employed to ensure the best possible results. Search within or filter options then allow users to quickly narrow results to find a precise match to their requirements. The search facilities are not case dependent and can support ‘wild card’ searches if required.
P2P - Analytics (Self-Description):
Analytics: web3 allows users to monitor requisitions (including transactional requisitions) from within a requisition enquiry screen. This is easily accessible from the dashboard and homepage with multiple searchable fields including: All Requisitions; Requisitioner; Requisition Point; Location; Supplier; Between Dates; Cost Code; and Value Ranges.
Management dashboards can also be used to monitor the behaviour and activities of users including the number of transactions and value of spend associated with their account. This ability to easily report on key business, actions and user behaviour will allow for the monitoring of system take-up; the analysis of rollout compliance; the reviewing of document throughput; and the planning for any future roll out.
P2P - PO Analytics (Self-Description):
Analytics: A series of standard ‘canned’ reports will allow users, according to their access rights, to quickly and easily produce excel reports on key system and user data. The user dashboard can report on any activity against ordering including:
» Commitment Report
» Spend Report
» Outstanding POs Accruals
» Purchase Order Summary by Cost Centre
» Purchase Order Summary by Supplier
» Purchase Orders by Month Purchase Orders by Month (Value)
» Spend by Supplier
» Total Spend per SKU
The ad-hoc report writing tool, Microsoft Reporting Services (SSRS), also provides users with the facility to delve into system data at a granular level and create, save and share any number of personalised reports. Users can devise their own detailed reports, covering everything from transactional reports, system usage and user behaviour through to catalogue and category usage. SSRS is entirely WYSIWYG driven, with drag and drop on-screen facilities to simply and quickly generate new reports with no complex data handling needs. 
Any action or attempted action conducted on web3 (including instances of logging in to the solution, amendments to events, correspondence sent and received, access to events), whether by a supplier or client, is fully auditable. web3 can report on any amendments, changes, additions and deletions to data. All activities undertaken within web3 are recorded in an audit trail that clearly identifies users, activities and timestamps. A journal tab provides detailed information in a log of changes and actions made by the user.
P2P - Receiving Analytics (Self-Description):
Analytics: web3 provides standard receipting reports including a goods receipted notification activity report and a goods return report. A Goods Receipted Not Invoiced report runs a balance of goods received, grouped by their account details, and offset by their subsequent payments. Similarly, using SSRS ad-hoc reports, users can report on whatever aspect of web3 they wish, drawing on information of orders, receipts, invoices (for example) and any cross-referencing as required - even to the point of integration to know which receipts have been issued and whether they were sent correctly to the back end without issue etc.
The web3 receipting function also allows the monitoring of catalogue items from within a receipt/returns enquiry screen, providing filters such as all purchase orders, requisitioner, requisition point, location code, buying organisation, cost centre and between specified dates. This allows system users to easily confirm that an item or service has been received into the organisation; eliminating heavy receipting delays. Orders that appear in this function have one of the following statuses: New; Viewed; Amendment Approved; Acknowledged; Partially Receipted; Partially Received Invoiced; and Acknowledged Invoiced. Upon selecting an order, its lines will be displayed ready for receipting quantities to be entered against them.</t>
  </si>
  <si>
    <t>Report/Query Building
_x000D_(REVISED)</t>
  </si>
  <si>
    <t>Sourcing - Out-of-the-Box Reports and Analytics (Self-Description):
The data mining interface enables those who are familiar with the underlying data to analyse at the most detailed of levels. While a dashboard interface, using a combination of Qlik and PowerBI, allows all users to see a more graphical data representation for the identification of spend patterns, trends, vendor numbers and variety
Sourcing - Standard Spend Reports (Self-Description):
Over 2 dozen standard reports are included, such as:
- Price point variants 
- Days Paid Outstanding 
- Tail end spend reporting 
- Parent/Child relationships
- Invoice rationalisation opportunities 
- Supplier rationalisation opportunities 
- Invoice processing costs 
- Suppler address cleansing 
- P/card opportunities 
P2P - Catalog Analytics (Self-Description):
Catalogue Management Analytics: web3 allows the monitoring of catalogue items from within a catalogue enquiry screen. It provides product information including orders raised, quantity and delivery information, and outstanding orders.          
Standard Reports: Using web3's reporting tools, standard reports can be generated and distributed in relation to catalogue management. 
Dashboard: A dedicated dashboard for catalogue 'health' can be set up for appropriate buyers/category managers. This will allow them to be alerted to any issues, catalogue changes to approve, and status of catalogue uploads etc. 
Search Analytics: web3 provides a search facility linked to metadata of all approved suppliers, catalogues and product/service categories. This Search and Select offers a range of intuitive ways to find items and build requisitions- from simple one-line requirements to complex multi-line, multi-supplier and multi-currency requisitions. Drill down through category hierarchies also gives users a different, equally intuitive means of identifying items on the system.
An advanced search functionality is available across preferred catalogue items and content within web3, which pulls back all the relevant matches with 'fuzzy' search logic employed to ensure the best possible results. Search within or filter options then allow users to quickly narrow results to find a precise match to their requirements. The search facilities are not case dependent and can support ‘wild card’ searches if required.
P2P - Analytics (Self-Description):
Analytics: web3 allows users to monitor requisitions (including transactional requisitions) from within a requisition enquiry screen. This is easily accessible from the dashboard and homepage with multiple searchable fields including: All Requisitions; Requisitioner; Requisition Point; Location; Supplier; Between Dates; Cost Code; and Value Ranges.
Management dashboards can also be used to monitor the behaviour and activities of users including the number of transactions and value of spend associated with their account. This ability to easily report on key business, actions and user behaviour will allow for the monitoring of system take-up; the analysis of rollout compliance; the reviewing of document throughput; and the planning for any future roll out.
P2P - PO Analytics (Self-Description):
Analytics: A series of standard ‘canned’ reports will allow users, according to their access rights, to quickly and easily produce excel reports on key system and user data. The user dashboard can report on any activity against ordering including:
» Commitment Report
» Spend Report
» Outstanding POs Accruals
» Purchase Order Summary by Cost Centre
» Purchase Order Summary by Supplier
» Purchase Orders by Month Purchase Orders by Month (Value)
» Spend by Supplier
» Total Spend per SKU
The ad-hoc report writing tool, Microsoft Reporting Services (SSRS), also provides users with the facility to delve into system data at a granular level and create, save and share any number of personalised reports. Users can devise their own detailed reports, covering everything from transactional reports, system usage and user behaviour through to catalogue and category usage. SSRS is entirely WYSIWYG driven, with drag and drop on-screen facilities to simply and quickly generate new reports with no complex data handling needs. 
Any action or attempted action conducted on web3 (including instances of logging in to the solution, amendments to events, correspondence sent and received, access to events), whether by a supplier or client, is fully auditable. web3 can report on any amendments, changes, additions and deletions to data. All activities undertaken within web3 are recorded in an audit trail that clearly identifies users, activities and timestamps. A journal tab provides detailed information in a log of changes and actions made by the user.
P2P - Receiving Analytics (Self-Description):
Analytics: web3 provides standard receipting reports including a goods receipted notification activity report and a goods return report. A Goods Receipted Not Invoiced report runs a balance of goods received, grouped by their account details, and offset by their subsequent payments. Similarly, using SSRS ad-hoc reports, users can report on whatever aspect of web3 they wish, drawing on information of orders, receipts, invoices (for example) and any cross-referencing as required - even to the point of integration to know which receipts have been issued and whether they were sent correctly to the back end without issue etc.
The web3 receipting function also allows the monitoring of catalogue items from within a receipt/returns enquiry screen, providing filters such as all purchase orders, requisitioner, requisition point, location code, buying organisation, cost centre and between specified dates. This allows system users to easily confirm that an item or service has been received into the organisation; eliminating heavy receipting delays. Orders that appear in this function have one of the following statuses: New; Viewed; Amendment Approved; Acknowledged; Partially Receipted; Partially Received Invoiced; and Acknowledged Invoiced. Upon selecting an order, its lines will be displayed ready for receipting quantities to be entered against them.</t>
  </si>
  <si>
    <t>Templates
_x000D_(REVISED)</t>
  </si>
  <si>
    <t xml:space="preserve">Sourcing - Customization Capability (Self-Description):
Users can manipulate the data in the reporting dashboard at will, whilst authorised administrates can create custom reports from scratch. 
P2P - Catalog Analytics (Self-Description):
Catalogue Management Analytics: web3 allows the monitoring of catalogue items from within a catalogue enquiry screen. It provides product information including orders raised, quantity and delivery information, and outstanding orders.          
Standard Reports: Using web3's reporting tools, standard reports can be generated and distributed in relation to catalogue management. 
Dashboard: A dedicated dashboard for catalogue 'health' can be set up for appropriate buyers/category managers. This will allow them to be alerted to any issues, catalogue changes to approve, and status of catalogue uploads etc. 
Search Analytics: web3 provides a search facility linked to metadata of all approved suppliers, catalogues and product/service categories. This Search and Select offers a range of intuitive ways to find items and build requisitions- from simple one-line requirements to complex multi-line, multi-supplier and multi-currency requisitions. Drill down through category hierarchies also gives users a different, equally intuitive means of identifying items on the system.
An advanced search functionality is available across preferred catalogue items and content within web3, which pulls back all the relevant matches with 'fuzzy' search logic employed to ensure the best possible results. Search within or filter options then allow users to quickly narrow results to find a precise match to their requirements. The search facilities are not case dependent and can support ‘wild card’ searches if required.
P2P - Analytics (Self-Description):
Analytics: web3 allows users to monitor requisitions (including transactional requisitions) from within a requisition enquiry screen. This is easily accessible from the dashboard and homepage with multiple searchable fields including: All Requisitions; Requisitioner; Requisition Point; Location; Supplier; Between Dates; Cost Code; and Value Ranges.
Management dashboards can also be used to monitor the behaviour and activities of users including the number of transactions and value of spend associated with their account. This ability to easily report on key business, actions and user behaviour will allow for the monitoring of system take-up; the analysis of rollout compliance; the reviewing of document throughput; and the planning for any future roll out.
P2P - PO Analytics (Self-Description):
Analytics: A series of standard ‘canned’ reports will allow users, according to their access rights, to quickly and easily produce excel reports on key system and user data. The user dashboard can report on any activity against ordering including:
» Commitment Report
» Spend Report
» Outstanding POs Accruals
» Purchase Order Summary by Cost Centre
» Purchase Order Summary by Supplier
» Purchase Orders by Month Purchase Orders by Month (Value)
» Spend by Supplier
» Total Spend per SKU
The ad-hoc report writing tool, Microsoft Reporting Services (SSRS), also provides users with the facility to delve into system data at a granular level and create, save and share any number of personalised reports. Users can devise their own detailed reports, covering everything from transactional reports, system usage and user behaviour through to catalogue and category usage. SSRS is entirely WYSIWYG driven, with drag and drop on-screen facilities to simply and quickly generate new reports with no complex data handling needs. 
Any action or attempted action conducted on web3 (including instances of logging in to the solution, amendments to events, correspondence sent and received, access to events), whether by a supplier or client, is fully auditable. web3 can report on any amendments, changes, additions and deletions to data. All activities undertaken within web3 are recorded in an audit trail that clearly identifies users, activities and timestamps. A journal tab provides detailed information in a log of changes and actions made by the user.
P2P - Receiving Analytics (Self-Description):
Analytics: web3 provides standard receipting reports including a goods receipted notification activity report and a goods return report. A Goods Receipted Not Invoiced report runs a balance of goods received, grouped by their account details, and offset by their subsequent payments. Similarly, using SSRS ad-hoc reports, users can report on whatever aspect of web3 they wish, drawing on information of orders, receipts, invoices (for example) and any cross-referencing as required - even to the point of integration to know which receipts have been issued and whether they were sent correctly to the back end without issue etc.
The web3 receipting function also allows the monitoring of catalogue items from within a receipt/returns enquiry screen, providing filters such as all purchase orders, requisitioner, requisition point, location code, buying organisation, cost centre and between specified dates. This allows system users to easily confirm that an item or service has been received into the organisation; eliminating heavy receipting delays. Orders that appear in this function have one of the following statuses: New; Viewed; Amendment Approved; Acknowledged; Partially Receipted; Partially Received Invoiced; and Acknowledged Invoiced. Upon selecting an order, its lines will be displayed ready for receipting quantities to be entered against them.
P2P - Markeplace Dashboard (Self-Description):
Dashboard Information: Specific user reporting dashboards are easily set up within web3, enabling the display of a drillable view of data and metrics with reports focusing on key areas of interest to the appropriate user community. Data is presentable and exportable in standard formats such as csv, xml, pdf etc. Key Performance Indicators are also embedded into the dashboard of all users with content defined by their roles; giving a real-time picture of selected reporting metrics.
Configurability and Flexibility: The web3 dashboard gives every user visibility of all key system and user actions that are relevant to their role within the system. A range of KPI, document, quick link buttons and other generic (weather, world time etc.) widgets are available to users as described by their permissions. Users can configure their own dashboards as they wish, selecting from all available widgets and buttons, dragging and dropping them to format their dashboard accordingly and saving the results. The KPIs feature a wide range of personalised reporting metrics, including volume and value of requisitions placed by period, receipting by period, volume and value of invoices placed by period and new suppliers.  
Drill Down Capabilities: The system can be navigated using a series of quick links or drill down menus, and an order management widget is available to all users that can be added to the dashboard, showing status and values as appropriate.
Select and Compare Results: web3's reporting tools will provide users with the facility to keep track of the total requisition/purchase order spend by directorate, budget holder,  division, and cost centre. This reporting feature has been designed to give controlled access to key business, spend and user behaviour information. Access to these reports is via the dashboard of the standard reporting menu. A series of standard ‘canned’ reports will allow users, according to their access rights, to quickly and easily produce excel reports on key system and user data.    </t>
  </si>
  <si>
    <t>Dashboards / Widgets
_x000D_(REVISED)</t>
  </si>
  <si>
    <t>Charting / Graphing Capability
_x000D_(REVISED)</t>
  </si>
  <si>
    <t>Cross Tabs
_x000D_(REVISED)</t>
  </si>
  <si>
    <t>Filter Definition
_x000D_(REVISED)</t>
  </si>
  <si>
    <t>Filter Library
_x000D_(NEW)</t>
  </si>
  <si>
    <t>Formulas
_x000D_(REVISED)</t>
  </si>
  <si>
    <t>Sourcing - Trend Detection (Self-Description):
Suppliers are monitored for ongoing risk metrics and ratios that can be drawn from a wide range of sources, both within web3 and external to our systems. 
Sourcing - Collaborative Plan Creation (Self-Description):
n/a
P2P - Catalog Analytics (Self-Description):
Catalogue Management Analytics: web3 allows the monitoring of catalogue items from within a catalogue enquiry screen. It provides product information including orders raised, quantity and delivery information, and outstanding orders.          
Standard Reports: Using web3's reporting tools, standard reports can be generated and distributed in relation to catalogue management. 
Dashboard: A dedicated dashboard for catalogue 'health' can be set up for appropriate buyers/category managers. This will allow them to be alerted to any issues, catalogue changes to approve, and status of catalogue uploads etc. 
Search Analytics: web3 provides a search facility linked to metadata of all approved suppliers, catalogues and product/service categories. This Search and Select offers a range of intuitive ways to find items and build requisitions- from simple one-line requirements to complex multi-line, multi-supplier and multi-currency requisitions. Drill down through category hierarchies also gives users a different, equally intuitive means of identifying items on the system.
An advanced search functionality is available across preferred catalogue items and content within web3, which pulls back all the relevant matches with 'fuzzy' search logic employed to ensure the best possible results. Search within or filter options then allow users to quickly narrow results to find a precise match to their requirements. The search facilities are not case dependent and can support ‘wild card’ searches if required.
P2P - Analytics (Self-Description):
Analytics: web3 allows users to monitor requisitions (including transactional requisitions) from within a requisition enquiry screen. This is easily accessible from the dashboard and homepage with multiple searchable fields including: All Requisitions; Requisitioner; Requisition Point; Location; Supplier; Between Dates; Cost Code; and Value Ranges.
Management dashboards can also be used to monitor the behaviour and activities of users including the number of transactions and value of spend associated with their account. This ability to easily report on key business, actions and user behaviour will allow for the monitoring of system take-up; the analysis of rollout compliance; the reviewing of document throughput; and the planning for any future roll out.
P2P - PO Analytics (Self-Description):
Analytics: A series of standard ‘canned’ reports will allow users, according to their access rights, to quickly and easily produce excel reports on key system and user data. The user dashboard can report on any activity against ordering including:
» Commitment Report
» Spend Report
» Outstanding POs Accruals
» Purchase Order Summary by Cost Centre
» Purchase Order Summary by Supplier
» Purchase Orders by Month Purchase Orders by Month (Value)
» Spend by Supplier
» Total Spend per SKU
The ad-hoc report writing tool, Microsoft Reporting Services (SSRS), also provides users with the facility to delve into system data at a granular level and create, save and share any number of personalised reports. Users can devise their own detailed reports, covering everything from transactional reports, system usage and user behaviour through to catalogue and category usage. SSRS is entirely WYSIWYG driven, with drag and drop on-screen facilities to simply and quickly generate new reports with no complex data handling needs. 
Any action or attempted action conducted on web3 (including instances of logging in to the solution, amendments to events, correspondence sent and received, access to events), whether by a supplier or client, is fully auditable. web3 can report on any amendments, changes, additions and deletions to data. All activities undertaken within web3 are recorded in an audit trail that clearly identifies users, activities and timestamps. A journal tab provides detailed information in a log of changes and actions made by the user.
P2P - Receiving Analytics (Self-Description):
Analytics: web3 provides standard receipting reports including a goods receipted notification activity report and a goods return report. A Goods Receipted Not Invoiced report runs a balance of goods received, grouped by their account details, and offset by their subsequent payments. Similarly, using SSRS ad-hoc reports, users can report on whatever aspect of web3 they wish, drawing on information of orders, receipts, invoices (for example) and any cross-referencing as required - even to the point of integration to know which receipts have been issued and whether they were sent correctly to the back end without issue etc.
The web3 receipting function also allows the monitoring of catalogue items from within a receipt/returns enquiry screen, providing filters such as all purchase orders, requisitioner, requisition point, location code, buying organisation, cost centre and between specified dates. This allows system users to easily confirm that an item or service has been received into the organisation; eliminating heavy receipting delays. Orders that appear in this function have one of the following statuses: New; Viewed; Amendment Approved; Acknowledged; Partially Receipted; Partially Received Invoiced; and Acknowledged Invoiced. Upon selecting an order, its lines will be displayed ready for receipting quantities to be entered against them.</t>
  </si>
  <si>
    <t>Trend Detection
_x000D_(REVISED)</t>
  </si>
  <si>
    <t>Subscriptions
_x000D_(NEW)</t>
  </si>
  <si>
    <t>Analytic Workflow
_x000D_(NEW)</t>
  </si>
  <si>
    <t>Sourcing - Multi-Currency (Self-Description):
A full ISO 4217 Currency Codes listing of currency symbols are available to create cross currency rate tables. The list of available currencies is configured for each client.
Different currencies are converted via a Base Currency to show in whatever currency the user elects to view in.  Typically, each user has a default Native Currency which is their default preferred currency of viewing. This multi-currency facility may be configured in association with internationalisation requirements. For example, a system containing mixed trading in sterling, yen and US dollars may be viewed by British personnel in entirely Sterling, by Japanese personnel in entirely Japanese Yen, and by American personnel in entirely US Dollars.
Options per client allow for manual management or fully automated via currency feed.
P2P - Multi-Currency / Languages (Self-Description):
Accurate Unit Conversion: Wax Digital can confirm that it will be able to implement country/region specific requirements as part of a global solution. web3 is fully international with multi-lingual and multi-currency capabilities. Different currencies are converted to show in whatever currency the user elects to view in. Languages are also configured at user level via the interface, and a time zone is also always displayed with users seeing their local time zone according to their location.
P2P - Multi-Currency / Languages (Self-Description):
Multi-currency Capabilities: Multi-currency facilities in web3 allow the spend and contract values of different items in different currencies to be viewed and analysed. The different currencies are converted via a Base Currency to show in whatever currency the user elects to view in. Typically, each user has a default Native Currency which is their default preferred currency of viewing. This multi-currency facility may be configured in association with internationalisation requirements. For example, a system containing mixed trading in sterling, yen and US dollars may be viewed by British personnel in Sterling, by Japanese personnel in Japanese Yen, and by American personnel in US Dollars.
Multi-language Capabilities: The language displayed to the users is selectable via the user interface and can be one of 14 languages currently. web3 standard languages include Czech, Chinese (standard), Danish, Dutch, English (UK), English (US), Finnish, French, German, Italian, Polish, Portuguese, Spanish and Turkish. Additional languages can be added on request. By default, the user interface is provided in English.
Cross-border System Integration and Reconciliation: web3 is fully multi-lingual and multi-currency enabled, facilitating cross-territory trade and seamless budgeting across multiple currencies.
P2P - Multi-Currency (Self-Description):
Multiple Currencies Functionality: web3 is fully multi-lingual capable and multi-currency enabled, facilitating cross-territory trade across multiple currencies. Different currencies are converted to show in whatever currency the user elects to view in. The multi-currency facility may also be configured in association with internationalisation requirements. For example, a system containing mixed trading in sterling, yen and US dollars may be viewed by British personnel in entirely Sterling, by Japanese personnel in entirely Japanese Yen, and by American personnel in entirely US Dollars. Currencies can be manually maintained within web3 or can be fed from third party data sources for automated updates.</t>
  </si>
  <si>
    <t>Multi-Currency
_x000D_(REVISED)</t>
  </si>
  <si>
    <t>Sourcing - Multi-Lingual (Self-Description):
web3's standard languages include Czech, Chinese (standard), Danish, Dutch, English (UK), English (US), Finnish, French, German, Italian, Polish, Portuguese, Spanish, Swedish and Turkish. Additional languages can be included upon request. Users have the facility to 'localise' translations for a better fit within their business/locality.
P2P - Multi-Currency / Languages (Self-Description):
Accurate Unit Conversion: Wax Digital can confirm that it will be able to implement country/region specific requirements as part of a global solution. web3 is fully international with multi-lingual and multi-currency capabilities. Different currencies are converted to show in whatever currency the user elects to view in. Languages are also configured at user level via the interface, and a time zone is also always displayed with users seeing their local time zone according to their location.
P2P - Multi-Currency / Languages (Self-Description):
Multi-currency Capabilities: Multi-currency facilities in web3 allow the spend and contract values of different items in different currencies to be viewed and analysed. The different currencies are converted via a Base Currency to show in whatever currency the user elects to view in. Typically, each user has a default Native Currency which is their default preferred currency of viewing. This multi-currency facility may be configured in association with internationalisation requirements. For example, a system containing mixed trading in sterling, yen and US dollars may be viewed by British personnel in Sterling, by Japanese personnel in Japanese Yen, and by American personnel in US Dollars.
Multi-language Capabilities: The language displayed to the users is selectable via the user interface and can be one of 14 languages currently. web3 standard languages include Czech, Chinese (standard), Danish, Dutch, English (UK), English (US), Finnish, French, German, Italian, Polish, Portuguese, Spanish and Turkish. Additional languages can be added on request. By default, the user interface is provided in English.
Cross-border System Integration and Reconciliation: web3 is fully multi-lingual and multi-currency enabled, facilitating cross-territory trade and seamless budgeting across multiple currencies.
P2P - Multi-Currency (Self-Description):
Multiple Currencies Functionality: web3 is fully multi-lingual capable and multi-currency enabled, facilitating cross-territory trade across multiple currencies. Different currencies are converted to show in whatever currency the user elects to view in. The multi-currency facility may also be configured in association with internationalisation requirements. For example, a system containing mixed trading in sterling, yen and US dollars may be viewed by British personnel in entirely Sterling, by Japanese personnel in entirely Japanese Yen, and by American personnel in entirely US Dollars. Currencies can be manually maintained within web3 or can be fed from third party data sources for automated updates.</t>
  </si>
  <si>
    <t>Multi-Lingual
_x000D_(REVISED)</t>
  </si>
  <si>
    <t>e-Document Regulatory Support
_x000D_(NEW)</t>
  </si>
  <si>
    <t>e-Payment Support
_x000D_(NEW)</t>
  </si>
  <si>
    <t>GDPR / Privacy Standards
_x000D_(NEW)</t>
  </si>
  <si>
    <t xml:space="preserve">Sourcing - Globalization (Self-Description):
web3 supports internationalisation and localisation, and is fully multi-lingual (15 languages out of the box) and multi-currency enabled, facilitating cross-territory trade across multiple currencies. web3 also has data localisation for date and time formats, and time zones. A time zone is always displayed with users seeing their local time zone according to their location. 
The underlying business model can be configured to allow for multi-entity, multi-territory deployments with specific (and variable) setup and workflows against different parts of that business model. </t>
  </si>
  <si>
    <t>Other Globalization Support
_x000D_(REVISED)</t>
  </si>
  <si>
    <t>Roadmap
_x000D_(NEW)</t>
  </si>
  <si>
    <t>P2P - Catalog Approvals (Self-Description):
Approvals: web3 will allow users to manage a variety of catalogues types including internal, external and punch out. All types of catalogue data, regardless of source, can be subject to the protection of approvals to ensure that users cannot buy items that are incorrect, inappropriate or against policy. web3 provides a complete audit trail for information throughout the entire process, including a history of changes at line item level. Subsequent data amends can be made through spreadsheet re-upload or directly on the catalogue lines via the supplier's own admin access in the supplier portal.
Workflows: Any new catalogues, service data or amendments uploaded onto web3 are subject to an approval workflow prior to being published to the live catalogue environment. Approvers can then choose to approve or decline data on a line-by-line basis if necessary, sending comments back to suppliers where data is declined. web3 comes equipped with a wealth of detailed approval workflows that cover a variety of scenarios such as value approval, buyer/manager approval, project management approval, value approval etc, each of which can be tiered by value (configured by the client). 
Collaborative Mechanisms: Emails and alerts can be configured for collaboration including the ability  to notify suppliers of expiration dates and prompt updates. Approved amendments/updates to catalogues can then be set to automatically publish to live at a given future date and time. 
P2P - Approval Process / Approval Engine (Self-Description):
Approval Engine: A range of configurable approvals schemes, set against elements such as value, budget position, and spend category/commodity, will then dictate whether and by whom a completed requisition requires approval and automatically routes the requisition lines accordingly.
Line Level Approval/Rejection: Buyers can edit non-catalogue item lines in the approval process by substituting items from the catalogue where users have missed/failed to select available items to meet their requirements. Buyers can optionally delete items that they feel inappropriate or replace items such as non-catalogue content with catalogue equivalent. If an approver adds in new content, they cannot approve their own additions- approval elsewhere will be sought.
Reassignment of Approval Roles: web3 facilitates user defined approval limits by allowing the easy creation and on-going management of multiple authority 'schemes'. Each of which is triggered when its defined rules are broken - schemes might include requisition value, category, budget position and buyer intervention. The range of schemes are readily configured to match an existing delegation scheme, with tiered and pool approvals included, and schemes can be uploaded or changed via the web3 Admin Centre. Review periods can also be extended.
P2P - P2P Configuration Set Up (Self-Description):
P2P Configuration: The web3 Purchase-to-Pay solution (including supplier catalogues, requisitioning, purchase orders, invoices) is flexible to meet client and organisational requirements, and compatible with most third-party back office systems to ensure seamless integration during all transactions. As such, allowing clients to buy the right products/services from the right suppliers at the right price in a secure, online environment. Key solution features of the P2P solution include:
» Electronic product/service catalogues and punch-outs for compliant buying through requisitions
» Up-to-date supplier catalogue and company information
» Configurable approval schemes defined by the organisation
» Customisable dashboards that allow user to view spend at a glance
» Flexible configuration options that allow different organisational hierarchies and rules to be accommodated,
» Feature-rich application set that delivers complete control, compliance and visibility across organisational spend.
Configuration Limits: As an experienced software provider, Wax Digital understands that each organisation has its own unique requirements and as such, has designed its modules to be flexible and adaptable to all business objectives and cases. Examples of features that are configurable by clients include the addition of new users and privileges; suppliers; fields and tables; supplier relationships; catalogue and item data etc. The user dashboard is also completely customisable, allowing users to configure their own dashboards as they wish, selecting from all available widgets and buttons, dragging and dropping them to format their dashboard accordingly and saving the results. Interface elements- such as colours; branding; grids; buttons, links and associated actions; on-screen names of links and tables- are captured in initial configuration as per client's requirements.
Single and Multiple Chart of Accounts/Accounting Structures: web3 can support multiple chart of accounts/accounting structures through its integration tier, web3 Connect.
Custom Fields/Web forms Configuration: Users can take advantage of configurable web form templates to guide them through the procurement process. Users can select from pre-agreed templates and edit these with project-specific detail as required. There is no limitation on the structure or number of templates available. Data entry fields are also configurable within web3 and can take the form of text boxes (various sizes), number boxes, currency boxes (multiple currencies), tick boxes, radio buttons and drop down lists. 
P2P - Business Rules / Workflow (Self-Description):
Business Rules Configuration: Workflow capability is provide throughout web3 and its modules. Workflows are managed via the web3 Admin Centre, and are designed to be amended and configured by clients in a simple and intuitive GUI-driven manner. The workflow rules can be set at various levels including user; role; reporting/process hierarchy; and thresholds, and dictate where documents/activities are routed to- there is no requirement for bespoke development. These schemes are easily administered and amended by authorised users, and can follow a ‘cascade’ model, whereby business rules are set at the top of the tree and filter down to all subsequent users. Workflows are configured to ensure that budget and project owners, buyers or category managers see only activities and procurement documents that are relevant to their area of expertise. All workflow capability is native, not licensed. 
P2P - Profiles (Self-Description):
Mass Customisation: The system applies the principles of users in groups, to effect mass changes to things like roles, rights, views etc. A user can be part of a group which if the group changes, all the parameters of the group are inherited by the users of that group.
Profile Configuration: The user has a highly configurable individual profile that can be set to uniquely differentiate them from any group they are a member of.  Profiles are configured using an administration tool, accessible by users with certain administrative security rights.</t>
  </si>
  <si>
    <t>Organizational Hierarchy
_x000D_(REVISED)</t>
  </si>
  <si>
    <t>Account Structures 
_x000D_(REVISED)</t>
  </si>
  <si>
    <t xml:space="preserve">Sourcing - Budget and Demand Definition (Self-Description):
A 'Financial' tab lists all financial information related to the project. This indicates how the project is performing finally and can include the inputting of baseline values, target values, project values, committed values, final project savings and financial comments. Budget information can be derived from third party systems (e.g. finance system) and/or from other web3 (P2P) modules - along with spend to date (across each stage from committed to invoiced) to give a picture of remaining and projected spend. 
Sourcing - Budget Management (Self-Description):
Available stand-alone or in conjunction with web3 eSourcing or Contract Management, web3 Savings Tracker offers the opportunity to forecast and track savings against areas of the business according to suppliers, categories and more. 
Users complete the specific fields detailing an individual Savings Target including timeframes, trends and description. Once targets are agreed, subsequent activities are recorded against those targets to demonstrate performance over the period in the form of Savings Records, which can be grouped for reporting and evaluation purposes into Savings Strategies. 
P2P - Catalog Approvals (Self-Description):
Approvals: web3 will allow users to manage a variety of catalogues types including internal, external and punch out. All types of catalogue data, regardless of source, can be subject to the protection of approvals to ensure that users cannot buy items that are incorrect, inappropriate or against policy. web3 provides a complete audit trail for information throughout the entire process, including a history of changes at line item level. Subsequent data amends can be made through spreadsheet re-upload or directly on the catalogue lines via the supplier's own admin access in the supplier portal.
Workflows: Any new catalogues, service data or amendments uploaded onto web3 are subject to an approval workflow prior to being published to the live catalogue environment. Approvers can then choose to approve or decline data on a line-by-line basis if necessary, sending comments back to suppliers where data is declined. web3 comes equipped with a wealth of detailed approval workflows that cover a variety of scenarios such as value approval, buyer/manager approval, project management approval, value approval etc, each of which can be tiered by value (configured by the client). 
Collaborative Mechanisms: Emails and alerts can be configured for collaboration including the ability  to notify suppliers of expiration dates and prompt updates. Approved amendments/updates to catalogues can then be set to automatically publish to live at a given future date and time. 
P2P - Approval Process / Approval Engine (Self-Description):
Approval Engine: A range of configurable approvals schemes, set against elements such as value, budget position, and spend category/commodity, will then dictate whether and by whom a completed requisition requires approval and automatically routes the requisition lines accordingly.
Line Level Approval/Rejection: Buyers can edit non-catalogue item lines in the approval process by substituting items from the catalogue where users have missed/failed to select available items to meet their requirements. Buyers can optionally delete items that they feel inappropriate or replace items such as non-catalogue content with catalogue equivalent. If an approver adds in new content, they cannot approve their own additions- approval elsewhere will be sought.
Reassignment of Approval Roles: web3 facilitates user defined approval limits by allowing the easy creation and on-going management of multiple authority 'schemes'. Each of which is triggered when its defined rules are broken - schemes might include requisition value, category, budget position and buyer intervention. The range of schemes are readily configured to match an existing delegation scheme, with tiered and pool approvals included, and schemes can be uploaded or changed via the web3 Admin Centre. Review periods can also be extended.
P2P - P2P Configuration Set Up (Self-Description):
P2P Configuration: The web3 Purchase-to-Pay solution (including supplier catalogues, requisitioning, purchase orders, invoices) is flexible to meet client and organisational requirements, and compatible with most third-party back office systems to ensure seamless integration during all transactions. As such, allowing clients to buy the right products/services from the right suppliers at the right price in a secure, online environment. Key solution features of the P2P solution include:
» Electronic product/service catalogues and punch-outs for compliant buying through requisitions
» Up-to-date supplier catalogue and company information
» Configurable approval schemes defined by the organisation
» Customisable dashboards that allow user to view spend at a glance
» Flexible configuration options that allow different organisational hierarchies and rules to be accommodated,
» Feature-rich application set that delivers complete control, compliance and visibility across organisational spend.
Configuration Limits: As an experienced software provider, Wax Digital understands that each organisation has its own unique requirements and as such, has designed its modules to be flexible and adaptable to all business objectives and cases. Examples of features that are configurable by clients include the addition of new users and privileges; suppliers; fields and tables; supplier relationships; catalogue and item data etc. The user dashboard is also completely customisable, allowing users to configure their own dashboards as they wish, selecting from all available widgets and buttons, dragging and dropping them to format their dashboard accordingly and saving the results. Interface elements- such as colours; branding; grids; buttons, links and associated actions; on-screen names of links and tables- are captured in initial configuration as per client's requirements.
Single and Multiple Chart of Accounts/Accounting Structures: web3 can support multiple chart of accounts/accounting structures through its integration tier, web3 Connect.
Custom Fields/Web forms Configuration: Users can take advantage of configurable web form templates to guide them through the procurement process. Users can select from pre-agreed templates and edit these with project-specific detail as required. There is no limitation on the structure or number of templates available. Data entry fields are also configurable within web3 and can take the form of text boxes (various sizes), number boxes, currency boxes (multiple currencies), tick boxes, radio buttons and drop down lists. 
P2P - Business Rules / Workflow (Self-Description):
Business Rules Configuration: Workflow capability is provide throughout web3 and its modules. Workflows are managed via the web3 Admin Centre, and are designed to be amended and configured by clients in a simple and intuitive GUI-driven manner. The workflow rules can be set at various levels including user; role; reporting/process hierarchy; and thresholds, and dictate where documents/activities are routed to- there is no requirement for bespoke development. These schemes are easily administered and amended by authorised users, and can follow a ‘cascade’ model, whereby business rules are set at the top of the tree and filter down to all subsequent users. Workflows are configured to ensure that budget and project owners, buyers or category managers see only activities and procurement documents that are relevant to their area of expertise. All workflow capability is native, not licensed. 
P2P - Profiles (Self-Description):
Mass Customisation: The system applies the principles of users in groups, to effect mass changes to things like roles, rights, views etc. A user can be part of a group which if the group changes, all the parameters of the group are inherited by the users of that group.
Profile Configuration: The user has a highly configurable individual profile that can be set to uniquely differentiate them from any group they are a member of.  Profiles are configured using an administration tool, accessible by users with certain administrative security rights.
P2P - Requisitioning Budget Checking Process (Self-Description):
Budget Creation/Integration:  Budgets are enabled in web3, either with web3 talking to an external budget master (typically an ERP or finance system) or natively holding budget information. Budget spend is allocated at budget key level based on the coding the user has used with web3 reporting instantly on compliance of hard and soft commitments within the current budgetary period. A requisition due to break tolerances can still be raised but will be held in a queue pending budget replenishment and/or additional approval. Authorisers can nudge individual requisitions out of the queue to continue their process at any time, otherwise they will be released from the queue once the available budget is increased.
Track Budget Impact: As all budgetary information is captured, users may monitor compliance against budget - where insufficient budget exists, web3 can be set to either reject the spend attempt with a warning or allow the spend through, subject to approval by the budget holder. Business unit and supplier spend compliance can be tracked with SSRS and spend classification is generally enforced by the powerful web3 coding options.
Trigger Alerts: The system can flag when budgets have been exceeded, and also flag when spend is close to budget threshold and notify the budget owner automatically.
Visual Components: When a user raises a requisition against a cost centre or project budget it is checked and any outstanding commitments calculated. If a requisition is going to force the budget to break pre-defined tolerances, then warning messages or workflow will be applied. Additionally, for each separately coded requisition line, the budget details are displayed by hovering over the budget details icon, which is either a tick or a cross depending on whether the line is within or outside budget tolerance. The rollover brings up a dialogue box that displays the current budget position and the effect on the budget of the line in question. This quick button check functionality is a preliminary check against hard and soft commitments for the budget key selected via coding, within the given budget period. As the approvals process has yet to be entered, this is considered ‘a line in the sand’ check and the budget will be rechecked prior to budgetary approval being granted (as a significant amount of time could separate coding and approvals).   </t>
  </si>
  <si>
    <t>Budget Support
_x000D_(REVISED)</t>
  </si>
  <si>
    <t>Sourcing - Role-Based Team Definition (Self-Description):
A ‘Team’ tab, within a project’s folder, allows team members/stakeholders to be assigned to the event including the definition of their specific role and permission assigned within that event. This includes the ability to establish an evaluation panel for collaborative scoring; directing team members to the sections/responses that require their review and sign-off.
Sourcing - Team Management (Self-Description):
web3 encourages collaboration across key business stakeholders, allowing them the opportunity to contribute to the relevant sections of a sourcing event. A ‘Team’ tab, within a project’s folder, allows team members/ stakeholders to be assigned to the event including the definition of their specific role and permission assigned within that event. This includes the ability to establish an evaluation panel for collaborative scoring; directing team members to the sections/responses that require their review and sign-off.
P2P - Catalog Approvals (Self-Description):
Approvals: web3 will allow users to manage a variety of catalogues types including internal, external and punch out. All types of catalogue data, regardless of source, can be subject to the protection of approvals to ensure that users cannot buy items that are incorrect, inappropriate or against policy. web3 provides a complete audit trail for information throughout the entire process, including a history of changes at line item level. Subsequent data amends can be made through spreadsheet re-upload or directly on the catalogue lines via the supplier's own admin access in the supplier portal.
Workflows: Any new catalogues, service data or amendments uploaded onto web3 are subject to an approval workflow prior to being published to the live catalogue environment. Approvers can then choose to approve or decline data on a line-by-line basis if necessary, sending comments back to suppliers where data is declined. web3 comes equipped with a wealth of detailed approval workflows that cover a variety of scenarios such as value approval, buyer/manager approval, project management approval, value approval etc, each of which can be tiered by value (configured by the client). 
Collaborative Mechanisms: Emails and alerts can be configured for collaboration including the ability  to notify suppliers of expiration dates and prompt updates. Approved amendments/updates to catalogues can then be set to automatically publish to live at a given future date and time. 
P2P - Approval Process / Approval Engine (Self-Description):
Approval Engine: A range of configurable approvals schemes, set against elements such as value, budget position, and spend category/commodity, will then dictate whether and by whom a completed requisition requires approval and automatically routes the requisition lines accordingly.
Line Level Approval/Rejection: Buyers can edit non-catalogue item lines in the approval process by substituting items from the catalogue where users have missed/failed to select available items to meet their requirements. Buyers can optionally delete items that they feel inappropriate or replace items such as non-catalogue content with catalogue equivalent. If an approver adds in new content, they cannot approve their own additions- approval elsewhere will be sought.
Reassignment of Approval Roles: web3 facilitates user defined approval limits by allowing the easy creation and on-going management of multiple authority 'schemes'. Each of which is triggered when its defined rules are broken - schemes might include requisition value, category, budget position and buyer intervention. The range of schemes are readily configured to match an existing delegation scheme, with tiered and pool approvals included, and schemes can be uploaded or changed via the web3 Admin Centre. Review periods can also be extended.
P2P - P2P Configuration Set Up (Self-Description):
P2P Configuration: The web3 Purchase-to-Pay solution (including supplier catalogues, requisitioning, purchase orders, invoices) is flexible to meet client and organisational requirements, and compatible with most third-party back office systems to ensure seamless integration during all transactions. As such, allowing clients to buy the right products/services from the right suppliers at the right price in a secure, online environment. Key solution features of the P2P solution include:
» Electronic product/service catalogues and punch-outs for compliant buying through requisitions
» Up-to-date supplier catalogue and company information
» Configurable approval schemes defined by the organisation
» Customisable dashboards that allow user to view spend at a glance
» Flexible configuration options that allow different organisational hierarchies and rules to be accommodated,
» Feature-rich application set that delivers complete control, compliance and visibility across organisational spend.
Configuration Limits: As an experienced software provider, Wax Digital understands that each organisation has its own unique requirements and as such, has designed its modules to be flexible and adaptable to all business objectives and cases. Examples of features that are configurable by clients include the addition of new users and privileges; suppliers; fields and tables; supplier relationships; catalogue and item data etc. The user dashboard is also completely customisable, allowing users to configure their own dashboards as they wish, selecting from all available widgets and buttons, dragging and dropping them to format their dashboard accordingly and saving the results. Interface elements- such as colours; branding; grids; buttons, links and associated actions; on-screen names of links and tables- are captured in initial configuration as per client's requirements.
Single and Multiple Chart of Accounts/Accounting Structures: web3 can support multiple chart of accounts/accounting structures through its integration tier, web3 Connect.
Custom Fields/Web forms Configuration: Users can take advantage of configurable web form templates to guide them through the procurement process. Users can select from pre-agreed templates and edit these with project-specific detail as required. There is no limitation on the structure or number of templates available. Data entry fields are also configurable within web3 and can take the form of text boxes (various sizes), number boxes, currency boxes (multiple currencies), tick boxes, radio buttons and drop down lists. 
P2P - Business Rules / Workflow (Self-Description):
Business Rules Configuration: Workflow capability is provide throughout web3 and its modules. Workflows are managed via the web3 Admin Centre, and are designed to be amended and configured by clients in a simple and intuitive GUI-driven manner. The workflow rules can be set at various levels including user; role; reporting/process hierarchy; and thresholds, and dictate where documents/activities are routed to- there is no requirement for bespoke development. These schemes are easily administered and amended by authorised users, and can follow a ‘cascade’ model, whereby business rules are set at the top of the tree and filter down to all subsequent users. Workflows are configured to ensure that budget and project owners, buyers or category managers see only activities and procurement documents that are relevant to their area of expertise. All workflow capability is native, not licensed. 
P2P - Profiles (Self-Description):
Mass Customisation: The system applies the principles of users in groups, to effect mass changes to things like roles, rights, views etc. A user can be part of a group which if the group changes, all the parameters of the group are inherited by the users of that group.
Profile Configuration: The user has a highly configurable individual profile that can be set to uniquely differentiate them from any group they are a member of.  Profiles are configured using an administration tool, accessible by users with certain administrative security rights.</t>
  </si>
  <si>
    <t>Team Modelling &amp; Management
_x000D_(REVISED)</t>
  </si>
  <si>
    <t>Talent Management
_x000D_(NEW)</t>
  </si>
  <si>
    <t>P2P - P2P Configuration Set Up (Self-Description):
P2P Configuration: The web3 Purchase-to-Pay solution (including supplier catalogues, requisitioning, purchase orders, invoices) is flexible to meet client and organisational requirements, and compatible with most third-party back office systems to ensure seamless integration during all transactions. As such, allowing clients to buy the right products/services from the right suppliers at the right price in a secure, online environment. Key solution features of the P2P solution include:
» Electronic product/service catalogues and punch-outs for compliant buying through requisitions
» Up-to-date supplier catalogue and company information
» Configurable approval schemes defined by the organisation
» Customisable dashboards that allow user to view spend at a glance
» Flexible configuration options that allow different organisational hierarchies and rules to be accommodated,
» Feature-rich application set that delivers complete control, compliance and visibility across organisational spend.
Configuration Limits: As an experienced software provider, Wax Digital understands that each organisation has its own unique requirements and as such, has designed its modules to be flexible and adaptable to all business objectives and cases. Examples of features that are configurable by clients include the addition of new users and privileges; suppliers; fields and tables; supplier relationships; catalogue and item data etc. The user dashboard is also completely customisable, allowing users to configure their own dashboards as they wish, selecting from all available widgets and buttons, dragging and dropping them to format their dashboard accordingly and saving the results. Interface elements- such as colours; branding; grids; buttons, links and associated actions; on-screen names of links and tables- are captured in initial configuration as per client's requirements.
Single and Multiple Chart of Accounts/Accounting Structures: web3 can support multiple chart of accounts/accounting structures through its integration tier, web3 Connect.
Custom Fields/Web forms Configuration: Users can take advantage of configurable web form templates to guide them through the procurement process. Users can select from pre-agreed templates and edit these with project-specific detail as required. There is no limitation on the structure or number of templates available. Data entry fields are also configurable within web3 and can take the form of text boxes (various sizes), number boxes, currency boxes (multiple currencies), tick boxes, radio buttons and drop down lists. 
P2P - Business Rules / Workflow (Self-Description):
Business Rules Configuration: Workflow capability is provide throughout web3 and its modules. Workflows are managed via the web3 Admin Centre, and are designed to be amended and configured by clients in a simple and intuitive GUI-driven manner. The workflow rules can be set at various levels including user; role; reporting/process hierarchy; and thresholds, and dictate where documents/activities are routed to- there is no requirement for bespoke development. These schemes are easily administered and amended by authorised users, and can follow a ‘cascade’ model, whereby business rules are set at the top of the tree and filter down to all subsequent users. Workflows are configured to ensure that budget and project owners, buyers or category managers see only activities and procurement documents that are relevant to their area of expertise. All workflow capability is native, not licensed. 
P2P - Requisitioning Process (Self-Description):
Creation of Requisitions: The main components of web3's requisitioning encompass: 1. Managed Catalogues; 2. Punch-outs; and 3. Free Text Requisitioning. web3 also facilitates a one-click ordering option for users to requisition an item using a single click, with the coding information needed to complete the checkout process having been automatically entered by the system. This minimises the risks of order processing errors as well as bottlenecks caused by the need to amend/resubmit orders. 
Approval Routing: A range of configurable approvals schemes, set against elements such as value, budget position, and spend category/commodity, dictate whether and by whom a completed requisition requires approval and automatically routes the requisition lines accordingly. Approvals schemes can easily be administered and amended by authorised admin users and follow a ‘cascade’ model, whereby rules are set at the top of the tree and filter down to all subsequent users, unless over-ridden by alternative/additional rules further down.
Different PO Types: As part of the checkout process, as well as coding lines, identifying delivery addresses (multiple in addition to single) and adding notes, users can select the order type from a list which includes: Normal Orders; Confirmation Orders; Scheduled Orders; Blanket Orders; and Call-off Orders.                
                        .                                                                                                                                                                                                                                                          
Multiple Requisitions (including Special Instructions): web3 has the functionality to produce multiple purchase orders from a single requisition containing different suppliers. Once all approvals have been secured, the requisition is automatically split into multiple Purchase Orders and sent directly to the appropriate suppliers. Splitting rules can be configured but requisitions tend to be split by supplier, delivery location and whether the supplier is allowed to see the price (in the case of non-catalogue items). web3 also supports file attachments to requisitions with the functionality to choose if they are for internal or external publication. A range of attachment types are supported in web3, which includes, PDF, Microsoft Word, Microsoft Excel, CSV, CAD and Images etc.
Aggregate Multiple Requisitions: web3 supports order consolidation and aggregation. POs can contain multiple lines, which can be split and coded separately with cost shared across codes. For example, a utility bill without a PO could generate a multi-line NCI, which is then split out over multiple cost centres and GL codes. The splitting rules are highly configurable, whether by legal entity, department, costcentre, profit centre, ledger or subanalysis code (or many more besides).
Contract Compliance Processes: When web3 Contract Management is deployed, contract values can be automatically linked to orders placed on the P2P module of web3 with orders recorded against that contract in order to track contract spend and contract utilisation. System alerts can be configured to inform the relevant users that a contract utilisation is reaching a certain amount against the contract value. 
Pre-configured Item Lists: web3 utilises the concept of Favourites folders which can be created both by individual users, for commonly purchased goods and services, and centrally to provide order templates for standard tasks, kits etc. Users can create as many Favourites folders as they wish, incorporating any product/service data to which they are allowed access, and can share these folders with other web3 users. Any updates to the central data store automatically flood through all user favourites (e.g. price changes).
Coded Requisition: All lines of a requisition need coding (all can be coded simultaneously with a single selection) by users with lines able to be split for allocation against multiple cost codes. During the checkout process, users enter the appropriate coding details against each line, either individually or by selecting multiple lines and applying the same coding to them simultaneously. Lines can also be split for coding purposes. Users in web3 are typically allocated to a sub-set of cost codes appropriate to their position in the business model, only allowing them to select from cost codes that they are authorised to allocate spend against. This makes it easier for users (who may only have access to a handful of cost codes from dozens or even hundreds in total) to make their selection and limits the chance that they will select the wrong code(s). 
End User Training: The solution is an intuitive, easy-to-use platform that allows users to get the fullest use of the system, without the need for extensive training. A one day training workshop will provided during the web3 implementation process.
P2P - Receiving Process (Self-Description):
Receiving Process: Upon delivery, web3 automatically numbers and generates goods receipt notes (GRN) from order line(s) to confirm each receipt of goods/services. This includes the recording of where the amount/value was received, the delivery date, the advice note number, the advice note date and delivery note.
End User and Central Receiving: The receipting function allows system and central users to confirm that an item or service has been received into the organisation. All personnel who are likely to be in a position to accept goods into the company, or to accept a service as having been performed, are assigned a Receipter role.
Receive Receipts by Line Items on Order: A new Goods Receipt Note (GRN) is raised from order line(s) to confirm each receipt of goods/services, where the amount/value received, delivery date, advice note number, advice note date, and delivery notes may be recorded. Over deliveries can be processed by either recording the higher quantities/values on the GRN (which may trigger additional approvals) or returning them with an accompanying returns note.
Asset Handlings: web3 can support (as a customisation) an asset field at the point of receipting. This is held at line level.
Receive via Browser, Email and Mobile-specific Clients: All functionality is internet-based and delivered through a browser thereby enabling staff to access web3 via the web on; a desktop, laptop, tablet or mobile device.</t>
  </si>
  <si>
    <t>Asset Management
_x000D_(REVISED)</t>
  </si>
  <si>
    <t>Sourcing - Personalization Technology (Self-Description):
Dashboards, data displays, languages and many other elements of the web3 interface are personalisable, both to the customer in the first instance and by each user within that framework.
P2P - Personalization (Self-Description):
Terminology Customisation: Wax Digital is able to customise terminology to a client's requirements. This is completed during the implementation process of the project and sign-off by the client prior to go live.</t>
  </si>
  <si>
    <t>Language and Terminology
_x000D_(REVISED)</t>
  </si>
  <si>
    <t>Widgets / Portlets
_x000D_(REVISED)</t>
  </si>
  <si>
    <t>Sourcing - Business User Configuration (Self-Description):
Standard business users are able to create folders and projects, and publish and manage events. They are not able to see other user's projects and events unless they have been granted access.
Sourcing - Manager Configuration (Self-Description):
Super Users/Administrators are responsible for the day-to-day maintenance of the system, and will have access to the web3 Admin Centre. Responsibilities include: user setup; user profile changes; business model administration; new supplier setup; trading relationship management; branding and other configurations; and tag creation.
Sourcing - Stakeholder Configuration (Self-Description):
Stakeholders are typically granted a read-only access profile. Stakeholders can only access events when they have been explicitly granted access to the Project Folder/Event as a team member.
Sourcing - Vendor/Consultant Configuration (Self-Description):
Other stakeholder capabilities are very much driven by their roles and the part that the buying organisation wishes them to be able to play in the process. Suppliers can self-manage on-boarding, account details, users etc but are typically restricted in any further activity than this general maintenance layer. Consultants and vendors are able to configure large parts of the web3 application suite, according to their preferred relationship with Wax Digital - acting from simple referral bodies through to full scale implementors and integrators. 
P2P - Personalization (Self-Description):
Terminology Customisation: Wax Digital is able to customise terminology to a client's requirements. This is completed during the implementation process of the project and sign-off by the client prior to go live.</t>
  </si>
  <si>
    <t>Private Workspaces
_x000D_(REVISED)</t>
  </si>
  <si>
    <t>Sourcing - Other Party View Support (Self-Description):
Prior to publishing, users will be able to view RFx documentation and questionnaires from a supplier's perspective. Supplier questionnaires can be downloaded in a PDF format to view the finalised questionnaire or users can access the platform as ‘dummy’ suppliers to view the event from a suppliers perspective. Users are then able to add, edit, amend, renumber and reorder questions and/or structure.
P2P - Personalization (Self-Description):
Terminology Customisation: Wax Digital is able to customise terminology to a client's requirements. This is completed during the implementation process of the project and sign-off by the client prior to go live.</t>
  </si>
  <si>
    <t>3rd Party View Support
_x000D_(REVISED)</t>
  </si>
  <si>
    <t>P2P - Personalization (Self-Description):
Terminology Customisation: Wax Digital is able to customise terminology to a client's requirements. This is completed during the implementation process of the project and sign-off by the client prior to go live.</t>
  </si>
  <si>
    <t>UX
_x000D_(REVISED)</t>
  </si>
  <si>
    <t xml:space="preserve">Sourcing - Task, Timeline, and Milestone Definition (Self-Description):
The project management functionality allows for the creation of tasks, milestones and groups of activities, which can be linked to dates, users and files. Project plan tasks and milestones have the following attributes:
» Name 
» Description 
» Timing
» Task Group 
» Predecessors
» Completion % 
» Attachments
» Resources 
Sourcing - Milestone Tracking (Self-Description):
n/a
P2P - P2P Configuration Set Up (Self-Description):
P2P Configuration: The web3 Purchase-to-Pay solution (including supplier catalogues, requisitioning, purchase orders, invoices) is flexible to meet client and organisational requirements, and compatible with most third-party back office systems to ensure seamless integration during all transactions. As such, allowing clients to buy the right products/services from the right suppliers at the right price in a secure, online environment. Key solution features of the P2P solution include:
» Electronic product/service catalogues and punch-outs for compliant buying through requisitions
» Up-to-date supplier catalogue and company information
» Configurable approval schemes defined by the organisation
» Customisable dashboards that allow user to view spend at a glance
» Flexible configuration options that allow different organisational hierarchies and rules to be accommodated,
» Feature-rich application set that delivers complete control, compliance and visibility across organisational spend.
Configuration Limits: As an experienced software provider, Wax Digital understands that each organisation has its own unique requirements and as such, has designed its modules to be flexible and adaptable to all business objectives and cases. Examples of features that are configurable by clients include the addition of new users and privileges; suppliers; fields and tables; supplier relationships; catalogue and item data etc. The user dashboard is also completely customisable, allowing users to configure their own dashboards as they wish, selecting from all available widgets and buttons, dragging and dropping them to format their dashboard accordingly and saving the results. Interface elements- such as colours; branding; grids; buttons, links and associated actions; on-screen names of links and tables- are captured in initial configuration as per client's requirements.
Single and Multiple Chart of Accounts/Accounting Structures: web3 can support multiple chart of accounts/accounting structures through its integration tier, web3 Connect.
Custom Fields/Web forms Configuration: Users can take advantage of configurable web form templates to guide them through the procurement process. Users can select from pre-agreed templates and edit these with project-specific detail as required. There is no limitation on the structure or number of templates available. Data entry fields are also configurable within web3 and can take the form of text boxes (various sizes), number boxes, currency boxes (multiple currencies), tick boxes, radio buttons and drop down lists. 
P2P - Business Rules / Workflow (Self-Description):
Business Rules Configuration: Workflow capability is provide throughout web3 and its modules. Workflows are managed via the web3 Admin Centre, and are designed to be amended and configured by clients in a simple and intuitive GUI-driven manner. The workflow rules can be set at various levels including user; role; reporting/process hierarchy; and thresholds, and dictate where documents/activities are routed to- there is no requirement for bespoke development. These schemes are easily administered and amended by authorised users, and can follow a ‘cascade’ model, whereby business rules are set at the top of the tree and filter down to all subsequent users. Workflows are configured to ensure that budget and project owners, buyers or category managers see only activities and procurement documents that are relevant to their area of expertise. All workflow capability is native, not licensed. </t>
  </si>
  <si>
    <t>Tasks and Milestones
_x000D_(REVISED)</t>
  </si>
  <si>
    <t>Extended Team Management
_x000D_(NEW)</t>
  </si>
  <si>
    <t>Sandboxes
_x000D_(NEW)</t>
  </si>
  <si>
    <t>Project Performance Management ("goal management")
_x000D_(NEW)</t>
  </si>
  <si>
    <t>Campaign Management
_x000D_(NEW)</t>
  </si>
  <si>
    <t xml:space="preserve">Sourcing - Workflow Integration (Self-Description):
A 'Sequences' tab allows for the creation of automated workflows for eRFX and/or auction events. Any number of sequences incorporating any number of events can be created.
Sourcing - Workflow (Self-Description):
Configurable business rules and a workflow engine are included within the web3 platform.  The workflow engine is bespoke to Wax Digital.
P2P - Catalog Approvals (Self-Description):
Approvals: web3 will allow users to manage a variety of catalogues types including internal, external and punch out. All types of catalogue data, regardless of source, can be subject to the protection of approvals to ensure that users cannot buy items that are incorrect, inappropriate or against policy. web3 provides a complete audit trail for information throughout the entire process, including a history of changes at line item level. Subsequent data amends can be made through spreadsheet re-upload or directly on the catalogue lines via the supplier's own admin access in the supplier portal.
Workflows: Any new catalogues, service data or amendments uploaded onto web3 are subject to an approval workflow prior to being published to the live catalogue environment. Approvers can then choose to approve or decline data on a line-by-line basis if necessary, sending comments back to suppliers where data is declined. web3 comes equipped with a wealth of detailed approval workflows that cover a variety of scenarios such as value approval, buyer/manager approval, project management approval, value approval etc, each of which can be tiered by value (configured by the client). 
Collaborative Mechanisms: Emails and alerts can be configured for collaboration including the ability  to notify suppliers of expiration dates and prompt updates. Approved amendments/updates to catalogues can then be set to automatically publish to live at a given future date and time. 
P2P - Approval Process / Approval Engine (Self-Description):
Approval Engine: A range of configurable approvals schemes, set against elements such as value, budget position, and spend category/commodity, will then dictate whether and by whom a completed requisition requires approval and automatically routes the requisition lines accordingly.
Line Level Approval/Rejection: Buyers can edit non-catalogue item lines in the approval process by substituting items from the catalogue where users have missed/failed to select available items to meet their requirements. Buyers can optionally delete items that they feel inappropriate or replace items such as non-catalogue content with catalogue equivalent. If an approver adds in new content, they cannot approve their own additions- approval elsewhere will be sought.
Reassignment of Approval Roles: web3 facilitates user defined approval limits by allowing the easy creation and on-going management of multiple authority 'schemes'. Each of which is triggered when its defined rules are broken - schemes might include requisition value, category, budget position and buyer intervention. The range of schemes are readily configured to match an existing delegation scheme, with tiered and pool approvals included, and schemes can be uploaded or changed via the web3 Admin Centre. Review periods can also be extended.
P2P - Order Processing (buy-side) (Self-Description):
Attachment of Supporting Documentation: A range of file attachments are supported throughout web3 including PDF, Microsoft Word, Microsoft Excel, CSV, CAD and Images etc. This allows statement of work, drawings and specification to be included at any stage of the procurement process.
Document Security: web3 is a secure solution that couples robust functionality with regulatory-compliant, stringent system and information security. It is also has a strong identity and access management procedures embedded into the platform, which controls access to system data and others various levels of multi-factor authentication for increased security.
Receipt of Documents Approach: Documents and data can be sent/received in a number of different message formats (cXML, XML, EDIFACT) and standards (EDIFACT, BASDA, IDocs). web3 Connect also has strong support for industry standard protocols such as FTP, FTPS, SFTP, OFTP, HTTP, HTTPS, ODBC, SMTP, EDIVAN, AS2, SOAP, REST etc. and formats such as cXML, BASDA, proprietary XML formats, CSV, fixed length, Excel etc.
PO Sent to ERP Environment: web3 Connect provides interoperability with ERPs across the core business areas of finance and spend control with visibility of all transaction statuses and minimal manual intervention, and without the duplication of re-entry of data. It has been designed to operate with ERPs to consume transactional content as well as any business model/master data content or remittance notes. An automated bi-directional interface allows for the real-time transaction flows and data processing with ERPs, which is accommodated via web services or database connectivity. Purchase orders, goods and services receipts (with PO reversals), invoices, credit notes and suppliers will be transferred from web3 to the ERP at regular scheduled intervals. In return, web3 will consume back-end feeds containing remittances (and expose these to suppliers in the supplier portal, freeing Accounts Payable operatives from taking supplier calls querying when payments will occur).
P2P - Order Delivery / Communication (Self-Description):
Communication Model: A highly intuitive and effective supplier portal is included as standard with web3 and Wax Digital does not levy any charge on suppliers for use of this facility. Suppliers that make use of the portal can receive, review and print or download purchase order documents online, receive an automated alert once goods have been received and then submit invoices electronically, creating an electronic 3-way match and completely eliminating paper, manual intervention and the opportunity for error in the order to invoice cycle.
Transmission Methods: web3 supports email, fax, cXML, EDI, web form and portal communications between buyers and suppliers. For example, invoices can be received by xml/EDI from suppliers that fully integrate with web3. This can be achieved either by using standard message sets or custom interfaces. Suppliers can utilise standard (prescribed format) message sets, but any type of file type can be accommodated subject to commercial agreement. Wax Digital's dedicated integration services team and powerful web3 Connect Integration Tier allows for the acceptance of invoices in virtually any format and communications protocol. Files received electronically are directed to invoice matching/approval. 
P2P - Order Collaboration (buyer/supplier) (Self-Description):
Buyer/Supplier Collaboration: The supplier portal dashboard allows web-based access for all authorised suppliers to engage with the system as dictated by their roles and permissions. The dashboard is effectively a supplier view of the system, allowing the supplier to see all system events, activity and intelligence as it pertains to their company and its performance, and effectively manage their master and transactional data.
P2P - Order Processing (supply-side) (Self-Description):
Override PO Information: Portal suppliers can be given the facility to amend orders if appropriate - for example altering the delivery date should they be unable to deliver to the required deadline. Any such amendments are subject to approval by the requisitioner (and possibly other approvers should the order value change as a result). The result is a 'negotiated' purchase order which aims to trap any issues at the point of order rather than have to deal with them at goods receipting or at invoicing stage.
P2P - P2P Configuration Set Up (Self-Description):
P2P Configuration: The web3 Purchase-to-Pay solution (including supplier catalogues, requisitioning, purchase orders, invoices) is flexible to meet client and organisational requirements, and compatible with most third-party back office systems to ensure seamless integration during all transactions. As such, allowing clients to buy the right products/services from the right suppliers at the right price in a secure, online environment. Key solution features of the P2P solution include:
» Electronic product/service catalogues and punch-outs for compliant buying through requisitions
» Up-to-date supplier catalogue and company information
» Configurable approval schemes defined by the organisation
» Customisable dashboards that allow user to view spend at a glance
» Flexible configuration options that allow different organisational hierarchies and rules to be accommodated,
» Feature-rich application set that delivers complete control, compliance and visibility across organisational spend.
Configuration Limits: As an experienced software provider, Wax Digital understands that each organisation has its own unique requirements and as such, has designed its modules to be flexible and adaptable to all business objectives and cases. Examples of features that are configurable by clients include the addition of new users and privileges; suppliers; fields and tables; supplier relationships; catalogue and item data etc. The user dashboard is also completely customisable, allowing users to configure their own dashboards as they wish, selecting from all available widgets and buttons, dragging and dropping them to format their dashboard accordingly and saving the results. Interface elements- such as colours; branding; grids; buttons, links and associated actions; on-screen names of links and tables- are captured in initial configuration as per client's requirements.
Single and Multiple Chart of Accounts/Accounting Structures: web3 can support multiple chart of accounts/accounting structures through its integration tier, web3 Connect.
Custom Fields/Web forms Configuration: Users can take advantage of configurable web form templates to guide them through the procurement process. Users can select from pre-agreed templates and edit these with project-specific detail as required. There is no limitation on the structure or number of templates available. Data entry fields are also configurable within web3 and can take the form of text boxes (various sizes), number boxes, currency boxes (multiple currencies), tick boxes, radio buttons and drop down lists. 
P2P - Business Rules / Workflow (Self-Description):
Business Rules Configuration: Workflow capability is provide throughout web3 and its modules. Workflows are managed via the web3 Admin Centre, and are designed to be amended and configured by clients in a simple and intuitive GUI-driven manner. The workflow rules can be set at various levels including user; role; reporting/process hierarchy; and thresholds, and dictate where documents/activities are routed to- there is no requirement for bespoke development. These schemes are easily administered and amended by authorised users, and can follow a ‘cascade’ model, whereby business rules are set at the top of the tree and filter down to all subsequent users. Workflows are configured to ensure that budget and project owners, buyers or category managers see only activities and procurement documents that are relevant to their area of expertise. All workflow capability is native, not licensed. </t>
  </si>
  <si>
    <t>Native Workflow Support
_x000D_(REVISED)</t>
  </si>
  <si>
    <t xml:space="preserve">P2P - Catalog Approvals (Self-Description):
Approvals: web3 will allow users to manage a variety of catalogues types including internal, external and punch out. All types of catalogue data, regardless of source, can be subject to the protection of approvals to ensure that users cannot buy items that are incorrect, inappropriate or against policy. web3 provides a complete audit trail for information throughout the entire process, including a history of changes at line item level. Subsequent data amends can be made through spreadsheet re-upload or directly on the catalogue lines via the supplier's own admin access in the supplier portal.
Workflows: Any new catalogues, service data or amendments uploaded onto web3 are subject to an approval workflow prior to being published to the live catalogue environment. Approvers can then choose to approve or decline data on a line-by-line basis if necessary, sending comments back to suppliers where data is declined. web3 comes equipped with a wealth of detailed approval workflows that cover a variety of scenarios such as value approval, buyer/manager approval, project management approval, value approval etc, each of which can be tiered by value (configured by the client). 
Collaborative Mechanisms: Emails and alerts can be configured for collaboration including the ability  to notify suppliers of expiration dates and prompt updates. Approved amendments/updates to catalogues can then be set to automatically publish to live at a given future date and time. 
P2P - Approval Process / Approval Engine (Self-Description):
Approval Engine: A range of configurable approvals schemes, set against elements such as value, budget position, and spend category/commodity, will then dictate whether and by whom a completed requisition requires approval and automatically routes the requisition lines accordingly.
Line Level Approval/Rejection: Buyers can edit non-catalogue item lines in the approval process by substituting items from the catalogue where users have missed/failed to select available items to meet their requirements. Buyers can optionally delete items that they feel inappropriate or replace items such as non-catalogue content with catalogue equivalent. If an approver adds in new content, they cannot approve their own additions- approval elsewhere will be sought.
Reassignment of Approval Roles: web3 facilitates user defined approval limits by allowing the easy creation and on-going management of multiple authority 'schemes'. Each of which is triggered when its defined rules are broken - schemes might include requisition value, category, budget position and buyer intervention. The range of schemes are readily configured to match an existing delegation scheme, with tiered and pool approvals included, and schemes can be uploaded or changed via the web3 Admin Centre. Review periods can also be extended.
P2P - Order Processing (buy-side) (Self-Description):
Attachment of Supporting Documentation: A range of file attachments are supported throughout web3 including PDF, Microsoft Word, Microsoft Excel, CSV, CAD and Images etc. This allows statement of work, drawings and specification to be included at any stage of the procurement process.
Document Security: web3 is a secure solution that couples robust functionality with regulatory-compliant, stringent system and information security. It is also has a strong identity and access management procedures embedded into the platform, which controls access to system data and others various levels of multi-factor authentication for increased security.
Receipt of Documents Approach: Documents and data can be sent/received in a number of different message formats (cXML, XML, EDIFACT) and standards (EDIFACT, BASDA, IDocs). web3 Connect also has strong support for industry standard protocols such as FTP, FTPS, SFTP, OFTP, HTTP, HTTPS, ODBC, SMTP, EDIVAN, AS2, SOAP, REST etc. and formats such as cXML, BASDA, proprietary XML formats, CSV, fixed length, Excel etc.
PO Sent to ERP Environment: web3 Connect provides interoperability with ERPs across the core business areas of finance and spend control with visibility of all transaction statuses and minimal manual intervention, and without the duplication of re-entry of data. It has been designed to operate with ERPs to consume transactional content as well as any business model/master data content or remittance notes. An automated bi-directional interface allows for the real-time transaction flows and data processing with ERPs, which is accommodated via web services or database connectivity. Purchase orders, goods and services receipts (with PO reversals), invoices, credit notes and suppliers will be transferred from web3 to the ERP at regular scheduled intervals. In return, web3 will consume back-end feeds containing remittances (and expose these to suppliers in the supplier portal, freeing Accounts Payable operatives from taking supplier calls querying when payments will occur).
P2P - Order Collaboration (buyer/supplier) (Self-Description):
Buyer/Supplier Collaboration: The supplier portal dashboard allows web-based access for all authorised suppliers to engage with the system as dictated by their roles and permissions. The dashboard is effectively a supplier view of the system, allowing the supplier to see all system events, activity and intelligence as it pertains to their company and its performance, and effectively manage their master and transactional data.
P2P - Order Processing (supply-side) (Self-Description):
Override PO Information: Portal suppliers can be given the facility to amend orders if appropriate - for example altering the delivery date should they be unable to deliver to the required deadline. Any such amendments are subject to approval by the requisitioner (and possibly other approvers should the order value change as a result). The result is a 'negotiated' purchase order which aims to trap any issues at the point of order rather than have to deal with them at goods receipting or at invoicing stage.
P2P - P2P Configuration Set Up (Self-Description):
P2P Configuration: The web3 Purchase-to-Pay solution (including supplier catalogues, requisitioning, purchase orders, invoices) is flexible to meet client and organisational requirements, and compatible with most third-party back office systems to ensure seamless integration during all transactions. As such, allowing clients to buy the right products/services from the right suppliers at the right price in a secure, online environment. Key solution features of the P2P solution include:
» Electronic product/service catalogues and punch-outs for compliant buying through requisitions
» Up-to-date supplier catalogue and company information
» Configurable approval schemes defined by the organisation
» Customisable dashboards that allow user to view spend at a glance
» Flexible configuration options that allow different organisational hierarchies and rules to be accommodated,
» Feature-rich application set that delivers complete control, compliance and visibility across organisational spend.
Configuration Limits: As an experienced software provider, Wax Digital understands that each organisation has its own unique requirements and as such, has designed its modules to be flexible and adaptable to all business objectives and cases. Examples of features that are configurable by clients include the addition of new users and privileges; suppliers; fields and tables; supplier relationships; catalogue and item data etc. The user dashboard is also completely customisable, allowing users to configure their own dashboards as they wish, selecting from all available widgets and buttons, dragging and dropping them to format their dashboard accordingly and saving the results. Interface elements- such as colours; branding; grids; buttons, links and associated actions; on-screen names of links and tables- are captured in initial configuration as per client's requirements.
Single and Multiple Chart of Accounts/Accounting Structures: web3 can support multiple chart of accounts/accounting structures through its integration tier, web3 Connect.
Custom Fields/Web forms Configuration: Users can take advantage of configurable web form templates to guide them through the procurement process. Users can select from pre-agreed templates and edit these with project-specific detail as required. There is no limitation on the structure or number of templates available. Data entry fields are also configurable within web3 and can take the form of text boxes (various sizes), number boxes, currency boxes (multiple currencies), tick boxes, radio buttons and drop down lists. 
P2P - Business Rules / Workflow (Self-Description):
Business Rules Configuration: Workflow capability is provide throughout web3 and its modules. Workflows are managed via the web3 Admin Centre, and are designed to be amended and configured by clients in a simple and intuitive GUI-driven manner. The workflow rules can be set at various levels including user; role; reporting/process hierarchy; and thresholds, and dictate where documents/activities are routed to- there is no requirement for bespoke development. These schemes are easily administered and amended by authorised users, and can follow a ‘cascade’ model, whereby business rules are set at the top of the tree and filter down to all subsequent users. Workflows are configured to ensure that budget and project owners, buyers or category managers see only activities and procurement documents that are relevant to their area of expertise. All workflow capability is native, not licensed. </t>
  </si>
  <si>
    <t>Customizable Business Rules
_x000D_(REVISED)</t>
  </si>
  <si>
    <t xml:space="preserve">P2P - Catalog Approvals (Self-Description):
Approvals: web3 will allow users to manage a variety of catalogues types including internal, external and punch out. All types of catalogue data, regardless of source, can be subject to the protection of approvals to ensure that users cannot buy items that are incorrect, inappropriate or against policy. web3 provides a complete audit trail for information throughout the entire process, including a history of changes at line item level. Subsequent data amends can be made through spreadsheet re-upload or directly on the catalogue lines via the supplier's own admin access in the supplier portal.
Workflows: Any new catalogues, service data or amendments uploaded onto web3 are subject to an approval workflow prior to being published to the live catalogue environment. Approvers can then choose to approve or decline data on a line-by-line basis if necessary, sending comments back to suppliers where data is declined. web3 comes equipped with a wealth of detailed approval workflows that cover a variety of scenarios such as value approval, buyer/manager approval, project management approval, value approval etc, each of which can be tiered by value (configured by the client). 
Collaborative Mechanisms: Emails and alerts can be configured for collaboration including the ability  to notify suppliers of expiration dates and prompt updates. Approved amendments/updates to catalogues can then be set to automatically publish to live at a given future date and time. 
P2P - Approval Process / Approval Engine (Self-Description):
Approval Engine: A range of configurable approvals schemes, set against elements such as value, budget position, and spend category/commodity, will then dictate whether and by whom a completed requisition requires approval and automatically routes the requisition lines accordingly.
Line Level Approval/Rejection: Buyers can edit non-catalogue item lines in the approval process by substituting items from the catalogue where users have missed/failed to select available items to meet their requirements. Buyers can optionally delete items that they feel inappropriate or replace items such as non-catalogue content with catalogue equivalent. If an approver adds in new content, they cannot approve their own additions- approval elsewhere will be sought.
Reassignment of Approval Roles: web3 facilitates user defined approval limits by allowing the easy creation and on-going management of multiple authority 'schemes'. Each of which is triggered when its defined rules are broken - schemes might include requisition value, category, budget position and buyer intervention. The range of schemes are readily configured to match an existing delegation scheme, with tiered and pool approvals included, and schemes can be uploaded or changed via the web3 Admin Centre. Review periods can also be extended.
P2P - Order Processing (buy-side) (Self-Description):
Attachment of Supporting Documentation: A range of file attachments are supported throughout web3 including PDF, Microsoft Word, Microsoft Excel, CSV, CAD and Images etc. This allows statement of work, drawings and specification to be included at any stage of the procurement process.
Document Security: web3 is a secure solution that couples robust functionality with regulatory-compliant, stringent system and information security. It is also has a strong identity and access management procedures embedded into the platform, which controls access to system data and others various levels of multi-factor authentication for increased security.
Receipt of Documents Approach: Documents and data can be sent/received in a number of different message formats (cXML, XML, EDIFACT) and standards (EDIFACT, BASDA, IDocs). web3 Connect also has strong support for industry standard protocols such as FTP, FTPS, SFTP, OFTP, HTTP, HTTPS, ODBC, SMTP, EDIVAN, AS2, SOAP, REST etc. and formats such as cXML, BASDA, proprietary XML formats, CSV, fixed length, Excel etc.
PO Sent to ERP Environment: web3 Connect provides interoperability with ERPs across the core business areas of finance and spend control with visibility of all transaction statuses and minimal manual intervention, and without the duplication of re-entry of data. It has been designed to operate with ERPs to consume transactional content as well as any business model/master data content or remittance notes. An automated bi-directional interface allows for the real-time transaction flows and data processing with ERPs, which is accommodated via web services or database connectivity. Purchase orders, goods and services receipts (with PO reversals), invoices, credit notes and suppliers will be transferred from web3 to the ERP at regular scheduled intervals. In return, web3 will consume back-end feeds containing remittances (and expose these to suppliers in the supplier portal, freeing Accounts Payable operatives from taking supplier calls querying when payments will occur).
P2P - Order Delivery / Communication (Self-Description):
Communication Model: A highly intuitive and effective supplier portal is included as standard with web3 and Wax Digital does not levy any charge on suppliers for use of this facility. Suppliers that make use of the portal can receive, review and print or download purchase order documents online, receive an automated alert once goods have been received and then submit invoices electronically, creating an electronic 3-way match and completely eliminating paper, manual intervention and the opportunity for error in the order to invoice cycle.
Transmission Methods: web3 supports email, fax, cXML, EDI, web form and portal communications between buyers and suppliers. For example, invoices can be received by xml/EDI from suppliers that fully integrate with web3. This can be achieved either by using standard message sets or custom interfaces. Suppliers can utilise standard (prescribed format) message sets, but any type of file type can be accommodated subject to commercial agreement. Wax Digital's dedicated integration services team and powerful web3 Connect Integration Tier allows for the acceptance of invoices in virtually any format and communications protocol. Files received electronically are directed to invoice matching/approval. 
P2P - Order Collaboration (buyer/supplier) (Self-Description):
Buyer/Supplier Collaboration: The supplier portal dashboard allows web-based access for all authorised suppliers to engage with the system as dictated by their roles and permissions. The dashboard is effectively a supplier view of the system, allowing the supplier to see all system events, activity and intelligence as it pertains to their company and its performance, and effectively manage their master and transactional data.
P2P - Order Processing (supply-side) (Self-Description):
Override PO Information: Portal suppliers can be given the facility to amend orders if appropriate - for example altering the delivery date should they be unable to deliver to the required deadline. Any such amendments are subject to approval by the requisitioner (and possibly other approvers should the order value change as a result). The result is a 'negotiated' purchase order which aims to trap any issues at the point of order rather than have to deal with them at goods receipting or at invoicing stage.
P2P - P2P Configuration Set Up (Self-Description):
P2P Configuration: The web3 Purchase-to-Pay solution (including supplier catalogues, requisitioning, purchase orders, invoices) is flexible to meet client and organisational requirements, and compatible with most third-party back office systems to ensure seamless integration during all transactions. As such, allowing clients to buy the right products/services from the right suppliers at the right price in a secure, online environment. Key solution features of the P2P solution include:
» Electronic product/service catalogues and punch-outs for compliant buying through requisitions
» Up-to-date supplier catalogue and company information
» Configurable approval schemes defined by the organisation
» Customisable dashboards that allow user to view spend at a glance
» Flexible configuration options that allow different organisational hierarchies and rules to be accommodated,
» Feature-rich application set that delivers complete control, compliance and visibility across organisational spend.
Configuration Limits: As an experienced software provider, Wax Digital understands that each organisation has its own unique requirements and as such, has designed its modules to be flexible and adaptable to all business objectives and cases. Examples of features that are configurable by clients include the addition of new users and privileges; suppliers; fields and tables; supplier relationships; catalogue and item data etc. The user dashboard is also completely customisable, allowing users to configure their own dashboards as they wish, selecting from all available widgets and buttons, dragging and dropping them to format their dashboard accordingly and saving the results. Interface elements- such as colours; branding; grids; buttons, links and associated actions; on-screen names of links and tables- are captured in initial configuration as per client's requirements.
Single and Multiple Chart of Accounts/Accounting Structures: web3 can support multiple chart of accounts/accounting structures through its integration tier, web3 Connect.
Custom Fields/Web forms Configuration: Users can take advantage of configurable web form templates to guide them through the procurement process. Users can select from pre-agreed templates and edit these with project-specific detail as required. There is no limitation on the structure or number of templates available. Data entry fields are also configurable within web3 and can take the form of text boxes (various sizes), number boxes, currency boxes (multiple currencies), tick boxes, radio buttons and drop down lists. 
P2P - Business Rules / Workflow (Self-Description):
Business Rules Configuration: Workflow capability is provide throughout web3 and its modules. Workflows are managed via the web3 Admin Centre, and are designed to be amended and configured by clients in a simple and intuitive GUI-driven manner. The workflow rules can be set at various levels including user; role; reporting/process hierarchy; and thresholds, and dictate where documents/activities are routed to- there is no requirement for bespoke development. These schemes are easily administered and amended by authorised users, and can follow a ‘cascade’ model, whereby business rules are set at the top of the tree and filter down to all subsequent users. Workflows are configured to ensure that budget and project owners, buyers or category managers see only activities and procurement documents that are relevant to their area of expertise. All workflow capability is native, not licensed. </t>
  </si>
  <si>
    <t>Rule Sets / Groups
_x000D_(REVISED)</t>
  </si>
  <si>
    <t>Visual Workflow Management
_x000D_(REVISED)</t>
  </si>
  <si>
    <t>Approvals and Workflow
_x000D_(REVISED)</t>
  </si>
  <si>
    <t>Email Approvals
_x000D_(NEW)</t>
  </si>
  <si>
    <t>Workflow Cloning
_x000D_(NEW)</t>
  </si>
  <si>
    <t xml:space="preserve">Sourcing - Single Sign-On (Self-Description):
Supplier data is aggregated but we have elected not to provide a pan-client portal for suppliers, preferring to facilitate individual trading relationships. </t>
  </si>
  <si>
    <t>Single Sign On
_x000D_(REVISED)</t>
  </si>
  <si>
    <t xml:space="preserve">Sourcing - Distributed Supplier RFX Response Management (Self-Description):
Once approved and set up on the Supplier Portal, suppliers can participate in any relevant sourcing event published within the system. Suppliers are able to prepare a response to the event, following the instructions dictated by the on-screen demand, either online or offline via a downloadable file. Suppliers can edit their response as many times as required until the event deadline has passed.
Suppliers will only have access to relevant sections as pre-defined during the creation of the event. In the case of multiple lots, suppliers can be given restricted access and only be able to see the sections that are relevant to their organisation. In all instances, suppliers will not have access to the names and/or details of the other event participants.
Suppliers can add team members, provide logins and define team responsibilities and access permissions. 
Sourcing - Distributed Supplier Auction Management (Self-Description):
Once approved and set up on the Supplier Portal, suppliers can participate in any relevant sourcing event published within the system. An eAuction event will be displayed within a supplier's Event Management widget on the dashboard- only auctions a supplier has been invited to will be visible. Multiple parties can respond to individual lots. </t>
  </si>
  <si>
    <t>User Account Management
_x000D_(REVISED)</t>
  </si>
  <si>
    <t>Sourcing - Fine Grained Role/Data/Action Based Security (Self-Description):
Each user will have a profile that is controlled by a user role matrix that clearly shows the relationships between roles, menu items and business functions available. The matrix is only configurable by Administrators/Super Users and this allows them to define and assign security levels, add and delete users, and amend hierarchies and access rights across group and individual accounts.</t>
  </si>
  <si>
    <t>Fine Grained Role Based Security
_x000D_(REVISED)</t>
  </si>
  <si>
    <t>View Filtering
_x000D_(NEW)</t>
  </si>
  <si>
    <t>Portal Configurability 
_x000D_(NEW)</t>
  </si>
  <si>
    <t>P2P - Supplier Information Management (Self-Description):
Supplier Information Maintenance: web3 delivers a comprehensive solution for supplier information management. web3 enables suppliers to self-serve everything from registration to account maintenance with full audit, approvals and seamless integration to back-office systems. The system provides one master data set that feeds other systems automatically, eliminating duplication and error, and ensuring that supplier data is always in sync across business systems. Automated alerts ensure suppliers keep key metrics and documents up to date, prompting them for new certifications and accreditations as their current ones near expiry and putting non-compliant vendors on hold.
Data Privacy: Wax Digital processes data safely and securely, and strictly in accordance with the responsibilities under the Data Protection Act and GDPR or similar local legislation, taking appropriate technical and organisational measures including encryption against the unauthorised or unlawful processing of the data and against the accidental loss or destruction of, or damage to, the data. No data is disclosed to third parties in any circumstances other than at the specific request of the client, so long as in accordance with local legislation. All supplier data is secured during transit and storage. The client browser running web3 also uses HTTPS encryption, which covers all the transfer and security of data. All sensitive data is stored on the database, which is password protected, and the only access is through the data access layer. 
Supplier Financial and Risk Assessments: web3 Connect can be used to verify prospective suppliers in risk analysis systems such as Dun and Bradstreet or Experian to provide standardised industry risk scoring for given suppliers. Third-party data services are subject to additional fees.
Workflow Capabilities: Workflows are configurable to a client's requirements and can support both user- and role-specific schemes. web3 allows for the easy creation and on-going management of multiple review and approval workflows, each of which is triggered when its defined rules are broken - these might include value, category, segment etc. Workflows can readily be configured to match an existing delegation scheme, with tiered and pool approvals included if required, and workflows can be uploaded or changed via the web3 Admin Centre.
Information Capture Approaches: web3 provides a highly intuitive and effective supplier portal that allows suppliers to play an active part in the process- uploading supporting documentation, checking and supplementing account information and profile. This is included as standard and Wax Digital does not levy any charge on suppliers for use of this facility. Suppliers that register on the portal are able to keep their profile, and product and pricing information up-to-date- please note any supplier amends or additions will be subject to approval prior to being published to the live environment. Templates for amendments are provided within the portal for suppliers to download, populate and re-upload. All mainstream file types are fully supported, including XML, Excel, Text and EDI files.</t>
  </si>
  <si>
    <t>Certificate Management
_x000D_(REVISED)</t>
  </si>
  <si>
    <t>Insurance Certificate Management
_x000D_(NEW)</t>
  </si>
  <si>
    <t>Sourcing - Supplier Information Management (Self-Description):
web3 Supplier Information Management enables suppliers to manage every facet of their accounts, corporate profile and associated data - including contracts, catalogues and so forth. Data can be both manually updated and/or fully automated via direct feed from supplier systems, including catalogue data with auto-verification and population
P2P - Supplier Information Management (Self-Description):
Supplier Information Maintenance: web3 delivers a comprehensive solution for supplier information management. web3 enables suppliers to self-serve everything from registration to account maintenance with full audit, approvals and seamless integration to back-office systems. The system provides one master data set that feeds other systems automatically, eliminating duplication and error, and ensuring that supplier data is always in sync across business systems. Automated alerts ensure suppliers keep key metrics and documents up to date, prompting them for new certifications and accreditations as their current ones near expiry and putting non-compliant vendors on hold.
Data Privacy: Wax Digital processes data safely and securely, and strictly in accordance with the responsibilities under the Data Protection Act and GDPR or similar local legislation, taking appropriate technical and organisational measures including encryption against the unauthorised or unlawful processing of the data and against the accidental loss or destruction of, or damage to, the data. No data is disclosed to third parties in any circumstances other than at the specific request of the client, so long as in accordance with local legislation. All supplier data is secured during transit and storage. The client browser running web3 also uses HTTPS encryption, which covers all the transfer and security of data. All sensitive data is stored on the database, which is password protected, and the only access is through the data access layer. 
Supplier Financial and Risk Assessments: web3 Connect can be used to verify prospective suppliers in risk analysis systems such as Dun and Bradstreet or Experian to provide standardised industry risk scoring for given suppliers. Third-party data services are subject to additional fees.
Workflow Capabilities: Workflows are configurable to a client's requirements and can support both user- and role-specific schemes. web3 allows for the easy creation and on-going management of multiple review and approval workflows, each of which is triggered when its defined rules are broken - these might include value, category, segment etc. Workflows can readily be configured to match an existing delegation scheme, with tiered and pool approvals included if required, and workflows can be uploaded or changed via the web3 Admin Centre.
Information Capture Approaches: web3 provides a highly intuitive and effective supplier portal that allows suppliers to play an active part in the process- uploading supporting documentation, checking and supplementing account information and profile. This is included as standard and Wax Digital does not levy any charge on suppliers for use of this facility. Suppliers that register on the portal are able to keep their profile, and product and pricing information up-to-date- please note any supplier amends or additions will be subject to approval prior to being published to the live environment. Templates for amendments are provided within the portal for suppliers to download, populate and re-upload. All mainstream file types are fully supported, including XML, Excel, Text and EDI files.</t>
  </si>
  <si>
    <t>Profile Maintenance
_x000D_(REVISED)</t>
  </si>
  <si>
    <t>Data Visibility
_x000D_(NEW)</t>
  </si>
  <si>
    <t>Document Management
_x000D_(REVISED)</t>
  </si>
  <si>
    <t>Template Cloning
_x000D_(NEW)</t>
  </si>
  <si>
    <t>Approvals
_x000D_(NEW)</t>
  </si>
  <si>
    <t>Independent Contractor Management
_x000D_(REVISED)</t>
  </si>
  <si>
    <t>P2P - Supplier Onboarding (Self-Description):
Onboarding Process: New suppliers can be onboarded either through self-registration or registration by authorised users using standard template requests, which follow defined approval workflows. 
The Portal Registration Wizard/Form will ensure all suppliers meet the level of due diligence required to be eligible for purchasing events. The standard wizard is delivered by five tabs: Trading Region; Company Details;  User Details; Accounting Details; and Tax Registrations.
Once submitted, the completed electronic form will be received by the appropriate personnel for review and acceptance in accordance to pre-defined approval workflows. Supplier information can be viewed and managed within the Admin Centre by System Administrator. 
Supplier Integration Capabilities: The on-boarding process for supplier master data is the same for both integrated an non-integrated suppliers, but in the case of the former there is of course additional work and communications to set up the supplier to trade on an integrated basis. There is no charge for non-integrated supplier users of the portal, but transactional costs apply for data conversion based on type (a fixed subscription for fully integrated, transactional costs for transformation for other formats - pdf to xml, OCR for paper etc). 
Workflow: The appropriate buyer/category manager, as defined by client criteria, is informed of any supplier activity with a prompt to review the new/amended data. Additional approvals can be configured as part of the implementation process. 
Typical Volumes of Suppliers: The number of suppliers requiring on-boarding depends on modules purchased and if the solution is covering Direct and Indirect Spend. 
Supplier Registration: An end-to-end registration process is full enabled by web3: 
» Cleanse and enrich existing data: The supply base can be uploaded into web3 with all suppliers invited to login and complete missing information; creating a rich, accurate and current supplier record. 
» On-board new suppliers electronically: New suppliers are directed to the intuitive web3 portal to register and provide all the information a client needs electronically – online and by attachment.
» Tailored to client needs: Custom forms prompt suppliers to provide different data depending on their spend category while configurable approvals ensure new suppliers are authorised for trade by appropriate client stakeholders.
» Seamlessly integrated: Approved supplier master data flows straight into the finance system to enable supplier payments, with easy integration into any back-office. Added-value data and accreditations can also be captured in web3.
» Proactively managed: Configurable alerts are set to automatically trigger against any event and supplier, prompting suppliers to self-serve master data maintenance in a highly secure, fully audited environment with robust process controls.
Supplier Training: Minimal training is required. Wax Digital will also offer an online supplier portal training guide that can act as a reference manual.</t>
  </si>
  <si>
    <t>Dynamic "Onboarding" Workflows
_x000D_(REVISED)</t>
  </si>
  <si>
    <t>Survey Support
_x000D_(REVISED)</t>
  </si>
  <si>
    <t>Template Library
_x000D_(REVISED)</t>
  </si>
  <si>
    <t>P2P - Supplier Performance and Risk Management (Self-Description):
Supplier Contract Compliance: Clients can assign and generate supplier-specific goals through key performance indicators that are embedded into management information dashboards to provide a real-time picture of selected reporting metrics. web3 will also be able to publish automatic KPI reports- the reports can run on demand, be subscribed to for scheduled updates via email or sent to a known file store location.
Supplier Performance Mechanisms: web3 Supplier Management (SM) has been developed to help procurement teams build relationships with key vendors, drive mutual benefits and reduce supply chain risks. Using supplier performance questionnaire templates stored within this module, Procurement and Supplier Management teams will be able to quickly build detailed performance surveys and questionnaires both internally and to suppliers. Scorecards can be used to collate and assess responses from questionnaires and supplier repository data. These cards can provide detailed insight into individual responses or be rolled up to illustrate a combined set of results from multiple responses- either from different respondents or from the same respondent over multiple events. Management Information dashboards are also easily set up, enabling the display of a drillable view of data and metrics with reports focusing on key areas of activity including groups/projects, statuses, suppliers invited, scores and completion. Data can be filtered and is presentable and exportable in standard formats such as csv, xml, pdf etc.</t>
  </si>
  <si>
    <t>Qualification Support
_x000D_(REVISED)</t>
  </si>
  <si>
    <t>Best Practices Intelligence
_x000D_(NEW)</t>
  </si>
  <si>
    <t>Category Intelligence
_x000D_(NEW)</t>
  </si>
  <si>
    <t>Supplier Intelligence
_x000D_(NEW)</t>
  </si>
  <si>
    <t>P2P - Catalog Creation / Onboarding (Self-Description):
Catalogue Creation: web3 supports the creation, update, maintenance and backup of supplier product and catalogue related data. It incorporates a highly scalable electronic catalogue from which users search and select goods and services for purchase, creating a shopping basket from which a requisition can be produced. An unlimited number of attributes can be held against products to allow for rich supporting information at product item level. In the first instance, suppliers complete an excel spreadsheet (standard format, downloadable from the portal) with all the relevant details for the goods/services to be supplied (Product Code, Description, UOM, delivery lead time, price, etc.) and this is then re-uploaded into web3 where it is validated against key criteria (alphanumeric/numeric fields and images in correct place) before being quarantined for approval. Catalogue data can be linked directly between sourcing events, contracts and the purchasing environment to enable seamless interactivity across modules. Catalogues can be maintained online via the supplier portal, with full versioning and visibility of historical changes.
Data Structures: web3 provides flexible presentation of product information including the use of eClass, SIC, CPV, UNSPSC or proprietary taxonomies. Rich catalogue functionality is supported for a vast array of scenarios including: configurable products; price breaks; delivery charges; and price adjustments. web3 can support an unlimited number of product attributes, running in some cases to over 1,000 attributes per product
New Items/Modifications: All data amends can be made through spreadsheet re-upload or directly on the catalogue lines via the supplier's own admin access in the supplier portal. Client admin users can also effect changes on a supplier’s behalf if necessary. Any new catalogues, service data or amendments uploaded onto web3 are subject to a client's authorisation prior to being published to the live catalogue environment. Approval can be turned on or off at field level, and value fields can be subject to a threshold before triggering (i.e. let through a price change by 1p but enforce approval for a £1 change or 1% change or greater). 
Direct Integration with Suppliers: Through the web3 Supplier Portal, suppliers can manage their own catalogues with the ability to download, amend and upload product or service data; greatly reducing the central administrative overhead. Fully integrated catalogue feeds are also supported and all mainstream file types are fully supported, including XML, Excel, Text and EDI files.  
Suite-based Integration: Sourcing and contract information can be pulled directly into the catalogue environment when both web3 P2P and S2C are deployed. Users can build a shopping basket of goods and services, select suppliers both from those already set up on the system and new suppliers, and send with any attachments for suppliers to provide a quotation. Responses are then collated and the selected proposal is taken directly into the checkout process for coding, approvals and subsequent PO placement.
Supplier Costs: There are no supplier costs associated with catalogue content maintenance. A supplier portal is included as standard with the web3 platform, and Wax Digital does not levy any charge on suppliers for use of this facility.
Punch-out Capabilities: Level 1 and 2 punch-out to third party catalogue solutions are fully supported with web3 using c-xml technology to create punch-out links that identify the user to the recipient system, allowing data views and terms to be applied automatically and the resultant purchasing transaction data to be pulled back into the purchase requisition for entry into the approval process. Once users have completed the punch-out to remote websites, browsed and built their basket, they can then pull the results back into web3 to be sent for coding and approvals before any order is placed. 
P2P - Order Creation (Self-Description):
PO Creation: Purchase orders are created automatically once a requisition has passed through all the necessary approvals stages in web3, as dictated by its value, coding etc. In most cases, the majority of purchase orders are made available for suppliers through the supplier portal with suppliers being informed about new orders by email, which includes an embedded link to the portal. Suppliers can then open the new order, review it and save or print the order for their own records and entry into back-office system. Purchase orders for non-portal suppliers will by a variety of means including: email; print and fax/post; and integration
Multiple POs per Requisition/Multiple Requisitions to Single PO/Multiple Currencies and Languages: Once the requisition approval process has been completed successfully, the requisition is split into individual purchase orders by supplier i.e. each individual supplier will receive a purchase order containing lines for their attention only. The orders are split further by currency, so that if a supplier is supplying goods in different currencies, items of the various different currencies are split into various different orders accordingly. Finally, a third level of splitting may occur if the facility to be able to hide requisition prices from a supplier is being used, as those items with a hidden price will be split out into a separate order so that all hidden price items (within the same currency) are sent to a supplier on a separate order.
Types of POs: web3 is able to create a number of different order types at the checkout process, including normal orders; confirmation orders; consolidated orders; blanket orders; and call-off orders.
Automatic PO creation from Invoice: The system supports retrospective requisitioning for the coding of Non-PO invoices. Retrospective POs are generated by registering the invoice on the web3 system (capturing key data from the invoice either manually or electronically); such documents are sent to the appropriate budget holder or nominated buyer for coding, approved and then receipted if necessary. 
Contract Pricing Validation: When web3 Contract Management is deployed, contract values are automatically linked to orders placed on the P2P module of web3 with orders recorded against that contract in order to track contract spend and contract utilisation. System alerts can be configured to inform the relevant users that a contract utilisation is reaching a certain amount against the contract value. 
External POs: web3 is able to support and process external POs via its integration tier, pulling the information into the system for invoice matching following the receipt of goods/services.
Intra-company PO Capability: web3 will support the raising of internal orders and invoices between intra-companies. These will follow the same workflow as standard transactions and be directed to Accounts Payable for recharging within the ERP system.
cXML Ordering: web3 will be able to support cXML ordering- additional costs are dependant on specific requirements and will be discussed during a project's implementation.
P2P - Fulfillment (Self-Description):
ASN and BOL Process: The ability to process/communicate ASNs and BOLs from suppliers is currently not supported and have been included into the product's future development roadmap.</t>
  </si>
  <si>
    <t>Knowledge Management
_x000D_(REVISED)</t>
  </si>
  <si>
    <t>P2P - Catalog Creation / Onboarding (Self-Description):
Catalogue Creation: web3 supports the creation, update, maintenance and backup of supplier product and catalogue related data. It incorporates a highly scalable electronic catalogue from which users search and select goods and services for purchase, creating a shopping basket from which a requisition can be produced. An unlimited number of attributes can be held against products to allow for rich supporting information at product item level. In the first instance, suppliers complete an excel spreadsheet (standard format, downloadable from the portal) with all the relevant details for the goods/services to be supplied (Product Code, Description, UOM, delivery lead time, price, etc.) and this is then re-uploaded into web3 where it is validated against key criteria (alphanumeric/numeric fields and images in correct place) before being quarantined for approval. Catalogue data can be linked directly between sourcing events, contracts and the purchasing environment to enable seamless interactivity across modules. Catalogues can be maintained online via the supplier portal, with full versioning and visibility of historical changes.
Data Structures: web3 provides flexible presentation of product information including the use of eClass, SIC, CPV, UNSPSC or proprietary taxonomies. Rich catalogue functionality is supported for a vast array of scenarios including: configurable products; price breaks; delivery charges; and price adjustments. web3 can support an unlimited number of product attributes, running in some cases to over 1,000 attributes per product
New Items/Modifications: All data amends can be made through spreadsheet re-upload or directly on the catalogue lines via the supplier's own admin access in the supplier portal. Client admin users can also effect changes on a supplier’s behalf if necessary. Any new catalogues, service data or amendments uploaded onto web3 are subject to a client's authorisation prior to being published to the live catalogue environment. Approval can be turned on or off at field level, and value fields can be subject to a threshold before triggering (i.e. let through a price change by 1p but enforce approval for a £1 change or 1% change or greater). 
Direct Integration with Suppliers: Through the web3 Supplier Portal, suppliers can manage their own catalogues with the ability to download, amend and upload product or service data; greatly reducing the central administrative overhead. Fully integrated catalogue feeds are also supported and all mainstream file types are fully supported, including XML, Excel, Text and EDI files.  
Suite-based Integration: Sourcing and contract information can be pulled directly into the catalogue environment when both web3 P2P and S2C are deployed. Users can build a shopping basket of goods and services, select suppliers both from those already set up on the system and new suppliers, and send with any attachments for suppliers to provide a quotation. Responses are then collated and the selected proposal is taken directly into the checkout process for coding, approvals and subsequent PO placement.
Supplier Costs: There are no supplier costs associated with catalogue content maintenance. A supplier portal is included as standard with the web3 platform, and Wax Digital does not levy any charge on suppliers for use of this facility.
Punch-out Capabilities: Level 1 and 2 punch-out to third party catalogue solutions are fully supported with web3 using c-xml technology to create punch-out links that identify the user to the recipient system, allowing data views and terms to be applied automatically and the resultant purchasing transaction data to be pulled back into the purchase requisition for entry into the approval process. Once users have completed the punch-out to remote websites, browsed and built their basket, they can then pull the results back into web3 to be sent for coding and approvals before any order is placed. 
P2P - Catalog Data Quality Control (Self-Description):
Catalogue Classification, Cleansing and Enrichment: web3's powerful catalogue management system has the flexibility and scalability to support millions of supplier products, rich data attributes, multiple currencies, delivery charges and price adjustments. All product and prices within the catalogues are associated with the appropriate supplier and contract.
Mapping and Data Synchronisation: web3 contains a robust catalogue management module. Data refreshes can be fully automated through integration with third party data feeds, by an internal user uploading a data file, or by giving suppliers access to their catalogue data directly via the web3 Supplier Portal. Integration with back-office catalogue environments (e.g. existing stock, MRP or theatre management systems) ensures that updates can be shared and synchronised across a client's technology estate. Changes can be subject to approval according to workflow rules regardless of the source. All of these methods result in an upload file being generated and processed by the system.  Whether the upload is performed by a procurement user or the supplier, the system checks the attributes to check if they have been flagged as being fields that require approval (e.g. it might be that if colours or dimensions change, the upload can go through, but price changes and new attributes require approval). If authorisation is required, the lines are sent into workflow where approvers can approve by batch or individual lines.
Accurate Conversion of Languages, Units etc.: Wax Digital can confirm that it will be able to implement country/region specific requirements as part of a global solution. web3 is fully international with multi-lingual and multi-currency capabilities. Different currencies are converted to show in whatever currency the user elects to view in. Languages are also configured at user level via the interface, and a time zone is also always displayed with users seeing their local time zone according to their location.
Al/machine Learning Approach: Wax Digital web3 utilises Microsoft Cortana to deliver machine learning across the product portfolio. When related to catalogue management this includes features such as prompting users to add items to their favourites folders based on usage patterns, identifying and proposing related items and suggesting catalogue alternatives to free text items.
Real-time Price Information: Suppliers that register on the portal can keep product and pricing information up-to-date manually, while real-time pricing and stock levels are facilitated through integrated data feeds from suppliers and of course via punch-out.
Data Quality: Certain product attributes such as price can be flagged as requiring not just approval, but also to be limited to within a given tolerance per supplier. When a new product upload is received, the columns requiring approval are highlighted to the user and sent via email to inform them that an upload requires approval. When the approver views the uploaded projects, the price column is highlighted using a traffic light colour coding system that shows unchanged prices, prices changed within tolerance, and prices outside tolerance. This prevents an individual low value but fast moving product line from having a price rise applied that is statistically small, but could result in a large overall increase in spend.
Exception Management/Control: Buyer/Category Managers can choose to approve or decline data on a line-by-line basis if necessary, sending comments back to suppliers where data is declined. Approvals can also be carried out by exception, allowing non-contentious data changes (for example new images) to go straight to the live catalogue, whilst quarantining attributes such as price changes. All data amends can be made through spreadsheet re-upload or directly on the catalogue lines via the supplier's own admin access in the supplier portal. 
P2P - Catalog Objects (Self-Description):
Objects and Mechanisms: web3 provides a user-specific list of frequently used items to aid in the efficiency of their ordering process. Wherever possible information is pre-populated, defined by the individual user login, to minimise the burden of data entry and reduce any opportunities for error to a minimum. web3 also allows both a 'recent searches' facility and for the user (or their managers) to create favourites lists called 'templates' containing catalogue and/or non-catalogue items to expose for easy re-use. 
Catalogue Item Features: web3 is able to import extensive content-rich item information including extensive descriptions, images, colour/size options, linked items, attached documents (e.g. medical warnings &amp; COSHH), as well as GS1 barcoding &amp; classification (UNSPSC) with automated coding. The number of attributes against a line item is not limited and presentation and layout follows modern commercial on-line best practice; displaying information that emulates an online shopping experience
Access Restrictions: Access/permission control for data classification of users is managed and assigned via role functionality. A roles-based screen delivery ensures that users only have access to information, functions and facilities that are appropriate to their needs and permissions
Business Logic: A Business Model Tree enables a selected view of catalogues to be assigned to the business model, and to any of its levels. It is also possible to assign a view to one or more specific users. A standard “cascading” permissions effect is created, as typically seen when assigning approvers to an approval scheme. (e.g. those assigned higher in the structure get to see and access more than those assigned at a lower level in the structure).
Integrate Forms: web3 allows users to raise purchase orders via catalogue, smart forms and free text. web3 allows for additional product information to collected from the catalogue and displayed such as colour, size, fit facility or similar functionality. 
Catalogue Configuration: Catalogue configuration can be undertaken within the web3 Admin Centre by authorised users including role, class, attribute and category manager; view administration, amendments; supplier maintenance; and approval workflows creation. Additionally, users can customise their display settings. For example, when displaying catalogue searches user can choose either a grid display that is similar to a spreadsheet or a much more e-commerce style that shows data in an Amazon-type format. The system remembers a user's last selected setting and automatically presents this when they next log in.
P2P - Search Engine (Self-Description):
Search Engine: web3 provides a search facility linked to metadata of all approved suppliers and product/service categories. This Search and Select offers a range of intuitive ways to find items and build requisitions- from simple one-line requirements to complex multi-line, multi-supplier and multi-currency requisitions. 
Keyword and 'Type-ahead' Suggestions: An advanced search functionality is also available within web3, which pulls back all the relevant matches with 'fuzzy' search logic employed to ensure the best possible results. Search within or filter options then allow users to quickly narrow results to find a precise match to their requirements. The search facilities are not case dependent and can support ‘wild card’ searches if required. Drill down through category hierarchies also gives users a different, equally intuitive means of identifying items on the system.
Multiple Catalogue Search Filters: Category search functionality is also provided to allow the user to search for a specific product category. Alternatively, the user can select a product category and drill down to the next sub-category level. To drill-down, a user simply selects the required category. The next sub-category is then displayed and so on until the lowest level is reached. At the lowest level the user then selects the appropriate category name, upon which all products within that category are displayed.
Underlying Capabilities: web3 provides a user specific list of frequently used items to aid requisitioners in the efficiency of their ordering process. Wherever possible information is pre-populated, defined by the individual user login, to minimise the burden of data entry and reduce any opportunities for error to a minimum. web3 allows both a 'recent searches' facility and for the user (or their managers) to create favourites lists called 'templates' containing catalogue and/or non-catalogue items to expose for easy re-use.
P2P - Requisitioning Process (Self-Description):
Creation of Requisitions: The main components of web3's requisitioning encompass: 1. Managed Catalogues; 2. Punch-outs; and 3. Free Text Requisitioning. web3 also facilitates a one-click ordering option for users to requisition an item using a single click, with the coding information needed to complete the checkout process having been automatically entered by the system. This minimises the risks of order processing errors as well as bottlenecks caused by the need to amend/resubmit orders. 
Approval Routing: A range of configurable approvals schemes, set against elements such as value, budget position, and spend category/commodity, dictate whether and by whom a completed requisition requires approval and automatically routes the requisition lines accordingly. Approvals schemes can easily be administered and amended by authorised admin users and follow a ‘cascade’ model, whereby rules are set at the top of the tree and filter down to all subsequent users, unless over-ridden by alternative/additional rules further down.
Different PO Types: As part of the checkout process, as well as coding lines, identifying delivery addresses (multiple in addition to single) and adding notes, users can select the order type from a list which includes: Normal Orders; Confirmation Orders; Scheduled Orders; Blanket Orders; and Call-off Orders.                
                        .                                                                                                                                                                                                                                                          
Multiple Requisitions (including Special Instructions): web3 has the functionality to produce multiple purchase orders from a single requisition containing different suppliers. Once all approvals have been secured, the requisition is automatically split into multiple Purchase Orders and sent directly to the appropriate suppliers. Splitting rules can be configured but requisitions tend to be split by supplier, delivery location and whether the supplier is allowed to see the price (in the case of non-catalogue items). web3 also supports file attachments to requisitions with the functionality to choose if they are for internal or external publication. A range of attachment types are supported in web3, which includes, PDF, Microsoft Word, Microsoft Excel, CSV, CAD and Images etc.
Aggregate Multiple Requisitions: web3 supports order consolidation and aggregation. POs can contain multiple lines, which can be split and coded separately with cost shared across codes. For example, a utility bill without a PO could generate a multi-line NCI, which is then split out over multiple cost centres and GL codes. The splitting rules are highly configurable, whether by legal entity, department, costcentre, profit centre, ledger or subanalysis code (or many more besides).
Contract Compliance Processes: When web3 Contract Management is deployed, contract values can be automatically linked to orders placed on the P2P module of web3 with orders recorded against that contract in order to track contract spend and contract utilisation. System alerts can be configured to inform the relevant users that a contract utilisation is reaching a certain amount against the contract value. 
Pre-configured Item Lists: web3 utilises the concept of Favourites folders which can be created both by individual users, for commonly purchased goods and services, and centrally to provide order templates for standard tasks, kits etc. Users can create as many Favourites folders as they wish, incorporating any product/service data to which they are allowed access, and can share these folders with other web3 users. Any updates to the central data store automatically flood through all user favourites (e.g. price changes).
Coded Requisition: All lines of a requisition need coding (all can be coded simultaneously with a single selection) by users with lines able to be split for allocation against multiple cost codes. During the checkout process, users enter the appropriate coding details against each line, either individually or by selecting multiple lines and applying the same coding to them simultaneously. Lines can also be split for coding purposes. Users in web3 are typically allocated to a sub-set of cost codes appropriate to their position in the business model, only allowing them to select from cost codes that they are authorised to allocate spend against. This makes it easier for users (who may only have access to a handful of cost codes from dozens or even hundreds in total) to make their selection and limits the chance that they will select the wrong code(s). 
End User Training: The solution is an intuitive, easy-to-use platform that allows users to get the fullest use of the system, without the need for extensive training. A one day training workshop will provided during the web3 implementation process.
P2P - Shopping Cart / Checkout Process (Self-Description):
Shopping Cart and Checkout Process Options: web3 incorporates a highly scalable electronic catalogue from which users can search and select goods and services for purchase; creating a shopping basket from which a requisition can be produced. web3 allows for requisition baskets to be saved by name for late use, and also temporarily persists any additions to the basket if the user forgets to save. This way, if a user fills a basket, goes away from their desk a few hours without saving, when they try to build a requisition, web3 asks them if they want to carry on with their previous requisition or build a new, clean one. Once a requisition has been created, an intuitive checkout process allows users to code requisition lines against those elements of the business model - cost centres, projects etc. - to which they have access, as defined by their system rights.
Shipping based on Individual Line Items: web3 allows multiple delivery locations to be included within a PO line. Each direct delivery location can hold multiple delivery points, for example: reception, yard, etc. Default delivery points are held against the location within the Company Admin function of the Administration menu, however, a user, where permitted, can choose alternatives if appropriate. A default delivery date will also automatically be calculated based on lead times stored against suppliers and/or at product line item level, the latter over-riding the former within the system. However, the option to select the delivery date will also be provided for each requisition line based on where and when the goods/services need to be delivered. 
P2P - Guided Buying (Self-Description):
Guided Buying Approach: web3 is an intuitive software that has in-built templates, wizards and favourites to help users create standard and electronic documents including purchase orders and good receipt notes. Users are seamlessly guided through each stage of the order generation process with context sensitive help screens and configurable tooltips. Wax Digital provides training documentation for the core solution in the form of online user guides, which are contained in the web3 solution itself and can be customised on a client-by-client basis. The guides take the form of a graphical walk-through of all the screens involved in the business process from a user, administrator and operator perspective, with a step-by-step narrative to give the most intuitive training and reference resource possible. 
web3 also allows users to track status and receive alerts and notifications for system actions including the ability to remind approvers when they have unapproved requisitions within their workflow. Escalation notifications can be set to send at automated times or manually by anyone within that requisition approval chain. web3 ad-hoc reporting using SSRS allows for further tracking of approvers that have not responded to approval requests. Similarly, escalations can be set up to ensure approvers do not sit on approval requests.
Business Rules/Logic: A .NET GUI generator means that the user interface is completely dynamic, with every button and graphic generated on the fly to offer a personalised experience to each user if required. Roles-based screen delivery also ensures that users need never be presented with superfluous functionality, seeing only those functions and facilities that are appropriate to their needs and permissions. Wherever possible information is pre-populated, defined by the individual user login, to minimise the burden of data entry and reduce any opportunities for error to a minimum. For example, during the creation of a requisition, a user will follow a link to a coding screen where all relevant coding details (against their user role) can be selected. Available codes will be presented within autocomplete drop down lists (e.g. Cost Centre, Projects, Sub Analysis Code and Contract Reference etc.). Their most commonly used cost centre will be defaulted and where they only have access to one then this will be the one used, and they will not have any selection rights. 
P2P - Robotics / AI / Machine Learning (Self-Description):
Embedded Al/Machine Learning Capability: The incorporation of artificial intelligence/machine learning algorithms into the existing software is being introduced across the web3 platform via Microsoft Cognitive Services. Initial developments have been focused on driving automation on some of the more repetitive actions that still require specialist knowledge, such as the allocation of cost coding for requisitions and invoices. This development learns the typical coding combinations used for particular invoices enabling the system to automatically code, or suggest coding, for a particular requisition or invoice thereby saving time and reducing mistakes. The same principle applies to the buying process, proving a buying team with enhanced recommendations for purchases based on what the system has learned about the organisations preferences and processes.  Both developments provide a level of RPA in addition to machine learning and AI, and will be extended in the future to drive further optimisation within the procurement process.
The use of AI and ML is also being expanded within our integration tier, building on our existing platform to further automate the file mapping and transformation process, allowing for web3 to automatically detect and resolve common integration errors as they occur.  This includes functionality such as adaptive retry mechanisms (learning &amp; recognising when retrying an integration makes sense rather than failing and raising an alert), and mapping version detection based on the file content itself rather than relying on a version number or “namespace” as is common practice today.  The aim is to make integration even easier than it is today whilst reducing the need for manual intervention.
P2P - OCR / Scanners (Self-Description):
OCR/Scanning Technology: Scanning can be performed either in-house by clients or via a third party. In most scanning installations, Wax Digital utilises optical character recognition (OCR) software to provide both image and auto-extracted data for in web3. If clients wish to explore outsourced scanning, Wax Digital has a bureau scanning partners who can prepare paper documents (remove staples, blank pages etc.), scan in documents and OCR text content. This is then checked both electronically and manually to ensure a high accuracy rate.
We do however typically discourage the widespread use of OCR by clients, since the data quality level is still not where it needs to be with OCR. We prefer to promote automatic reading of email pdfs with 100% data accuracy, alongside xml and portal use to provide all the necessary constituents for successful eInvoicing without OCR. 
P2P - Personalization (Self-Description):
Terminology Customisation: Wax Digital is able to customise terminology to a client's requirements. This is completed during the implementation process of the project and sign-off by the client prior to go live.</t>
  </si>
  <si>
    <t>Bots (for RPA)
_x000D_(REVISED)</t>
  </si>
  <si>
    <t>P2P - Catalog Creation / Onboarding (Self-Description):
Catalogue Creation: web3 supports the creation, update, maintenance and backup of supplier product and catalogue related data. It incorporates a highly scalable electronic catalogue from which users search and select goods and services for purchase, creating a shopping basket from which a requisition can be produced. An unlimited number of attributes can be held against products to allow for rich supporting information at product item level. In the first instance, suppliers complete an excel spreadsheet (standard format, downloadable from the portal) with all the relevant details for the goods/services to be supplied (Product Code, Description, UOM, delivery lead time, price, etc.) and this is then re-uploaded into web3 where it is validated against key criteria (alphanumeric/numeric fields and images in correct place) before being quarantined for approval. Catalogue data can be linked directly between sourcing events, contracts and the purchasing environment to enable seamless interactivity across modules. Catalogues can be maintained online via the supplier portal, with full versioning and visibility of historical changes.
Data Structures: web3 provides flexible presentation of product information including the use of eClass, SIC, CPV, UNSPSC or proprietary taxonomies. Rich catalogue functionality is supported for a vast array of scenarios including: configurable products; price breaks; delivery charges; and price adjustments. web3 can support an unlimited number of product attributes, running in some cases to over 1,000 attributes per product
New Items/Modifications: All data amends can be made through spreadsheet re-upload or directly on the catalogue lines via the supplier's own admin access in the supplier portal. Client admin users can also effect changes on a supplier’s behalf if necessary. Any new catalogues, service data or amendments uploaded onto web3 are subject to a client's authorisation prior to being published to the live catalogue environment. Approval can be turned on or off at field level, and value fields can be subject to a threshold before triggering (i.e. let through a price change by 1p but enforce approval for a £1 change or 1% change or greater). 
Direct Integration with Suppliers: Through the web3 Supplier Portal, suppliers can manage their own catalogues with the ability to download, amend and upload product or service data; greatly reducing the central administrative overhead. Fully integrated catalogue feeds are also supported and all mainstream file types are fully supported, including XML, Excel, Text and EDI files.  
Suite-based Integration: Sourcing and contract information can be pulled directly into the catalogue environment when both web3 P2P and S2C are deployed. Users can build a shopping basket of goods and services, select suppliers both from those already set up on the system and new suppliers, and send with any attachments for suppliers to provide a quotation. Responses are then collated and the selected proposal is taken directly into the checkout process for coding, approvals and subsequent PO placement.
Supplier Costs: There are no supplier costs associated with catalogue content maintenance. A supplier portal is included as standard with the web3 platform, and Wax Digital does not levy any charge on suppliers for use of this facility.
Punch-out Capabilities: Level 1 and 2 punch-out to third party catalogue solutions are fully supported with web3 using c-xml technology to create punch-out links that identify the user to the recipient system, allowing data views and terms to be applied automatically and the resultant purchasing transaction data to be pulled back into the purchase requisition for entry into the approval process. Once users have completed the punch-out to remote websites, browsed and built their basket, they can then pull the results back into web3 to be sent for coding and approvals before any order is placed. 
P2P - Catalog Data Quality Control (Self-Description):
Catalogue Classification, Cleansing and Enrichment: web3's powerful catalogue management system has the flexibility and scalability to support millions of supplier products, rich data attributes, multiple currencies, delivery charges and price adjustments. All product and prices within the catalogues are associated with the appropriate supplier and contract.
Mapping and Data Synchronisation: web3 contains a robust catalogue management module. Data refreshes can be fully automated through integration with third party data feeds, by an internal user uploading a data file, or by giving suppliers access to their catalogue data directly via the web3 Supplier Portal. Integration with back-office catalogue environments (e.g. existing stock, MRP or theatre management systems) ensures that updates can be shared and synchronised across a client's technology estate. Changes can be subject to approval according to workflow rules regardless of the source. All of these methods result in an upload file being generated and processed by the system.  Whether the upload is performed by a procurement user or the supplier, the system checks the attributes to check if they have been flagged as being fields that require approval (e.g. it might be that if colours or dimensions change, the upload can go through, but price changes and new attributes require approval). If authorisation is required, the lines are sent into workflow where approvers can approve by batch or individual lines.
Accurate Conversion of Languages, Units etc.: Wax Digital can confirm that it will be able to implement country/region specific requirements as part of a global solution. web3 is fully international with multi-lingual and multi-currency capabilities. Different currencies are converted to show in whatever currency the user elects to view in. Languages are also configured at user level via the interface, and a time zone is also always displayed with users seeing their local time zone according to their location.
Al/machine Learning Approach: Wax Digital web3 utilises Microsoft Cortana to deliver machine learning across the product portfolio. When related to catalogue management this includes features such as prompting users to add items to their favourites folders based on usage patterns, identifying and proposing related items and suggesting catalogue alternatives to free text items.
Real-time Price Information: Suppliers that register on the portal can keep product and pricing information up-to-date manually, while real-time pricing and stock levels are facilitated through integrated data feeds from suppliers and of course via punch-out.
Data Quality: Certain product attributes such as price can be flagged as requiring not just approval, but also to be limited to within a given tolerance per supplier. When a new product upload is received, the columns requiring approval are highlighted to the user and sent via email to inform them that an upload requires approval. When the approver views the uploaded projects, the price column is highlighted using a traffic light colour coding system that shows unchanged prices, prices changed within tolerance, and prices outside tolerance. This prevents an individual low value but fast moving product line from having a price rise applied that is statistically small, but could result in a large overall increase in spend.
Exception Management/Control: Buyer/Category Managers can choose to approve or decline data on a line-by-line basis if necessary, sending comments back to suppliers where data is declined. Approvals can also be carried out by exception, allowing non-contentious data changes (for example new images) to go straight to the live catalogue, whilst quarantining attributes such as price changes. All data amends can be made through spreadsheet re-upload or directly on the catalogue lines via the supplier's own admin access in the supplier portal. 
P2P - Catalog Objects (Self-Description):
Objects and Mechanisms: web3 provides a user-specific list of frequently used items to aid in the efficiency of their ordering process. Wherever possible information is pre-populated, defined by the individual user login, to minimise the burden of data entry and reduce any opportunities for error to a minimum. web3 also allows both a 'recent searches' facility and for the user (or their managers) to create favourites lists called 'templates' containing catalogue and/or non-catalogue items to expose for easy re-use. 
Catalogue Item Features: web3 is able to import extensive content-rich item information including extensive descriptions, images, colour/size options, linked items, attached documents (e.g. medical warnings &amp; COSHH), as well as GS1 barcoding &amp; classification (UNSPSC) with automated coding. The number of attributes against a line item is not limited and presentation and layout follows modern commercial on-line best practice; displaying information that emulates an online shopping experience
Access Restrictions: Access/permission control for data classification of users is managed and assigned via role functionality. A roles-based screen delivery ensures that users only have access to information, functions and facilities that are appropriate to their needs and permissions
Business Logic: A Business Model Tree enables a selected view of catalogues to be assigned to the business model, and to any of its levels. It is also possible to assign a view to one or more specific users. A standard “cascading” permissions effect is created, as typically seen when assigning approvers to an approval scheme. (e.g. those assigned higher in the structure get to see and access more than those assigned at a lower level in the structure).
Integrate Forms: web3 allows users to raise purchase orders via catalogue, smart forms and free text. web3 allows for additional product information to collected from the catalogue and displayed such as colour, size, fit facility or similar functionality. 
Catalogue Configuration: Catalogue configuration can be undertaken within the web3 Admin Centre by authorised users including role, class, attribute and category manager; view administration, amendments; supplier maintenance; and approval workflows creation. Additionally, users can customise their display settings. For example, when displaying catalogue searches user can choose either a grid display that is similar to a spreadsheet or a much more e-commerce style that shows data in an Amazon-type format. The system remembers a user's last selected setting and automatically presents this when they next log in.
P2P - Search Engine (Self-Description):
Search Engine: web3 provides a search facility linked to metadata of all approved suppliers and product/service categories. This Search and Select offers a range of intuitive ways to find items and build requisitions- from simple one-line requirements to complex multi-line, multi-supplier and multi-currency requisitions. 
Keyword and 'Type-ahead' Suggestions: An advanced search functionality is also available within web3, which pulls back all the relevant matches with 'fuzzy' search logic employed to ensure the best possible results. Search within or filter options then allow users to quickly narrow results to find a precise match to their requirements. The search facilities are not case dependent and can support ‘wild card’ searches if required. Drill down through category hierarchies also gives users a different, equally intuitive means of identifying items on the system.
Multiple Catalogue Search Filters: Category search functionality is also provided to allow the user to search for a specific product category. Alternatively, the user can select a product category and drill down to the next sub-category level. To drill-down, a user simply selects the required category. The next sub-category is then displayed and so on until the lowest level is reached. At the lowest level the user then selects the appropriate category name, upon which all products within that category are displayed.
Underlying Capabilities: web3 provides a user specific list of frequently used items to aid requisitioners in the efficiency of their ordering process. Wherever possible information is pre-populated, defined by the individual user login, to minimise the burden of data entry and reduce any opportunities for error to a minimum. web3 allows both a 'recent searches' facility and for the user (or their managers) to create favourites lists called 'templates' containing catalogue and/or non-catalogue items to expose for easy re-use.
P2P - Requisitioning Process (Self-Description):
Creation of Requisitions: The main components of web3's requisitioning encompass: 1. Managed Catalogues; 2. Punch-outs; and 3. Free Text Requisitioning. web3 also facilitates a one-click ordering option for users to requisition an item using a single click, with the coding information needed to complete the checkout process having been automatically entered by the system. This minimises the risks of order processing errors as well as bottlenecks caused by the need to amend/resubmit orders. 
Approval Routing: A range of configurable approvals schemes, set against elements such as value, budget position, and spend category/commodity, dictate whether and by whom a completed requisition requires approval and automatically routes the requisition lines accordingly. Approvals schemes can easily be administered and amended by authorised admin users and follow a ‘cascade’ model, whereby rules are set at the top of the tree and filter down to all subsequent users, unless over-ridden by alternative/additional rules further down.
Different PO Types: As part of the checkout process, as well as coding lines, identifying delivery addresses (multiple in addition to single) and adding notes, users can select the order type from a list which includes: Normal Orders; Confirmation Orders; Scheduled Orders; Blanket Orders; and Call-off Orders.                
                        .                                                                                                                                                                                                                                                          
Multiple Requisitions (including Special Instructions): web3 has the functionality to produce multiple purchase orders from a single requisition containing different suppliers. Once all approvals have been secured, the requisition is automatically split into multiple Purchase Orders and sent directly to the appropriate suppliers. Splitting rules can be configured but requisitions tend to be split by supplier, delivery location and whether the supplier is allowed to see the price (in the case of non-catalogue items). web3 also supports file attachments to requisitions with the functionality to choose if they are for internal or external publication. A range of attachment types are supported in web3, which includes, PDF, Microsoft Word, Microsoft Excel, CSV, CAD and Images etc.
Aggregate Multiple Requisitions: web3 supports order consolidation and aggregation. POs can contain multiple lines, which can be split and coded separately with cost shared across codes. For example, a utility bill without a PO could generate a multi-line NCI, which is then split out over multiple cost centres and GL codes. The splitting rules are highly configurable, whether by legal entity, department, costcentre, profit centre, ledger or subanalysis code (or many more besides).
Contract Compliance Processes: When web3 Contract Management is deployed, contract values can be automatically linked to orders placed on the P2P module of web3 with orders recorded against that contract in order to track contract spend and contract utilisation. System alerts can be configured to inform the relevant users that a contract utilisation is reaching a certain amount against the contract value. 
Pre-configured Item Lists: web3 utilises the concept of Favourites folders which can be created both by individual users, for commonly purchased goods and services, and centrally to provide order templates for standard tasks, kits etc. Users can create as many Favourites folders as they wish, incorporating any product/service data to which they are allowed access, and can share these folders with other web3 users. Any updates to the central data store automatically flood through all user favourites (e.g. price changes).
Coded Requisition: All lines of a requisition need coding (all can be coded simultaneously with a single selection) by users with lines able to be split for allocation against multiple cost codes. During the checkout process, users enter the appropriate coding details against each line, either individually or by selecting multiple lines and applying the same coding to them simultaneously. Lines can also be split for coding purposes. Users in web3 are typically allocated to a sub-set of cost codes appropriate to their position in the business model, only allowing them to select from cost codes that they are authorised to allocate spend against. This makes it easier for users (who may only have access to a handful of cost codes from dozens or even hundreds in total) to make their selection and limits the chance that they will select the wrong code(s). 
End User Training: The solution is an intuitive, easy-to-use platform that allows users to get the fullest use of the system, without the need for extensive training. A one day training workshop will provided during the web3 implementation process.
P2P - Shopping Cart / Checkout Process (Self-Description):
Shopping Cart and Checkout Process Options: web3 incorporates a highly scalable electronic catalogue from which users can search and select goods and services for purchase; creating a shopping basket from which a requisition can be produced. web3 allows for requisition baskets to be saved by name for late use, and also temporarily persists any additions to the basket if the user forgets to save. This way, if a user fills a basket, goes away from their desk a few hours without saving, when they try to build a requisition, web3 asks them if they want to carry on with their previous requisition or build a new, clean one. Once a requisition has been created, an intuitive checkout process allows users to code requisition lines against those elements of the business model - cost centres, projects etc. - to which they have access, as defined by their system rights.
Shipping based on Individual Line Items: web3 allows multiple delivery locations to be included within a PO line. Each direct delivery location can hold multiple delivery points, for example: reception, yard, etc. Default delivery points are held against the location within the Company Admin function of the Administration menu, however, a user, where permitted, can choose alternatives if appropriate. A default delivery date will also automatically be calculated based on lead times stored against suppliers and/or at product line item level, the latter over-riding the former within the system. However, the option to select the delivery date will also be provided for each requisition line based on where and when the goods/services need to be delivered. 
P2P - Guided Buying (Self-Description):
Guided Buying Approach: web3 is an intuitive software that has in-built templates, wizards and favourites to help users create standard and electronic documents including purchase orders and good receipt notes. Users are seamlessly guided through each stage of the order generation process with context sensitive help screens and configurable tooltips. Wax Digital provides training documentation for the core solution in the form of online user guides, which are contained in the web3 solution itself and can be customised on a client-by-client basis. The guides take the form of a graphical walk-through of all the screens involved in the business process from a user, administrator and operator perspective, with a step-by-step narrative to give the most intuitive training and reference resource possible. 
web3 also allows users to track status and receive alerts and notifications for system actions including the ability to remind approvers when they have unapproved requisitions within their workflow. Escalation notifications can be set to send at automated times or manually by anyone within that requisition approval chain. web3 ad-hoc reporting using SSRS allows for further tracking of approvers that have not responded to approval requests. Similarly, escalations can be set up to ensure approvers do not sit on approval requests.
Business Rules/Logic: A .NET GUI generator means that the user interface is completely dynamic, with every button and graphic generated on the fly to offer a personalised experience to each user if required. Roles-based screen delivery also ensures that users need never be presented with superfluous functionality, seeing only those functions and facilities that are appropriate to their needs and permissions. Wherever possible information is pre-populated, defined by the individual user login, to minimise the burden of data entry and reduce any opportunities for error to a minimum. For example, during the creation of a requisition, a user will follow a link to a coding screen where all relevant coding details (against their user role) can be selected. Available codes will be presented within autocomplete drop down lists (e.g. Cost Centre, Projects, Sub Analysis Code and Contract Reference etc.). Their most commonly used cost centre will be defaulted and where they only have access to one then this will be the one used, and they will not have any selection rights. 
P2P - Intelligent Apps (Self-Description):
Intelligent Apps: The incorporation of artificial intelligence/machine learning algorithms into the existing software is currently under development with the introduction of Cognitive Services expected to be realised later this year.  web3 can make use of such intelligent apps alongside Cognitive Services to provide valuable methods of interacting with the system from such intelligent apps.  For example, the use of Amazon Alexa, Google Assistant to query the web3 system for KPIs.  “How much did we spend on Laptops for Marketing in 2018”.  Wax Digital do not work directly with partners in this area; all developments are completed in-house through our software development and analytics teams. 
P2P - Conversational Systems (Self-Description):
Conversational Technology:   Conversational technology is a key cornerstone of our AI and Machine Learning roadmap, proving the main interface through which end users can directly interact with the technology.  The roadmap in this area is targeted on a few key areas: 
1) Interactive help and navigation. This functionality provides a natural language automated “chat” system where a user can type or speak a question and the system will either provide a natural language answer for simple questions, recommend a help article, navigate the user to a specific page or recommend that a user talks to the helpdesk if appropriate.  The system includes an element of learning to understand which responses are more helpful to end users which will improve the system usefulness over time.   
2) Guided “Processes” within web3.  For example the allocation of cost coding for requisitions and invoices, or guided buying with the main procurement team.  The conversational system provides another interface for requesting help with these processes, allowing an end user to request assistance in addition to the system prompting them 
3) Product feedback. The conversational system is also designed to take feedback from clients, both via direct  “what did you think of….” Methods but also by analysing the emotion and intent of interactions, through use of the Microsoft Cognitive Services suite.  This will provide valuable information to improve both the conversational system and P2P application going forward.</t>
  </si>
  <si>
    <t>Bots ("Chat Bots" -  Conversational Systems)
_x000D_(REVISED)</t>
  </si>
  <si>
    <t>Machine Learning (algorithms)
_x000D_(REVISED)</t>
  </si>
  <si>
    <t>External Library Support
_x000D_(NEW)</t>
  </si>
  <si>
    <t>Sourcing - AI (Self-Description):
n/a
P2P - Catalog Creation / Onboarding (Self-Description):
Catalogue Creation: web3 supports the creation, update, maintenance and backup of supplier product and catalogue related data. It incorporates a highly scalable electronic catalogue from which users search and select goods and services for purchase, creating a shopping basket from which a requisition can be produced. An unlimited number of attributes can be held against products to allow for rich supporting information at product item level. In the first instance, suppliers complete an excel spreadsheet (standard format, downloadable from the portal) with all the relevant details for the goods/services to be supplied (Product Code, Description, UOM, delivery lead time, price, etc.) and this is then re-uploaded into web3 where it is validated against key criteria (alphanumeric/numeric fields and images in correct place) before being quarantined for approval. Catalogue data can be linked directly between sourcing events, contracts and the purchasing environment to enable seamless interactivity across modules. Catalogues can be maintained online via the supplier portal, with full versioning and visibility of historical changes.
Data Structures: web3 provides flexible presentation of product information including the use of eClass, SIC, CPV, UNSPSC or proprietary taxonomies. Rich catalogue functionality is supported for a vast array of scenarios including: configurable products; price breaks; delivery charges; and price adjustments. web3 can support an unlimited number of product attributes, running in some cases to over 1,000 attributes per product
New Items/Modifications: All data amends can be made through spreadsheet re-upload or directly on the catalogue lines via the supplier's own admin access in the supplier portal. Client admin users can also effect changes on a supplier’s behalf if necessary. Any new catalogues, service data or amendments uploaded onto web3 are subject to a client's authorisation prior to being published to the live catalogue environment. Approval can be turned on or off at field level, and value fields can be subject to a threshold before triggering (i.e. let through a price change by 1p but enforce approval for a £1 change or 1% change or greater). 
Direct Integration with Suppliers: Through the web3 Supplier Portal, suppliers can manage their own catalogues with the ability to download, amend and upload product or service data; greatly reducing the central administrative overhead. Fully integrated catalogue feeds are also supported and all mainstream file types are fully supported, including XML, Excel, Text and EDI files.  
Suite-based Integration: Sourcing and contract information can be pulled directly into the catalogue environment when both web3 P2P and S2C are deployed. Users can build a shopping basket of goods and services, select suppliers both from those already set up on the system and new suppliers, and send with any attachments for suppliers to provide a quotation. Responses are then collated and the selected proposal is taken directly into the checkout process for coding, approvals and subsequent PO placement.
Supplier Costs: There are no supplier costs associated with catalogue content maintenance. A supplier portal is included as standard with the web3 platform, and Wax Digital does not levy any charge on suppliers for use of this facility.
Punch-out Capabilities: Level 1 and 2 punch-out to third party catalogue solutions are fully supported with web3 using c-xml technology to create punch-out links that identify the user to the recipient system, allowing data views and terms to be applied automatically and the resultant purchasing transaction data to be pulled back into the purchase requisition for entry into the approval process. Once users have completed the punch-out to remote websites, browsed and built their basket, they can then pull the results back into web3 to be sent for coding and approvals before any order is placed. 
P2P - Catalog Data Quality Control (Self-Description):
Catalogue Classification, Cleansing and Enrichment: web3's powerful catalogue management system has the flexibility and scalability to support millions of supplier products, rich data attributes, multiple currencies, delivery charges and price adjustments. All product and prices within the catalogues are associated with the appropriate supplier and contract.
Mapping and Data Synchronisation: web3 contains a robust catalogue management module. Data refreshes can be fully automated through integration with third party data feeds, by an internal user uploading a data file, or by giving suppliers access to their catalogue data directly via the web3 Supplier Portal. Integration with back-office catalogue environments (e.g. existing stock, MRP or theatre management systems) ensures that updates can be shared and synchronised across a client's technology estate. Changes can be subject to approval according to workflow rules regardless of the source. All of these methods result in an upload file being generated and processed by the system.  Whether the upload is performed by a procurement user or the supplier, the system checks the attributes to check if they have been flagged as being fields that require approval (e.g. it might be that if colours or dimensions change, the upload can go through, but price changes and new attributes require approval). If authorisation is required, the lines are sent into workflow where approvers can approve by batch or individual lines.
Accurate Conversion of Languages, Units etc.: Wax Digital can confirm that it will be able to implement country/region specific requirements as part of a global solution. web3 is fully international with multi-lingual and multi-currency capabilities. Different currencies are converted to show in whatever currency the user elects to view in. Languages are also configured at user level via the interface, and a time zone is also always displayed with users seeing their local time zone according to their location.
Al/machine Learning Approach: Wax Digital web3 utilises Microsoft Cortana to deliver machine learning across the product portfolio. When related to catalogue management this includes features such as prompting users to add items to their favourites folders based on usage patterns, identifying and proposing related items and suggesting catalogue alternatives to free text items.
Real-time Price Information: Suppliers that register on the portal can keep product and pricing information up-to-date manually, while real-time pricing and stock levels are facilitated through integrated data feeds from suppliers and of course via punch-out.
Data Quality: Certain product attributes such as price can be flagged as requiring not just approval, but also to be limited to within a given tolerance per supplier. When a new product upload is received, the columns requiring approval are highlighted to the user and sent via email to inform them that an upload requires approval. When the approver views the uploaded projects, the price column is highlighted using a traffic light colour coding system that shows unchanged prices, prices changed within tolerance, and prices outside tolerance. This prevents an individual low value but fast moving product line from having a price rise applied that is statistically small, but could result in a large overall increase in spend.
Exception Management/Control: Buyer/Category Managers can choose to approve or decline data on a line-by-line basis if necessary, sending comments back to suppliers where data is declined. Approvals can also be carried out by exception, allowing non-contentious data changes (for example new images) to go straight to the live catalogue, whilst quarantining attributes such as price changes. All data amends can be made through spreadsheet re-upload or directly on the catalogue lines via the supplier's own admin access in the supplier portal. 
P2P - Catalog Objects (Self-Description):
Objects and Mechanisms: web3 provides a user-specific list of frequently used items to aid in the efficiency of their ordering process. Wherever possible information is pre-populated, defined by the individual user login, to minimise the burden of data entry and reduce any opportunities for error to a minimum. web3 also allows both a 'recent searches' facility and for the user (or their managers) to create favourites lists called 'templates' containing catalogue and/or non-catalogue items to expose for easy re-use. 
Catalogue Item Features: web3 is able to import extensive content-rich item information including extensive descriptions, images, colour/size options, linked items, attached documents (e.g. medical warnings &amp; COSHH), as well as GS1 barcoding &amp; classification (UNSPSC) with automated coding. The number of attributes against a line item is not limited and presentation and layout follows modern commercial on-line best practice; displaying information that emulates an online shopping experience
Access Restrictions: Access/permission control for data classification of users is managed and assigned via role functionality. A roles-based screen delivery ensures that users only have access to information, functions and facilities that are appropriate to their needs and permissions
Business Logic: A Business Model Tree enables a selected view of catalogues to be assigned to the business model, and to any of its levels. It is also possible to assign a view to one or more specific users. A standard “cascading” permissions effect is created, as typically seen when assigning approvers to an approval scheme. (e.g. those assigned higher in the structure get to see and access more than those assigned at a lower level in the structure).
Integrate Forms: web3 allows users to raise purchase orders via catalogue, smart forms and free text. web3 allows for additional product information to collected from the catalogue and displayed such as colour, size, fit facility or similar functionality. 
Catalogue Configuration: Catalogue configuration can be undertaken within the web3 Admin Centre by authorised users including role, class, attribute and category manager; view administration, amendments; supplier maintenance; and approval workflows creation. Additionally, users can customise their display settings. For example, when displaying catalogue searches user can choose either a grid display that is similar to a spreadsheet or a much more e-commerce style that shows data in an Amazon-type format. The system remembers a user's last selected setting and automatically presents this when they next log in.
P2P - Search Engine (Self-Description):
Search Engine: web3 provides a search facility linked to metadata of all approved suppliers and product/service categories. This Search and Select offers a range of intuitive ways to find items and build requisitions- from simple one-line requirements to complex multi-line, multi-supplier and multi-currency requisitions. 
Keyword and 'Type-ahead' Suggestions: An advanced search functionality is also available within web3, which pulls back all the relevant matches with 'fuzzy' search logic employed to ensure the best possible results. Search within or filter options then allow users to quickly narrow results to find a precise match to their requirements. The search facilities are not case dependent and can support ‘wild card’ searches if required. Drill down through category hierarchies also gives users a different, equally intuitive means of identifying items on the system.
Multiple Catalogue Search Filters: Category search functionality is also provided to allow the user to search for a specific product category. Alternatively, the user can select a product category and drill down to the next sub-category level. To drill-down, a user simply selects the required category. The next sub-category is then displayed and so on until the lowest level is reached. At the lowest level the user then selects the appropriate category name, upon which all products within that category are displayed.
Underlying Capabilities: web3 provides a user specific list of frequently used items to aid requisitioners in the efficiency of their ordering process. Wherever possible information is pre-populated, defined by the individual user login, to minimise the burden of data entry and reduce any opportunities for error to a minimum. web3 allows both a 'recent searches' facility and for the user (or their managers) to create favourites lists called 'templates' containing catalogue and/or non-catalogue items to expose for easy re-use.
P2P - Requisitioning Process (Self-Description):
Creation of Requisitions: The main components of web3's requisitioning encompass: 1. Managed Catalogues; 2. Punch-outs; and 3. Free Text Requisitioning. web3 also facilitates a one-click ordering option for users to requisition an item using a single click, with the coding information needed to complete the checkout process having been automatically entered by the system. This minimises the risks of order processing errors as well as bottlenecks caused by the need to amend/resubmit orders. 
Approval Routing: A range of configurable approvals schemes, set against elements such as value, budget position, and spend category/commodity, dictate whether and by whom a completed requisition requires approval and automatically routes the requisition lines accordingly. Approvals schemes can easily be administered and amended by authorised admin users and follow a ‘cascade’ model, whereby rules are set at the top of the tree and filter down to all subsequent users, unless over-ridden by alternative/additional rules further down.
Different PO Types: As part of the checkout process, as well as coding lines, identifying delivery addresses (multiple in addition to single) and adding notes, users can select the order type from a list which includes: Normal Orders; Confirmation Orders; Scheduled Orders; Blanket Orders; and Call-off Orders.                
                        .                                                                                                                                                                                                                                                          
Multiple Requisitions (including Special Instructions): web3 has the functionality to produce multiple purchase orders from a single requisition containing different suppliers. Once all approvals have been secured, the requisition is automatically split into multiple Purchase Orders and sent directly to the appropriate suppliers. Splitting rules can be configured but requisitions tend to be split by supplier, delivery location and whether the supplier is allowed to see the price (in the case of non-catalogue items). web3 also supports file attachments to requisitions with the functionality to choose if they are for internal or external publication. A range of attachment types are supported in web3, which includes, PDF, Microsoft Word, Microsoft Excel, CSV, CAD and Images etc.
Aggregate Multiple Requisitions: web3 supports order consolidation and aggregation. POs can contain multiple lines, which can be split and coded separately with cost shared across codes. For example, a utility bill without a PO could generate a multi-line NCI, which is then split out over multiple cost centres and GL codes. The splitting rules are highly configurable, whether by legal entity, department, costcentre, profit centre, ledger or subanalysis code (or many more besides).
Contract Compliance Processes: When web3 Contract Management is deployed, contract values can be automatically linked to orders placed on the P2P module of web3 with orders recorded against that contract in order to track contract spend and contract utilisation. System alerts can be configured to inform the relevant users that a contract utilisation is reaching a certain amount against the contract value. 
Pre-configured Item Lists: web3 utilises the concept of Favourites folders which can be created both by individual users, for commonly purchased goods and services, and centrally to provide order templates for standard tasks, kits etc. Users can create as many Favourites folders as they wish, incorporating any product/service data to which they are allowed access, and can share these folders with other web3 users. Any updates to the central data store automatically flood through all user favourites (e.g. price changes).
Coded Requisition: All lines of a requisition need coding (all can be coded simultaneously with a single selection) by users with lines able to be split for allocation against multiple cost codes. During the checkout process, users enter the appropriate coding details against each line, either individually or by selecting multiple lines and applying the same coding to them simultaneously. Lines can also be split for coding purposes. Users in web3 are typically allocated to a sub-set of cost codes appropriate to their position in the business model, only allowing them to select from cost codes that they are authorised to allocate spend against. This makes it easier for users (who may only have access to a handful of cost codes from dozens or even hundreds in total) to make their selection and limits the chance that they will select the wrong code(s). 
End User Training: The solution is an intuitive, easy-to-use platform that allows users to get the fullest use of the system, without the need for extensive training. A one day training workshop will provided during the web3 implementation process.
P2P - Shopping Cart / Checkout Process (Self-Description):
Shopping Cart and Checkout Process Options: web3 incorporates a highly scalable electronic catalogue from which users can search and select goods and services for purchase; creating a shopping basket from which a requisition can be produced. web3 allows for requisition baskets to be saved by name for late use, and also temporarily persists any additions to the basket if the user forgets to save. This way, if a user fills a basket, goes away from their desk a few hours without saving, when they try to build a requisition, web3 asks them if they want to carry on with their previous requisition or build a new, clean one. Once a requisition has been created, an intuitive checkout process allows users to code requisition lines against those elements of the business model - cost centres, projects etc. - to which they have access, as defined by their system rights.
Shipping based on Individual Line Items: web3 allows multiple delivery locations to be included within a PO line. Each direct delivery location can hold multiple delivery points, for example: reception, yard, etc. Default delivery points are held against the location within the Company Admin function of the Administration menu, however, a user, where permitted, can choose alternatives if appropriate. A default delivery date will also automatically be calculated based on lead times stored against suppliers and/or at product line item level, the latter over-riding the former within the system. However, the option to select the delivery date will also be provided for each requisition line based on where and when the goods/services need to be delivered. 
P2P - Guided Buying (Self-Description):
Guided Buying Approach: web3 is an intuitive software that has in-built templates, wizards and favourites to help users create standard and electronic documents including purchase orders and good receipt notes. Users are seamlessly guided through each stage of the order generation process with context sensitive help screens and configurable tooltips. Wax Digital provides training documentation for the core solution in the form of online user guides, which are contained in the web3 solution itself and can be customised on a client-by-client basis. The guides take the form of a graphical walk-through of all the screens involved in the business process from a user, administrator and operator perspective, with a step-by-step narrative to give the most intuitive training and reference resource possible. 
web3 also allows users to track status and receive alerts and notifications for system actions including the ability to remind approvers when they have unapproved requisitions within their workflow. Escalation notifications can be set to send at automated times or manually by anyone within that requisition approval chain. web3 ad-hoc reporting using SSRS allows for further tracking of approvers that have not responded to approval requests. Similarly, escalations can be set up to ensure approvers do not sit on approval requests.
Business Rules/Logic: A .NET GUI generator means that the user interface is completely dynamic, with every button and graphic generated on the fly to offer a personalised experience to each user if required. Roles-based screen delivery also ensures that users need never be presented with superfluous functionality, seeing only those functions and facilities that are appropriate to their needs and permissions. Wherever possible information is pre-populated, defined by the individual user login, to minimise the burden of data entry and reduce any opportunities for error to a minimum. For example, during the creation of a requisition, a user will follow a link to a coding screen where all relevant coding details (against their user role) can be selected. Available codes will be presented within autocomplete drop down lists (e.g. Cost Centre, Projects, Sub Analysis Code and Contract Reference etc.). Their most commonly used cost centre will be defaulted and where they only have access to one then this will be the one used, and they will not have any selection rights. 
P2P - Robotics / AI / Machine Learning (Self-Description):
Embedded Al/Machine Learning Capability: The incorporation of artificial intelligence/machine learning algorithms into the existing software is being introduced across the web3 platform via Microsoft Cognitive Services. Initial developments have been focused on driving automation on some of the more repetitive actions that still require specialist knowledge, such as the allocation of cost coding for requisitions and invoices. This development learns the typical coding combinations used for particular invoices enabling the system to automatically code, or suggest coding, for a particular requisition or invoice thereby saving time and reducing mistakes. The same principle applies to the buying process, proving a buying team with enhanced recommendations for purchases based on what the system has learned about the organisations preferences and processes.  Both developments provide a level of RPA in addition to machine learning and AI, and will be extended in the future to drive further optimisation within the procurement process.
The use of AI and ML is also being expanded within our integration tier, building on our existing platform to further automate the file mapping and transformation process, allowing for web3 to automatically detect and resolve common integration errors as they occur.  This includes functionality such as adaptive retry mechanisms (learning &amp; recognising when retrying an integration makes sense rather than failing and raising an alert), and mapping version detection based on the file content itself rather than relying on a version number or “namespace” as is common practice today.  The aim is to make integration even easier than it is today whilst reducing the need for manual intervention.
P2P - OCR / Scanners (Self-Description):
OCR/Scanning Technology: Scanning can be performed either in-house by clients or via a third party. In most scanning installations, Wax Digital utilises optical character recognition (OCR) software to provide both image and auto-extracted data for in web3. If clients wish to explore outsourced scanning, Wax Digital has a bureau scanning partners who can prepare paper documents (remove staples, blank pages etc.), scan in documents and OCR text content. This is then checked both electronically and manually to ensure a high accuracy rate.
We do however typically discourage the widespread use of OCR by clients, since the data quality level is still not where it needs to be with OCR. We prefer to promote automatic reading of email pdfs with 100% data accuracy, alongside xml and portal use to provide all the necessary constituents for successful eInvoicing without OCR. 
P2P - Personalization (Self-Description):
Terminology Customisation: Wax Digital is able to customise terminology to a client's requirements. This is completed during the implementation process of the project and sign-off by the client prior to go live.</t>
  </si>
  <si>
    <t>AI
_x000D_(REVISED)</t>
  </si>
  <si>
    <t xml:space="preserve">P2P - Catalog Creation / Onboarding (Self-Description):
Catalogue Creation: web3 supports the creation, update, maintenance and backup of supplier product and catalogue related data. It incorporates a highly scalable electronic catalogue from which users search and select goods and services for purchase, creating a shopping basket from which a requisition can be produced. An unlimited number of attributes can be held against products to allow for rich supporting information at product item level. In the first instance, suppliers complete an excel spreadsheet (standard format, downloadable from the portal) with all the relevant details for the goods/services to be supplied (Product Code, Description, UOM, delivery lead time, price, etc.) and this is then re-uploaded into web3 where it is validated against key criteria (alphanumeric/numeric fields and images in correct place) before being quarantined for approval. Catalogue data can be linked directly between sourcing events, contracts and the purchasing environment to enable seamless interactivity across modules. Catalogues can be maintained online via the supplier portal, with full versioning and visibility of historical changes.
Data Structures: web3 provides flexible presentation of product information including the use of eClass, SIC, CPV, UNSPSC or proprietary taxonomies. Rich catalogue functionality is supported for a vast array of scenarios including: configurable products; price breaks; delivery charges; and price adjustments. web3 can support an unlimited number of product attributes, running in some cases to over 1,000 attributes per product
New Items/Modifications: All data amends can be made through spreadsheet re-upload or directly on the catalogue lines via the supplier's own admin access in the supplier portal. Client admin users can also effect changes on a supplier’s behalf if necessary. Any new catalogues, service data or amendments uploaded onto web3 are subject to a client's authorisation prior to being published to the live catalogue environment. Approval can be turned on or off at field level, and value fields can be subject to a threshold before triggering (i.e. let through a price change by 1p but enforce approval for a £1 change or 1% change or greater). 
Direct Integration with Suppliers: Through the web3 Supplier Portal, suppliers can manage their own catalogues with the ability to download, amend and upload product or service data; greatly reducing the central administrative overhead. Fully integrated catalogue feeds are also supported and all mainstream file types are fully supported, including XML, Excel, Text and EDI files.  
Suite-based Integration: Sourcing and contract information can be pulled directly into the catalogue environment when both web3 P2P and S2C are deployed. Users can build a shopping basket of goods and services, select suppliers both from those already set up on the system and new suppliers, and send with any attachments for suppliers to provide a quotation. Responses are then collated and the selected proposal is taken directly into the checkout process for coding, approvals and subsequent PO placement.
Supplier Costs: There are no supplier costs associated with catalogue content maintenance. A supplier portal is included as standard with the web3 platform, and Wax Digital does not levy any charge on suppliers for use of this facility.
Punch-out Capabilities: Level 1 and 2 punch-out to third party catalogue solutions are fully supported with web3 using c-xml technology to create punch-out links that identify the user to the recipient system, allowing data views and terms to be applied automatically and the resultant purchasing transaction data to be pulled back into the purchase requisition for entry into the approval process. Once users have completed the punch-out to remote websites, browsed and built their basket, they can then pull the results back into web3 to be sent for coding and approvals before any order is placed. 
P2P - Catalog Data Quality Control (Self-Description):
Catalogue Classification, Cleansing and Enrichment: web3's powerful catalogue management system has the flexibility and scalability to support millions of supplier products, rich data attributes, multiple currencies, delivery charges and price adjustments. All product and prices within the catalogues are associated with the appropriate supplier and contract.
Mapping and Data Synchronisation: web3 contains a robust catalogue management module. Data refreshes can be fully automated through integration with third party data feeds, by an internal user uploading a data file, or by giving suppliers access to their catalogue data directly via the web3 Supplier Portal. Integration with back-office catalogue environments (e.g. existing stock, MRP or theatre management systems) ensures that updates can be shared and synchronised across a client's technology estate. Changes can be subject to approval according to workflow rules regardless of the source. All of these methods result in an upload file being generated and processed by the system.  Whether the upload is performed by a procurement user or the supplier, the system checks the attributes to check if they have been flagged as being fields that require approval (e.g. it might be that if colours or dimensions change, the upload can go through, but price changes and new attributes require approval). If authorisation is required, the lines are sent into workflow where approvers can approve by batch or individual lines.
Accurate Conversion of Languages, Units etc.: Wax Digital can confirm that it will be able to implement country/region specific requirements as part of a global solution. web3 is fully international with multi-lingual and multi-currency capabilities. Different currencies are converted to show in whatever currency the user elects to view in. Languages are also configured at user level via the interface, and a time zone is also always displayed with users seeing their local time zone according to their location.
Al/machine Learning Approach: Wax Digital web3 utilises Microsoft Cortana to deliver machine learning across the product portfolio. When related to catalogue management this includes features such as prompting users to add items to their favourites folders based on usage patterns, identifying and proposing related items and suggesting catalogue alternatives to free text items.
Real-time Price Information: Suppliers that register on the portal can keep product and pricing information up-to-date manually, while real-time pricing and stock levels are facilitated through integrated data feeds from suppliers and of course via punch-out.
Data Quality: Certain product attributes such as price can be flagged as requiring not just approval, but also to be limited to within a given tolerance per supplier. When a new product upload is received, the columns requiring approval are highlighted to the user and sent via email to inform them that an upload requires approval. When the approver views the uploaded projects, the price column is highlighted using a traffic light colour coding system that shows unchanged prices, prices changed within tolerance, and prices outside tolerance. This prevents an individual low value but fast moving product line from having a price rise applied that is statistically small, but could result in a large overall increase in spend.
Exception Management/Control: Buyer/Category Managers can choose to approve or decline data on a line-by-line basis if necessary, sending comments back to suppliers where data is declined. Approvals can also be carried out by exception, allowing non-contentious data changes (for example new images) to go straight to the live catalogue, whilst quarantining attributes such as price changes. All data amends can be made through spreadsheet re-upload or directly on the catalogue lines via the supplier's own admin access in the supplier portal. 
P2P - Catalog Objects (Self-Description):
Objects and Mechanisms: web3 provides a user-specific list of frequently used items to aid in the efficiency of their ordering process. Wherever possible information is pre-populated, defined by the individual user login, to minimise the burden of data entry and reduce any opportunities for error to a minimum. web3 also allows both a 'recent searches' facility and for the user (or their managers) to create favourites lists called 'templates' containing catalogue and/or non-catalogue items to expose for easy re-use. 
Catalogue Item Features: web3 is able to import extensive content-rich item information including extensive descriptions, images, colour/size options, linked items, attached documents (e.g. medical warnings &amp; COSHH), as well as GS1 barcoding &amp; classification (UNSPSC) with automated coding. The number of attributes against a line item is not limited and presentation and layout follows modern commercial on-line best practice; displaying information that emulates an online shopping experience
Access Restrictions: Access/permission control for data classification of users is managed and assigned via role functionality. A roles-based screen delivery ensures that users only have access to information, functions and facilities that are appropriate to their needs and permissions
Business Logic: A Business Model Tree enables a selected view of catalogues to be assigned to the business model, and to any of its levels. It is also possible to assign a view to one or more specific users. A standard “cascading” permissions effect is created, as typically seen when assigning approvers to an approval scheme. (e.g. those assigned higher in the structure get to see and access more than those assigned at a lower level in the structure).
Integrate Forms: web3 allows users to raise purchase orders via catalogue, smart forms and free text. web3 allows for additional product information to collected from the catalogue and displayed such as colour, size, fit facility or similar functionality. 
Catalogue Configuration: Catalogue configuration can be undertaken within the web3 Admin Centre by authorised users including role, class, attribute and category manager; view administration, amendments; supplier maintenance; and approval workflows creation. Additionally, users can customise their display settings. For example, when displaying catalogue searches user can choose either a grid display that is similar to a spreadsheet or a much more e-commerce style that shows data in an Amazon-type format. The system remembers a user's last selected setting and automatically presents this when they next log in.
P2P - Requisitioning Process (Self-Description):
Creation of Requisitions: The main components of web3's requisitioning encompass: 1. Managed Catalogues; 2. Punch-outs; and 3. Free Text Requisitioning. web3 also facilitates a one-click ordering option for users to requisition an item using a single click, with the coding information needed to complete the checkout process having been automatically entered by the system. This minimises the risks of order processing errors as well as bottlenecks caused by the need to amend/resubmit orders. 
Approval Routing: A range of configurable approvals schemes, set against elements such as value, budget position, and spend category/commodity, dictate whether and by whom a completed requisition requires approval and automatically routes the requisition lines accordingly. Approvals schemes can easily be administered and amended by authorised admin users and follow a ‘cascade’ model, whereby rules are set at the top of the tree and filter down to all subsequent users, unless over-ridden by alternative/additional rules further down.
Different PO Types: As part of the checkout process, as well as coding lines, identifying delivery addresses (multiple in addition to single) and adding notes, users can select the order type from a list which includes: Normal Orders; Confirmation Orders; Scheduled Orders; Blanket Orders; and Call-off Orders.                
                        .                                                                                                                                                                                                                                                          
Multiple Requisitions (including Special Instructions): web3 has the functionality to produce multiple purchase orders from a single requisition containing different suppliers. Once all approvals have been secured, the requisition is automatically split into multiple Purchase Orders and sent directly to the appropriate suppliers. Splitting rules can be configured but requisitions tend to be split by supplier, delivery location and whether the supplier is allowed to see the price (in the case of non-catalogue items). web3 also supports file attachments to requisitions with the functionality to choose if they are for internal or external publication. A range of attachment types are supported in web3, which includes, PDF, Microsoft Word, Microsoft Excel, CSV, CAD and Images etc.
Aggregate Multiple Requisitions: web3 supports order consolidation and aggregation. POs can contain multiple lines, which can be split and coded separately with cost shared across codes. For example, a utility bill without a PO could generate a multi-line NCI, which is then split out over multiple cost centres and GL codes. The splitting rules are highly configurable, whether by legal entity, department, costcentre, profit centre, ledger or subanalysis code (or many more besides).
Contract Compliance Processes: When web3 Contract Management is deployed, contract values can be automatically linked to orders placed on the P2P module of web3 with orders recorded against that contract in order to track contract spend and contract utilisation. System alerts can be configured to inform the relevant users that a contract utilisation is reaching a certain amount against the contract value. 
Pre-configured Item Lists: web3 utilises the concept of Favourites folders which can be created both by individual users, for commonly purchased goods and services, and centrally to provide order templates for standard tasks, kits etc. Users can create as many Favourites folders as they wish, incorporating any product/service data to which they are allowed access, and can share these folders with other web3 users. Any updates to the central data store automatically flood through all user favourites (e.g. price changes).
Coded Requisition: All lines of a requisition need coding (all can be coded simultaneously with a single selection) by users with lines able to be split for allocation against multiple cost codes. During the checkout process, users enter the appropriate coding details against each line, either individually or by selecting multiple lines and applying the same coding to them simultaneously. Lines can also be split for coding purposes. Users in web3 are typically allocated to a sub-set of cost codes appropriate to their position in the business model, only allowing them to select from cost codes that they are authorised to allocate spend against. This makes it easier for users (who may only have access to a handful of cost codes from dozens or even hundreds in total) to make their selection and limits the chance that they will select the wrong code(s). 
End User Training: The solution is an intuitive, easy-to-use platform that allows users to get the fullest use of the system, without the need for extensive training. A one day training workshop will provided during the web3 implementation process.
P2P - Shopping Cart / Checkout Process (Self-Description):
Shopping Cart and Checkout Process Options: web3 incorporates a highly scalable electronic catalogue from which users can search and select goods and services for purchase; creating a shopping basket from which a requisition can be produced. web3 allows for requisition baskets to be saved by name for late use, and also temporarily persists any additions to the basket if the user forgets to save. This way, if a user fills a basket, goes away from their desk a few hours without saving, when they try to build a requisition, web3 asks them if they want to carry on with their previous requisition or build a new, clean one. Once a requisition has been created, an intuitive checkout process allows users to code requisition lines against those elements of the business model - cost centres, projects etc. - to which they have access, as defined by their system rights.
Shipping based on Individual Line Items: web3 allows multiple delivery locations to be included within a PO line. Each direct delivery location can hold multiple delivery points, for example: reception, yard, etc. Default delivery points are held against the location within the Company Admin function of the Administration menu, however, a user, where permitted, can choose alternatives if appropriate. A default delivery date will also automatically be calculated based on lead times stored against suppliers and/or at product line item level, the latter over-riding the former within the system. However, the option to select the delivery date will also be provided for each requisition line based on where and when the goods/services need to be delivered. 
P2P - Guided Buying (Self-Description):
Guided Buying Approach: web3 is an intuitive software that has in-built templates, wizards and favourites to help users create standard and electronic documents including purchase orders and good receipt notes. Users are seamlessly guided through each stage of the order generation process with context sensitive help screens and configurable tooltips. Wax Digital provides training documentation for the core solution in the form of online user guides, which are contained in the web3 solution itself and can be customised on a client-by-client basis. The guides take the form of a graphical walk-through of all the screens involved in the business process from a user, administrator and operator perspective, with a step-by-step narrative to give the most intuitive training and reference resource possible. 
web3 also allows users to track status and receive alerts and notifications for system actions including the ability to remind approvers when they have unapproved requisitions within their workflow. Escalation notifications can be set to send at automated times or manually by anyone within that requisition approval chain. web3 ad-hoc reporting using SSRS allows for further tracking of approvers that have not responded to approval requests. Similarly, escalations can be set up to ensure approvers do not sit on approval requests.
Business Rules/Logic: A .NET GUI generator means that the user interface is completely dynamic, with every button and graphic generated on the fly to offer a personalised experience to each user if required. Roles-based screen delivery also ensures that users need never be presented with superfluous functionality, seeing only those functions and facilities that are appropriate to their needs and permissions. Wherever possible information is pre-populated, defined by the individual user login, to minimise the burden of data entry and reduce any opportunities for error to a minimum. For example, during the creation of a requisition, a user will follow a link to a coding screen where all relevant coding details (against their user role) can be selected. Available codes will be presented within autocomplete drop down lists (e.g. Cost Centre, Projects, Sub Analysis Code and Contract Reference etc.). Their most commonly used cost centre will be defaulted and where they only have access to one then this will be the one used, and they will not have any selection rights. </t>
  </si>
  <si>
    <t>Machine Learning Use Cases (Cognitive Systems examples)
_x000D_(REVISED)</t>
  </si>
  <si>
    <t>Sourcing - Core Tech Platform (Self-Description):
The general architecture is built on a tier architecture and leverages the latest Microsoft and in-house technologies, and is expandable to take advantage of future technologies. Recent architectural upgrades include:  
» Upgraded data layer to make use of “Entity Framework” to speed up development of complex implementations
» Introduced “MVVM” architecture concepts to support user interface flexibility and ease mobile development
Languages and tools deployed within the technology stack include C#, JavaScript, T-SQL, Microsoft Visual Studio, ASP.Net 4.6.2, MVVM.</t>
  </si>
  <si>
    <t>Architecture
_x000D_(REVISED)</t>
  </si>
  <si>
    <t>Software Stack
_x000D_(REVISED)</t>
  </si>
  <si>
    <t>Scripting Language (PaaS)
_x000D_(NEW)</t>
  </si>
  <si>
    <t>Application Support (PaaS)
_x000D_(NEW)</t>
  </si>
  <si>
    <t>Sourcing - On-Premise Software Option (Self-Description):
An on-premise solution can be installed if required by clients- this is discussed in detail to ascertain the exact hardware requirements. Clients have full responsibility for the hardware infrastructure and server availability, with Wax Digital assisting with application-related issues.
P2P - On-Premise Software Option (Self-Description):
On-premise Cloud Capabilities: The standard hosting service provided by Wax Digital is a fully managed, off-premise service inclusive of all hardware, software, network infrastructure, security, disaster recovery and bandwidth provision. Wax Digital will ensure that the infrastructure under its control operates within workload criteria appropriate to the performance of the solution. System performance is constantly monitored and, as part of Wax Digital’s service level commitment, hosting hardware upgrades are implemented wherever required to maintain service performance.
Private Cloud Capabilities: On-premise and private cloud hosting can also be supported if required by clients. Exact hardware requirements for self-hosted web3 installation vary depending on many factors from document throughput to the number of users registered with the system. Responsibility for the support, maintenance and management of the on-premise hosting is shared between Wax Digital and its clients. Wax Digital is primarily responsible for system availability issues linked to software performances while clients are responsible for infrastructure and server availability.
This flexibility in hosting models, without ever sacrificing the integrity of a single code base across clients with quarterly upgrades, makes the system very flexible to the needs of customers - especially those in highly sensitive security sectors such as financial services and A&amp;D where the ability deliver highly custom hosting provision facilitates cloud procurement in environments that it would otherwise not be open to.
P2P - On-Premise Software Option (Self-Description):
On-premise Cloud Capabilities: The standard hosting service provided by Wax Digital is a fully managed, off-premise service inclusive of all hardware, software, network infrastructure, security, disaster recovery and bandwidth provision. Wax Digital will ensure that the infrastructure under its control operates within workload criteria appropriate to the performance of the solution. System performance is constantly monitored and, as part of Wax Digital’s service level commitment, hosting hardware upgrades are implemented wherever required to maintain service performance.
Private Cloud Capabilities: On-premise hosting can also be installed if required by clients. Exact hardware requirements for self-hosted web3 installation vary depending on many factors from document throughput to the number of users registered with the system. Responsibility for the support, maintenance and management of the on-premise hosting is shared between Wax Digital and its clients. Wax Digital is primarily responsible for system availability issues linked to software performances while clients are responsible for infrastructure and server availability.
P2P - On-Premise Software Option (Self-Description):
On-premise Cloud Capabilities: The standard hosting service provided by Wax Digital is a fully managed, off-premise service inclusive of all hardware, software, network infrastructure, security, disaster recovery and bandwidth provision. Wax Digital will ensure that the infrastructure under its control operates within workload criteria appropriate to the performance of the solution. System performance is constantly monitored and, as part of Wax Digital’s service level commitment, hosting hardware upgrades are implemented wherever required to maintain service performance.
Private Cloud Capabilities: On-premise hosting can also be installed if required by clients. Exact hardware requirements for self-hosted web3 installation vary depending on many factors from document throughput to the number of users registered with the system. Responsibility for the support, maintenance and management of the on-premise hosting is shared between Wax Digital and its clients. Wax Digital is primarily responsible for system availability issues linked to software performances while clients are responsible for infrastructure and server availability.</t>
  </si>
  <si>
    <t>On-Premise Software Option
_x000D_(REVISED)</t>
  </si>
  <si>
    <t>Sourcing - SaaS / Cloud (Self-Description):
web3 is delivered exclusively on a hosted basis, accessed via a standard web browser. The hosting service provided by Wax Digital is a fully managed, off-premise service inclusive of all hardware, software, network infrastructure, security, disaster recovery and bandwidth provision. Wax Digital ensures that all infrastructure under its control operates within workload criteria appropriate to the performance of the solution.
Wax Digital's client systems are segregated by single application and database instances. These are managed, backed up and configured as if they were isolated on a stand-alone environment. Access via the application login screen, directs clients to their database only, with no cross over to any other multi-tenant user.
P2P - Cloud (Self-Description):
Cloud Architecture: web3 P2P delivered exclusively on a hosted basis, accessed via a standard web browser. The hosting service provided by Wax Digital is a fully managed, off-premise service inclusive of all hardware, software, network infrastructure, security, disaster recovery and bandwidth provision. Wax Digital ensures that all infrastructure under its control operates within workload criteria appropriate to the performance of the solution.
Platform and Infrastructure Stack: The general architecture is built on an n tier architecture and leverages key Microsoft and in-house technologies, and is expandable to take advantage of future technologies.
Customer Base and Deployment Model: The majority of Wax Digital clients (over 90%) deploy web3 on private cloud with a few opting to self-host on premise.</t>
  </si>
  <si>
    <t>SaaS/Cloud
_x000D_(REVISED)</t>
  </si>
  <si>
    <t>Geographic Deployments (IaaS)
_x000D_(NEW)</t>
  </si>
  <si>
    <t>Iaas EcoSystem (Open Stack) [e.g. Rackspace, etc.]
_x000D_(NEW)</t>
  </si>
  <si>
    <t>IaaS Ecosystem (AWS)
_x000D_(NEW)</t>
  </si>
  <si>
    <t>IaaS Ecosystem (Microsoft Azure)
_x000D_(NEW)</t>
  </si>
  <si>
    <t>IaaS Ecosystem (Google)
_x000D_(NEW)</t>
  </si>
  <si>
    <t>Dynamic Scaling / Computation (IaaS)
_x000D_(NEW)</t>
  </si>
  <si>
    <t>Dynamic Data Segmentation (IaaS) 
_x000D_(NEW)</t>
  </si>
  <si>
    <t>Data-as-a-Service (DaaS/IaaS)
_x000D_(NEW)</t>
  </si>
  <si>
    <t>Security (Standards)
_x000D_(NEW)</t>
  </si>
  <si>
    <t>Sourcing - e-Signatures (Self-Description):
The module DocuSign is fully integrated within web3 to allow for the electronic signing of contract documents (mobile and desktop working). DocuSign will be licensed by Wax Digital, allowing clients to use the licence online or offline. By offline, this refers to the ability to download, print, sign and scan back in.</t>
  </si>
  <si>
    <t>e-Signatures
_x000D_(REVISED)</t>
  </si>
  <si>
    <t>P2P - Profiles (Self-Description):
Mass Customisation: The system applies the principles of users in groups, to effect mass changes to things like roles, rights, views etc. A user can be part of a group which if the group changes, all the parameters of the group are inherited by the users of that group.
Profile Configuration: The user has a highly configurable individual profile that can be set to uniquely differentiate them from any group they are a member of.  Profiles are configured using an administration tool, accessible by users with certain administrative security rights.</t>
  </si>
  <si>
    <t>Fine Grained Role/Data/Action Based Security
_x000D_(REVISED)</t>
  </si>
  <si>
    <t xml:space="preserve">P2P - Big Data (Self-Description):
Big Data Technology:  web3 utilises data warehouse technology and publishes its data schematics to report writers so they can leverage the data and transform them into meaningful reporting/trend analysis and forecasting information. Wax Digital has a dedicated and highly experienced Analytics and Reporting team with highly skilled SQL/SSRS and Power BI report creation skills. As well as delivering over 50 out-of-the-box reports for free with the P2P solution, Wax Digital also works with its clients to design and build best practice reporting and takes feedback on key reporting needs to bring into the standard reporting suite to share with all clients.
The same analytics team also provide the basic platform which Is used to power our AI &amp; Machine Learning capabilities; ensuring that we can collect, process and store data to feed into our AI agents to improve their accuracy. </t>
  </si>
  <si>
    <t>Big Data Processing
_x000D_(REVISED)</t>
  </si>
  <si>
    <t>Data Models
_x000D_(NEW)</t>
  </si>
  <si>
    <t>Model Extensibility
_x000D_(NEW)</t>
  </si>
  <si>
    <t>Taxonomy Support
_x000D_(NEW)</t>
  </si>
  <si>
    <t xml:space="preserve">P2P - Catalog Creation / Onboarding (Self-Description):
Catalogue Creation: web3 supports the creation, update, maintenance and backup of supplier product and catalogue related data. It incorporates a highly scalable electronic catalogue from which users search and select goods and services for purchase, creating a shopping basket from which a requisition can be produced. An unlimited number of attributes can be held against products to allow for rich supporting information at product item level. In the first instance, suppliers complete an excel spreadsheet (standard format, downloadable from the portal) with all the relevant details for the goods/services to be supplied (Product Code, Description, UOM, delivery lead time, price, etc.) and this is then re-uploaded into web3 where it is validated against key criteria (alphanumeric/numeric fields and images in correct place) before being quarantined for approval. Catalogue data can be linked directly between sourcing events, contracts and the purchasing environment to enable seamless interactivity across modules. Catalogues can be maintained online via the supplier portal, with full versioning and visibility of historical changes.
Data Structures: web3 provides flexible presentation of product information including the use of eClass, SIC, CPV, UNSPSC or proprietary taxonomies. Rich catalogue functionality is supported for a vast array of scenarios including: configurable products; price breaks; delivery charges; and price adjustments. web3 can support an unlimited number of product attributes, running in some cases to over 1,000 attributes per product
New Items/Modifications: All data amends can be made through spreadsheet re-upload or directly on the catalogue lines via the supplier's own admin access in the supplier portal. Client admin users can also effect changes on a supplier’s behalf if necessary. Any new catalogues, service data or amendments uploaded onto web3 are subject to a client's authorisation prior to being published to the live catalogue environment. Approval can be turned on or off at field level, and value fields can be subject to a threshold before triggering (i.e. let through a price change by 1p but enforce approval for a £1 change or 1% change or greater). 
Direct Integration with Suppliers: Through the web3 Supplier Portal, suppliers can manage their own catalogues with the ability to download, amend and upload product or service data; greatly reducing the central administrative overhead. Fully integrated catalogue feeds are also supported and all mainstream file types are fully supported, including XML, Excel, Text and EDI files.  
Suite-based Integration: Sourcing and contract information can be pulled directly into the catalogue environment when both web3 P2P and S2C are deployed. Users can build a shopping basket of goods and services, select suppliers both from those already set up on the system and new suppliers, and send with any attachments for suppliers to provide a quotation. Responses are then collated and the selected proposal is taken directly into the checkout process for coding, approvals and subsequent PO placement.
Supplier Costs: There are no supplier costs associated with catalogue content maintenance. A supplier portal is included as standard with the web3 platform, and Wax Digital does not levy any charge on suppliers for use of this facility.
Punch-out Capabilities: Level 1 and 2 punch-out to third party catalogue solutions are fully supported with web3 using c-xml technology to create punch-out links that identify the user to the recipient system, allowing data views and terms to be applied automatically and the resultant purchasing transaction data to be pulled back into the purchase requisition for entry into the approval process. Once users have completed the punch-out to remote websites, browsed and built their basket, they can then pull the results back into web3 to be sent for coding and approvals before any order is placed. </t>
  </si>
  <si>
    <t>Data Loading
_x000D_(REVISED)</t>
  </si>
  <si>
    <t>MS-Excel Support
_x000D_(NEW)</t>
  </si>
  <si>
    <t xml:space="preserve">Sourcing - Cleansing (Self-Description):
The system cleanses data by correctly categorising line item spend and separating spend at transaction level based on an organisation’s taxonomy. It can also detect and correct corrupt, inaccurate or incomplete records in the system effortlessly.
P2P - Catalog Creation / Onboarding (Self-Description):
Catalogue Creation: web3 supports the creation, update, maintenance and backup of supplier product and catalogue related data. It incorporates a highly scalable electronic catalogue from which users search and select goods and services for purchase, creating a shopping basket from which a requisition can be produced. An unlimited number of attributes can be held against products to allow for rich supporting information at product item level. In the first instance, suppliers complete an excel spreadsheet (standard format, downloadable from the portal) with all the relevant details for the goods/services to be supplied (Product Code, Description, UOM, delivery lead time, price, etc.) and this is then re-uploaded into web3 where it is validated against key criteria (alphanumeric/numeric fields and images in correct place) before being quarantined for approval. Catalogue data can be linked directly between sourcing events, contracts and the purchasing environment to enable seamless interactivity across modules. Catalogues can be maintained online via the supplier portal, with full versioning and visibility of historical changes.
Data Structures: web3 provides flexible presentation of product information including the use of eClass, SIC, CPV, UNSPSC or proprietary taxonomies. Rich catalogue functionality is supported for a vast array of scenarios including: configurable products; price breaks; delivery charges; and price adjustments. web3 can support an unlimited number of product attributes, running in some cases to over 1,000 attributes per product
New Items/Modifications: All data amends can be made through spreadsheet re-upload or directly on the catalogue lines via the supplier's own admin access in the supplier portal. Client admin users can also effect changes on a supplier’s behalf if necessary. Any new catalogues, service data or amendments uploaded onto web3 are subject to a client's authorisation prior to being published to the live catalogue environment. Approval can be turned on or off at field level, and value fields can be subject to a threshold before triggering (i.e. let through a price change by 1p but enforce approval for a £1 change or 1% change or greater). 
Direct Integration with Suppliers: Through the web3 Supplier Portal, suppliers can manage their own catalogues with the ability to download, amend and upload product or service data; greatly reducing the central administrative overhead. Fully integrated catalogue feeds are also supported and all mainstream file types are fully supported, including XML, Excel, Text and EDI files.  
Suite-based Integration: Sourcing and contract information can be pulled directly into the catalogue environment when both web3 P2P and S2C are deployed. Users can build a shopping basket of goods and services, select suppliers both from those already set up on the system and new suppliers, and send with any attachments for suppliers to provide a quotation. Responses are then collated and the selected proposal is taken directly into the checkout process for coding, approvals and subsequent PO placement.
Supplier Costs: There are no supplier costs associated with catalogue content maintenance. A supplier portal is included as standard with the web3 platform, and Wax Digital does not levy any charge on suppliers for use of this facility.
Punch-out Capabilities: Level 1 and 2 punch-out to third party catalogue solutions are fully supported with web3 using c-xml technology to create punch-out links that identify the user to the recipient system, allowing data views and terms to be applied automatically and the resultant purchasing transaction data to be pulled back into the purchase requisition for entry into the approval process. Once users have completed the punch-out to remote websites, browsed and built their basket, they can then pull the results back into web3 to be sent for coding and approvals before any order is placed. </t>
  </si>
  <si>
    <t>Data Cleansing
_x000D_(REVISED)</t>
  </si>
  <si>
    <t xml:space="preserve">Sourcing - Automatic data correction based on known fields (Self-Description):
The tool has many Apps that can be used to analyse the spend data in variety of ways. This includes a duplicate checker that helps to identify over and duplicate payments.
P2P - Catalog Creation / Onboarding (Self-Description):
Catalogue Creation: web3 supports the creation, update, maintenance and backup of supplier product and catalogue related data. It incorporates a highly scalable electronic catalogue from which users search and select goods and services for purchase, creating a shopping basket from which a requisition can be produced. An unlimited number of attributes can be held against products to allow for rich supporting information at product item level. In the first instance, suppliers complete an excel spreadsheet (standard format, downloadable from the portal) with all the relevant details for the goods/services to be supplied (Product Code, Description, UOM, delivery lead time, price, etc.) and this is then re-uploaded into web3 where it is validated against key criteria (alphanumeric/numeric fields and images in correct place) before being quarantined for approval. Catalogue data can be linked directly between sourcing events, contracts and the purchasing environment to enable seamless interactivity across modules. Catalogues can be maintained online via the supplier portal, with full versioning and visibility of historical changes.
Data Structures: web3 provides flexible presentation of product information including the use of eClass, SIC, CPV, UNSPSC or proprietary taxonomies. Rich catalogue functionality is supported for a vast array of scenarios including: configurable products; price breaks; delivery charges; and price adjustments. web3 can support an unlimited number of product attributes, running in some cases to over 1,000 attributes per product
New Items/Modifications: All data amends can be made through spreadsheet re-upload or directly on the catalogue lines via the supplier's own admin access in the supplier portal. Client admin users can also effect changes on a supplier’s behalf if necessary. Any new catalogues, service data or amendments uploaded onto web3 are subject to a client's authorisation prior to being published to the live catalogue environment. Approval can be turned on or off at field level, and value fields can be subject to a threshold before triggering (i.e. let through a price change by 1p but enforce approval for a £1 change or 1% change or greater). 
Direct Integration with Suppliers: Through the web3 Supplier Portal, suppliers can manage their own catalogues with the ability to download, amend and upload product or service data; greatly reducing the central administrative overhead. Fully integrated catalogue feeds are also supported and all mainstream file types are fully supported, including XML, Excel, Text and EDI files.  
Suite-based Integration: Sourcing and contract information can be pulled directly into the catalogue environment when both web3 P2P and S2C are deployed. Users can build a shopping basket of goods and services, select suppliers both from those already set up on the system and new suppliers, and send with any attachments for suppliers to provide a quotation. Responses are then collated and the selected proposal is taken directly into the checkout process for coding, approvals and subsequent PO placement.
Supplier Costs: There are no supplier costs associated with catalogue content maintenance. A supplier portal is included as standard with the web3 platform, and Wax Digital does not levy any charge on suppliers for use of this facility.
Punch-out Capabilities: Level 1 and 2 punch-out to third party catalogue solutions are fully supported with web3 using c-xml technology to create punch-out links that identify the user to the recipient system, allowing data views and terms to be applied automatically and the resultant purchasing transaction data to be pulled back into the purchase requisition for entry into the approval process. Once users have completed the punch-out to remote websites, browsed and built their basket, they can then pull the results back into web3 to be sent for coding and approvals before any order is placed. </t>
  </si>
  <si>
    <t>Data Harmonization
_x000D_(REVISED)</t>
  </si>
  <si>
    <t xml:space="preserve">Sourcing - Automatic data correction based on known fields (Self-Description):
The tool has many Apps that can be used to analyse the spend data in variety of ways. This includes a duplicate checker that helps to identify over and duplicate payments.
Sourcing - Simple rules for automatic correction based on common errors (Self-Description):
If errors are identified they are corrected manually as part of the QA process. Included within the licence, end users also have the ability to tag and change data in real time within the cloud environment.
Sourcing - Advanced rules for correction based on industry data (Self-Description):
n/a
P2P - Catalog Creation / Onboarding (Self-Description):
Catalogue Creation: web3 supports the creation, update, maintenance and backup of supplier product and catalogue related data. It incorporates a highly scalable electronic catalogue from which users search and select goods and services for purchase, creating a shopping basket from which a requisition can be produced. An unlimited number of attributes can be held against products to allow for rich supporting information at product item level. In the first instance, suppliers complete an excel spreadsheet (standard format, downloadable from the portal) with all the relevant details for the goods/services to be supplied (Product Code, Description, UOM, delivery lead time, price, etc.) and this is then re-uploaded into web3 where it is validated against key criteria (alphanumeric/numeric fields and images in correct place) before being quarantined for approval. Catalogue data can be linked directly between sourcing events, contracts and the purchasing environment to enable seamless interactivity across modules. Catalogues can be maintained online via the supplier portal, with full versioning and visibility of historical changes.
Data Structures: web3 provides flexible presentation of product information including the use of eClass, SIC, CPV, UNSPSC or proprietary taxonomies. Rich catalogue functionality is supported for a vast array of scenarios including: configurable products; price breaks; delivery charges; and price adjustments. web3 can support an unlimited number of product attributes, running in some cases to over 1,000 attributes per product
New Items/Modifications: All data amends can be made through spreadsheet re-upload or directly on the catalogue lines via the supplier's own admin access in the supplier portal. Client admin users can also effect changes on a supplier’s behalf if necessary. Any new catalogues, service data or amendments uploaded onto web3 are subject to a client's authorisation prior to being published to the live catalogue environment. Approval can be turned on or off at field level, and value fields can be subject to a threshold before triggering (i.e. let through a price change by 1p but enforce approval for a £1 change or 1% change or greater). 
Direct Integration with Suppliers: Through the web3 Supplier Portal, suppliers can manage their own catalogues with the ability to download, amend and upload product or service data; greatly reducing the central administrative overhead. Fully integrated catalogue feeds are also supported and all mainstream file types are fully supported, including XML, Excel, Text and EDI files.  
Suite-based Integration: Sourcing and contract information can be pulled directly into the catalogue environment when both web3 P2P and S2C are deployed. Users can build a shopping basket of goods and services, select suppliers both from those already set up on the system and new suppliers, and send with any attachments for suppliers to provide a quotation. Responses are then collated and the selected proposal is taken directly into the checkout process for coding, approvals and subsequent PO placement.
Supplier Costs: There are no supplier costs associated with catalogue content maintenance. A supplier portal is included as standard with the web3 platform, and Wax Digital does not levy any charge on suppliers for use of this facility.
Punch-out Capabilities: Level 1 and 2 punch-out to third party catalogue solutions are fully supported with web3 using c-xml technology to create punch-out links that identify the user to the recipient system, allowing data views and terms to be applied automatically and the resultant purchasing transaction data to be pulled back into the purchase requisition for entry into the approval process. Once users have completed the punch-out to remote websites, browsed and built their basket, they can then pull the results back into web3 to be sent for coding and approvals before any order is placed. </t>
  </si>
  <si>
    <t>Data Enrichment
_x000D_(REVISED)</t>
  </si>
  <si>
    <t>Data Management
_x000D_(REVISED)</t>
  </si>
  <si>
    <t>Auto Data Verification 
_x000D_(REVISED)</t>
  </si>
  <si>
    <t>AR/Auto Detection of Missing / Needed / Erroneous Data
_x000D_(REVISED)</t>
  </si>
  <si>
    <t>MDM Capability
_x000D_(NEW)</t>
  </si>
  <si>
    <t xml:space="preserve">Sourcing - Auditable, Unalterable, Messaging (Self-Description):
All messages are fully audited and integration with DocuSign provides electronic signature capability. </t>
  </si>
  <si>
    <t>Message Logging
_x000D_(REVISED)</t>
  </si>
  <si>
    <t>Sandboxing
_x000D_(NEW)</t>
  </si>
  <si>
    <t>Sourcing - Documentary Support (Self-Description):
Attachments can be added to a RFX, and made accessible to suppliers upon publication of the event. Similarly, suppliers can upload attachments to response to specific questions- a file upload box will be available to browse files and upload all relevant documentation.
A Private file archive stores all submissions from suppliers and any attachments from Team members. Version control is applied as standard across all document management in web3.
Sourcing - Unlimited Attachments w/ Revision Control (Self-Description):
An unlimited number of attachments can be supported. web3 also applies no physical limit on file size from a practical perspective and can enforce an agreed limit, typically 38mb per file but this can be increased if required.
Sourcing - Attachments (Self-Description):
Related attachments can be stored against a contract. Once the details of the contract have been established in the contract form, a documentation becomes available that allows users to attach/store an unlimited number of contract documents to the record. A pre-determined dropdown list will allow the user to select the appropriate document type such as contract summary, contract addendum, statement of work, side letter, variation, change control note, pricing schedule, SLA and specification.
A range of attachment types are supported including PDF, Microsoft Office, JPEG, PNG, CAD, CSV, Images and .ZIP files.
DocuSign is fully embedded within web3 to allow for seamless use of electronic signatures. 
P2P - Catalog Creation / Onboarding (Self-Description):
Catalogue Creation: web3 supports the creation, update, maintenance and backup of supplier product and catalogue related data. It incorporates a highly scalable electronic catalogue from which users search and select goods and services for purchase, creating a shopping basket from which a requisition can be produced. An unlimited number of attributes can be held against products to allow for rich supporting information at product item level. In the first instance, suppliers complete an excel spreadsheet (standard format, downloadable from the portal) with all the relevant details for the goods/services to be supplied (Product Code, Description, UOM, delivery lead time, price, etc.) and this is then re-uploaded into web3 where it is validated against key criteria (alphanumeric/numeric fields and images in correct place) before being quarantined for approval. Catalogue data can be linked directly between sourcing events, contracts and the purchasing environment to enable seamless interactivity across modules. Catalogues can be maintained online via the supplier portal, with full versioning and visibility of historical changes.
Data Structures: web3 provides flexible presentation of product information including the use of eClass, SIC, CPV, UNSPSC or proprietary taxonomies. Rich catalogue functionality is supported for a vast array of scenarios including: configurable products; price breaks; delivery charges; and price adjustments. web3 can support an unlimited number of product attributes, running in some cases to over 1,000 attributes per product
New Items/Modifications: All data amends can be made through spreadsheet re-upload or directly on the catalogue lines via the supplier's own admin access in the supplier portal. Client admin users can also effect changes on a supplier’s behalf if necessary. Any new catalogues, service data or amendments uploaded onto web3 are subject to a client's authorisation prior to being published to the live catalogue environment. Approval can be turned on or off at field level, and value fields can be subject to a threshold before triggering (i.e. let through a price change by 1p but enforce approval for a £1 change or 1% change or greater). 
Direct Integration with Suppliers: Through the web3 Supplier Portal, suppliers can manage their own catalogues with the ability to download, amend and upload product or service data; greatly reducing the central administrative overhead. Fully integrated catalogue feeds are also supported and all mainstream file types are fully supported, including XML, Excel, Text and EDI files.  
Suite-based Integration: Sourcing and contract information can be pulled directly into the catalogue environment when both web3 P2P and S2C are deployed. Users can build a shopping basket of goods and services, select suppliers both from those already set up on the system and new suppliers, and send with any attachments for suppliers to provide a quotation. Responses are then collated and the selected proposal is taken directly into the checkout process for coding, approvals and subsequent PO placement.
Supplier Costs: There are no supplier costs associated with catalogue content maintenance. A supplier portal is included as standard with the web3 platform, and Wax Digital does not levy any charge on suppliers for use of this facility.
Punch-out Capabilities: Level 1 and 2 punch-out to third party catalogue solutions are fully supported with web3 using c-xml technology to create punch-out links that identify the user to the recipient system, allowing data views and terms to be applied automatically and the resultant purchasing transaction data to be pulled back into the purchase requisition for entry into the approval process. Once users have completed the punch-out to remote websites, browsed and built their basket, they can then pull the results back into web3 to be sent for coding and approvals before any order is placed. 
P2P - Order Creation (Self-Description):
PO Creation: Purchase orders are created automatically once a requisition has passed through all the necessary approvals stages in web3, as dictated by its value, coding etc. In most cases, the majority of purchase orders are made available for suppliers through the supplier portal with suppliers being informed about new orders by email, which includes an embedded link to the portal. Suppliers can then open the new order, review it and save or print the order for their own records and entry into back-office system. Purchase orders for non-portal suppliers will by a variety of means including: email; print and fax/post; and integration
Multiple POs per Requisition/Multiple Requisitions to Single PO/Multiple Currencies and Languages: Once the requisition approval process has been completed successfully, the requisition is split into individual purchase orders by supplier i.e. each individual supplier will receive a purchase order containing lines for their attention only. The orders are split further by currency, so that if a supplier is supplying goods in different currencies, items of the various different currencies are split into various different orders accordingly. Finally, a third level of splitting may occur if the facility to be able to hide requisition prices from a supplier is being used, as those items with a hidden price will be split out into a separate order so that all hidden price items (within the same currency) are sent to a supplier on a separate order.
Types of POs: web3 is able to create a number of different order types at the checkout process, including normal orders; confirmation orders; consolidated orders; blanket orders; and call-off orders.
Automatic PO creation from Invoice: The system supports retrospective requisitioning for the coding of Non-PO invoices. Retrospective POs are generated by registering the invoice on the web3 system (capturing key data from the invoice either manually or electronically); such documents are sent to the appropriate budget holder or nominated buyer for coding, approved and then receipted if necessary. 
Contract Pricing Validation: When web3 Contract Management is deployed, contract values are automatically linked to orders placed on the P2P module of web3 with orders recorded against that contract in order to track contract spend and contract utilisation. System alerts can be configured to inform the relevant users that a contract utilisation is reaching a certain amount against the contract value. 
External POs: web3 is able to support and process external POs via its integration tier, pulling the information into the system for invoice matching following the receipt of goods/services.
Intra-company PO Capability: web3 will support the raising of internal orders and invoices between intra-companies. These will follow the same workflow as standard transactions and be directed to Accounts Payable for recharging within the ERP system.
cXML Ordering: web3 will be able to support cXML ordering- additional costs are dependant on specific requirements and will be discussed during a project's implementation.
P2P - Fulfillment (Self-Description):
ASN and BOL Process: The ability to process/communicate ASNs and BOLs from suppliers is currently not supported and have been included into the product's future development roadmap.</t>
  </si>
  <si>
    <t>Unstructured Data Management
_x000D_(REVISED)</t>
  </si>
  <si>
    <t>Metadata Extraction
_x000D_(NEW)</t>
  </si>
  <si>
    <t>Media Management
_x000D_(REVISED)</t>
  </si>
  <si>
    <t>Archival Management
_x000D_(REVISED)</t>
  </si>
  <si>
    <t>Sourcing - Mobile Support (Self-Description):
web3 is designed as a fully HTML 5.0 compliant system that can be used in the same manner on any smartphone/tablet device. It is also presented as a cross-platform application supporting iOS, Android and Windows platforms. As such, web3 runs elegantly within a mobile device's browser, ensuring that a mobile-native app is not required.
P2P - Catalog Mobility (Self-Description):
Mobility Features: web3's support for HTML 5.0 standards allows it to be used in the same consistent manner on any HTML-compliant browser on any smartphone/tablet device.
Security Capabilities: Security access to every part of catalogue management is paramount in respect to the fundamental design of this system.  As such, a security layer has been added to the traditional operational model of a data-manipulating software product by way of a restricted “view” of the data. Catalogue administrators have complete control over data views and access, with the facility to easily segment data and present different data views and attributes to different parts of the user community based on user, location and company etc. Data presentation is also easily customised with an unlimited set of data attributes and the facility to create 'attribute classes' in which attribute sub-sets can be grouped and displayed separately to different communities. 
P2P - Mobility (Self-Description):
Mobility Features: web3's support for HTML 5.0 standards allows it to be used in the same consistent manner on any HTML-compliant browser on any smartphone/tablet device.
web3 also delivers email authorisation alerts directly to a user’s inbox on their desktop, laptop or via handheld mobile devices. Authorisation emails contain all of the information (including line item detail) necessary to allow for a decision to be made. Approvers can then approve or decline requisitions simply by clicking on Approve or Reject buttons embedded in the email - there is no need to login to the system to facilitate authorisations. Some approvers (typically senior members of staff) might never log into web3 - this eliminates a process bottleneck; allowing rapid on-the-go authorisations from approvers and ensuring timely workflows. 
Apps and Other Requisitioning Access Points: Native approvals apps are available for both iPhone/iOS and Android platforms. 
P2P - PO Mobility (Self-Description):
Mobility Features: web3's support for HTML 5.0 standards allows it to be used in the same consistent manner on any HTML-compliant browser on any smartphone/tablet device.
P2P - Receiving Mobility (Self-Description):
Mobility Features: web3's support for HTML 5.0 standards allows it to be used in the same consistent manner on any HTML-compliant browser on any smartphone/tablet device. 
P2P - Mobile (Self-Description):
Mobile Technology: web3's support for HTML 5.0 standards also allows it to be used in the same consistent manner on any HTML-compliant browser on any smartphone/tablet device. Native approvals apps for requisition and PO approval are available for both iPhone/iOS and Android platforms.</t>
  </si>
  <si>
    <t>Mobile Support
_x000D_(REVISED)</t>
  </si>
  <si>
    <t>Advanced Mobile Support
_x000D_(NEW)</t>
  </si>
  <si>
    <t xml:space="preserve">Sourcing - OCR Support (Self-Description):
OCR/Scanning Technology: Scanning can be performed either in-house by clients or via a third party. In most scanning installations, Wax Digital utilises optical character recognition (OCR) software to provide both image and auto-extracted data for in web3. If clients wish to explore outsourced scanning, Wax Digital has a bureau scanning partners who can prepare paper documents (remove staples, blank pages etc.), scan in documents and OCR text content. This is then checked both electronically and manually to ensure a high accuracy rate.
P2P - OCR / Scanners (Self-Description):
OCR/Scanning Technology: Scanning can be performed either in-house by clients or via a third party. In most scanning installations, Wax Digital utilises optical character recognition (OCR) software to provide both image and auto-extracted data for in web3. If clients wish to explore outsourced scanning, Wax Digital has a bureau scanning partners who can prepare paper documents (remove staples, blank pages etc.), scan in documents and OCR text content. This is then checked both electronically and manually to ensure a high accuracy rate.
We do however typically discourage the widespread use of OCR by clients, since the data quality level is still not where it needs to be with OCR. We prefer to promote automatic reading of email pdfs with 100% data accuracy, alongside xml and portal use to provide all the necessary constituents for successful eInvoicing without OCR. </t>
  </si>
  <si>
    <t>OCR
_x000D_(REVISED)</t>
  </si>
  <si>
    <t>Virtual Assistant / chatbot
_x000D_(NEW)</t>
  </si>
  <si>
    <t xml:space="preserve">Sourcing - Intelligent Apps (Self-Description):
The incorporation of artificial intelligence/machine learning algorithms into the existing software is currently under development with the introduction of Cognitive Services expected to be realised later this year. web3 can make use of such intelligent apps alongside Cognitive Services to provide valuable methods of interacting with the system.  For example, the use of Amazon Alexa, Google Assistant to query the web3 system for KPIs.  “How much did we spend on Laptops for Marketing in 2018”.  Wax Digital do not work directly with partners in this area; all developments are completed in-house through our software development and analytics teams. 
P2P - Intelligent Apps (Self-Description):
Intelligent Apps: The incorporation of artificial intelligence/machine learning algorithms into the existing software is currently under development with the introduction of Cognitive Services expected to be realised later this year.  web3 can make use of such intelligent apps alongside Cognitive Services to provide valuable methods of interacting with the system from such intelligent apps.  For example, the use of Amazon Alexa, Google Assistant to query the web3 system for KPIs.  “How much did we spend on Laptops for Marketing in 2018”.  Wax Digital do not work directly with partners in this area; all developments are completed in-house through our software development and analytics teams. </t>
  </si>
  <si>
    <t>Intelligent Apps (i.e., use of AI techniques like machine learning within the native app or partner apps)
_x000D_(REVISED)</t>
  </si>
  <si>
    <t>Sourcing - Block Chain Support (Self-Description):
We are actively researching the possibilities and real world applications, running trials with the Azure blockchain Workbench, but haven't yet settled on how or even whether block chain delivers genuine business and technology advantage.
P2P - Block chain (Self-Description):
We are actively researching the possibilities and real world applications, running trials with the Azure blockchain Workbench, but haven't yet settled on how or even whether block chain delivers genuine business and technology advantage.</t>
  </si>
  <si>
    <t>Block Chain
_x000D_(REVISED)</t>
  </si>
  <si>
    <t xml:space="preserve">P2P - Internet of Things (IoT) (Self-Description):
Wax Digital has been working on our ‘Vision’ programme for innovation for several years, building in support for wearable devices including watches and clothing to exploit the future potential for hands-free procurement. 
By extending connectivity from web3  to sensors, objects or back end applications, we’ve given them the intelligence and capability to interact with their environment and to embed procurement in a way that drives greater business value. Users can reorder sundries item with a single click using our dash button. Applying this to a point of sale or warehouse scenario, they can restock items when necessary and prompt real time information on supply and demand. </t>
  </si>
  <si>
    <t>IoT
_x000D_(REVISED)</t>
  </si>
  <si>
    <t>RoadMap
_x000D_(NEW)</t>
  </si>
  <si>
    <t>Integration Platform-as-a-Service (IPaaS)
_x000D_(NEW)</t>
  </si>
  <si>
    <t xml:space="preserve">Sourcing - Open Standards (Self-Description):
web3 supports open standards for interoperability including open APIs to enable integration with external solutions and services. web3 can expose SOAP, REST and JSON APIs.
P2P - Ability to Connect to Multiple Supplier/Business Networks (Self-Description):
We have connected to a wide range of third party hubs/networks - both in response to client need and also to deliver strategic relationships. With Exostar, for example, we tap into a 100,000 strong community of suppliers in the A&amp;D space, offering a fully integrated secure on-boarding and collaboration solution. We work alongside providers such as Tungsten Network and Tradeshift to provide seamlessly integrated solutions for clients utilising these supplier networks for invoicing, aligned to our wider solution suite. We do not typically levy additional transactional/suppliers fees in these scenarios, but naturally there may be a cost of integration and management. 
P2P - Open Standards (Self-Description):
Open Standards Support: web3 supports open standards for interoperability including open APIs to enable integration with external solutions and services. web3 can expose SOAP, REST and JSON APIs.
Our unique web3 Connect iPaaS allows for third parties (including customers and suppliers) to build and test their own interfaces to and from web3 (and completely independent of web3 modules if required - to connect systems that have nothing to do with our web3 modules), deploying integrations through and intuitive click to connect interface. </t>
  </si>
  <si>
    <t>Open Integration Standards Support
_x000D_(REVISED)</t>
  </si>
  <si>
    <t>Sourcing - Integrations (Self-Description):
Wax Digital is unique in the procurement space having fully developed web3 Connect, an intuitive hosted platform that provides enterprise-class integration capabilities across any number and nature of third-party systems.
The platform integrates with existing finance and other legacy systems through out-of-the-box adapters for common business systems, and a highly intuitive GUI helps to build and deploy custom routes and interfaces robustly and securely to enable interchange with any nature and number of remote systems. A complete range of communication protocols are supported including S/FTP and FTPS, HTTPS and TTP/S web Services, AS2 and EDI VAN; facilitating an automated bi-directional interface that allows for real-time transaction flows and data processing.
P2P - Internet Shopping / Catalog Visibility (Self-Description):
Internet Shopping: web3 allows users to browse sites such as Amazon and pull back selected items into the local shopping basket for pre-approval. Sites must be identified as 'allowable' by administrators to create a walled garden external buying facility that balances access with control.
P2P - Third-Party Content (Self-Description):
Content Integration: web3 is able to integrate content with third-party sources. Search and select on remote sites such as Amazon is supported for which no contractual relationship is required.
Search, Refine, Compare and Add Items: When searching product catalogues, users are able to search using a variety of methods from supplier name or type to product description. A text search pulls back all the relevant matches, with search logic employed to ensure the best possible results. Intuitive search within or filter options then allow users to quickly narrow results to find a precise match to their requirements.
P2P - Systems Integration (Self-Description):
Wax Digital is unique in the procurement space having fully developed web3 Connect, a hosted platform that delivers rapid and robust integration across any number and nature of third party systems. web3 Connect allows for single or multiple coordinated integration channels to join systems together with content either going outbound or inbound from external sources, while making use of reusable configurable componentry known as 'adaptors'. These adaptors when linked together support access protocols such as SFTP access, web service access or transformations between documents such as XML. As such, web3 has strong support for industry standard API protocols such as FTP, FTPS, SFTP, OFTP, HTTP, HTTPS, ODBC, SMTP, EDIVAN, AS2, SOAP and RESTful web services etc. 
P2P - Preferred Supplier Management (Self-Description):
Supplier Search: web3 provides a search facility linked to metadata of all approved suppliers and product/service categories. This Search and Select offers a range of intuitive ways to find items and build requisitions- from simple one-line requirements to complex multi-line, multi-supplier and multi-currency requisitions. Drill down through category hierarchies also gives users a different, equally intuitive means of identifying items on the system. During the requisitioning approval process, the approver can edit the lines by searching and substituting the supplier/items with preferred supplier details.
P2P - Extensibility (Self-Description):
Extensibility: web3 and its integration tier is able to extend PO collaboration through external third-party solutions including tax solution providers and customs/compliance/import solutions. This is subject to a client's specific requirements and be confirmed during implementation.
P2P - Services Procurement Integration (Self-Description):
Integration to Relevant Contingent Labour Systems and Service Providers: Subject to a client's specific requirements and available integration channels, web3 Connect could enable integration to relevant contingent labour systems (including VMS, VMS/MSP, SOW, freelancer management and specialised category solutions). This is discussed in detail during the implementation and technical workshops.
Services PO Compliancy: Service requisition templates can be created by system administrators for different procurement types; these allow users to define and capture key services-based data in addition to the fields provided by the standard templates- for example, if ordering car hire, the desired model of car, the duration of hire, and the hire charge rate can all be added to a customised form and called “Car Hire”. Requisitioners simply select and order from the appropriate template. 
Integration with Service Entry Sheets: This is currently not supported as standard functionality.
P2P - International Trade and Logistics (Self-Description):
Integration to Third Party Logistic Firms: Subject to a client's specific requirements and available integration channels, web3 Connect could support integrations to third party logistics firms and related third-party tools/providers for shipment documentation. This is discussed in detail during the implementation and technical workshops.
Specific Capabilities: web3 offers a compliant environment for local legal requirements regarding tax, tariff and harmonised codes, and record retention worldwide including facilities for qualified digital signatures, verification and time stamps, as well as archiving services. Tax table content can either be integrated with the back end or input directly into web3 - typical content includes the tax type, its code, country, rate, rate change date ('active from'), domestic default and enabled status.
P2P - Fulfillment (Self-Description):
ASN and BOL Process: The ability to process/communicate ASNs and BOLs from suppliers is currently not supported and have been included into the product's future development roadmap.
P2P - Receiving Integration (Self-Description):
Receiving Activity Integration: Every Goods Receipt Note is communicated to the relevant ERP system on an ad-hoc basis, as and when created. If the ERP system is unable to accommodate this then a Goods Received Not Invoice export can be run (either to a set schedule or on-demand) for review and upload into the ERP system. Accruals reporting can also be facilitated directly from web3.
web3 also has the ability to import receipts from external sources using its powerful integration tier, web3 Connect. Where a known format and protocol are used, web3 Connect can be set up to consume such GRNs.
P2P - International Trade and Logistics (Self-Description):
Integration to Third Party Logistics Firms and related tools: As web3 has an integration tier, any known format can be consumed with any known protocol. Wax Digital has a dedicated integration team that handle mapping between web3 and any external format. This mapping is installed into web3 Connect and web3 can then consume the content and acknowledge as appropriate. Any documented Purchase Order Acknowledgement format can be consumed with documented XML (or flat file) format easily consumed.
Tax, Tariff, Harmonised Codes: web3 offers a compliant environment for local legal requirements regarding tax, tariff and harmonised codes, and record retention worldwide including facilities for qualified digital signatures, verification and time stamps, as well as archiving services. Tax table content can either be integrated with the back end or input directly into web3 - typical content includes the tax type, its code, country, rate, rate change date ('active from'), domestic default and enabled status.
P2P - Ability to Connect to Multiple Supplier/Business Networks (Self-Description):
We have connected to a wide range of third party hubs/networks - both in response to client need and also to deliver strategic relationships. With Exostar, for example, we tap into a 100,000 strong community of suppliers in the A&amp;D space, offering a fully integrated secure on-boarding and collaboration solution. We work alongside providers such as Tungsten Network and Tradeshift to provide seamlessly integrated solutions for clients utilising these supplier networks for invoicing, aligned to our wider solution suite. We do not typically levy additional transactional/suppliers fees in these scenarios, but naturally there may be a cost of integration and management. 
P2P - Integrations (Self-Description):
System Integration Options: web3 Connect provides interoperability with ERPs across the core business areas of finance and spend control with visibility of all transaction statuses and minimal manual intervention, and without the duplication of re-entry of data. It has been designed to operate with ERPs to consume transactional or ledger content as well as any business model/master data content or remittance notes.
An automated bi-directional interface allows for the real-time transaction flows and data processing with ERPs, which is accommodated via web services or database connectivity. Purchase orders, goods and services receipts (with PO reversals), invoices, credit notes and suppliers will be transferred from web3 to the ERP at regular scheduled intervals. In return, web3 will consume back-end feeds containing remittances (and expose these to suppliers in the supplier portal, freeing Accounts Payable operatives from taking supplier calls querying when payments will occur). 
Multiple schedules for a given function are supported, and schedules can be configured for any time period from near-instantaneous through to periodically recurring events (daily/weekly/monthly/annually). Schedules can be set to run between given times per date and be enabled/disabled as required.
During web3 implementation, a series of design workshops (including a dedicated technical workshop) will be held to document the appropriate message set and details of each message- type, direction of travel, format, schedule etc. Wax Digital web3 Connect will subsequently handle interface mapping, manipulation and transformation to ensure that documents arrive and leave OpenAccounts as required. This delivers against specific preferences, and will remain agnostic to any changes in landscape and requirements during the contract duration.</t>
  </si>
  <si>
    <t>APIs
_x000D_(REVISED)</t>
  </si>
  <si>
    <t>Sourcing - ERP Integration (Self-Description):
The proprietary extraction technologies are SAP certified, which enables the easy extraction of SAP data from the production environment to the spend analysis platform, efficiently and with 100% accuracy. The data also undergoes several validation steps to ensure integrity and completeness. All forms of association between the data and any grouping can be implemented as a rule.
The tool also has certified extraction for Oracle, SQL and ODBC for all other systems, and is able to take Excel, Access and CSV. 
Sourcing - ERP (Self-Description):
Out-of-the-box ERP integration include (but is not limited to): Infor, SAP, MS Dynamics, Oracle, JD Edwards, Sage, Agresso, OpenAccounts, PeopleSoft, Lawson, and Kerridge plus other external data sources. 
P2P - Systems Integration (Self-Description):
Wax Digital is unique in the procurement space having fully developed web3 Connect, a hosted platform that delivers rapid and robust integration across any number and nature of third party systems. web3 Connect allows for single or multiple coordinated integration channels to join systems together with content either going outbound or inbound from external sources, while making use of reusable configurable componentry known as 'adaptors'. These adaptors when linked together support access protocols such as SFTP access, web service access or transformations between documents such as XML. As such, web3 has strong support for industry standard API protocols such as FTP, FTPS, SFTP, OFTP, HTTP, HTTPS, ODBC, SMTP, EDIVAN, AS2, SOAP and RESTful web services etc. 
P2P - Preferred Supplier Management (Self-Description):
Supplier Search: web3 provides a search facility linked to metadata of all approved suppliers and product/service categories. This Search and Select offers a range of intuitive ways to find items and build requisitions- from simple one-line requirements to complex multi-line, multi-supplier and multi-currency requisitions. Drill down through category hierarchies also gives users a different, equally intuitive means of identifying items on the system. During the requisitioning approval process, the approver can edit the lines by searching and substituting the supplier/items with preferred supplier details.
P2P - Requisitioning Budget Checking Process (Self-Description):
Budget Creation/Integration:  Budgets are enabled in web3, either with web3 talking to an external budget master (typically an ERP or finance system) or natively holding budget information. Budget spend is allocated at budget key level based on the coding the user has used with web3 reporting instantly on compliance of hard and soft commitments within the current budgetary period. A requisition due to break tolerances can still be raised but will be held in a queue pending budget replenishment and/or additional approval. Authorisers can nudge individual requisitions out of the queue to continue their process at any time, otherwise they will be released from the queue once the available budget is increased.
Track Budget Impact: As all budgetary information is captured, users may monitor compliance against budget - where insufficient budget exists, web3 can be set to either reject the spend attempt with a warning or allow the spend through, subject to approval by the budget holder. Business unit and supplier spend compliance can be tracked with SSRS and spend classification is generally enforced by the powerful web3 coding options.
Trigger Alerts: The system can flag when budgets have been exceeded, and also flag when spend is close to budget threshold and notify the budget owner automatically.
Visual Components: When a user raises a requisition against a cost centre or project budget it is checked and any outstanding commitments calculated. If a requisition is going to force the budget to break pre-defined tolerances, then warning messages or workflow will be applied. Additionally, for each separately coded requisition line, the budget details are displayed by hovering over the budget details icon, which is either a tick or a cross depending on whether the line is within or outside budget tolerance. The rollover brings up a dialogue box that displays the current budget position and the effect on the budget of the line in question. This quick button check functionality is a preliminary check against hard and soft commitments for the budget key selected via coding, within the given budget period. As the approvals process has yet to be entered, this is considered ‘a line in the sand’ check and the budget will be rechecked prior to budgetary approval being granted (as a significant amount of time could separate coding and approvals).   
P2P - Requisitioning Inventory Checking Process (Self-Description):
Inventory Management is not currently supported with web3. However, web3 is able to interface in real-time with inventory management solutions. This is typically subject to a workshop process to detail and confirm inventory rules such as reorder thresholds, replacement item rules, lead time rules, and whether inventory updates are real-time or batched nightly etc. 
P2P - Extensibility (Self-Description):
Extensibility: web3 and its integration tier is able to extend PO collaboration through external third-party solutions including tax solution providers and customs/compliance/import solutions. This is subject to a client's specific requirements and be confirmed during implementation.
P2P - Services Procurement Integration (Self-Description):
Integration to Relevant Contingent Labour Systems and Service Providers: Subject to a client's specific requirements and available integration channels, web3 Connect could enable integration to relevant contingent labour systems (including VMS, VMS/MSP, SOW, freelancer management and specialised category solutions). This is discussed in detail during the implementation and technical workshops.
Services PO Compliancy: Service requisition templates can be created by system administrators for different procurement types; these allow users to define and capture key services-based data in addition to the fields provided by the standard templates- for example, if ordering car hire, the desired model of car, the duration of hire, and the hire charge rate can all be added to a customised form and called “Car Hire”. Requisitioners simply select and order from the appropriate template. 
Integration with Service Entry Sheets: This is currently not supported as standard functionality.
P2P - International Trade and Logistics (Self-Description):
Integration to Third Party Logistic Firms: Subject to a client's specific requirements and available integration channels, web3 Connect could support integrations to third party logistics firms and related third-party tools/providers for shipment documentation. This is discussed in detail during the implementation and technical workshops.
Specific Capabilities: web3 offers a compliant environment for local legal requirements regarding tax, tariff and harmonised codes, and record retention worldwide including facilities for qualified digital signatures, verification and time stamps, as well as archiving services. Tax table content can either be integrated with the back end or input directly into web3 - typical content includes the tax type, its code, country, rate, rate change date ('active from'), domestic default and enabled status.
P2P - Receiving Integration (Self-Description):
Receiving Activity Integration: Every Goods Receipt Note is communicated to the relevant ERP system on an ad-hoc basis, as and when created. If the ERP system is unable to accommodate this then a Goods Received Not Invoice export can be run (either to a set schedule or on-demand) for review and upload into the ERP system. Accruals reporting can also be facilitated directly from web3.
web3 also has the ability to import receipts from external sources using its powerful integration tier, web3 Connect. Where a known format and protocol are used, web3 Connect can be set up to consume such GRNs.
P2P - International Trade and Logistics (Self-Description):
Integration to Third Party Logistics Firms and related tools: As web3 has an integration tier, any known format can be consumed with any known protocol. Wax Digital has a dedicated integration team that handle mapping between web3 and any external format. This mapping is installed into web3 Connect and web3 can then consume the content and acknowledge as appropriate. Any documented Purchase Order Acknowledgement format can be consumed with documented XML (or flat file) format easily consumed.
Tax, Tariff, Harmonised Codes: web3 offers a compliant environment for local legal requirements regarding tax, tariff and harmonised codes, and record retention worldwide including facilities for qualified digital signatures, verification and time stamps, as well as archiving services. Tax table content can either be integrated with the back end or input directly into web3 - typical content includes the tax type, its code, country, rate, rate change date ('active from'), domestic default and enabled status.
P2P - Supplier Information Management (Self-Description):
Supplier Information Maintenance: web3 delivers a comprehensive solution for supplier information management. web3 enables suppliers to self-serve everything from registration to account maintenance with full audit, approvals and seamless integration to back-office systems. The system provides one master data set that feeds other systems automatically, eliminating duplication and error, and ensuring that supplier data is always in sync across business systems. Automated alerts ensure suppliers keep key metrics and documents up to date, prompting them for new certifications and accreditations as their current ones near expiry and putting non-compliant vendors on hold.
Data Privacy: Wax Digital processes data safely and securely, and strictly in accordance with the responsibilities under the Data Protection Act and GDPR or similar local legislation, taking appropriate technical and organisational measures including encryption against the unauthorised or unlawful processing of the data and against the accidental loss or destruction of, or damage to, the data. No data is disclosed to third parties in any circumstances other than at the specific request of the client, so long as in accordance with local legislation. All supplier data is secured during transit and storage. The client browser running web3 also uses HTTPS encryption, which covers all the transfer and security of data. All sensitive data is stored on the database, which is password protected, and the only access is through the data access layer. 
Supplier Financial and Risk Assessments: web3 Connect can be used to verify prospective suppliers in risk analysis systems such as Dun and Bradstreet or Experian to provide standardised industry risk scoring for given suppliers. Third-party data services are subject to additional fees.
Workflow Capabilities: Workflows are configurable to a client's requirements and can support both user- and role-specific schemes. web3 allows for the easy creation and on-going management of multiple review and approval workflows, each of which is triggered when its defined rules are broken - these might include value, category, segment etc. Workflows can readily be configured to match an existing delegation scheme, with tiered and pool approvals included if required, and workflows can be uploaded or changed via the web3 Admin Centre.
Information Capture Approaches: web3 provides a highly intuitive and effective supplier portal that allows suppliers to play an active part in the process- uploading supporting documentation, checking and supplementing account information and profile. This is included as standard and Wax Digital does not levy any charge on suppliers for use of this facility. Suppliers that register on the portal are able to keep their profile, and product and pricing information up-to-date- please note any supplier amends or additions will be subject to approval prior to being published to the live environment. Templates for amendments are provided within the portal for suppliers to download, populate and re-upload. All mainstream file types are fully supported, including XML, Excel, Text and EDI files.
P2P - Supplier Performance and Risk Management (Self-Description):
Supplier Contract Compliance: Clients can assign and generate supplier-specific goals through key performance indicators that are embedded into management information dashboards to provide a real-time picture of selected reporting metrics. web3 will also be able to publish automatic KPI reports- the reports can run on demand, be subscribed to for scheduled updates via email or sent to a known file store location.
Supplier Performance Mechanisms: web3 Supplier Management (SM) has been developed to help procurement teams build relationships with key vendors, drive mutual benefits and reduce supply chain risks. Using supplier performance questionnaire templates stored within this module, Procurement and Supplier Management teams will be able to quickly build detailed performance surveys and questionnaires both internally and to suppliers. Scorecards can be used to collate and assess responses from questionnaires and supplier repository data. These cards can provide detailed insight into individual responses or be rolled up to illustrate a combined set of results from multiple responses- either from different respondents or from the same respondent over multiple events. Management Information dashboards are also easily set up, enabling the display of a drillable view of data and metrics with reports focusing on key areas of activity including groups/projects, statuses, suppliers invited, scores and completion. Data can be filtered and is presentable and exportable in standard formats such as csv, xml, pdf etc.
P2P - Integrations (Self-Description):
System Integration Options: web3 Connect provides interoperability with ERPs across the core business areas of finance and spend control with visibility of all transaction statuses and minimal manual intervention, and without the duplication of re-entry of data. It has been designed to operate with ERPs to consume transactional or ledger content as well as any business model/master data content or remittance notes.
An automated bi-directional interface allows for the real-time transaction flows and data processing with ERPs, which is accommodated via web services or database connectivity. Purchase orders, goods and services receipts (with PO reversals), invoices, credit notes and suppliers will be transferred from web3 to the ERP at regular scheduled intervals. In return, web3 will consume back-end feeds containing remittances (and expose these to suppliers in the supplier portal, freeing Accounts Payable operatives from taking supplier calls querying when payments will occur). 
Multiple schedules for a given function are supported, and schedules can be configured for any time period from near-instantaneous through to periodically recurring events (daily/weekly/monthly/annually). Schedules can be set to run between given times per date and be enabled/disabled as required.
During web3 implementation, a series of design workshops (including a dedicated technical workshop) will be held to document the appropriate message set and details of each message- type, direction of travel, format, schedule etc. Wax Digital web3 Connect will subsequently handle interface mapping, manipulation and transformation to ensure that documents arrive and leave OpenAccounts as required. This delivers against specific preferences, and will remain agnostic to any changes in landscape and requirements during the contract duration.</t>
  </si>
  <si>
    <t>ERP/MRP
_x000D_(REVISED)</t>
  </si>
  <si>
    <t>Sourcing - P2P/S2P Integration (Self-Description):
The platform can be fully integrated into P2P/S2P solutions or provided as a standalone product. Any dimension can be created providing the data is present in the extract from either a finance or P2P/S2P system including actual and scheduled invoice payment date, source system, contract number, preferred supplier status, PO number, spend category, procurement buyer name, requestor information,  and country.
Sourcing - P2P (Self-Description):
web3 supports extensive P2P integration with real-time updates that allow for new and amended master data to be passed between the systems.
P2P - Systems Integration (Self-Description):
Wax Digital is unique in the procurement space having fully developed web3 Connect, a hosted platform that delivers rapid and robust integration across any number and nature of third party systems. web3 Connect allows for single or multiple coordinated integration channels to join systems together with content either going outbound or inbound from external sources, while making use of reusable configurable componentry known as 'adaptors'. These adaptors when linked together support access protocols such as SFTP access, web service access or transformations between documents such as XML. As such, web3 has strong support for industry standard API protocols such as FTP, FTPS, SFTP, OFTP, HTTP, HTTPS, ODBC, SMTP, EDIVAN, AS2, SOAP and RESTful web services etc. 
P2P - Preferred Supplier Management (Self-Description):
Supplier Search: web3 provides a search facility linked to metadata of all approved suppliers and product/service categories. This Search and Select offers a range of intuitive ways to find items and build requisitions- from simple one-line requirements to complex multi-line, multi-supplier and multi-currency requisitions. Drill down through category hierarchies also gives users a different, equally intuitive means of identifying items on the system. During the requisitioning approval process, the approver can edit the lines by searching and substituting the supplier/items with preferred supplier details.
P2P - Extensibility (Self-Description):
Extensibility: web3 and its integration tier is able to extend PO collaboration through external third-party solutions including tax solution providers and customs/compliance/import solutions. This is subject to a client's specific requirements and be confirmed during implementation.
P2P - Services Procurement Integration (Self-Description):
Integration to Relevant Contingent Labour Systems and Service Providers: Subject to a client's specific requirements and available integration channels, web3 Connect could enable integration to relevant contingent labour systems (including VMS, VMS/MSP, SOW, freelancer management and specialised category solutions). This is discussed in detail during the implementation and technical workshops.
Services PO Compliancy: Service requisition templates can be created by system administrators for different procurement types; these allow users to define and capture key services-based data in addition to the fields provided by the standard templates- for example, if ordering car hire, the desired model of car, the duration of hire, and the hire charge rate can all be added to a customised form and called “Car Hire”. Requisitioners simply select and order from the appropriate template. 
Integration with Service Entry Sheets: This is currently not supported as standard functionality.
P2P - International Trade and Logistics (Self-Description):
Integration to Third Party Logistic Firms: Subject to a client's specific requirements and available integration channels, web3 Connect could support integrations to third party logistics firms and related third-party tools/providers for shipment documentation. This is discussed in detail during the implementation and technical workshops.
Specific Capabilities: web3 offers a compliant environment for local legal requirements regarding tax, tariff and harmonised codes, and record retention worldwide including facilities for qualified digital signatures, verification and time stamps, as well as archiving services. Tax table content can either be integrated with the back end or input directly into web3 - typical content includes the tax type, its code, country, rate, rate change date ('active from'), domestic default and enabled status.
P2P - Receiving Integration (Self-Description):
Receiving Activity Integration: Every Goods Receipt Note is communicated to the relevant ERP system on an ad-hoc basis, as and when created. If the ERP system is unable to accommodate this then a Goods Received Not Invoice export can be run (either to a set schedule or on-demand) for review and upload into the ERP system. Accruals reporting can also be facilitated directly from web3.
web3 also has the ability to import receipts from external sources using its powerful integration tier, web3 Connect. Where a known format and protocol are used, web3 Connect can be set up to consume such GRNs.
P2P - International Trade and Logistics (Self-Description):
Integration to Third Party Logistics Firms and related tools: As web3 has an integration tier, any known format can be consumed with any known protocol. Wax Digital has a dedicated integration team that handle mapping between web3 and any external format. This mapping is installed into web3 Connect and web3 can then consume the content and acknowledge as appropriate. Any documented Purchase Order Acknowledgement format can be consumed with documented XML (or flat file) format easily consumed.
Tax, Tariff, Harmonised Codes: web3 offers a compliant environment for local legal requirements regarding tax, tariff and harmonised codes, and record retention worldwide including facilities for qualified digital signatures, verification and time stamps, as well as archiving services. Tax table content can either be integrated with the back end or input directly into web3 - typical content includes the tax type, its code, country, rate, rate change date ('active from'), domestic default and enabled status.
P2P - Supplier Information Management (Self-Description):
Supplier Information Maintenance: web3 delivers a comprehensive solution for supplier information management. web3 enables suppliers to self-serve everything from registration to account maintenance with full audit, approvals and seamless integration to back-office systems. The system provides one master data set that feeds other systems automatically, eliminating duplication and error, and ensuring that supplier data is always in sync across business systems. Automated alerts ensure suppliers keep key metrics and documents up to date, prompting them for new certifications and accreditations as their current ones near expiry and putting non-compliant vendors on hold.
Data Privacy: Wax Digital processes data safely and securely, and strictly in accordance with the responsibilities under the Data Protection Act and GDPR or similar local legislation, taking appropriate technical and organisational measures including encryption against the unauthorised or unlawful processing of the data and against the accidental loss or destruction of, or damage to, the data. No data is disclosed to third parties in any circumstances other than at the specific request of the client, so long as in accordance with local legislation. All supplier data is secured during transit and storage. The client browser running web3 also uses HTTPS encryption, which covers all the transfer and security of data. All sensitive data is stored on the database, which is password protected, and the only access is through the data access layer. 
Supplier Financial and Risk Assessments: web3 Connect can be used to verify prospective suppliers in risk analysis systems such as Dun and Bradstreet or Experian to provide standardised industry risk scoring for given suppliers. Third-party data services are subject to additional fees.
Workflow Capabilities: Workflows are configurable to a client's requirements and can support both user- and role-specific schemes. web3 allows for the easy creation and on-going management of multiple review and approval workflows, each of which is triggered when its defined rules are broken - these might include value, category, segment etc. Workflows can readily be configured to match an existing delegation scheme, with tiered and pool approvals included if required, and workflows can be uploaded or changed via the web3 Admin Centre.
Information Capture Approaches: web3 provides a highly intuitive and effective supplier portal that allows suppliers to play an active part in the process- uploading supporting documentation, checking and supplementing account information and profile. This is included as standard and Wax Digital does not levy any charge on suppliers for use of this facility. Suppliers that register on the portal are able to keep their profile, and product and pricing information up-to-date- please note any supplier amends or additions will be subject to approval prior to being published to the live environment. Templates for amendments are provided within the portal for suppliers to download, populate and re-upload. All mainstream file types are fully supported, including XML, Excel, Text and EDI files.
P2P - Supplier Performance and Risk Management (Self-Description):
Supplier Contract Compliance: Clients can assign and generate supplier-specific goals through key performance indicators that are embedded into management information dashboards to provide a real-time picture of selected reporting metrics. web3 will also be able to publish automatic KPI reports- the reports can run on demand, be subscribed to for scheduled updates via email or sent to a known file store location.
Supplier Performance Mechanisms: web3 Supplier Management (SM) has been developed to help procurement teams build relationships with key vendors, drive mutual benefits and reduce supply chain risks. Using supplier performance questionnaire templates stored within this module, Procurement and Supplier Management teams will be able to quickly build detailed performance surveys and questionnaires both internally and to suppliers. Scorecards can be used to collate and assess responses from questionnaires and supplier repository data. These cards can provide detailed insight into individual responses or be rolled up to illustrate a combined set of results from multiple responses- either from different respondents or from the same respondent over multiple events. Management Information dashboards are also easily set up, enabling the display of a drillable view of data and metrics with reports focusing on key areas of activity including groups/projects, statuses, suppliers invited, scores and completion. Data can be filtered and is presentable and exportable in standard formats such as csv, xml, pdf etc.
P2P - Ability to Connect to Multiple Supplier/Business Networks (Self-Description):
We have connected to a wide range of third party hubs/networks - both in response to client need and also to deliver strategic relationships. With Exostar, for example, we tap into a 100,000 strong community of suppliers in the A&amp;D space, offering a fully integrated secure on-boarding and collaboration solution. We work alongside providers such as Tungsten Network and Tradeshift to provide seamlessly integrated solutions for clients utilising these supplier networks for invoicing, aligned to our wider solution suite. We do not typically levy additional transactional/suppliers fees in these scenarios, but naturally there may be a cost of integration and management. 
P2P - Integrations (Self-Description):
System Integration Options: web3 Connect provides interoperability with ERPs across the core business areas of finance and spend control with visibility of all transaction statuses and minimal manual intervention, and without the duplication of re-entry of data. It has been designed to operate with ERPs to consume transactional or ledger content as well as any business model/master data content or remittance notes.
An automated bi-directional interface allows for the real-time transaction flows and data processing with ERPs, which is accommodated via web services or database connectivity. Purchase orders, goods and services receipts (with PO reversals), invoices, credit notes and suppliers will be transferred from web3 to the ERP at regular scheduled intervals. In return, web3 will consume back-end feeds containing remittances (and expose these to suppliers in the supplier portal, freeing Accounts Payable operatives from taking supplier calls querying when payments will occur). 
Multiple schedules for a given function are supported, and schedules can be configured for any time period from near-instantaneous through to periodically recurring events (daily/weekly/monthly/annually). Schedules can be set to run between given times per date and be enabled/disabled as required.
During web3 implementation, a series of design workshops (including a dedicated technical workshop) will be held to document the appropriate message set and details of each message- type, direction of travel, format, schedule etc. Wax Digital web3 Connect will subsequently handle interface mapping, manipulation and transformation to ensure that documents arrive and leave OpenAccounts as required. This delivers against specific preferences, and will remain agnostic to any changes in landscape and requirements during the contract duration.</t>
  </si>
  <si>
    <t>S2P / P2P
_x000D_(REVISED)</t>
  </si>
  <si>
    <t>P2P - Integrations (Self-Description):
System Integration Options: web3 Connect provides interoperability with ERPs across the core business areas of finance and spend control with visibility of all transaction statuses and minimal manual intervention, and without the duplication of re-entry of data. It has been designed to operate with ERPs to consume transactional or ledger content as well as any business model/master data content or remittance notes.
An automated bi-directional interface allows for the real-time transaction flows and data processing with ERPs, which is accommodated via web services or database connectivity. Purchase orders, goods and services receipts (with PO reversals), invoices, credit notes and suppliers will be transferred from web3 to the ERP at regular scheduled intervals. In return, web3 will consume back-end feeds containing remittances (and expose these to suppliers in the supplier portal, freeing Accounts Payable operatives from taking supplier calls querying when payments will occur). 
Multiple schedules for a given function are supported, and schedules can be configured for any time period from near-instantaneous through to periodically recurring events (daily/weekly/monthly/annually). Schedules can be set to run between given times per date and be enabled/disabled as required.
During web3 implementation, a series of design workshops (including a dedicated technical workshop) will be held to document the appropriate message set and details of each message- type, direction of travel, format, schedule etc. Wax Digital web3 Connect will subsequently handle interface mapping, manipulation and transformation to ensure that documents arrive and leave OpenAccounts as required. This delivers against specific preferences, and will remain agnostic to any changes in landscape and requirements during the contract duration.</t>
  </si>
  <si>
    <t>3rd Party BI Integrations
_x000D_(REVISED)</t>
  </si>
  <si>
    <t>Sourcing - 3rd Party Feeds (Self-Description):
Data feeds can be taken from any third-party supplier system with each data source treated as an individual feed. 
The platform also includes the complete global Dun and Bradstreet company database, which enables the full visualisation of business relationships for over 200,000,000 entities across 80 fields including ‘Parent/Child’. All related views and groupings can be viewed via the ‘Group By’ application
P2P - Guided Buying (Self-Description):
Guided Buying Approach: web3 is an intuitive software that has in-built templates, wizards and favourites to help users create standard and electronic documents including purchase orders and good receipt notes. Users are seamlessly guided through each stage of the order generation process with context sensitive help screens and configurable tooltips. Wax Digital provides training documentation for the core solution in the form of online user guides, which are contained in the web3 solution itself and can be customised on a client-by-client basis. The guides take the form of a graphical walk-through of all the screens involved in the business process from a user, administrator and operator perspective, with a step-by-step narrative to give the most intuitive training and reference resource possible. 
web3 also allows users to track status and receive alerts and notifications for system actions including the ability to remind approvers when they have unapproved requisitions within their workflow. Escalation notifications can be set to send at automated times or manually by anyone within that requisition approval chain. web3 ad-hoc reporting using SSRS allows for further tracking of approvers that have not responded to approval requests. Similarly, escalations can be set up to ensure approvers do not sit on approval requests.
Business Rules/Logic: A .NET GUI generator means that the user interface is completely dynamic, with every button and graphic generated on the fly to offer a personalised experience to each user if required. Roles-based screen delivery also ensures that users need never be presented with superfluous functionality, seeing only those functions and facilities that are appropriate to their needs and permissions. Wherever possible information is pre-populated, defined by the individual user login, to minimise the burden of data entry and reduce any opportunities for error to a minimum. For example, during the creation of a requisition, a user will follow a link to a coding screen where all relevant coding details (against their user role) can be selected. Available codes will be presented within autocomplete drop down lists (e.g. Cost Centre, Projects, Sub Analysis Code and Contract Reference etc.). Their most commonly used cost centre will be defaulted and where they only have access to one then this will be the one used, and they will not have any selection rights. 
P2P - Supplier Information Management (Self-Description):
Supplier Information Maintenance: web3 delivers a comprehensive solution for supplier information management. web3 enables suppliers to self-serve everything from registration to account maintenance with full audit, approvals and seamless integration to back-office systems. The system provides one master data set that feeds other systems automatically, eliminating duplication and error, and ensuring that supplier data is always in sync across business systems. Automated alerts ensure suppliers keep key metrics and documents up to date, prompting them for new certifications and accreditations as their current ones near expiry and putting non-compliant vendors on hold.
Data Privacy: Wax Digital processes data safely and securely, and strictly in accordance with the responsibilities under the Data Protection Act and GDPR or similar local legislation, taking appropriate technical and organisational measures including encryption against the unauthorised or unlawful processing of the data and against the accidental loss or destruction of, or damage to, the data. No data is disclosed to third parties in any circumstances other than at the specific request of the client, so long as in accordance with local legislation. All supplier data is secured during transit and storage. The client browser running web3 also uses HTTPS encryption, which covers all the transfer and security of data. All sensitive data is stored on the database, which is password protected, and the only access is through the data access layer. 
Supplier Financial and Risk Assessments: web3 Connect can be used to verify prospective suppliers in risk analysis systems such as Dun and Bradstreet or Experian to provide standardised industry risk scoring for given suppliers. Third-party data services are subject to additional fees.
Workflow Capabilities: Workflows are configurable to a client's requirements and can support both user- and role-specific schemes. web3 allows for the easy creation and on-going management of multiple review and approval workflows, each of which is triggered when its defined rules are broken - these might include value, category, segment etc. Workflows can readily be configured to match an existing delegation scheme, with tiered and pool approvals included if required, and workflows can be uploaded or changed via the web3 Admin Centre.
Information Capture Approaches: web3 provides a highly intuitive and effective supplier portal that allows suppliers to play an active part in the process- uploading supporting documentation, checking and supplementing account information and profile. This is included as standard and Wax Digital does not levy any charge on suppliers for use of this facility. Suppliers that register on the portal are able to keep their profile, and product and pricing information up-to-date- please note any supplier amends or additions will be subject to approval prior to being published to the live environment. Templates for amendments are provided within the portal for suppliers to download, populate and re-upload. All mainstream file types are fully supported, including XML, Excel, Text and EDI files.
P2P - Supplier Performance and Risk Management (Self-Description):
Supplier Contract Compliance: Clients can assign and generate supplier-specific goals through key performance indicators that are embedded into management information dashboards to provide a real-time picture of selected reporting metrics. web3 will also be able to publish automatic KPI reports- the reports can run on demand, be subscribed to for scheduled updates via email or sent to a known file store location.
Supplier Performance Mechanisms: web3 Supplier Management (SM) has been developed to help procurement teams build relationships with key vendors, drive mutual benefits and reduce supply chain risks. Using supplier performance questionnaire templates stored within this module, Procurement and Supplier Management teams will be able to quickly build detailed performance surveys and questionnaires both internally and to suppliers. Scorecards can be used to collate and assess responses from questionnaires and supplier repository data. These cards can provide detailed insight into individual responses or be rolled up to illustrate a combined set of results from multiple responses- either from different respondents or from the same respondent over multiple events. Management Information dashboards are also easily set up, enabling the display of a drillable view of data and metrics with reports focusing on key areas of activity including groups/projects, statuses, suppliers invited, scores and completion. Data can be filtered and is presentable and exportable in standard formats such as csv, xml, pdf etc.
P2P - Ability to Connect to Multiple Supplier/Business Networks (Self-Description):
We have connected to a wide range of third party hubs/networks - both in response to client need and also to deliver strategic relationships. With Exostar, for example, we tap into a 100,000 strong community of suppliers in the A&amp;D space, offering a fully integrated secure on-boarding and collaboration solution. We work alongside providers such as Tungsten Network and Tradeshift to provide seamlessly integrated solutions for clients utilising these supplier networks for invoicing, aligned to our wider solution suite. We do not typically levy additional transactional/suppliers fees in these scenarios, but naturally there may be a cost of integration and management. 
P2P - Integrations (Self-Description):
System Integration Options: web3 Connect provides interoperability with ERPs across the core business areas of finance and spend control with visibility of all transaction statuses and minimal manual intervention, and without the duplication of re-entry of data. It has been designed to operate with ERPs to consume transactional or ledger content as well as any business model/master data content or remittance notes.
An automated bi-directional interface allows for the real-time transaction flows and data processing with ERPs, which is accommodated via web services or database connectivity. Purchase orders, goods and services receipts (with PO reversals), invoices, credit notes and suppliers will be transferred from web3 to the ERP at regular scheduled intervals. In return, web3 will consume back-end feeds containing remittances (and expose these to suppliers in the supplier portal, freeing Accounts Payable operatives from taking supplier calls querying when payments will occur). 
Multiple schedules for a given function are supported, and schedules can be configured for any time period from near-instantaneous through to periodically recurring events (daily/weekly/monthly/annually). Schedules can be set to run between given times per date and be enabled/disabled as required.
During web3 implementation, a series of design workshops (including a dedicated technical workshop) will be held to document the appropriate message set and details of each message- type, direction of travel, format, schedule etc. Wax Digital web3 Connect will subsequently handle interface mapping, manipulation and transformation to ensure that documents arrive and leave OpenAccounts as required. This delivers against specific preferences, and will remain agnostic to any changes in landscape and requirements during the contract duration.</t>
  </si>
  <si>
    <t>Risk Management Integration Types
_x000D_(REVISED)</t>
  </si>
  <si>
    <t>Risk Management Integration Methods
_x000D_(NEW)</t>
  </si>
  <si>
    <t>Sourcing - 3rd Party Feeds (Self-Description):
Data feeds can be taken from any third-party supplier system with each data source treated as an individual feed. 
The platform also includes the complete global Dun and Bradstreet company database, which enables the full visualisation of business relationships for over 200,000,000 entities across 80 fields including ‘Parent/Child’. All related views and groupings can be viewed via the ‘Group By’ application
P2P - Supplier Information Management (Self-Description):
Supplier Information Maintenance: web3 delivers a comprehensive solution for supplier information management. web3 enables suppliers to self-serve everything from registration to account maintenance with full audit, approvals and seamless integration to back-office systems. The system provides one master data set that feeds other systems automatically, eliminating duplication and error, and ensuring that supplier data is always in sync across business systems. Automated alerts ensure suppliers keep key metrics and documents up to date, prompting them for new certifications and accreditations as their current ones near expiry and putting non-compliant vendors on hold.
Data Privacy: Wax Digital processes data safely and securely, and strictly in accordance with the responsibilities under the Data Protection Act and GDPR or similar local legislation, taking appropriate technical and organisational measures including encryption against the unauthorised or unlawful processing of the data and against the accidental loss or destruction of, or damage to, the data. No data is disclosed to third parties in any circumstances other than at the specific request of the client, so long as in accordance with local legislation. All supplier data is secured during transit and storage. The client browser running web3 also uses HTTPS encryption, which covers all the transfer and security of data. All sensitive data is stored on the database, which is password protected, and the only access is through the data access layer. 
Supplier Financial and Risk Assessments: web3 Connect can be used to verify prospective suppliers in risk analysis systems such as Dun and Bradstreet or Experian to provide standardised industry risk scoring for given suppliers. Third-party data services are subject to additional fees.
Workflow Capabilities: Workflows are configurable to a client's requirements and can support both user- and role-specific schemes. web3 allows for the easy creation and on-going management of multiple review and approval workflows, each of which is triggered when its defined rules are broken - these might include value, category, segment etc. Workflows can readily be configured to match an existing delegation scheme, with tiered and pool approvals included if required, and workflows can be uploaded or changed via the web3 Admin Centre.
Information Capture Approaches: web3 provides a highly intuitive and effective supplier portal that allows suppliers to play an active part in the process- uploading supporting documentation, checking and supplementing account information and profile. This is included as standard and Wax Digital does not levy any charge on suppliers for use of this facility. Suppliers that register on the portal are able to keep their profile, and product and pricing information up-to-date- please note any supplier amends or additions will be subject to approval prior to being published to the live environment. Templates for amendments are provided within the portal for suppliers to download, populate and re-upload. All mainstream file types are fully supported, including XML, Excel, Text and EDI files.
P2P - Supplier Performance and Risk Management (Self-Description):
Supplier Contract Compliance: Clients can assign and generate supplier-specific goals through key performance indicators that are embedded into management information dashboards to provide a real-time picture of selected reporting metrics. web3 will also be able to publish automatic KPI reports- the reports can run on demand, be subscribed to for scheduled updates via email or sent to a known file store location.
Supplier Performance Mechanisms: web3 Supplier Management (SM) has been developed to help procurement teams build relationships with key vendors, drive mutual benefits and reduce supply chain risks. Using supplier performance questionnaire templates stored within this module, Procurement and Supplier Management teams will be able to quickly build detailed performance surveys and questionnaires both internally and to suppliers. Scorecards can be used to collate and assess responses from questionnaires and supplier repository data. These cards can provide detailed insight into individual responses or be rolled up to illustrate a combined set of results from multiple responses- either from different respondents or from the same respondent over multiple events. Management Information dashboards are also easily set up, enabling the display of a drillable view of data and metrics with reports focusing on key areas of activity including groups/projects, statuses, suppliers invited, scores and completion. Data can be filtered and is presentable and exportable in standard formats such as csv, xml, pdf etc.
P2P - Integrations (Self-Description):
System Integration Options: web3 Connect provides interoperability with ERPs across the core business areas of finance and spend control with visibility of all transaction statuses and minimal manual intervention, and without the duplication of re-entry of data. It has been designed to operate with ERPs to consume transactional or ledger content as well as any business model/master data content or remittance notes.
An automated bi-directional interface allows for the real-time transaction flows and data processing with ERPs, which is accommodated via web services or database connectivity. Purchase orders, goods and services receipts (with PO reversals), invoices, credit notes and suppliers will be transferred from web3 to the ERP at regular scheduled intervals. In return, web3 will consume back-end feeds containing remittances (and expose these to suppliers in the supplier portal, freeing Accounts Payable operatives from taking supplier calls querying when payments will occur). 
Multiple schedules for a given function are supported, and schedules can be configured for any time period from near-instantaneous through to periodically recurring events (daily/weekly/monthly/annually). Schedules can be set to run between given times per date and be enabled/disabled as required.
During web3 implementation, a series of design workshops (including a dedicated technical workshop) will be held to document the appropriate message set and details of each message- type, direction of travel, format, schedule etc. Wax Digital web3 Connect will subsequently handle interface mapping, manipulation and transformation to ensure that documents arrive and leave OpenAccounts as required. This delivers against specific preferences, and will remain agnostic to any changes in landscape and requirements during the contract duration.</t>
  </si>
  <si>
    <t>Supplier Verification Integrations
_x000D_(REVISED)</t>
  </si>
  <si>
    <t>Sourcing - 3rd Party Feeds (Self-Description):
Data feeds can be taken from any third-party supplier system with each data source treated as an individual feed. 
The platform also includes the complete global Dun and Bradstreet company database, which enables the full visualisation of business relationships for over 200,000,000 entities across 80 fields including ‘Parent/Child’. All related views and groupings can be viewed via the ‘Group By’ application
Sourcing - Integrations (Self-Description):
Wax Digital is unique in the procurement space having fully developed web3 Connect, an intuitive hosted platform that provides enterprise-class integration capabilities across any number and nature of third-party systems.
The platform integrates with existing finance and other legacy systems through out-of-the-box adapters for common business systems, and a highly intuitive GUI helps to build and deploy custom routes and interfaces robustly and securely to enable interchange with any nature and number of remote systems. A complete range of communication protocols are supported including S/FTP and FTPS, HTTPS and TTP/S web Services, AS2 and EDI VAN; facilitating an automated bi-directional interface that allows for real-time transaction flows and data processing.
Sourcing - Other (Self-Description):
Through its integration tier, web3 Connect, web3 is able to integrate with third-party providers such as: Experian; Dun &amp; Bradstreet; European Central Bank; Companies House; postcode and bank address lookups; and a multitude of industry-specific packages such as Conject, Construction line etc.
P2P - Systems Integration (Self-Description):
Wax Digital is unique in the procurement space having fully developed web3 Connect, a hosted platform that delivers rapid and robust integration across any number and nature of third party systems. web3 Connect allows for single or multiple coordinated integration channels to join systems together with content either going outbound or inbound from external sources, while making use of reusable configurable componentry known as 'adaptors'. These adaptors when linked together support access protocols such as SFTP access, web service access or transformations between documents such as XML. As such, web3 has strong support for industry standard API protocols such as FTP, FTPS, SFTP, OFTP, HTTP, HTTPS, ODBC, SMTP, EDIVAN, AS2, SOAP and RESTful web services etc. 
P2P - Preferred Supplier Management (Self-Description):
Supplier Search: web3 provides a search facility linked to metadata of all approved suppliers and product/service categories. This Search and Select offers a range of intuitive ways to find items and build requisitions- from simple one-line requirements to complex multi-line, multi-supplier and multi-currency requisitions. Drill down through category hierarchies also gives users a different, equally intuitive means of identifying items on the system. During the requisitioning approval process, the approver can edit the lines by searching and substituting the supplier/items with preferred supplier details.
P2P - Sourcing Integration (Self-Description):
eSourcing Integration: Buyers or system users looking to go quickly and easily to market for competitive pricing from a number of suppliers can make use of the Mini Tender functionality incorporated within the web3 eSourcing module. Users can build a shopping basket of goods and services, select suppliers both from those already set up on the system and new suppliers, and send with any attachments for suppliers to provide a quotation. Mini Tender responses are collated and the selected proposal is taken directly into the checkout process for coding, approvals and subsequent PO placement.
External suppliers are not required to be registered on the system to participate with Mini Tender events. Potential new suppliers are sent an email with an URL that allows them to securely input their quote - no registration is required.
P2P - Extensibility (Self-Description):
Extensibility: web3 and its integration tier is able to extend PO collaboration through external third-party solutions including tax solution providers and customs/compliance/import solutions. This is subject to a client's specific requirements and be confirmed during implementation.
P2P - Services Procurement Integration (Self-Description):
Integration to Relevant Contingent Labour Systems and Service Providers: Subject to a client's specific requirements and available integration channels, web3 Connect could enable integration to relevant contingent labour systems (including VMS, VMS/MSP, SOW, freelancer management and specialised category solutions). This is discussed in detail during the implementation and technical workshops.
Services PO Compliancy: Service requisition templates can be created by system administrators for different procurement types; these allow users to define and capture key services-based data in addition to the fields provided by the standard templates- for example, if ordering car hire, the desired model of car, the duration of hire, and the hire charge rate can all be added to a customised form and called “Car Hire”. Requisitioners simply select and order from the appropriate template. 
Integration with Service Entry Sheets: This is currently not supported as standard functionality.
P2P - International Trade and Logistics (Self-Description):
Integration to Third Party Logistic Firms: Subject to a client's specific requirements and available integration channels, web3 Connect could support integrations to third party logistics firms and related third-party tools/providers for shipment documentation. This is discussed in detail during the implementation and technical workshops.
Specific Capabilities: web3 offers a compliant environment for local legal requirements regarding tax, tariff and harmonised codes, and record retention worldwide including facilities for qualified digital signatures, verification and time stamps, as well as archiving services. Tax table content can either be integrated with the back end or input directly into web3 - typical content includes the tax type, its code, country, rate, rate change date ('active from'), domestic default and enabled status.
P2P - Fulfillment (Self-Description):
ASN and BOL Process: The ability to process/communicate ASNs and BOLs from suppliers is currently not supported and have been included into the product's future development roadmap.
P2P - Receiving Integration (Self-Description):
Receiving Activity Integration: Every Goods Receipt Note is communicated to the relevant ERP system on an ad-hoc basis, as and when created. If the ERP system is unable to accommodate this then a Goods Received Not Invoice export can be run (either to a set schedule or on-demand) for review and upload into the ERP system. Accruals reporting can also be facilitated directly from web3.
web3 also has the ability to import receipts from external sources using its powerful integration tier, web3 Connect. Where a known format and protocol are used, web3 Connect can be set up to consume such GRNs.
P2P - International Trade and Logistics (Self-Description):
Integration to Third Party Logistics Firms and related tools: As web3 has an integration tier, any known format can be consumed with any known protocol. Wax Digital has a dedicated integration team that handle mapping between web3 and any external format. This mapping is installed into web3 Connect and web3 can then consume the content and acknowledge as appropriate. Any documented Purchase Order Acknowledgement format can be consumed with documented XML (or flat file) format easily consumed.
Tax, Tariff, Harmonised Codes: web3 offers a compliant environment for local legal requirements regarding tax, tariff and harmonised codes, and record retention worldwide including facilities for qualified digital signatures, verification and time stamps, as well as archiving services. Tax table content can either be integrated with the back end or input directly into web3 - typical content includes the tax type, its code, country, rate, rate change date ('active from'), domestic default and enabled status.
P2P - Supplier Information Management (Self-Description):
Supplier Information Maintenance: web3 delivers a comprehensive solution for supplier information management. web3 enables suppliers to self-serve everything from registration to account maintenance with full audit, approvals and seamless integration to back-office systems. The system provides one master data set that feeds other systems automatically, eliminating duplication and error, and ensuring that supplier data is always in sync across business systems. Automated alerts ensure suppliers keep key metrics and documents up to date, prompting them for new certifications and accreditations as their current ones near expiry and putting non-compliant vendors on hold.
Data Privacy: Wax Digital processes data safely and securely, and strictly in accordance with the responsibilities under the Data Protection Act and GDPR or similar local legislation, taking appropriate technical and organisational measures including encryption against the unauthorised or unlawful processing of the data and against the accidental loss or destruction of, or damage to, the data. No data is disclosed to third parties in any circumstances other than at the specific request of the client, so long as in accordance with local legislation. All supplier data is secured during transit and storage. The client browser running web3 also uses HTTPS encryption, which covers all the transfer and security of data. All sensitive data is stored on the database, which is password protected, and the only access is through the data access layer. 
Supplier Financial and Risk Assessments: web3 Connect can be used to verify prospective suppliers in risk analysis systems such as Dun and Bradstreet or Experian to provide standardised industry risk scoring for given suppliers. Third-party data services are subject to additional fees.
Workflow Capabilities: Workflows are configurable to a client's requirements and can support both user- and role-specific schemes. web3 allows for the easy creation and on-going management of multiple review and approval workflows, each of which is triggered when its defined rules are broken - these might include value, category, segment etc. Workflows can readily be configured to match an existing delegation scheme, with tiered and pool approvals included if required, and workflows can be uploaded or changed via the web3 Admin Centre.
Information Capture Approaches: web3 provides a highly intuitive and effective supplier portal that allows suppliers to play an active part in the process- uploading supporting documentation, checking and supplementing account information and profile. This is included as standard and Wax Digital does not levy any charge on suppliers for use of this facility. Suppliers that register on the portal are able to keep their profile, and product and pricing information up-to-date- please note any supplier amends or additions will be subject to approval prior to being published to the live environment. Templates for amendments are provided within the portal for suppliers to download, populate and re-upload. All mainstream file types are fully supported, including XML, Excel, Text and EDI files.
P2P - Supplier Performance and Risk Management (Self-Description):
Supplier Contract Compliance: Clients can assign and generate supplier-specific goals through key performance indicators that are embedded into management information dashboards to provide a real-time picture of selected reporting metrics. web3 will also be able to publish automatic KPI reports- the reports can run on demand, be subscribed to for scheduled updates via email or sent to a known file store location.
Supplier Performance Mechanisms: web3 Supplier Management (SM) has been developed to help procurement teams build relationships with key vendors, drive mutual benefits and reduce supply chain risks. Using supplier performance questionnaire templates stored within this module, Procurement and Supplier Management teams will be able to quickly build detailed performance surveys and questionnaires both internally and to suppliers. Scorecards can be used to collate and assess responses from questionnaires and supplier repository data. These cards can provide detailed insight into individual responses or be rolled up to illustrate a combined set of results from multiple responses- either from different respondents or from the same respondent over multiple events. Management Information dashboards are also easily set up, enabling the display of a drillable view of data and metrics with reports focusing on key areas of activity including groups/projects, statuses, suppliers invited, scores and completion. Data can be filtered and is presentable and exportable in standard formats such as csv, xml, pdf etc.
P2P - Ability to Connect to Multiple Supplier/Business Networks (Self-Description):
We have connected to a wide range of third party hubs/networks - both in response to client need and also to deliver strategic relationships. With Exostar, for example, we tap into a 100,000 strong community of suppliers in the A&amp;D space, offering a fully integrated secure on-boarding and collaboration solution. We work alongside providers such as Tungsten Network and Tradeshift to provide seamlessly integrated solutions for clients utilising these supplier networks for invoicing, aligned to our wider solution suite. We do not typically levy additional transactional/suppliers fees in these scenarios, but naturally there may be a cost of integration and management. 
P2P - Integrations (Self-Description):
System Integration Options: web3 Connect provides interoperability with ERPs across the core business areas of finance and spend control with visibility of all transaction statuses and minimal manual intervention, and without the duplication of re-entry of data. It has been designed to operate with ERPs to consume transactional or ledger content as well as any business model/master data content or remittance notes.
An automated bi-directional interface allows for the real-time transaction flows and data processing with ERPs, which is accommodated via web services or database connectivity. Purchase orders, goods and services receipts (with PO reversals), invoices, credit notes and suppliers will be transferred from web3 to the ERP at regular scheduled intervals. In return, web3 will consume back-end feeds containing remittances (and expose these to suppliers in the supplier portal, freeing Accounts Payable operatives from taking supplier calls querying when payments will occur). 
Multiple schedules for a given function are supported, and schedules can be configured for any time period from near-instantaneous through to periodically recurring events (daily/weekly/monthly/annually). Schedules can be set to run between given times per date and be enabled/disabled as required.
During web3 implementation, a series of design workshops (including a dedicated technical workshop) will be held to document the appropriate message set and details of each message- type, direction of travel, format, schedule etc. Wax Digital web3 Connect will subsequently handle interface mapping, manipulation and transformation to ensure that documents arrive and leave OpenAccounts as required. This delivers against specific preferences, and will remain agnostic to any changes in landscape and requirements during the contract duration.</t>
  </si>
  <si>
    <t>Other Integrations
_x000D_(REVISED)</t>
  </si>
  <si>
    <t>Certified Integrations
_x000D_(NEW)</t>
  </si>
  <si>
    <t>(S)FTP
_x000D_(REVISED)</t>
  </si>
  <si>
    <t>Post-Deployment Integration Capability
_x000D_(NEW)</t>
  </si>
  <si>
    <t>P2P - Customizations (Self-Description):
Code-level customisations are made where clients need or want specific application features that are not supported in core. These features will either be developed in core and rolled out to all customers as part of our quarterly upgrade programme, or maintained in a separate branch for that customer should they have no wider application. Customisations might include anything from complex rule sets for handling substitutions in direct goods purchasing through to new screens for displaying remote stock holding levels.</t>
  </si>
  <si>
    <t>Customization
_x000D_(REVISED)</t>
  </si>
  <si>
    <t>Sourcing - Execution Support (Self-Description):
Projects can be viewed in a number of ways (e.g. list, flow or Gantt chart) and downloaded directly into Microsoft Project or Excel to facilitate collaboration across teams. Real-time reporting and a Project Management Activity dashboard are also available. Integrated messaging/chat is supported throughout the web3 applications. 
Sourcing - Collaboration (Self-Description):
web3 encourages collaboration across key business stakeholders, allowing them the opportunity to contribute to the relevant sections of a sourcing event.
A ‘Team’ tab, within a project’s folder, allows team members/ stakeholders to be assigned to the event including the definition of their specific role and permission assigned within that event. This includes the ability to establish an evaluation panel for collaborative scoring; directing team members to the sections/responses that require their review and sign-off.
An integrated messaging board allows for close communication between buyers and suppliers, both on a one-to-one basis and on a broadcast/message board basis. 
Sourcing - Real-Time Messaging (Self-Description):
An online messaging board is available to both users and suppliers if they have any queries or need to communicate further information (e.g. notification of changes, extension of deadlines etc.). Email alerts are linked to the messaging board; notifying the relevant party when a new message is available in the Centre. 
All messages are recorded and stored, and can be retrieved and exported at any time. web3 will allow messages to be sent to an individual supplier, a select group of suppliers or via a broadcast to all suppliers.
P2P - Order Processing (buy-side) (Self-Description):
Attachment of Supporting Documentation: A range of file attachments are supported throughout web3 including PDF, Microsoft Word, Microsoft Excel, CSV, CAD and Images etc. This allows statement of work, drawings and specification to be included at any stage of the procurement process.
Document Security: web3 is a secure solution that couples robust functionality with regulatory-compliant, stringent system and information security. It is also has a strong identity and access management procedures embedded into the platform, which controls access to system data and others various levels of multi-factor authentication for increased security.
Receipt of Documents Approach: Documents and data can be sent/received in a number of different message formats (cXML, XML, EDIFACT) and standards (EDIFACT, BASDA, IDocs). web3 Connect also has strong support for industry standard protocols such as FTP, FTPS, SFTP, OFTP, HTTP, HTTPS, ODBC, SMTP, EDIVAN, AS2, SOAP, REST etc. and formats such as cXML, BASDA, proprietary XML formats, CSV, fixed length, Excel etc.
PO Sent to ERP Environment: web3 Connect provides interoperability with ERPs across the core business areas of finance and spend control with visibility of all transaction statuses and minimal manual intervention, and without the duplication of re-entry of data. It has been designed to operate with ERPs to consume transactional content as well as any business model/master data content or remittance notes. An automated bi-directional interface allows for the real-time transaction flows and data processing with ERPs, which is accommodated via web services or database connectivity. Purchase orders, goods and services receipts (with PO reversals), invoices, credit notes and suppliers will be transferred from web3 to the ERP at regular scheduled intervals. In return, web3 will consume back-end feeds containing remittances (and expose these to suppliers in the supplier portal, freeing Accounts Payable operatives from taking supplier calls querying when payments will occur).
P2P - Order Delivery / Communication (Self-Description):
Communication Model: A highly intuitive and effective supplier portal is included as standard with web3 and Wax Digital does not levy any charge on suppliers for use of this facility. Suppliers that make use of the portal can receive, review and print or download purchase order documents online, receive an automated alert once goods have been received and then submit invoices electronically, creating an electronic 3-way match and completely eliminating paper, manual intervention and the opportunity for error in the order to invoice cycle.
Transmission Methods: web3 supports email, fax, cXML, EDI, web form and portal communications between buyers and suppliers. For example, invoices can be received by xml/EDI from suppliers that fully integrate with web3. This can be achieved either by using standard message sets or custom interfaces. Suppliers can utilise standard (prescribed format) message sets, but any type of file type can be accommodated subject to commercial agreement. Wax Digital's dedicated integration services team and powerful web3 Connect Integration Tier allows for the acceptance of invoices in virtually any format and communications protocol. Files received electronically are directed to invoice matching/approval. 
P2P - Order Collaboration (buyer/supplier) (Self-Description):
Buyer/Supplier Collaboration: The supplier portal dashboard allows web-based access for all authorised suppliers to engage with the system as dictated by their roles and permissions. The dashboard is effectively a supplier view of the system, allowing the supplier to see all system events, activity and intelligence as it pertains to their company and its performance, and effectively manage their master and transactional data.
P2P - Order Processing (supply-side) (Self-Description):
Override PO Information: Portal suppliers can be given the facility to amend orders if appropriate - for example altering the delivery date should they be unable to deliver to the required deadline. Any such amendments are subject to approval by the requisitioner (and possibly other approvers should the order value change as a result). The result is a 'negotiated' purchase order which aims to trap any issues at the point of order rather than have to deal with them at goods receipting or at invoicing stage.
P2P - Order Management (Self-Description):
Order and Invoice Management Capabilities: Suppliers that make use of the portal can receive, review and print or download purchase order documents online, receive an automated alert once goods have been received and then submit invoices electronically, creating an electronic 3-way match. This completely eliminates paper, manual intervention and the opportunity for error in the order to invoice cycle. Suppliers can also review their remittance statements online, significantly reducing the number of payment-related queries into the Accounts Payable team.
Sourcing - Multi-Party (Self-Description):
Answers that require a text response can be assessed by multiple members of the team inputting their scores. The average score is then automatically collated in accordance with individual weightings. Variable rankings can be assigned on each section across multiple parties</t>
  </si>
  <si>
    <t>Collaboration (Basic)
_x000D_(REVISED)</t>
  </si>
  <si>
    <t>Sourcing - Virtual Whiteboard Integration (Self-Description):
Integration with virtual whiteboards is currently not supported as standard.
P2P - Order Processing (buy-side) (Self-Description):
Attachment of Supporting Documentation: A range of file attachments are supported throughout web3 including PDF, Microsoft Word, Microsoft Excel, CSV, CAD and Images etc. This allows statement of work, drawings and specification to be included at any stage of the procurement process.
Document Security: web3 is a secure solution that couples robust functionality with regulatory-compliant, stringent system and information security. It is also has a strong identity and access management procedures embedded into the platform, which controls access to system data and others various levels of multi-factor authentication for increased security.
Receipt of Documents Approach: Documents and data can be sent/received in a number of different message formats (cXML, XML, EDIFACT) and standards (EDIFACT, BASDA, IDocs). web3 Connect also has strong support for industry standard protocols such as FTP, FTPS, SFTP, OFTP, HTTP, HTTPS, ODBC, SMTP, EDIVAN, AS2, SOAP, REST etc. and formats such as cXML, BASDA, proprietary XML formats, CSV, fixed length, Excel etc.
PO Sent to ERP Environment: web3 Connect provides interoperability with ERPs across the core business areas of finance and spend control with visibility of all transaction statuses and minimal manual intervention, and without the duplication of re-entry of data. It has been designed to operate with ERPs to consume transactional content as well as any business model/master data content or remittance notes. An automated bi-directional interface allows for the real-time transaction flows and data processing with ERPs, which is accommodated via web services or database connectivity. Purchase orders, goods and services receipts (with PO reversals), invoices, credit notes and suppliers will be transferred from web3 to the ERP at regular scheduled intervals. In return, web3 will consume back-end feeds containing remittances (and expose these to suppliers in the supplier portal, freeing Accounts Payable operatives from taking supplier calls querying when payments will occur).
P2P - Order Delivery / Communication (Self-Description):
Communication Model: A highly intuitive and effective supplier portal is included as standard with web3 and Wax Digital does not levy any charge on suppliers for use of this facility. Suppliers that make use of the portal can receive, review and print or download purchase order documents online, receive an automated alert once goods have been received and then submit invoices electronically, creating an electronic 3-way match and completely eliminating paper, manual intervention and the opportunity for error in the order to invoice cycle.
Transmission Methods: web3 supports email, fax, cXML, EDI, web form and portal communications between buyers and suppliers. For example, invoices can be received by xml/EDI from suppliers that fully integrate with web3. This can be achieved either by using standard message sets or custom interfaces. Suppliers can utilise standard (prescribed format) message sets, but any type of file type can be accommodated subject to commercial agreement. Wax Digital's dedicated integration services team and powerful web3 Connect Integration Tier allows for the acceptance of invoices in virtually any format and communications protocol. Files received electronically are directed to invoice matching/approval. 
P2P - Order Collaboration (buyer/supplier) (Self-Description):
Buyer/Supplier Collaboration: The supplier portal dashboard allows web-based access for all authorised suppliers to engage with the system as dictated by their roles and permissions. The dashboard is effectively a supplier view of the system, allowing the supplier to see all system events, activity and intelligence as it pertains to their company and its performance, and effectively manage their master and transactional data.
P2P - Order Processing (supply-side) (Self-Description):
Override PO Information: Portal suppliers can be given the facility to amend orders if appropriate - for example altering the delivery date should they be unable to deliver to the required deadline. Any such amendments are subject to approval by the requisitioner (and possibly other approvers should the order value change as a result). The result is a 'negotiated' purchase order which aims to trap any issues at the point of order rather than have to deal with them at goods receipting or at invoicing stage.
P2P - Order Management (Self-Description):
Order and Invoice Management Capabilities: Suppliers that make use of the portal can receive, review and print or download purchase order documents online, receive an automated alert once goods have been received and then submit invoices electronically, creating an electronic 3-way match. This completely eliminates paper, manual intervention and the opportunity for error in the order to invoice cycle. Suppliers can also review their remittance statements online, significantly reducing the number of payment-related queries into the Accounts Payable team.
Sourcing - Multi-Party (Self-Description):
Answers that require a text response can be assessed by multiple members of the team inputting their scores. The average score is then automatically collated in accordance with individual weightings. Variable rankings can be assigned on each section across multiple parties</t>
  </si>
  <si>
    <t>Collaboration (Advanced)
_x000D_(REVISED)</t>
  </si>
  <si>
    <t>Sourcing - Screen Sharing (Self-Description):
Screen sharing functionality is supported, allowing multiple users to see the same screen during event creation and evaluation.</t>
  </si>
  <si>
    <t>Screen Sharing
_x000D_(REVISED)</t>
  </si>
  <si>
    <t>Sourcing - Components (Self-Description):
Wizards are in place to assist users when creating eSourcing events. Using the wizard, users are able to add, edit, amend, renumber and reorder questions, and assign opening times and deadlines prior to a tender being published. web3 supports a variety of question types and components including single choice, multiple choice, numeric, long answer, short answer, dropdown lists, attachments and table/matrix questions.
P2P - Non-Catalog / Services Requisitions (Self-Description):
Non-catalogued Items: Product and service requests that fall outside the catalogue can be captured through standard free text form templates. The facility to access the free text form can be restricted to prevent users from raising free text requests if desired and web3 also allows for a user-switchable 'nag' screen to be deployed that prompts the user to select a reason why they are raising a free text request (e.g. cannot find it in the catalogue, do not know the product code) both to dissuade lazy use of this feature and to help with subsequent analysis to determine where additional suppliers or catalogue items should be added to the system.
Temporary Labour Requests: Special requests, such as request e-forms, are typically captured through the non-catalogue item (NCI) process, which is a standard free text form. The user identifies at the beginning of the form whether they are buying goods or services such as contingent or project specific labour and the form changes accordingly to allow for receipting and invoicing subsequently by quantity or value. The user then inputs the NCI details and selects which category the item belongs to. Should the user submit an NCI without certain key data fields complete (e.g. supplier, price) then the line will automatically escalate to the commercial services /purchasing team for review and to source a supplier, price, lead time etc. Users can suggest a supplier as part of this process.     
Timesheets: This functionality is not currently included within the standard web3 eProcurement suite.
P2P - Repetitive Requisitions (Self-Description):
Repetitive Requisitions: web3 provides a user specific list of frequently used items to aid requisitioners in the efficiency of their ordering process. Wherever possible information is pre-populated, defined by the individual user login, to minimise the burden of data entry and reduce any opportunities for error to a minimum. web3 also allows both a 'recent searches' facility and for the user (or their managers) to create favourites lists called 'templates' containing catalogue and/or non-catalogue items to expose for easy re-use.
eForms: web3 is an intuitive software that has in-built templates, wizards and favourites to help users create standard and electronic documents.</t>
  </si>
  <si>
    <t>Form Support
_x000D_(REVISED)</t>
  </si>
  <si>
    <t>Excel Support
_x000D_(NEW)</t>
  </si>
  <si>
    <t>Independent Contract Worker (ICW) Management
_x000D_(NEW)</t>
  </si>
  <si>
    <t>Temporary Staffing Management
_x000D_(NEW)</t>
  </si>
  <si>
    <t>Services/SOW Management
_x000D_(NEW)</t>
  </si>
  <si>
    <t>Preferred Supplier Status
_x000D_(NEW)</t>
  </si>
  <si>
    <t>Blocked/Blacklisted Suppliers
_x000D_(NEW)</t>
  </si>
  <si>
    <t>Sourcing - Issue Identification (Self-Description):
n/a</t>
  </si>
  <si>
    <t>Internal Issue Identification
_x000D_(REVISED)</t>
  </si>
  <si>
    <t>External Issue Identification
_x000D_(REVISED)</t>
  </si>
  <si>
    <t>Potential Issue Monitoring - Internal
_x000D_(NEW)</t>
  </si>
  <si>
    <t>Potential Issue Monitoring - External
_x000D_(NEW)</t>
  </si>
  <si>
    <t>Dispute Identification
_x000D_(NEW)</t>
  </si>
  <si>
    <t>Plan Creation
_x000D_(NEW)</t>
  </si>
  <si>
    <t>Collaborative Plan Development
_x000D_(NEW)</t>
  </si>
  <si>
    <t>Template Support
_x000D_(NEW)</t>
  </si>
  <si>
    <t>Template Library
_x000D_(NEW)</t>
  </si>
  <si>
    <t>Sourcing - Milestone Tracking (Self-Description):
n/a</t>
  </si>
  <si>
    <t>Monitoring
_x000D_(REVISED)</t>
  </si>
  <si>
    <t>Post-Mortem Evaluation
_x000D_(NEW)</t>
  </si>
  <si>
    <t>Alerts and Status Updates
_x000D_(NEW)</t>
  </si>
  <si>
    <t>Resolution Mechanisms
_x000D_(NEW)</t>
  </si>
  <si>
    <t>Impact Assessment
_x000D_(NEW)</t>
  </si>
  <si>
    <t>Risk Prioritization
_x000D_(NEW)</t>
  </si>
  <si>
    <t>What-If Analysis
_x000D_(NEW)</t>
  </si>
  <si>
    <t>Custom Plan Creation
_x000D_(NEW)</t>
  </si>
  <si>
    <t>Execution Monitoring
_x000D_(NEW)</t>
  </si>
  <si>
    <t>Numeric Models
_x000D_(NEW)</t>
  </si>
  <si>
    <t>Semantic Models
_x000D_(NEW)</t>
  </si>
  <si>
    <t>Sentiment Models
_x000D_(NEW)</t>
  </si>
  <si>
    <t>Evolutionary Models
_x000D_(NEW)</t>
  </si>
  <si>
    <t>Internal KPI Monitoring
_x000D_(NEW)</t>
  </si>
  <si>
    <t xml:space="preserve">Sourcing - 3rd Party Data Integration (Self-Description):
Using the dedicated Supplier Management module, risk matrixes can be maintained and updated for each supplier. During implementation, Wax Digital will collaborate with its client to configure the risk matrix to specific requirements including the integration of data from internal and external sources that will contribute to the rating of each provider. Standard interfaces include D&amp;B, Experian, Companies House and a wide range of other services such as VAT, geolocation and bank account lookups. </t>
  </si>
  <si>
    <t>Financial Monitoring
_x000D_(REVISED)</t>
  </si>
  <si>
    <t>Government Status Monitoring
_x000D_(REVISED)</t>
  </si>
  <si>
    <t>Regulatory Monitoring
_x000D_(REVISED)</t>
  </si>
  <si>
    <t>Tariff Monitoring
_x000D_(REVISED)</t>
  </si>
  <si>
    <t>Legal / Civil Suit Monitoring
_x000D_(REVISED)</t>
  </si>
  <si>
    <t>Sourcing - 3rd Party Data Integration (Self-Description):
Using the dedicated Supplier Management module, risk matrixes can be maintained and updated for each supplier. During implementation, Wax Digital will collaborate with its client to configure the risk matrix to specific requirements including the integration of data from internal and external sources that will contribute to the rating of each provider. Standard interfaces include D&amp;B, Experian, Companies House and a wide range of other services such as VAT, geolocation and bank account lookups. 
Sourcing - Event Monitoring (Self-Description):
Event monitoring is not currently provided as standard functionality.</t>
  </si>
  <si>
    <t>News Monitoring
_x000D_(REVISED)</t>
  </si>
  <si>
    <t>Social Media Monitoring
_x000D_(REVISED)</t>
  </si>
  <si>
    <t>Cyber Monitoring
_x000D_(REVISED)</t>
  </si>
  <si>
    <t>Sourcing - Scorecard Based Alerts/Notifications (Self-Description):
Scorecards display all key metrics per supplier as defined on a client by client basis and driven by a schedule according to supplier criticality, providing real-time information and alerts to buyers to show deviance from expected norms.</t>
  </si>
  <si>
    <t>Alerts / Notifications
_x000D_(REVISED)</t>
  </si>
  <si>
    <t>Financial Compliance
_x000D_(NEW)</t>
  </si>
  <si>
    <t>Anti-Human Trafficking Compliance
_x000D_(NEW)</t>
  </si>
  <si>
    <t>Restricted / Hazardous Material
_x000D_(NEW)</t>
  </si>
  <si>
    <t>Environmental Compliance
_x000D_(NEW)</t>
  </si>
  <si>
    <t>Anti-Bribery / Corruption
_x000D_(NEW)</t>
  </si>
  <si>
    <t>Privacy and Information Security
_x000D_(NEW)</t>
  </si>
  <si>
    <t>Conflict Minerals
_x000D_(NEW)</t>
  </si>
  <si>
    <t>Labour Standards
_x000D_(NEW)</t>
  </si>
  <si>
    <t>P2P - Supplier Information Management (Self-Description):
Supplier Information Maintenance: web3 delivers a comprehensive solution for supplier information management. web3 enables suppliers to self-serve everything from registration to account maintenance with full audit, approvals and seamless integration to back-office systems. The system provides one master data set that feeds other systems automatically, eliminating duplication and error, and ensuring that supplier data is always in sync across business systems. Automated alerts ensure suppliers keep key metrics and documents up to date, prompting them for new certifications and accreditations as their current ones near expiry and putting non-compliant vendors on hold.
Data Privacy: Wax Digital processes data safely and securely, and strictly in accordance with the responsibilities under the Data Protection Act and GDPR or similar local legislation, taking appropriate technical and organisational measures including encryption against the unauthorised or unlawful processing of the data and against the accidental loss or destruction of, or damage to, the data. No data is disclosed to third parties in any circumstances other than at the specific request of the client, so long as in accordance with local legislation. All supplier data is secured during transit and storage. The client browser running web3 also uses HTTPS encryption, which covers all the transfer and security of data. All sensitive data is stored on the database, which is password protected, and the only access is through the data access layer. 
Supplier Financial and Risk Assessments: web3 Connect can be used to verify prospective suppliers in risk analysis systems such as Dun and Bradstreet or Experian to provide standardised industry risk scoring for given suppliers. Third-party data services are subject to additional fees.
Workflow Capabilities: Workflows are configurable to a client's requirements and can support both user- and role-specific schemes. web3 allows for the easy creation and on-going management of multiple review and approval workflows, each of which is triggered when its defined rules are broken - these might include value, category, segment etc. Workflows can readily be configured to match an existing delegation scheme, with tiered and pool approvals included if required, and workflows can be uploaded or changed via the web3 Admin Centre.
Information Capture Approaches: web3 provides a highly intuitive and effective supplier portal that allows suppliers to play an active part in the process- uploading supporting documentation, checking and supplementing account information and profile. This is included as standard and Wax Digital does not levy any charge on suppliers for use of this facility. Suppliers that register on the portal are able to keep their profile, and product and pricing information up-to-date- please note any supplier amends or additions will be subject to approval prior to being published to the live environment. Templates for amendments are provided within the portal for suppliers to download, populate and re-upload. All mainstream file types are fully supported, including XML, Excel, Text and EDI files.
P2P - Supplier Performance and Risk Management (Self-Description):
Supplier Contract Compliance: Clients can assign and generate supplier-specific goals through key performance indicators that are embedded into management information dashboards to provide a real-time picture of selected reporting metrics. web3 will also be able to publish automatic KPI reports- the reports can run on demand, be subscribed to for scheduled updates via email or sent to a known file store location.
Supplier Performance Mechanisms: web3 Supplier Management (SM) has been developed to help procurement teams build relationships with key vendors, drive mutual benefits and reduce supply chain risks. Using supplier performance questionnaire templates stored within this module, Procurement and Supplier Management teams will be able to quickly build detailed performance surveys and questionnaires both internally and to suppliers. Scorecards can be used to collate and assess responses from questionnaires and supplier repository data. These cards can provide detailed insight into individual responses or be rolled up to illustrate a combined set of results from multiple responses- either from different respondents or from the same respondent over multiple events. Management Information dashboards are also easily set up, enabling the display of a drillable view of data and metrics with reports focusing on key areas of activity including groups/projects, statuses, suppliers invited, scores and completion. Data can be filtered and is presentable and exportable in standard formats such as csv, xml, pdf etc.</t>
  </si>
  <si>
    <t>3rd Party Risk Feeds
_x000D_(REVISED)</t>
  </si>
  <si>
    <t>Depth of Supplier Search (internal supplier database only)
_x000D_(NEW)</t>
  </si>
  <si>
    <t>Sourcing - Supplier Onboarding (Self-Description):
Wax Digital’s Accelerate programme draws from its long experience of supply chain automation for many of the world’s leading companies to deliver everything that is needed or efficient and effective supplier on-boarding.
If a client has the resources to manage the process, Wax Digital will provide a portfolio of essentials as standard including: a branded web portal full of content to guide suppliers through registration and on-boarding; templates for the communications to stakeholders- both suppliers and employees; and marketing packs to help promote system benefits.
Alternatively, Wax Digital can manage the entire process on a client’s behalf, delivering a comprehensive communication and management programme that starts with raw supplier data. This begins with a workshop, where a migration plan is created to provide a structure for guiding suppliers through onboarding and the new platform. Utilising both digital communications and the services of a dedicated on-boarding team, Wax Digital will then police the entire process and help to achieve 100% supplier adoption to deliver a best practice procurement technology solution.</t>
  </si>
  <si>
    <t>Depth of Supplier Search — internal + vendor supplier network
_x000D_(REVISED)</t>
  </si>
  <si>
    <t>Depth of Supplier Search — third-party networks / marketplaces
_x000D_(NEW)</t>
  </si>
  <si>
    <t>Certification / Attribution Support
_x000D_(NEW)</t>
  </si>
  <si>
    <t>Categorization / Tagging
_x000D_(NEW)</t>
  </si>
  <si>
    <t>Sourcing - Invitation Management (Self-Description):
During event creation, invitation templates for suppliers can be selected, and configured to reflect the correct event information. The invitation also contains a direct link to the event on the web3 platform. Automated email reminder notifications to invited suppliers can also be set up during event creation using the 'Reminders' tab. 
When first accessing the web3 portal, suppliers will be required to create an account using the ‘Register Here’ button on the login page. Upon selection of the ‘Register Here’ button, suppliers will be taken to an Account Registration Form to fill in the basic set of information about their organisation, and provide contact detail. 
This information is required to create a supplier account on the system. Login details will then be sent to the stored email address.</t>
  </si>
  <si>
    <t>Invitation / Campaign Management
_x000D_(REVISED)</t>
  </si>
  <si>
    <t xml:space="preserve">Sourcing - Self-Registration (Self-Description):
Suppliers can self-register onto web3 via the login page of the Supplier Portal. Suppliers will be prompted to complete a wizard-driven Supplier Registration Form, which clients use to validate their application, and grant approval and login access. This can include the entry of company information and bank details, and acceptance of Terms and Conditions. Supplier Self-Assessment forms can also be sent to for completion.
Supplier Registration Form templates are highly configurable with the content able to be tailored according to specific sustainability, diversity and quality requirements. </t>
  </si>
  <si>
    <t>Registration Management
_x000D_(REVISED)</t>
  </si>
  <si>
    <t>Supplier Profile Management
_x000D_(NEW)</t>
  </si>
  <si>
    <t>Supplier Profile Extensibility
_x000D_(NEW)</t>
  </si>
  <si>
    <t>Exposed Elements
_x000D_(NEW)</t>
  </si>
  <si>
    <t>Self Registration
_x000D_(NEW)</t>
  </si>
  <si>
    <t>Survey Management 
_x000D_(NEW)</t>
  </si>
  <si>
    <t>Sourcing - Scorecards (Self-Description):
Scorecard functionality is available from within the web3 Supplier Relationship Management module. This allows for the creation of supplier scorecards that can be used to collate and assess information and responses from questionnaires and supplier repository data. These give detailed insight into individual responses and can be rolled up to illustrate a combined set of results from multiple responses.
The process of assessing/scoring suppliers can be scheduled to perform automatically and/or initiated manually, ensuring maximum flexibility and on-demand results. Scorecards can also reflect KPI/SLA criteria by converting scores into graphical RAG status display.</t>
  </si>
  <si>
    <t>360-Degree Scorecards
_x000D_(REVISED)</t>
  </si>
  <si>
    <t>Sourcing - Corrective Action Management (Self-Description):
web3 can be used to facilitate cooperation between users and suppliers. This includes a meeting manager and schedules of all planned activities such as questionnaires, meetings, scoring activities etc. Meeting invitations also enable the assignment of objectives, actions and statuses, and publication of meeting notes.</t>
  </si>
  <si>
    <t>Corrective Action Management
_x000D_(REVISED)</t>
  </si>
  <si>
    <t>Supplier Initiated Issues
_x000D_(NEW)</t>
  </si>
  <si>
    <t xml:space="preserve">Sourcing - Distributed Supplier RFX Response Management (Self-Description):
Once approved and set up on the Supplier Portal, suppliers can participate in any relevant sourcing event published within the system. Suppliers are able to prepare a response to the event, following the instructions dictated by the on-screen demand, either online or offline via a downloadable file. Suppliers can edit their response as many times as required until the event deadline has passed.
Suppliers will only have access to relevant sections as pre-defined during the creation of the event. In the case of multiple lots, suppliers can be given restricted access and only be able to see the sections that are relevant to their organisation. In all instances, suppliers will not have access to the names and/or details of the other event participants.
Suppliers can add team members, provide logins and define team responsibilities and access permissions. 
Sourcing - Distributed Supplier Auction Management (Self-Description):
Once approved and set up on the Supplier Portal, suppliers can participate in any relevant sourcing event published within the system. An eAuction event will be displayed within a supplier's Event Management widget on the dashboard- only auctions a supplier has been invited to will be visible. Multiple parties can respond to individual lots. 
Sourcing - Result/Award Notification (Self-Description):
Results and awards can be communicated to suppliers via the web3 platform. Award options are found within the 'Monitoring' tab, and is only available once an event has been closed. The user simply selects or deselects the preferred supplier by ticking/unticking the 'Award' boxes.
Supplier award letters can be created from existing templates and distributed from within web3 for both successful and unsuccessful suppliers by selecting ‘Go to Award Notifications’. Email templates can be used to generate contract acceptance and summary letters with users able to input into the content that is included within these letters (e.g. reasons for selection/non-selection). Attachments can be added to these templates to include information such as the contract schedule and a supplier debriefing summary.
Results can be communicated to specific personnel and buyers have full visibility of supplier receipt and any subsequent actions. 
Sourcing - Contract Negotiation Management (Self-Description):
The buyer is able to securely communicate the results of an event through the web3 platform. Best and Final Offer negotiation type can be initiated from a closed eRFx. This allows, as a minimum, the reissue of pricing lines for a best and final price to be submitted. The price is then incorporated in the initial eRFX evaluation.
Contracts can subsequently be created directly from the results of the RFx/auction and the contract document itself versioned through web3 to allow for terms negotiation between buyer and supplier. 
Sourcing - Negotiation Management (Self-Description):
Negotiation Management is included as standard within the web3 modules. Awards can be communicated to suppliers with award letters able to be created from templates available within the web3 platform. </t>
  </si>
  <si>
    <t>Negotiation Management
_x000D_(REVISED)</t>
  </si>
  <si>
    <t xml:space="preserve">P2P - Consulting / Change Management (Self-Description):
Implementation Planning and Execution: Wax Digital manages the implementation and delivery of each contract by using its own consultants that have considerable delivery expertise in-house, generated over a decade of solution delivery into large, complex organisations. Wax Digital follows a highly-structured project and delivery programme with every client, ensuring close engagement from a Project Manager and delivery team from initiation to solution. The implementation service includes project planning, a robust quality assurance process and training programme. These are based on a set of tailored working procedures combining a best fit of Prince II, SCRUM and SSADM. Wax Digital’s four-based Quality Improvement Methodology is also based on ISO9001 and Six Sigma practices.
Internal FTEs:
Clients work with the highly experienced and qualified team members of Wax Digital’s Sales, Development and Support departments:
» A Project Manager will be responsible for the timely delivery of end products to the required quality and to budget. They also manages the project team and advises clients of any deviations from plans.
» A Technical Team Leader will have overall technical responsibility for the product including the production of technical specification, assignment of work packages, direction of the development team and code reviews.
» A Business Analyst will lead scoping sessions and workshops, and is responsible for the production of the functional specification.
» Developers will implement the work packages and is responsible for unit testing their own developed code. They will be responsible for writing amended technical and functional specifications.
» An Integration Specialist will work with the Technical Team Leader to define key integration points for mapping and liaises with clients regarding data formats and frequency.
» A Tester will identify the tests to be performed, and sets up and executes them.
» A Trainer will deliver high level training packages based on the training needs analysis and client requirements identified during the workshop phase.
Sourcing - Templates (Self-Description):
web3 facilitates a central template library that allows for standard documents to be uploaded and exist within the system for use as starting points. A wide range of templates can be stored including RFx's, contracts, terms and conditions etc. There are no limits on the structure or number of templates available. Individual questions and sections can also be saved and stored for use on other RFx's. These templates are fully configurable, dynamic and adaptive to any category structure or process. </t>
  </si>
  <si>
    <t>Breadth of Implementation Services
_x000D_(REVISED)</t>
  </si>
  <si>
    <t>Depth of Services Capabilities
_x000D_(REVISED)</t>
  </si>
  <si>
    <t>Sourcing - Spend/Opportunity Analysis (Self-Description):
n/a
P2P - Data Management Services (Self-Description):
Data Management Processes: During data migration into the system, system (e.g. supplier and user records, tables of authority, chart of Account details etc.) and transactional (e.g. eSourcing event data, existing documents etc.) data are assessed. This assessment will also provide the opportunity to rationalise and cleanse the data as part of the new implementation. For example, a decision can be made to only migrate supplier records for suppliers who have been used in the past 12 months, and to rationalise multiple supplier records to a single record. Further parameters that are considered include:
» Point of origin
» Frequency of change
» Method of change (manual administration, interface, application process
For initial web3 population, a one-off spreadsheet import is typically used initially to populate the system for build and test purposes, followed by the testing of any interfaces to support real-time maintenance post go live. Post population, depending if it is system or transactional data, the data element will be kept up-to-date either through an interface or by using pre-defined template formats, which clients will use to extract the data from source systems or documents. Post go live data elements of this nature are administered via the web3 Admin Centre.
Data Validation: Data validation is employed throughout web3. Each user input field, which requires validation comes with detailed descriptions of any issues and are highlighted in a known location at the top of the user’s screen. web3 can also validate any external business model details if required- validation is managed in real time, either via a synchronous web service or ODBC database call, and is fully supported by the web3 integration tier.
P2P - Consulting / Change Management (Self-Description):
Implementation Planning and Execution: Wax Digital manages the implementation and delivery of each contract by using its own consultants that have considerable delivery expertise in-house, generated over a decade of solution delivery into large, complex organisations. Wax Digital follows a highly-structured project and delivery programme with every client, ensuring close engagement from a Project Manager and delivery team from initiation to solution. The implementation service includes project planning, a robust quality assurance process and training programme. These are based on a set of tailored working procedures combining a best fit of Prince II, SCRUM and SSADM. Wax Digital’s four-based Quality Improvement Methodology is also based on ISO9001 and Six Sigma practices.
Internal FTEs:
Clients work with the highly experienced and qualified team members of Wax Digital’s Sales, Development and Support departments:
» A Project Manager will be responsible for the timely delivery of end products to the required quality and to budget. They also manages the project team and advises clients of any deviations from plans.
» A Technical Team Leader will have overall technical responsibility for the product including the production of technical specification, assignment of work packages, direction of the development team and code reviews.
» A Business Analyst will lead scoping sessions and workshops, and is responsible for the production of the functional specification.
» Developers will implement the work packages and is responsible for unit testing their own developed code. They will be responsible for writing amended technical and functional specifications.
» An Integration Specialist will work with the Technical Team Leader to define key integration points for mapping and liaises with clients regarding data formats and frequency.
» A Tester will identify the tests to be performed, and sets up and executes them.
» A Trainer will deliver high level training packages based on the training needs analysis and client requirements identified during the workshop phase.</t>
  </si>
  <si>
    <t>Analytics Services
_x000D_(REVISED)</t>
  </si>
  <si>
    <t xml:space="preserve">Sourcing - Data Management Services (Self-Description):
Through fully integrated spend analysis partners, and utilising our own eProcurement consultants, we are able to offer a comprehensive data enablement service should clients require it, facilitating all aspects of data normalisation, cleansing and harmonisation. As ever, this includes our capability to overlay information from a wide variety of third party data services
P2P - Data Management Services (Self-Description):
Data Management Processes: During data migration into the system, system (e.g. supplier and user records, tables of authority, chart of Account details etc.) and transactional (e.g. eSourcing event data, existing documents etc.) data are assessed. This assessment will also provide the opportunity to rationalise and cleanse the data as part of the new implementation. For example, a decision can be made to only migrate supplier records for suppliers who have been used in the past 12 months, and to rationalise multiple supplier records to a single record. Further parameters that are considered include:
» Point of origin
» Frequency of change
» Method of change (manual administration, interface, application process
For initial web3 population, a one-off spreadsheet import is typically used initially to populate the system for build and test purposes, followed by the testing of any interfaces to support real-time maintenance post go live. Post population, depending if it is system or transactional data, the data element will be kept up-to-date either through an interface or by using pre-defined template formats, which clients will use to extract the data from source systems or documents. Post go live data elements of this nature are administered via the web3 Admin Centre.
Data Validation: Data validation is employed throughout web3. Each user input field, which requires validation comes with detailed descriptions of any issues and are highlighted in a known location at the top of the user’s screen. web3 can also validate any external business model details if required- validation is managed in real time, either via a synchronous web service or ODBC database call, and is fully supported by the web3 integration tier.
P2P - Managed Services / Co-Sourcing / Outsourcing (Self-Description):
Wax Digital works with consultancy partners such as Proxima to enable them to enhance and extend their service proposition by overlaying it with the web3 software layer, hosted in our native cloud but badged as their solution. Such partners typically build out comprehensive IP through reporting, templates, best practice workflows, supplier and market intelligence etc to create unique software and service offerings for their clients. </t>
  </si>
  <si>
    <t>Data Management Services
_x000D_(REVISED)</t>
  </si>
  <si>
    <t>Systems Integration Services
_x000D_(NEW)</t>
  </si>
  <si>
    <t>Training and Knowledge Transfer
_x000D_(NEW)</t>
  </si>
  <si>
    <t>Maintenance/Support Services
_x000D_(NEW)</t>
  </si>
  <si>
    <t>Benchmarking Services
_x000D_(NEW)</t>
  </si>
  <si>
    <t>Business Consulting Services
_x000D_(NEW)</t>
  </si>
  <si>
    <t xml:space="preserve">Sourcing - Managed Services / Co-Sourcing / Outsourcing (Self-Description):
Wax Digital works with consultancy partners such as Proxima to enable them to enhance and extend their service proposition by overlaying it with the web3 software layer, hosted in our native cloud but badged as their solution. Such partners typically build out comprehensive IP through reporting, templates, best practice workflows, supplier and market intelligence etc to create unique software and service offerings for their clients. 
P2P - Managed Services / Co-Sourcing / Outsourcing (Self-Description):
Wax Digital works with consultancy partners such as Proxima to enable them to enhance and extend their service proposition by overlaying it with the web3 software layer, hosted in our native cloud but badged as their solution. Such partners typically build out comprehensive IP through reporting, templates, best practice workflows, supplier and market intelligence etc to create unique software and service offerings for their clients. </t>
  </si>
  <si>
    <t>Outsourcing and Managed Services
_x000D_(REVISED)</t>
  </si>
  <si>
    <t>Co-Innovation Services
_x000D_(NEW)</t>
  </si>
  <si>
    <t>Service Delivery Innovation
_x000D_(NEW)</t>
  </si>
  <si>
    <t>Spend / Opportunity Analysis
_x000D_(REVISED)</t>
  </si>
  <si>
    <t>Spend ETL / Cleansing / Classification / Categorization
_x000D_(NEW)</t>
  </si>
  <si>
    <t>Spend Data Management Services
_x000D_(NEW)</t>
  </si>
  <si>
    <t>Supplier Development &amp; Innovation Management
_x000D_(NEW)</t>
  </si>
  <si>
    <t xml:space="preserve">P2P - Supplier Onboarding (Self-Description):
Onboarding Process: New suppliers can be onboarded either through self-registration or registration by authorised users using standard template requests, which follow defined approval workflows. 
The Portal Registration Wizard/Form will ensure all suppliers meet the level of due diligence required to be eligible for purchasing events. The standard wizard is delivered by five tabs: Trading Region; Company Details;  User Details; Accounting Details; and Tax Registrations.
Once submitted, the completed electronic form will be received by the appropriate personnel for review and acceptance in accordance to pre-defined approval workflows. Supplier information can be viewed and managed within the Admin Centre by System Administrator. 
Supplier Integration Capabilities: The on-boarding process for supplier master data is the same for both integrated an non-integrated suppliers, but in the case of the former there is of course additional work and communications to set up the supplier to trade on an integrated basis. There is no charge for non-integrated supplier users of the portal, but transactional costs apply for data conversion based on type (a fixed subscription for fully integrated, transactional costs for transformation for other formats - pdf to xml, OCR for paper etc). 
Workflow: The appropriate buyer/category manager, as defined by client criteria, is informed of any supplier activity with a prompt to review the new/amended data. Additional approvals can be configured as part of the implementation process. 
Typical Volumes of Suppliers: The number of suppliers requiring on-boarding depends on modules purchased and if the solution is covering Direct and Indirect Spend. 
Supplier Registration: An end-to-end registration process is full enabled by web3: 
» Cleanse and enrich existing data: The supply base can be uploaded into web3 with all suppliers invited to login and complete missing information; creating a rich, accurate and current supplier record. 
» On-board new suppliers electronically: New suppliers are directed to the intuitive web3 portal to register and provide all the information a client needs electronically – online and by attachment.
» Tailored to client needs: Custom forms prompt suppliers to provide different data depending on their spend category while configurable approvals ensure new suppliers are authorised for trade by appropriate client stakeholders.
» Seamlessly integrated: Approved supplier master data flows straight into the finance system to enable supplier payments, with easy integration into any back-office. Added-value data and accreditations can also be captured in web3.
» Proactively managed: Configurable alerts are set to automatically trigger against any event and supplier, prompting suppliers to self-serve master data maintenance in a highly secure, fully audited environment with robust process controls.
Supplier Training: Minimal training is required. Wax Digital will also offer an online supplier portal training guide that can act as a reference manual.
P2P - Managed Services / Co-Sourcing / Outsourcing (Self-Description):
Wax Digital works with consultancy partners such as Proxima to enable them to enhance and extend their service proposition by overlaying it with the web3 software layer, hosted in our native cloud but badged as their solution. Such partners typically build out comprehensive IP through reporting, templates, best practice workflows, supplier and market intelligence etc to create unique software and service offerings for their clients. </t>
  </si>
  <si>
    <t>Supplier Onboarding Services
_x000D_(REVISED)</t>
  </si>
  <si>
    <t xml:space="preserve">P2P - Managed Services / Co-Sourcing / Outsourcing (Self-Description):
Wax Digital works with consultancy partners such as Proxima to enable them to enhance and extend their service proposition by overlaying it with the web3 software layer, hosted in our native cloud but badged as their solution. Such partners typically build out comprehensive IP through reporting, templates, best practice workflows, supplier and market intelligence etc to create unique software and service offerings for their clients. </t>
  </si>
  <si>
    <t>Supplier Management Services
_x000D_(REVISED)</t>
  </si>
  <si>
    <t>Supply Market Intelligence Services
_x000D_(NEW)</t>
  </si>
  <si>
    <t>Performance Based Contracting
_x000D_(NEW)</t>
  </si>
  <si>
    <t>Sourcing Events (managed RFX/Auction/Optimization)
_x000D_(NEW)</t>
  </si>
  <si>
    <t>Sourcing - Category Specific Consulting (Self-Description):
Wax Digital is a software rather than consultancy business, but we do employ a number of procurement consultants to assist clients in best practice, implementation and category support. 
This ranges from advice on specific sourcing events and programmes through to a 'Health Check' service to existing clients in order to determine needs, new opportunities, and obstacles to change. This ensures that all key business drivers are being met; providing a full assessment of client procurement processes, and analysis of requirements and process modes. A summary Health Check report is then produced with suggestions and solutions to address the points discussed.
P2P - Consulting / Change Management (Self-Description):
Implementation Planning and Execution: Wax Digital manages the implementation and delivery of each contract by using its own consultants that have considerable delivery expertise in-house, generated over a decade of solution delivery into large, complex organisations. Wax Digital follows a highly-structured project and delivery programme with every client, ensuring close engagement from a Project Manager and delivery team from initiation to solution. The implementation service includes project planning, a robust quality assurance process and training programme. These are based on a set of tailored working procedures combining a best fit of Prince II, SCRUM and SSADM. Wax Digital’s four-based Quality Improvement Methodology is also based on ISO9001 and Six Sigma practices.
Internal FTEs:
Clients work with the highly experienced and qualified team members of Wax Digital’s Sales, Development and Support departments:
» A Project Manager will be responsible for the timely delivery of end products to the required quality and to budget. They also manages the project team and advises clients of any deviations from plans.
» A Technical Team Leader will have overall technical responsibility for the product including the production of technical specification, assignment of work packages, direction of the development team and code reviews.
» A Business Analyst will lead scoping sessions and workshops, and is responsible for the production of the functional specification.
» Developers will implement the work packages and is responsible for unit testing their own developed code. They will be responsible for writing amended technical and functional specifications.
» An Integration Specialist will work with the Technical Team Leader to define key integration points for mapping and liaises with clients regarding data formats and frequency.
» A Tester will identify the tests to be performed, and sets up and executes them.
» A Trainer will deliver high level training packages based on the training needs analysis and client requirements identified during the workshop phase.</t>
  </si>
  <si>
    <t>Category Management Services (category-specific)
_x000D_(REVISED)</t>
  </si>
  <si>
    <t xml:space="preserve">Sourcing - Risk Identification and Management (Self-Description):
Risk management is supported across the web3 modules, with embedded matrices to automatically calculate risk ratios across the risk factors important to each client. Interaction between modules enables risk indicators such as OTIF metrics to be pulled into the equation and identify potential supply chain issues, whilst the web3 SRM module facilitates complete 360 degree visibility of supplier performance and buyer sentiment across the organisation. In addition, integration with leading risk data providers such as Experian and D&amp;B allows for automated enrichment and validation of supplier-provided information. </t>
  </si>
  <si>
    <t>Supply Risk Management
_x000D_(REVISED)</t>
  </si>
  <si>
    <t>Sourcing - Arbitrary Categorization in Spend Analysis (Self-Description):
Spend analysis is offered via partner integration, using market leading toolsets to facilitate client requirements from simple analysis through to complex enrichment and multi-taxonomy comparisons</t>
  </si>
  <si>
    <t>Arbitrary Categorization in Spend Analysis
_x000D_(REVISED)</t>
  </si>
  <si>
    <t>Sourcing - Trend Analysis and Demand Forecasting (Self-Description):
Functionality not included within the web3 eSourcing module.</t>
  </si>
  <si>
    <t>Sourcing - Category Benchmarks (Self-Description):
Functionality not included within the web3 eSourcing module.</t>
  </si>
  <si>
    <t>Sourcing - Tracking / Scorecard Integration (Self-Description):
Scorecarding is made available through web3 SRM</t>
  </si>
  <si>
    <t>Sourcing - Category Sourcing Plans/Templates (Self-Description):
Category sourcing plans are provided in the template library across a wide range of common categories.</t>
  </si>
  <si>
    <t>Category Sourcing Plans/Templates
_x000D_(REVISED)</t>
  </si>
  <si>
    <t>CATEGORY AUTOMATION
_x000D_(NEW)</t>
  </si>
  <si>
    <t>Sourcing - Prescriptive Analytics (Self-Description):
Functionality not included within the web3 eSourcing module.</t>
  </si>
  <si>
    <t>Permissive Analytics
_x000D_(NEW)</t>
  </si>
  <si>
    <t xml:space="preserve">Sourcing - Sourcing Strategy Definition (Self-Description):
web3's project management functionality allows users to plan their sourcing activities and store all related information in one central place; enabling quick and easy access for all members of the procurement team. It manages workflow and responsibilities by building tasks and specifying their completion date and status. 
Related tasks can be grouped together and the ‘smart sort’ identifies dates and dependencies to arrange them into a ‘best-fit’ sequence, simplifying the planning process for users. </t>
  </si>
  <si>
    <t>Sourcing - Sourcing Process (Self-Description):
As an experienced software provider, Wax Digital understands that each organisation has its own unique requirements and as such, has designed its platform to be flexible and adaptable to all business objectives and cases. 
Example of features that are configurable by clients within the system include the addition of new users and privileges; suppliers; fields and tables; evaluation structures and item data etc. The user dashboard is also completely customisable, allowing users to configure their own dashboards as they wish, selecting from all available widgets and buttons, dragging and dropping them to format their dashboard accordingly and saving the results.  A range of KPI, alert, document, calendar, messaging centre, quick link buttons and other generic (weather, world time etc.) widgets will be available to all users according to their role profile.
Interface elements- such as colours; branding; grids; buttons, links and associated actions; on-screen names of links and tables- will be captured in the  initial specification and configuration as per a client's requirements.</t>
  </si>
  <si>
    <t>SOURCING PROCESS AUTOMATION
_x000D_(NEW)</t>
  </si>
  <si>
    <t xml:space="preserve">Sourcing - Project Integration (Self-Description):
The project management functionality allows users to plan their sourcing activities and store all related information in one central place; enabling quick and easy access for all members of the procurement team. It manages workflow and responsibilities by building tasks and specifying their completion date and status. Related tasks can be grouped together and the ‘smart sort’ identifies dates and dependencies to arrange them into a ‘best-fit’ sequence, simplifying the planning process for users. </t>
  </si>
  <si>
    <t>System Assisted Opportunity Identification
_x000D_(NEW)</t>
  </si>
  <si>
    <t>Assisted Sourcing Roadmap
_x000D_(NEW)</t>
  </si>
  <si>
    <t xml:space="preserve">Sourcing - Basic Should Cost Modelling (Self-Description):
web3 supports the use of the cost breakdown analytical methodology to reverse-engineer all cost components and process factors to understand the impact of cost drivers and determine optimal procurement strategies. The web3 Analytics platform allows for the creation of sophisticated outputs (static and dynamic reports), which can be driven by advanced formulae. </t>
  </si>
  <si>
    <t xml:space="preserve">Sourcing - Market Data Feeds (Self-Description):
Wax Digital is unique in the procurement space having fully developed web3 Connect, an Integration Platform as a Service (iPaaS) that delivers rapid and robust integration across any number and nature of third-party ERP systems as well as the third-party providers such as: Experian; Dun &amp; Bradstreet; European Central Bank; Companies House; postcode and bank address lookups; and a multitude of industry-specific packages such as Conject, Constructionline etc. </t>
  </si>
  <si>
    <t>Sourcing - Bill of Material Support (Self-Description):
web3 has a fully developed Integration Platform as a Service (iPaaS) that delivers rapid and robust integration across any number and nature of third-party ERP and MRP systems including (but not limited to): SunSystems, SAP, MS Dynamics, Oracle, JD Edwards, Sage, Agresso, Integra, OpenAccounts, PeopleSoft, Lawson, and Kerridge plus other external data sources.</t>
  </si>
  <si>
    <t>Cost Driver Identification
_x000D_(NEW)</t>
  </si>
  <si>
    <t xml:space="preserve">Sourcing - Templates (Self-Description):
web3 facilitates a central template library that allows for standard documents to be uploaded and exist within the system for use as starting points. A wide range of templates can be stored including RFx's, contracts, terms and conditions etc. There are no limits on the structure or number of templates available. Individual questions and sections can also be saved and stored for use on other RFx's. These templates are fully configurable, dynamic and adaptive to any category structure or process. </t>
  </si>
  <si>
    <t xml:space="preserve">Sourcing - Budget and Demand Definition (Self-Description):
A 'Financial' tab lists all financial information related to the project. This indicates how the project is performing finally and can include the inputting of baseline values, target values, project values, committed values, final project savings and financial comments. Budget information can be derived from third party systems (e.g. finance system) and/or from other web3 (P2P) modules - along with spend to date (across each stage from committed to invoiced) to give a picture of remaining and projected spend. </t>
  </si>
  <si>
    <t>Demand Support
_x000D_(REVISED)</t>
  </si>
  <si>
    <t>UX
_x000D_(NEW)</t>
  </si>
  <si>
    <t>Sourcing - Creation Methodology (Self-Description):
The web3 RFx functionality allows for fast creation of a tendering/sourcing/procurement process consisting of configured or user-defined steps that build up to form a complete project. The system is easily navigated using a series of quick links or drill down menus, and specific role widgets are available to all users that can be added to the dashboard, showing status and values as appropriate. 
Core functionality includes: 
» Multi-line tender and proposal builders with simple to use wizards
» Document templates for rapid use
» Document bundle facility for multiple linked documents
» Configurable controls, alerts and workflow
» Electronic distribution to nominated suppliers
» Electronic collation of supplier responses
» Automated scoring of supplier responses
» Auto-calculation of total cost formulas for evaluation</t>
  </si>
  <si>
    <t>Sourcing - Templates (Self-Description):
Users can take advantage of templates and wizards to guide them through the creation of their RFx. As well as creating events from scratch or by using category-driven templates, web3 provides the options to copy a previous event held within the system. Users are then able to configure the event’s settings including attachments, lines, questions, participants, stakeholders, email templates, alerts and evaluation criteria.</t>
  </si>
  <si>
    <t xml:space="preserve">Sourcing - Template Library (Self-Description):
web3 facilitates a central template library that allows for standard documents to be uploaded and exist within the system for use as starting points. A wide range of templates can be stored including RFx's, contracts, terms and conditions etc. There are no limits on the structure or number of templates available. Individual questions and sections can also be saved and stored for use on other RFx's.
A wide range of category-driven templates are provided for clients to help drive best practice and enable quick starts in areas where they do not already have their own templates, or wish to compare them to industry best practice. </t>
  </si>
  <si>
    <t xml:space="preserve">Sourcing - Category (Self-Description):
The Questionnaire/Template library allows for the creation of standard questionnaire and content subfolders into which templates and content can be added. </t>
  </si>
  <si>
    <t>Industry
_x000D_(NEW)</t>
  </si>
  <si>
    <t>Sourcing - Weighting (Self-Description):
Individual questions can be assigned scores, which for multi choice questions are automatically scored by the system upon submission according to the pre-designated scores. Free text, Numeric, Date and Matrix responses can be assigned maximum scores that can be entered for each supplier after evaluation. Weightings are assigned and calculated based on factors/sectors and respondent, with different emphasis placed on scoring provided by users according to their expertise/role.
Once all documents are returned and scored, the results may be analysed and ordered, and used to assist stage progression. Scoring of each question can also be carried out in the Excel document, which can be exported and imported back into the system.</t>
  </si>
  <si>
    <t>Sourcing - Optimization Backed (Self-Description):
web3 eSourcing does not currently support integration with an optimisation platform as standard.</t>
  </si>
  <si>
    <t>Sourcing - Multi-Party (Self-Description):
Answers that require a text response can be assessed by multiple members of the team inputting their scores. The average score is then automatically collated in accordance with individual weightings. Variable rankings can be assigned on each section across multiple parties</t>
  </si>
  <si>
    <t>Sourcing - Advanced Scoring (Self-Description):
web3 supports four evaluation scoring models:
1. Latest – The last person to score the question is the score used
2. Average – The score from all scorers that have scored that question will be averaged.
3. Priority – Allows senior members of the team to place priority scoring that overrides the scores from scorers.
4. Weighted – This takes the same approach as Average Scoring, but buyers are assigned a weighting against their score to increase or decrease their significance.</t>
  </si>
  <si>
    <t xml:space="preserve">Sourcing - Bulk Upload and Association (Self-Description):
The system supports the creation of several pricing models such as Lines, Groups and Lots, and these can be created and edited not only online, but also via the use of the Excel templates functionality. Standard templates are downloadable from the system to provide the required template format for users to work from.
The standard columns are displayed in the template with their fixed attributes. The standard column headings can be edited, but not the data type or options. More columns can be added with selectable visibility and data type options. There are a number of Data Type options available such as free text, decimal number, whole number, tick box, drop down option. </t>
  </si>
  <si>
    <t xml:space="preserve">Sourcing - CAD/CAM Visualization Support (Self-Description):
web3 can support the attachment of CAD/CAM images and we integrate with packages such as Conject to enable users to pull latest CAD drawings directly from within the application to support a tender/conversation and ensure accuracy and timeliness of information. </t>
  </si>
  <si>
    <t xml:space="preserve">Sourcing - Bill of Material Support (Self-Description):
BoM data can be pulled directly from third party systems, dynamically generating touchless event setup. This allows for large volumes of automated RFx events to be run for direct materials clients in industries such as Aerospace and Defence. </t>
  </si>
  <si>
    <t>Bill of Material Support
_x000D_(REVISED)</t>
  </si>
  <si>
    <t xml:space="preserve">Sourcing - ERP Integration (Self-Description):
BoM data can be pulled directly from third party systems, dynamically generating touchless event setup. This allows for large volumes of automated RFx events to be run for direct materials clients in industries such as Aerospace and Defence. </t>
  </si>
  <si>
    <t>Sourcing - Multi-SKU Mapping (Self-Description):
Typically, although automated could be put in place should it be required.</t>
  </si>
  <si>
    <t>Sourcing - Automatic Supplier Identification (Self-Description):
A ‘Suppliers’ tab, during event creation, controls event visibility, and allows for the selection and addition of suppliers to an event. These can be currently registered or non-registered suppliers with the option to invite single or multiple supplier users to the event. Available suppliers are listed in an alphabetical order and users can employ detailed search facilities to identify potentially qualifying suppliers by industry, category etc</t>
  </si>
  <si>
    <t xml:space="preserve">Sourcing - from SIM (Self-Description):
web3 eSourcing integrates with the functionality of the SIM module. Suppliers can be searched by name, contact name, tag, category etc. </t>
  </si>
  <si>
    <t>Sourcing - from Supplier Network (Self-Description):
As above</t>
  </si>
  <si>
    <t>Sourcing - Bidding (Self-Description):
web3 is able to handle a large number of line items in a single event. Individual lines can be standalone or form part of Lots or Groups. They have unlimited attributes such as Image, Description, Product Code, Quantity, Unit of Measure, Historic Unit Price, Default Start Price, Mandatory and Price and bidding can be single value or formula based</t>
  </si>
  <si>
    <t>Sourcing - Open, Blind, or Closed (Self-Description):
web3 RFx functionality supports sealed, closed bid functionality. This ensures the content of supplier responses cannot be viewed by other parties. Additionally, users cannot view or download supplier bids until an event's deadline has passed and closed. 
For open bidding, users can use the module's eAuction functionality.</t>
  </si>
  <si>
    <t xml:space="preserve">Sourcing - Multiple Offers Per Line (Self-Description):
Multiple price attributes can be entered by the suppliers per line item provided the description columns are configured as supplier editable. </t>
  </si>
  <si>
    <t>Rapid Execution
_x000D_(NEW)</t>
  </si>
  <si>
    <t>Alternate Offer Comparison Matrix
_x000D_(NEW)</t>
  </si>
  <si>
    <t>Sourcing - Multi-Party Support (Self-Description):
An evaluation panel can be established to create an independent evaluation structure for each sourcing exercise. The evaluation model can be created within web3 or via Microsoft Excel if users are constructing their questionnaire offline. 
When evaluating and inputting scores, users can simply download a scoring sheet, complete their scoring offline and upload this back into web3 for these scores to populate against the suppliers’ response. The average score is then automatically collated in accordance with individual weightings.
Scorers can be restricted to individual sections or questions, evaluations are weighted by authority, and all responses can be analyzed/plotted.</t>
  </si>
  <si>
    <t>Sourcing - Each Field Single or Multi-User Rank (Self-Description):
A variable number of users can be configured to rank each section and field. Weightings can then be applied. 
Scoring of questions can also be restricted to certain users to prevent all users from scoring all the questions. In addition, only those questions relevant to a scorer can be sent for that person to score, so they do not see the rest of the questions at all. Scorings can be differently weighted per participant</t>
  </si>
  <si>
    <t>Sourcing - Side-by-Side Comparison (Self-Description):
When scores have been assigned to questions and/or responses, the summary of the information will be available within the event's 'Monitoring Tab'. 
Summaries of all sections are presented on-screen, along with graphical representations of comparative scoring (e.g. spider charts) and all sections are drillable to further detail. A more in-depth summary of supplier scores can also be viewed by selecting the 'Score Matrix' option displayed at the bottom of the screen. The resulting table can then be exported to Excel if required.</t>
  </si>
  <si>
    <t xml:space="preserve">Sourcing - Pause, Edit, Re-Issue (Self-Description):
Users will have complete control over the management of the tender, and be able to pause and re-issue events with emails sent to suppliers to notify them all the changes. </t>
  </si>
  <si>
    <t>Sourcing - Multi-Round Support (Self-Description):
web3 supports multi-stage negotiation with the ability to choose suppliers that can proceed to further rounds. Users can set up their own event sequences depending on the nature of the product or service and/or they can copy across any relevant information captured as part of the previous event stage such as pricing information, and can automatically advance those suppliers that have been successful from the previous sourcing stage.
There is no limitation as to the number of stages a sourcing project can contain, enabling users to run as many stages as necessary for them to come to a decision.</t>
  </si>
  <si>
    <t>Multi-Round Support
_x000D_(REVISED)</t>
  </si>
  <si>
    <t>Automation
_x000D_(NEW)</t>
  </si>
  <si>
    <t>Blending
_x000D_(NEW)</t>
  </si>
  <si>
    <t>Linking
_x000D_(NEW)</t>
  </si>
  <si>
    <t>Automation Roadmap
_x000D_(NEW)</t>
  </si>
  <si>
    <t>Sourcing - Out-of-the-Box Auction Formats (Self-Description):
web3 is a real-time competitive bidding platform, which can run a series of different auction types including forward, reverse, English, Dutch and Japanese.</t>
  </si>
  <si>
    <t>Sourcing - Configuration Options (Self-Description):
The simple tab structure guides users through the event construction workflow where timeframe and rules of the event are set. Users are in full control of all the key auction parameters and settings including: Duration; Bid Increments; Bid Rankings; Bid Extensions; Surrogate Bidding; and Shock and Awe.</t>
  </si>
  <si>
    <t>Configuration Options
_x000D_(REVISED)</t>
  </si>
  <si>
    <t xml:space="preserve">Sourcing - Saved Market Baskets (Self-Description):
Previous auctions can be copied in their entirety, and used as templates during event creation. Sections and categories can be amended as required. The option to copy an auction is available to the buyer within the 'Event Header' tab. Basket data can also be pulled from P2P catalogues, which may in themselves be integrated with third party product data streams and thereby provide effectively real-time product profiles. </t>
  </si>
  <si>
    <t>Saved Market Baskets
_x000D_(REVISED)</t>
  </si>
  <si>
    <t>Sourcing - RFX Integration (Self-Description):
Users are able to create an auction straight from a RFx event. An auction can be conducted as a standalone event or part of a sourcing project that is progressed directly from a tender for a BAFO, forwarding information automatically from the tender such as progressive suppliers and pricing information.</t>
  </si>
  <si>
    <t>Sourcing - Real-Time Control Mechanisms (Self-Description):
Once an eAuction is published and open, the countdown clock on the top right corner of the screen will display 'Time Remaining' and additional functions will become active on the monitoring tab. 
The functions that are available to the negotiation owner, editor and Super User are:
» Close Auction – Closes the auction on all lines and all participants.
» Pause Auction – Pauses the time remaining until auction close. No bids can be placed.
» Resume Auction – Only available on a paused auction. Reopens the auction to bidding and releases the time remaining to count down to auction close.
» Extend by X minutes – Extends the closing time of auction by the time set in the controls tab. This is only valid when the final time period is entered.
» Open in New Window – Opens the auction monitoring screen in another window.
» Export Auction Data – Exports all received bids and auction summary information. 
» Close Line – This is only visible via the view link next to each line on the monitoring screen. This closes the line to any further bids.</t>
  </si>
  <si>
    <t>Sourcing - Proxy Support (Self-Description):
web3 supports surrogate bidding and will allow authorised users to upload proposal documentation on behalf of suppliers. A tick box option on the Add/Edit Team Member allows buyers with appropriate role permissions to enable other team members to submit surrogate bids on behalf of the supplier. The supplier also has the ability to select the surrogate bid option, allowing the buying organisation to submit their bids on their behalf.
A full audit trail captures the entire process.</t>
  </si>
  <si>
    <t xml:space="preserve">Sourcing - Messaging (Self-Description):
web3 supports live alerts during auction events. The Supplier Portal allows for the clear communication of auction rules prior to the event. This includes criteria such as automatic extensions, time limits, durations etc. The supplier portal has been built with the same intuitive setup as the rest of web3, effectively removing barriers to participation. In the run up to an auction suppliers are given online access enabling them to quickly and easily input their start price: either overall, by lots, or by lines.
Once the event is underway buyers and suppliers are able to contact each other quickly through messaging available in web3; speeding up communication. This forms part of the audit trail so all questions and answers are tracked. All bids are tracked in real-time and are displayed in both textual and graphical format, showing at a glance the progress of the auction. </t>
  </si>
  <si>
    <t>Messaging
_x000D_(REVISED)</t>
  </si>
  <si>
    <t xml:space="preserve">Sourcing - Real-Time Monitoring (Self-Description):
An eAuction Monitoring tab allows users to monitor and manage a live auction during its opening time. The information displayed and the actions available are:
» Alerts – shows all e-Auction activity from the Opening time to the Closing. 
» Live Participating Suppliers – shows the names of the invited suppliers and their online status. Suppliers that are displayed as green icons are logged on to the eAuction and are online. The system also notifies buyers which section of the eAuction suppliers are in, i.e. Dashboard, Messaging, Making Bid etc. 
» Bidding Table - shows the bidding activity such as the number of bids received, baseline price, historic/current price, lead bid, total line value, lead supplier and saving achieved. By clicking on the ‘View’ option at the end of the bidding line, it is possible to drill down into each line to see supplier individual bids for that line and a graphical representation of supplier bidding activity. </t>
  </si>
  <si>
    <t>Sourcing - Integrated Optimization Capability (Self-Description):
Optimisation capability is not currently integrated into the module's eAuction functionality.</t>
  </si>
  <si>
    <t>Sourcing - Automatic Supplier Identification/Invitation (Self-Description):
Buyers can interrogate SIM to identify all suppliers whether trading or not) that fit the profile required for a given exercise, based on metrics such as category, size, risk etc</t>
  </si>
  <si>
    <t>Auction Automation
_x000D_(NEW)</t>
  </si>
  <si>
    <t>Sourcing - Solid Mathematical Foundations (Self-Description):
Solid Mathematical foundations are not supported.</t>
  </si>
  <si>
    <t>Solid Mathematical Foundations
_x000D_(REVISED)</t>
  </si>
  <si>
    <t>Sourcing - True Cost Modelling (Self-Description):
True Cost Modelling is not currently supported.</t>
  </si>
  <si>
    <t>Sourcing - What If? Capability (Self-Description):
What if' scenarios are currently not supported.</t>
  </si>
  <si>
    <t>What If? Capability
_x000D_(REVISED)</t>
  </si>
  <si>
    <t>Sourcing - Out-of-the-Box (Self-Description):
Not currently supported as standard.</t>
  </si>
  <si>
    <t>Out-of-the-Box
_x000D_(REVISED)</t>
  </si>
  <si>
    <t xml:space="preserve">Sourcing - Scenario Comparison (Self-Description):
Price lists, which may run to hundreds or even thousands of items in some responses, are automatically collated within the system at the end of an event, and can be reviewed side-by-side with the highest and lowest prices highlighted for every line, along with automated calculation of list totals and aggregate pricing from each supplier. </t>
  </si>
  <si>
    <t>Sourcing - Model Templates (Self-Description):
n/a</t>
  </si>
  <si>
    <t>Model Templates
_x000D_(REVISED)</t>
  </si>
  <si>
    <t>Sourcing - RFX/Auction Integration (Self-Description):
n/a</t>
  </si>
  <si>
    <t>Sourcing - Scalability (Self-Description):
n/a</t>
  </si>
  <si>
    <t>Scalability
_x000D_(REVISED)</t>
  </si>
  <si>
    <t>Optimization UX
_x000D_(NEW)</t>
  </si>
  <si>
    <t>Sourcing - Capacity (Self-Description):
Not currently supported as standard.</t>
  </si>
  <si>
    <t>Capacity
_x000D_(REVISED)</t>
  </si>
  <si>
    <t>Sourcing - Allocation (Self-Description):
Not currently supported as standard.</t>
  </si>
  <si>
    <t>Allocation
_x000D_(REVISED)</t>
  </si>
  <si>
    <t>Sourcing - Risk Mitigation (Self-Description):
Not currently supported as standard.</t>
  </si>
  <si>
    <t>Risk Mitigation
_x000D_(REVISED)</t>
  </si>
  <si>
    <t>Sourcing - Qualitative (Self-Description):
Not currently supported as standard.</t>
  </si>
  <si>
    <t>Qualitative
_x000D_(REVISED)</t>
  </si>
  <si>
    <t>Sourcing - Constraint Relaxation (Self-Description):
n/a</t>
  </si>
  <si>
    <t>Constraint Relaxation
_x000D_(REVISED)</t>
  </si>
  <si>
    <t>Sourcing - Sensitivity Analysis (Self-Description):
Sensitivity analysis is not currently supported.</t>
  </si>
  <si>
    <t>Sourcing - Hard Constraint Identification (Self-Description):
n/a</t>
  </si>
  <si>
    <t>Sourcing - Soft Constraint Support (Self-Description):
n/a</t>
  </si>
  <si>
    <t>Custom Freight Models
_x000D_(NEW)</t>
  </si>
  <si>
    <t>Modal Cost Models
_x000D_(NEW)</t>
  </si>
  <si>
    <t>Freight Rate Databases
_x000D_(NEW)</t>
  </si>
  <si>
    <t>Built-in Freight Category Support
_x000D_(NEW)</t>
  </si>
  <si>
    <t>Specialized What-if Scenarios for Supply Base Optimization
_x000D_(NEW)</t>
  </si>
  <si>
    <t>Sourcing - ETL for Key Metrics (Self-Description):
Existing contracts can easily be imported from a variety of sources including hard copy material, electronic, scanned images etc. Bulk upload for multiple historical contracts is available with content validated and rejected if faulty.
For contract migration, pre-defined spreadsheet templates will be provided to initially populate the system. Clients are then able to use these to extract the data from source systems or documents. Wax Digital will provide copies of the spreadsheet templates following the signing of the agreement. This usually occurs following the configuration workshop as the templates are dependent on the contract metadata a client wants configured within their system.</t>
  </si>
  <si>
    <t>Sourcing - RFX/Survey Integration (Self-Description):
For the on-going management of supplier performance, Wax Digital has developed web3 Supplier Relationship Management that helps procurement teams build relationships with key suppliers, drive mutual benefits and reduce supply chain risk. Using supplier performance questionnaire templates, users will be able to quickly build detailed performance surveys and questionnaires both internally and to suppliers for the identification of potential problems and risks. Scorecards can then be used to collate and assess responses from the questionnaires and surveys, and be converted into a graphical RAG status display.</t>
  </si>
  <si>
    <t>Sourcing - Scorecards (Self-Description):
Scorecard functionality is available from within the web3 Supplier Relationship Management module. This allows for the creation of supplier scorecards that can be used to collate and assess information and responses from questionnaires and supplier repository data. These give detailed insight into individual responses and can be rolled up to illustrate a combined set of results from multiple responses.</t>
  </si>
  <si>
    <t>Scorecards
_x000D_(REVISED)</t>
  </si>
  <si>
    <t>Sourcing - Out-of-the-Box Scorecards (Self-Description):
A global scorecard items library is maintained within the web3 SRM module for scorecard building. Items include rollup resolution rules for analytic scorecards, and expressions used for calculations.</t>
  </si>
  <si>
    <t>Sourcing - Finance Integration (Self-Description):
web3 supports integration to one or more finance platform through its integration tier, web3 Connect. For example, contract records (with references) can be integrated to third-party ERP or P2P solutions. Using this information, users will be able to link any transactional documents i.e. Requisitions, Purchase Orders, Receipts or Invoices to the relevant Contract Record. The summary values can then be integrated back into web3 allowing Contract Managers to monitor spend (including commitments) against the initial contracted values.</t>
  </si>
  <si>
    <t>Sourcing - Demand Management (Self-Description):
Demand management is not currently provided as standard functionality.</t>
  </si>
  <si>
    <t>Unique Execution Management Capabilities
_x000D_(NEW)</t>
  </si>
  <si>
    <t>Execution Management Roadmap
_x000D_(NEW)</t>
  </si>
  <si>
    <t>Award Export
_x000D_(NEW)</t>
  </si>
  <si>
    <t>Agreement Support
_x000D_(NEW)</t>
  </si>
  <si>
    <t>Clause Support
_x000D_(NEW)</t>
  </si>
  <si>
    <t>Word Integration
_x000D_(NEW)</t>
  </si>
  <si>
    <t>Excel Integration
_x000D_(NEW)</t>
  </si>
  <si>
    <t>Metadata Support
_x000D_(NEW)</t>
  </si>
  <si>
    <t>Supplier (Pre) Registration
_x000D_(NEW)</t>
  </si>
  <si>
    <t>Self-Registration
_x000D_(NEW)</t>
  </si>
  <si>
    <t>On-Boarding Automation
_x000D_(NEW)</t>
  </si>
  <si>
    <t>Integrated Off-Line Reach Out (phone, fax)
_x000D_(NEW)</t>
  </si>
  <si>
    <t>Auto Document Identification &amp; Verification
_x000D_(NEW)</t>
  </si>
  <si>
    <t>Entity Core Data
_x000D_(NEW)</t>
  </si>
  <si>
    <t>Financial Data / ACH Integration
_x000D_(NEW)</t>
  </si>
  <si>
    <t>Certificates / Insurance
_x000D_(NEW)</t>
  </si>
  <si>
    <t>Ratings &amp; Preferred Suppliers
_x000D_(NEW)</t>
  </si>
  <si>
    <t>Supplier Information (industry codes)
_x000D_(NEW)</t>
  </si>
  <si>
    <t>Product / Service Information (e.g., UNSPSC)
_x000D_(NEW)</t>
  </si>
  <si>
    <t>Monitoring-Thresholds
_x000D_(NEW)</t>
  </si>
  <si>
    <t>Monitoring-Recency
_x000D_(NEW)</t>
  </si>
  <si>
    <t>Integrations
_x000D_(NEW)</t>
  </si>
  <si>
    <t>Network Data Model
_x000D_(NEW)</t>
  </si>
  <si>
    <t>Multi-Tier
_x000D_(NEW)</t>
  </si>
  <si>
    <t>SIM / SPM / SRM Configurability - Finance
_x000D_(NEW)</t>
  </si>
  <si>
    <t>SIM / SPM / SRM Configurability - Forms
_x000D_(NEW)</t>
  </si>
  <si>
    <t>SIM / SPM / SRM Configurability - Process Support
_x000D_(NEW)</t>
  </si>
  <si>
    <t>SPM / SRM UX
_x000D_(NEW)</t>
  </si>
  <si>
    <t>Challenge Definition
_x000D_(NEW)</t>
  </si>
  <si>
    <t>Challenge Management
_x000D_(NEW)</t>
  </si>
  <si>
    <t>Unsolicited Idea Management
_x000D_(NEW)</t>
  </si>
  <si>
    <t>Review and Decision Support
_x000D_(NEW)</t>
  </si>
  <si>
    <t>Supplier UX
_x000D_(NEW)</t>
  </si>
  <si>
    <t>Product Management
_x000D_(NEW)</t>
  </si>
  <si>
    <t>BoM Management
_x000D_(NEW)</t>
  </si>
  <si>
    <t>Innovation Integration
_x000D_(NEW)</t>
  </si>
  <si>
    <t>Process Management
_x000D_(NEW)</t>
  </si>
  <si>
    <t>Integration Capability
_x000D_(NEW)</t>
  </si>
  <si>
    <t>Out-of-the-Box Scorecards
_x000D_(NEW)</t>
  </si>
  <si>
    <t>Out-of-the-Box Metric Reports
_x000D_(NEW)</t>
  </si>
  <si>
    <t>Out-of-the-Box Trend Reports
_x000D_(NEW)</t>
  </si>
  <si>
    <t>Out-of-the-Box Risk Reports
_x000D_(NEW)</t>
  </si>
  <si>
    <t>Arbitrary Dimensions in Rules
_x000D_(NEW)</t>
  </si>
  <si>
    <t>Rules Set Conflict Detection
_x000D_(NEW)</t>
  </si>
  <si>
    <t>Rule Re-Ordering
_x000D_(NEW)</t>
  </si>
  <si>
    <t>Rule/Knowledge Model Editor
_x000D_(NEW)</t>
  </si>
  <si>
    <t>Multi-Source Cross-Joins
_x000D_(NEW)</t>
  </si>
  <si>
    <t>Classification / Categorization - UX
_x000D_(NEW)</t>
  </si>
  <si>
    <t>Classification / Categorization - Manual Support
_x000D_(NEW)</t>
  </si>
  <si>
    <t>Query Capability
_x000D_(NEW)</t>
  </si>
  <si>
    <t>Classification / Categorization - AI Support
_x000D_(NEW)</t>
  </si>
  <si>
    <t>Classification / Categorization - Hybrid
_x000D_(NEW)</t>
  </si>
  <si>
    <t>Knowledge Models
_x000D_(NEW)</t>
  </si>
  <si>
    <t>Collaboration
_x000D_(NEW)</t>
  </si>
  <si>
    <t>Cube Capability
_x000D_(NEW)</t>
  </si>
  <si>
    <t>Formula / Derived Dimension Support
_x000D_(NEW)</t>
  </si>
  <si>
    <t>Outlier Identification
_x000D_(NEW)</t>
  </si>
  <si>
    <t>Statistical Analysis / Frequency Mapping
_x000D_(NEW)</t>
  </si>
  <si>
    <t>Sliding Time-Scale
_x000D_(NEW)</t>
  </si>
  <si>
    <t>Filter Support
_x000D_(NEW)</t>
  </si>
  <si>
    <t>Predictive Analytics
_x000D_(NEW)</t>
  </si>
  <si>
    <t>Semantic Capabilities
_x000D_(NEW)</t>
  </si>
  <si>
    <t>Prescriptive Analytics
_x000D_(NEW)</t>
  </si>
  <si>
    <t>Benchmarks
_x000D_(NEW)</t>
  </si>
  <si>
    <t>Company/Function/Group Configuration
_x000D_(NEW)</t>
  </si>
  <si>
    <t>Cost Avoidance / Opportunity Program Management
_x000D_(NEW)</t>
  </si>
  <si>
    <t>Out-of-the-Box Sourcing Support
_x000D_(NEW)</t>
  </si>
  <si>
    <t>Out-of-the-Box Procurement Support
_x000D_(NEW)</t>
  </si>
  <si>
    <t>Out-of-the-Box Travel &amp; Expense Support
_x000D_(NEW)</t>
  </si>
  <si>
    <t>Out-of-the-Box Finance Support
_x000D_(NEW)</t>
  </si>
  <si>
    <t>Out-of-the-Box Product (Lifecycle) Support
_x000D_(NEW)</t>
  </si>
  <si>
    <t>Out-of-the-Box Services Support
_x000D_(NEW)</t>
  </si>
  <si>
    <t>Out-of-the-Box CWM Support
_x000D_(NEW)</t>
  </si>
  <si>
    <t>Out-of-the-Box Logistics Support
_x000D_(NEW)</t>
  </si>
  <si>
    <t>Out-of-the-Box Inventory/MRO Support
_x000D_(NEW)</t>
  </si>
  <si>
    <t>Out-of-the-Box Supplier Analysis Support
_x000D_(NEW)</t>
  </si>
  <si>
    <t>Out-of-the-Box Risk Management Support
_x000D_(NEW)</t>
  </si>
  <si>
    <t>Enterprise Contracts Support (beyond buy-side)
_x000D_(NEW)</t>
  </si>
  <si>
    <t>Richness of Contract Level Data Modeled
_x000D_(NEW)</t>
  </si>
  <si>
    <t>Templates (From Contracts, Sourcing)
_x000D_(NEW)</t>
  </si>
  <si>
    <t>Clauses (From Contracts, Sourcing)
_x000D_(NEW)</t>
  </si>
  <si>
    <t>Performance Specifications and Deliverables
_x000D_(NEW)</t>
  </si>
  <si>
    <t>Obligations
_x000D_(NEW)</t>
  </si>
  <si>
    <t>File Attachments
_x000D_(NEW)</t>
  </si>
  <si>
    <t>Document Linking and Integration
_x000D_(NEW)</t>
  </si>
  <si>
    <t>Version Control (From Contracts, Sourcing)
_x000D_(NEW)</t>
  </si>
  <si>
    <t>Pricing
_x000D_(NEW)</t>
  </si>
  <si>
    <t>Categories
_x000D_(NEW)</t>
  </si>
  <si>
    <t>General Risk
_x000D_(NEW)</t>
  </si>
  <si>
    <t>Commodity Risk
_x000D_(NEW)</t>
  </si>
  <si>
    <t>Supplier / Partner
_x000D_(NEW)</t>
  </si>
  <si>
    <t>Regulatory Compliance
_x000D_(NEW)</t>
  </si>
  <si>
    <t>Financials
_x000D_(NEW)</t>
  </si>
  <si>
    <t>Projects
_x000D_(NEW)</t>
  </si>
  <si>
    <t>Assets
_x000D_(NEW)</t>
  </si>
  <si>
    <t>Contract Action, Renewals
_x000D_(NEW)</t>
  </si>
  <si>
    <t>Contract Expiration (non-renewal)
_x000D_(NEW)</t>
  </si>
  <si>
    <t>Status Updates
_x000D_(NEW)</t>
  </si>
  <si>
    <t>Search / Discovery
_x000D_(NEW)</t>
  </si>
  <si>
    <t>Legacy Contract Upload / Conversion
_x000D_(NEW)</t>
  </si>
  <si>
    <t>Clause Extraction, Classification, and Harmonization
_x000D_(NEW)</t>
  </si>
  <si>
    <t>Contract Import from other systems (e.g., eSourcing, P2P, etc.)
_x000D_(NEW)</t>
  </si>
  <si>
    <t>Ability to Manage Counter-Party Originated Contracts
_x000D_(NEW)</t>
  </si>
  <si>
    <t>Amendments
_x000D_(NEW)</t>
  </si>
  <si>
    <t>Microsoft Word Integration and Interface
_x000D_(NEW)</t>
  </si>
  <si>
    <t>Sub-Contracting Support
_x000D_(NEW)</t>
  </si>
  <si>
    <t>"Guided Contracting" (e.g., user questionnaires)
_x000D_(NEW)</t>
  </si>
  <si>
    <t>Contract Implementation
_x000D_(NEW)</t>
  </si>
  <si>
    <t>Compliance Management
_x000D_(NEW)</t>
  </si>
  <si>
    <t>Financial Management
_x000D_(NEW)</t>
  </si>
  <si>
    <t>Corrective Action &amp; Conflict Resolution
_x000D_(NEW)</t>
  </si>
  <si>
    <t>Contracting Reports and Analytics
_x000D_(NEW)</t>
  </si>
  <si>
    <t>Contract / Commercial Performance Analysis
_x000D_(NEW)</t>
  </si>
  <si>
    <t>Knowledge Beyond Technology Applications
_x000D_(NEW)</t>
  </si>
  <si>
    <t>Community Knowledge and "Collective Intelligence"
_x000D_(NEW)</t>
  </si>
  <si>
    <t>Value Creation Methodology and Approach
_x000D_(NEW)</t>
  </si>
  <si>
    <t>Supplier ePRO Invitation Support
_x000D_(REVISED)</t>
  </si>
  <si>
    <t>Supplier e-Catalog Registration Support
_x000D_(REVISED)</t>
  </si>
  <si>
    <t>Model Support
_x000D_(REVISED)</t>
  </si>
  <si>
    <t>Data Structure Support
_x000D_(REVISED)</t>
  </si>
  <si>
    <t>Item Profile Support
_x000D_(REVISED)</t>
  </si>
  <si>
    <t>Buying Policy Configuration
_x000D_(REVISED)</t>
  </si>
  <si>
    <t>External Catalog Support
_x000D_(REVISED)</t>
  </si>
  <si>
    <t>P2P - Catalog Contracts (Self-Description):
No, we do not provide pre-negotiated contracts.</t>
  </si>
  <si>
    <t>Access Configuration
_x000D_(REVISED)</t>
  </si>
  <si>
    <t>Process Uniqueness
_x000D_(REVISED)</t>
  </si>
  <si>
    <t>P2P - Catalog Objects (Self-Description):
Objects and Mechanisms: web3 provides a user-specific list of frequently used items to aid in the efficiency of their ordering process. Wherever possible information is pre-populated, defined by the individual user login, to minimise the burden of data entry and reduce any opportunities for error to a minimum. web3 also allows both a 'recent searches' facility and for the user (or their managers) to create favourites lists called 'templates' containing catalogue and/or non-catalogue items to expose for easy re-use. 
Catalogue Item Features: web3 is able to import extensive content-rich item information including extensive descriptions, images, colour/size options, linked items, attached documents (e.g. medical warnings &amp; COSHH), as well as GS1 barcoding &amp; classification (UNSPSC) with automated coding. The number of attributes against a line item is not limited and presentation and layout follows modern commercial on-line best practice; displaying information that emulates an online shopping experience
Access Restrictions: Access/permission control for data classification of users is managed and assigned via role functionality. A roles-based screen delivery ensures that users only have access to information, functions and facilities that are appropriate to their needs and permissions
Business Logic: A Business Model Tree enables a selected view of catalogues to be assigned to the business model, and to any of its levels. It is also possible to assign a view to one or more specific users. A standard “cascading” permissions effect is created, as typically seen when assigning approvers to an approval scheme. (e.g. those assigned higher in the structure get to see and access more than those assigned at a lower level in the structure).
Integrate Forms: web3 allows users to raise purchase orders via catalogue, smart forms and free text. web3 allows for additional product information to collected from the catalogue and displayed such as colour, size, fit facility or similar functionality. 
Catalogue Configuration: Catalogue configuration can be undertaken within the web3 Admin Centre by authorised users including role, class, attribute and category manager; view administration, amendments; supplier maintenance; and approval workflows creation. Additionally, users can customise their display settings. For example, when displaying catalogue searches user can choose either a grid display that is similar to a spreadsheet or a much more e-commerce style that shows data in an Amazon-type format. The system remembers a user's last selected setting and automatically presents this when they next log in.</t>
  </si>
  <si>
    <t>Purchasing Model Support
_x000D_(REVISED)</t>
  </si>
  <si>
    <t>Linkage Support
_x000D_(REVISED)</t>
  </si>
  <si>
    <t>Object Model Uniqueness
_x000D_(REVISED)</t>
  </si>
  <si>
    <t xml:space="preserve">P2P - Catalog Data Quality Control (Self-Description):
Catalogue Classification, Cleansing and Enrichment: web3's powerful catalogue management system has the flexibility and scalability to support millions of supplier products, rich data attributes, multiple currencies, delivery charges and price adjustments. All product and prices within the catalogues are associated with the appropriate supplier and contract.
Mapping and Data Synchronisation: web3 contains a robust catalogue management module. Data refreshes can be fully automated through integration with third party data feeds, by an internal user uploading a data file, or by giving suppliers access to their catalogue data directly via the web3 Supplier Portal. Integration with back-office catalogue environments (e.g. existing stock, MRP or theatre management systems) ensures that updates can be shared and synchronised across a client's technology estate. Changes can be subject to approval according to workflow rules regardless of the source. All of these methods result in an upload file being generated and processed by the system.  Whether the upload is performed by a procurement user or the supplier, the system checks the attributes to check if they have been flagged as being fields that require approval (e.g. it might be that if colours or dimensions change, the upload can go through, but price changes and new attributes require approval). If authorisation is required, the lines are sent into workflow where approvers can approve by batch or individual lines.
Accurate Conversion of Languages, Units etc.: Wax Digital can confirm that it will be able to implement country/region specific requirements as part of a global solution. web3 is fully international with multi-lingual and multi-currency capabilities. Different currencies are converted to show in whatever currency the user elects to view in. Languages are also configured at user level via the interface, and a time zone is also always displayed with users seeing their local time zone according to their location.
Al/machine Learning Approach: Wax Digital web3 utilises Microsoft Cortana to deliver machine learning across the product portfolio. When related to catalogue management this includes features such as prompting users to add items to their favourites folders based on usage patterns, identifying and proposing related items and suggesting catalogue alternatives to free text items.
Real-time Price Information: Suppliers that register on the portal can keep product and pricing information up-to-date manually, while real-time pricing and stock levels are facilitated through integrated data feeds from suppliers and of course via punch-out.
Data Quality: Certain product attributes such as price can be flagged as requiring not just approval, but also to be limited to within a given tolerance per supplier. When a new product upload is received, the columns requiring approval are highlighted to the user and sent via email to inform them that an upload requires approval. When the approver views the uploaded projects, the price column is highlighted using a traffic light colour coding system that shows unchanged prices, prices changed within tolerance, and prices outside tolerance. This prevents an individual low value but fast moving product line from having a price rise applied that is statistically small, but could result in a large overall increase in spend.
Exception Management/Control: Buyer/Category Managers can choose to approve or decline data on a line-by-line basis if necessary, sending comments back to suppliers where data is declined. Approvals can also be carried out by exception, allowing non-contentious data changes (for example new images) to go straight to the live catalogue, whilst quarantining attributes such as price changes. All data amends can be made through spreadsheet re-upload or directly on the catalogue lines via the supplier's own admin access in the supplier portal. </t>
  </si>
  <si>
    <t>Classification Capabilities
_x000D_(REVISED)</t>
  </si>
  <si>
    <t>Mapping Process
_x000D_(REVISED)</t>
  </si>
  <si>
    <t>Unit Conversion
_x000D_(REVISED)</t>
  </si>
  <si>
    <t>Real Time Price Support
_x000D_(REVISED)</t>
  </si>
  <si>
    <t>ML / AI Support
_x000D_(REVISED)</t>
  </si>
  <si>
    <t>Quality Control Process Uniqueness
_x000D_(REVISED)</t>
  </si>
  <si>
    <t xml:space="preserve">P2P - Catalog Approvals (Self-Description):
Approvals: web3 will allow users to manage a variety of catalogues types including internal, external and punch out. All types of catalogue data, regardless of source, can be subject to the protection of approvals to ensure that users cannot buy items that are incorrect, inappropriate or against policy. web3 provides a complete audit trail for information throughout the entire process, including a history of changes at line item level. Subsequent data amends can be made through spreadsheet re-upload or directly on the catalogue lines via the supplier's own admin access in the supplier portal.
Workflows: Any new catalogues, service data or amendments uploaded onto web3 are subject to an approval workflow prior to being published to the live catalogue environment. Approvers can then choose to approve or decline data on a line-by-line basis if necessary, sending comments back to suppliers where data is declined. web3 comes equipped with a wealth of detailed approval workflows that cover a variety of scenarios such as value approval, buyer/manager approval, project management approval, value approval etc, each of which can be tiered by value (configured by the client). 
Collaborative Mechanisms: Emails and alerts can be configured for collaboration including the ability  to notify suppliers of expiration dates and prompt updates. Approved amendments/updates to catalogues can then be set to automatically publish to live at a given future date and time. </t>
  </si>
  <si>
    <t xml:space="preserve">P2P - Catalog Maintenance (Self-Description):
Add/Change/Delete of Catalogue Records: web3 supports custom field for catalogue items. Each product carries a series of attributes (such as name, price, unit of measure, description etc.)– this set of attributes is unlimited with a user able to commission a new attribute via uploading. Each custom field that is added can be scoped to appear at line level in the requisition and therefore in each purchase order that is integrated with the back end, or be viewable in web3 but not become part of any PO integrating with the back end.
Integration Approaches: web3 can integrate with external data sources through its integration tier, web3 Connect. Wax Digital is unique in the procurement space having fully developed web3 Connect, an Integration Platform as a Service (iPaaS) that delivers rapid and robust integration across any number and nature of third-party ERP, CAD/PLM, tech pubs, ECM, MDM systems etc.  
Multiple Standards Support: web3 Connect allows for single or multiple coordinated integration channels to join systems together with content either going outbound or inbound from external sources, while making use of reusable configurable componentry known as 'adaptors'. These adaptors when linked together support access protocols such as SFTP access, web service access or transformations between documents such as XML. As such, web3 has strong support for industry standard API protocols such as FTP, FTPS, SFTP, OFTP, HTTP, HTTPS, ODBC, SMTP, EDIVAN, AS2, SOAP and RESTful web services etc. Wax Digital strongly encourages the use of secure protocols.  </t>
  </si>
  <si>
    <t xml:space="preserve">P2P - Catalog Mobility (Self-Description):
Mobility Features: web3's support for HTML 5.0 standards allows it to be used in the same consistent manner on any HTML-compliant browser on any smartphone/tablet device.
Security Capabilities: Security access to every part of catalogue management is paramount in respect to the fundamental design of this system.  As such, a security layer has been added to the traditional operational model of a data-manipulating software product by way of a restricted “view” of the data. Catalogue administrators have complete control over data views and access, with the facility to easily segment data and present different data views and attributes to different parts of the user community based on user, location and company etc. Data presentation is also easily customised with an unlimited set of data attributes and the facility to create 'attribute classes' in which attribute sub-sets can be grouped and displayed separately to different communities. </t>
  </si>
  <si>
    <t>P2P - Catalog Analytics (Self-Description):
Catalogue Management Analytics: web3 allows the monitoring of catalogue items from within a catalogue enquiry screen. It provides product information including orders raised, quantity and delivery information, and outstanding orders.          
Standard Reports: Using web3's reporting tools, standard reports can be generated and distributed in relation to catalogue management. 
Dashboard: A dedicated dashboard for catalogue 'health' can be set up for appropriate buyers/category managers. This will allow them to be alerted to any issues, catalogue changes to approve, and status of catalogue uploads etc. 
Search Analytics: web3 provides a search facility linked to metadata of all approved suppliers, catalogues and product/service categories. This Search and Select offers a range of intuitive ways to find items and build requisitions- from simple one-line requirements to complex multi-line, multi-supplier and multi-currency requisitions. Drill down through category hierarchies also gives users a different, equally intuitive means of identifying items on the system.
An advanced search functionality is available across preferred catalogue items and content within web3, which pulls back all the relevant matches with 'fuzzy' search logic employed to ensure the best possible results. Search within or filter options then allow users to quickly narrow results to find a precise match to their requirements. The search facilities are not case dependent and can support ‘wild card’ searches if required.</t>
  </si>
  <si>
    <t>P2P - Internet Shopping / Catalog Visibility (Self-Description):
Internet Shopping: web3 allows users to browse sites such as Amazon and pull back selected items into the local shopping basket for pre-approval. Sites must be identified as 'allowable' by administrators to create a walled garden external buying facility that balances access with control.</t>
  </si>
  <si>
    <t>P2P - Catalog Roadmap (Self-Description):
Additional Features/Functionality: web3 supports the concept of a "valid from" date for a catalogue upload such that annual price rises, for example, can be uploaded and approved in December with a valid from date of 1st January. The new price will then automatically commence on this date. Using this same concept, end of lines can be accommodated by marking a product as deleted and setting the valid from date for the upload to be the date of last availability. The product will then automatically expire in the catalogue on this date.</t>
  </si>
  <si>
    <t>Roadmap
_x000D_(REVISED)</t>
  </si>
  <si>
    <t xml:space="preserve">P2P - Requisitioning Set Up (Self-Description):
Building a requisition in web3 is simply a matter of searching for and selecting the required goods and/or services to compile a shopping basket, which can then be ‘checked out’ in a process very familiar to anyone that has used the internet to shop online. Requisitions can contain any number of lines with any mix of catalogue items, services items, punch-out lines with any number, and combination of suppliers, shipping locations and coding options (including split lines). Users can build a basket of requirements at a single sitting and let web3 deal with the necessary business processes, making requisitioning as simple, efficient and effective as possible.  
Whilst highly complex requisitions are abundantly catered for in web3, system usage patterns demonstrate that for the majority of purchasers the most frequent purchasing practice remains buying a single item or service at a time. To facilitate this, web3 incorporates a 'buy now' option that enables users to purchase individual goods/services instantly, short-cutting the entire checkput process by intelligently allocating all the user's standard coding, delivery etc options to the line and passing it directly for approvals or order as appropriate. </t>
  </si>
  <si>
    <t>Default Configurations
_x000D_(REVISED)</t>
  </si>
  <si>
    <t>Implementation Support
_x000D_(REVISED)</t>
  </si>
  <si>
    <t>Unique Requisitioning Setup Capabilities
_x000D_(REVISED)</t>
  </si>
  <si>
    <t>Multi-Profile Support
_x000D_(REVISED)</t>
  </si>
  <si>
    <t>Profile Maintenance Capability
_x000D_(REVISED)</t>
  </si>
  <si>
    <t>P2P - Marketplace User Interface (Self-Description):
Access Restriction: Each user has a profile, including access rights, contained within the web3 Admin Centre. This is controlled by a user role matrix that clearly shows the relationships between roles, menu items and business functions available. Users are assigned different security levels starting from view only access, through to an administrator with deletion rights. The matrix is only configurable to authorised administrators/ super users and this allows them to assign security levels, add and delete users, and amend hierarchies and user/supplier access rights.
User Interface: web3's user-friendly interface is common across the whole application with a standard 'look and feel' that can be branded to a client's requirements. Key features of the web3 user interface include: 
» Drag and drop functionality to make processes such as reporting and workflow maintenance as easy as possible
» Instinctive process that requires as few clicks as possible to achieve the desired outcome. During the requisition process, web3 operates a ‘4 click’ principle whereby a basic user is able to search, select and submit a requisition for approvals complete with all coding in just 4 clicks of the mouse. 
» A high level of personalisation for key areas including forms, menu options, favourites etc.
Default fields/tabs: web3 supports 'favourite' items by way of Templates - a user may build a template of catalogue and also non-catalogue items and then expose the template they have created to the appropriate audience (either visible privately, at branch/department level or organisation-wide). web3 supports wizards for both building a basket and financially coding it - this way the process is handled in an intuitive 'bite-size' manner. Users also have the option to repeat orders. Wherever possible information within web3 is pre-populated, defined by the individual user login, to minimise the burden of data entry and reduce any opportunities for error to a minimum. Users may also copy existing requisitions to place new orders.</t>
  </si>
  <si>
    <t>Personalization Capability
_x000D_(REVISED)</t>
  </si>
  <si>
    <t>UI Optimization
_x000D_(REVISED)</t>
  </si>
  <si>
    <t>UI Uniqueness
_x000D_(REVISED)</t>
  </si>
  <si>
    <t>P2P - Search Engine (Self-Description):
Search Engine: web3 provides a search facility linked to metadata of all approved suppliers and product/service categories. This Search and Select offers a range of intuitive ways to find items and build requisitions- from simple one-line requirements to complex multi-line, multi-supplier and multi-currency requisitions. 
Keyword and 'Type-ahead' Suggestions: An advanced search functionality is also available within web3, which pulls back all the relevant matches with 'fuzzy' search logic employed to ensure the best possible results. Search within or filter options then allow users to quickly narrow results to find a precise match to their requirements. The search facilities are not case dependent and can support ‘wild card’ searches if required. Drill down through category hierarchies also gives users a different, equally intuitive means of identifying items on the system.
Multiple Catalogue Search Filters: Category search functionality is also provided to allow the user to search for a specific product category. Alternatively, the user can select a product category and drill down to the next sub-category level. To drill-down, a user simply selects the required category. The next sub-category is then displayed and so on until the lowest level is reached. At the lowest level the user then selects the appropriate category name, upon which all products within that category are displayed.
Underlying Capabilities: web3 provides a user specific list of frequently used items to aid requisitioners in the efficiency of their ordering process. Wherever possible information is pre-populated, defined by the individual user login, to minimise the burden of data entry and reduce any opportunities for error to a minimum. web3 allows both a 'recent searches' facility and for the user (or their managers) to create favourites lists called 'templates' containing catalogue and/or non-catalogue items to expose for easy re-use.</t>
  </si>
  <si>
    <t>Advanced Search Capabilities
_x000D_(REVISED)</t>
  </si>
  <si>
    <t>Integrated Search Capability
_x000D_(REVISED)</t>
  </si>
  <si>
    <t>Form Search Support
_x000D_(REVISED)</t>
  </si>
  <si>
    <t>Faceted Search Support
_x000D_(REVISED)</t>
  </si>
  <si>
    <t>Null Result Handling
_x000D_(REVISED)</t>
  </si>
  <si>
    <t>ML / AI Capabilities
_x000D_(REVISED)</t>
  </si>
  <si>
    <t>Unique Search Capabilities
_x000D_(REVISED)</t>
  </si>
  <si>
    <t>P2P - Third-Party Content (Self-Description):
Content Integration: web3 is able to integrate content with third-party sources. Search and select on remote sites such as Amazon is supported for which no contractual relationship is required.
Search, Refine, Compare and Add Items: When searching product catalogues, users are able to search using a variety of methods from supplier name or type to product description. A text search pulls back all the relevant matches, with search logic employed to ensure the best possible results. Intuitive search within or filter options then allow users to quickly narrow results to find a precise match to their requirements.</t>
  </si>
  <si>
    <t>Third-Party Content Support
_x000D_(REVISED)</t>
  </si>
  <si>
    <t>Business Rule Support
_x000D_(REVISED)</t>
  </si>
  <si>
    <t>User Profile Support
_x000D_(REVISED)</t>
  </si>
  <si>
    <t>Content Support Uniqueness
_x000D_(REVISED)</t>
  </si>
  <si>
    <t>P2P - Requisitioning Process (Self-Description):
Creation of Requisitions: The main components of web3's requisitioning encompass: 1. Managed Catalogues; 2. Punch-outs; and 3. Free Text Requisitioning. web3 also facilitates a one-click ordering option for users to requisition an item using a single click, with the coding information needed to complete the checkout process having been automatically entered by the system. This minimises the risks of order processing errors as well as bottlenecks caused by the need to amend/resubmit orders. 
Approval Routing: A range of configurable approvals schemes, set against elements such as value, budget position, and spend category/commodity, dictate whether and by whom a completed requisition requires approval and automatically routes the requisition lines accordingly. Approvals schemes can easily be administered and amended by authorised admin users and follow a ‘cascade’ model, whereby rules are set at the top of the tree and filter down to all subsequent users, unless over-ridden by alternative/additional rules further down.
Different PO Types: As part of the checkout process, as well as coding lines, identifying delivery addresses (multiple in addition to single) and adding notes, users can select the order type from a list which includes: Normal Orders; Confirmation Orders; Scheduled Orders; Blanket Orders; and Call-off Orders.                
                        .                                                                                                                                                                                                                                                          
Multiple Requisitions (including Special Instructions): web3 has the functionality to produce multiple purchase orders from a single requisition containing different suppliers. Once all approvals have been secured, the requisition is automatically split into multiple Purchase Orders and sent directly to the appropriate suppliers. Splitting rules can be configured but requisitions tend to be split by supplier, delivery location and whether the supplier is allowed to see the price (in the case of non-catalogue items). web3 also supports file attachments to requisitions with the functionality to choose if they are for internal or external publication. A range of attachment types are supported in web3, which includes, PDF, Microsoft Word, Microsoft Excel, CSV, CAD and Images etc.
Aggregate Multiple Requisitions: web3 supports order consolidation and aggregation. POs can contain multiple lines, which can be split and coded separately with cost shared across codes. For example, a utility bill without a PO could generate a multi-line NCI, which is then split out over multiple cost centres and GL codes. The splitting rules are highly configurable, whether by legal entity, department, costcentre, profit centre, ledger or subanalysis code (or many more besides).
Contract Compliance Processes: When web3 Contract Management is deployed, contract values can be automatically linked to orders placed on the P2P module of web3 with orders recorded against that contract in order to track contract spend and contract utilisation. System alerts can be configured to inform the relevant users that a contract utilisation is reaching a certain amount against the contract value. 
Pre-configured Item Lists: web3 utilises the concept of Favourites folders which can be created both by individual users, for commonly purchased goods and services, and centrally to provide order templates for standard tasks, kits etc. Users can create as many Favourites folders as they wish, incorporating any product/service data to which they are allowed access, and can share these folders with other web3 users. Any updates to the central data store automatically flood through all user favourites (e.g. price changes).
Coded Requisition: All lines of a requisition need coding (all can be coded simultaneously with a single selection) by users with lines able to be split for allocation against multiple cost codes. During the checkout process, users enter the appropriate coding details against each line, either individually or by selecting multiple lines and applying the same coding to them simultaneously. Lines can also be split for coding purposes. Users in web3 are typically allocated to a sub-set of cost codes appropriate to their position in the business model, only allowing them to select from cost codes that they are authorised to allocate spend against. This makes it easier for users (who may only have access to a handful of cost codes from dozens or even hundreds in total) to make their selection and limits the chance that they will select the wrong code(s). 
End User Training: The solution is an intuitive, easy-to-use platform that allows users to get the fullest use of the system, without the need for extensive training. A one day training workshop will provided during the web3 implementation process.</t>
  </si>
  <si>
    <t>Cross-Application Requisition Support
_x000D_(REVISED)</t>
  </si>
  <si>
    <t>e-Form Requisition Support
_x000D_(REVISED)</t>
  </si>
  <si>
    <t>Bundle Requisition Support
_x000D_(REVISED)</t>
  </si>
  <si>
    <t>Shopping List Support
_x000D_(REVISED)</t>
  </si>
  <si>
    <t>Non-Catalog Item Support
_x000D_(REVISED)</t>
  </si>
  <si>
    <t>SOW/Contingent Labour Requisitioning Support
_x000D_(REVISED)</t>
  </si>
  <si>
    <t>Project-Based Requisitioning
_x000D_(REVISED)</t>
  </si>
  <si>
    <t>Recurring Requisition Support
_x000D_(REVISED)</t>
  </si>
  <si>
    <t>Asset Tracking and Tooling Requisition Support
_x000D_(REVISED)</t>
  </si>
  <si>
    <t>VMI Support
_x000D_(REVISED)</t>
  </si>
  <si>
    <t>Requisitioning Process Support Uniqueness
_x000D_(REVISED)</t>
  </si>
  <si>
    <t>P2P - Sourcing Integration (Self-Description):
eSourcing Integration: Buyers or system users looking to go quickly and easily to market for competitive pricing from a number of suppliers can make use of the Mini Tender functionality incorporated within the web3 eSourcing module. Users can build a shopping basket of goods and services, select suppliers both from those already set up on the system and new suppliers, and send with any attachments for suppliers to provide a quotation. Mini Tender responses are collated and the selected proposal is taken directly into the checkout process for coding, approvals and subsequent PO placement.
External suppliers are not required to be registered on the system to participate with Mini Tender events. Potential new suppliers are sent an email with an URL that allows them to securely input their quote - no registration is required.</t>
  </si>
  <si>
    <t>S2C Integration
_x000D_(REVISED)</t>
  </si>
  <si>
    <t>Event Instantiation from Requisition
_x000D_(REVISED)</t>
  </si>
  <si>
    <t>Sourcing Platform Integration
_x000D_(REVISED)</t>
  </si>
  <si>
    <t>Direct Material Requisition Support
_x000D_(NEW)</t>
  </si>
  <si>
    <t>Compliance Capabilities
_x000D_(NEW)</t>
  </si>
  <si>
    <t>Stakeholder Collaboration
_x000D_(NEW)</t>
  </si>
  <si>
    <t>Supplier Collaboration
_x000D_(NEW)</t>
  </si>
  <si>
    <t>Unique Process
_x000D_(NEW)</t>
  </si>
  <si>
    <t xml:space="preserve">P2P - Guided Buying (Self-Description):
Guided Buying Approach: web3 is an intuitive software that has in-built templates, wizards and favourites to help users create standard and electronic documents including purchase orders and good receipt notes. Users are seamlessly guided through each stage of the order generation process with context sensitive help screens and configurable tooltips. Wax Digital provides training documentation for the core solution in the form of online user guides, which are contained in the web3 solution itself and can be customised on a client-by-client basis. The guides take the form of a graphical walk-through of all the screens involved in the business process from a user, administrator and operator perspective, with a step-by-step narrative to give the most intuitive training and reference resource possible. 
web3 also allows users to track status and receive alerts and notifications for system actions including the ability to remind approvers when they have unapproved requisitions within their workflow. Escalation notifications can be set to send at automated times or manually by anyone within that requisition approval chain. web3 ad-hoc reporting using SSRS allows for further tracking of approvers that have not responded to approval requests. Similarly, escalations can be set up to ensure approvers do not sit on approval requests.
Business Rules/Logic: A .NET GUI generator means that the user interface is completely dynamic, with every button and graphic generated on the fly to offer a personalised experience to each user if required. Roles-based screen delivery also ensures that users need never be presented with superfluous functionality, seeing only those functions and facilities that are appropriate to their needs and permissions. Wherever possible information is pre-populated, defined by the individual user login, to minimise the burden of data entry and reduce any opportunities for error to a minimum. For example, during the creation of a requisition, a user will follow a link to a coding screen where all relevant coding details (against their user role) can be selected. Available codes will be presented within autocomplete drop down lists (e.g. Cost Centre, Projects, Sub Analysis Code and Contract Reference etc.). Their most commonly used cost centre will be defaulted and where they only have access to one then this will be the one used, and they will not have any selection rights. </t>
  </si>
  <si>
    <t>Guided Buying Philosophy
_x000D_(REVISED)</t>
  </si>
  <si>
    <t>Rule Configuration
_x000D_(REVISED)</t>
  </si>
  <si>
    <t>Policy Support
_x000D_(REVISED)</t>
  </si>
  <si>
    <t>Preferred Supplier Support
_x000D_(REVISED)</t>
  </si>
  <si>
    <t>Analytics Integration
_x000D_(REVISED)</t>
  </si>
  <si>
    <t>Real-time Collaboration
_x000D_(REVISED)</t>
  </si>
  <si>
    <t>Integrated Search Results
_x000D_(REVISED)</t>
  </si>
  <si>
    <t>Unique Guided Buying Process
_x000D_(REVISED)</t>
  </si>
  <si>
    <t>P2P - Help &amp; Support (Self-Description):
Help and Support Mechanism: Requisitioners are guided through the eProcurement process. web3's highly intuitive user interface and in-built wizards render complex processes simple and enables all users to be accommodated without lengthy training. The .NET GUI generator means that this user interface is completely dynamic, with every button and graphic generated on the fly to offer a personalised experience to each user if required. A roles-based screen delivery ensures that requisitioners are never presented with superfluous functionality, seeing only those functions and facilities that are appropriate to his needs and permissions. Wherever possible information will be pre-populated, defined by an individual user login, to minimise the burden of data entry and reduce any opportunities for error to a minimum. In-built templates, wizards and favourites also help users create electronic documents including requisition forms, purchase orders and good receipt notes. Contextually-sensitive online help will also be provided throughout the application.
User Community: Clients have access to Wax Digital's user community during client groups, product demonstrations, forums, workshops and masterclasses. The unique Best Practice Network also fosters an online client community that genuinely delivers benefit to all through regular webinars from feature expert speakers; functional demonstrations/videos; peer presentations; and an open forum that provides the opportunity to share questions and ideas with other clients.</t>
  </si>
  <si>
    <t>Support Mechanisms
_x000D_(REVISED)</t>
  </si>
  <si>
    <t>User Community
_x000D_(REVISED)</t>
  </si>
  <si>
    <t xml:space="preserve">P2P - Shopping Cart / Checkout Process (Self-Description):
Shopping Cart and Checkout Process Options: web3 incorporates a highly scalable electronic catalogue from which users can search and select goods and services for purchase; creating a shopping basket from which a requisition can be produced. web3 allows for requisition baskets to be saved by name for late use, and also temporarily persists any additions to the basket if the user forgets to save. This way, if a user fills a basket, goes away from their desk a few hours without saving, when they try to build a requisition, web3 asks them if they want to carry on with their previous requisition or build a new, clean one. Once a requisition has been created, an intuitive checkout process allows users to code requisition lines against those elements of the business model - cost centres, projects etc. - to which they have access, as defined by their system rights.
Shipping based on Individual Line Items: web3 allows multiple delivery locations to be included within a PO line. Each direct delivery location can hold multiple delivery points, for example: reception, yard, etc. Default delivery points are held against the location within the Company Admin function of the Administration menu, however, a user, where permitted, can choose alternatives if appropriate. A default delivery date will also automatically be calculated based on lead times stored against suppliers and/or at product line item level, the latter over-riding the former within the system. However, the option to select the delivery date will also be provided for each requisition line based on where and when the goods/services need to be delivered. </t>
  </si>
  <si>
    <t>Checkout Administration
_x000D_(REVISED)</t>
  </si>
  <si>
    <t>Cart Support in the Requisition Process
_x000D_(REVISED)</t>
  </si>
  <si>
    <t>Split Item Support
_x000D_(REVISED)</t>
  </si>
  <si>
    <t>Tax Rate Support
_x000D_(REVISED)</t>
  </si>
  <si>
    <t>Variable Stop Control
_x000D_(REVISED)</t>
  </si>
  <si>
    <t>Stakeholder Collaboration
_x000D_(REVISED)</t>
  </si>
  <si>
    <t>Shopping Cart Persistence
_x000D_(REVISED)</t>
  </si>
  <si>
    <t>Unique Cart Capabilities
_x000D_(REVISED)</t>
  </si>
  <si>
    <t xml:space="preserve">P2P - Requisitioning Budget Checking Process (Self-Description):
Budget Creation/Integration:  Budgets are enabled in web3, either with web3 talking to an external budget master (typically an ERP or finance system) or natively holding budget information. Budget spend is allocated at budget key level based on the coding the user has used with web3 reporting instantly on compliance of hard and soft commitments within the current budgetary period. A requisition due to break tolerances can still be raised but will be held in a queue pending budget replenishment and/or additional approval. Authorisers can nudge individual requisitions out of the queue to continue their process at any time, otherwise they will be released from the queue once the available budget is increased.
Track Budget Impact: As all budgetary information is captured, users may monitor compliance against budget - where insufficient budget exists, web3 can be set to either reject the spend attempt with a warning or allow the spend through, subject to approval by the budget holder. Business unit and supplier spend compliance can be tracked with SSRS and spend classification is generally enforced by the powerful web3 coding options.
Trigger Alerts: The system can flag when budgets have been exceeded, and also flag when spend is close to budget threshold and notify the budget owner automatically.
Visual Components: When a user raises a requisition against a cost centre or project budget it is checked and any outstanding commitments calculated. If a requisition is going to force the budget to break pre-defined tolerances, then warning messages or workflow will be applied. Additionally, for each separately coded requisition line, the budget details are displayed by hovering over the budget details icon, which is either a tick or a cross depending on whether the line is within or outside budget tolerance. The rollover brings up a dialogue box that displays the current budget position and the effect on the budget of the line in question. This quick button check functionality is a preliminary check against hard and soft commitments for the budget key selected via coding, within the given budget period. As the approvals process has yet to be entered, this is considered ‘a line in the sand’ check and the budget will be rechecked prior to budgetary approval being granted (as a significant amount of time could separate coding and approvals).   </t>
  </si>
  <si>
    <t xml:space="preserve">P2P - Requisitioning Inventory Checking Process (Self-Description):
Inventory Management is not currently supported with web3. However, web3 is able to interface in real-time with inventory management solutions. This is typically subject to a workshop process to detail and confirm inventory rules such as reorder thresholds, replacement item rules, lead time rules, and whether inventory updates are real-time or batched nightly etc. </t>
  </si>
  <si>
    <t>Inventory Check Support
_x000D_(REVISED)</t>
  </si>
  <si>
    <t>Inventory Management Support
_x000D_(REVISED)</t>
  </si>
  <si>
    <t>P2P - Approval Process / Approval Engine (Self-Description):
Approval Engine: A range of configurable approvals schemes, set against elements such as value, budget position, and spend category/commodity, will then dictate whether and by whom a completed requisition requires approval and automatically routes the requisition lines accordingly.
Line Level Approval/Rejection: Buyers can edit non-catalogue item lines in the approval process by substituting items from the catalogue where users have missed/failed to select available items to meet their requirements. Buyers can optionally delete items that they feel inappropriate or replace items such as non-catalogue content with catalogue equivalent. If an approver adds in new content, they cannot approve their own additions- approval elsewhere will be sought.
Reassignment of Approval Roles: web3 facilitates user defined approval limits by allowing the easy creation and on-going management of multiple authority 'schemes'. Each of which is triggered when its defined rules are broken - schemes might include requisition value, category, budget position and buyer intervention. The range of schemes are readily configured to match an existing delegation scheme, with tiered and pool approvals included, and schemes can be uploaded or changed via the web3 Admin Centre. Review periods can also be extended.</t>
  </si>
  <si>
    <t>Line Item Approval
_x000D_(REVISED)</t>
  </si>
  <si>
    <t>Executive Overrides
_x000D_(REVISED)</t>
  </si>
  <si>
    <t>Automatic Blocks
_x000D_(REVISED)</t>
  </si>
  <si>
    <t>Unique Approval Capabilities
_x000D_(REVISED)</t>
  </si>
  <si>
    <t xml:space="preserve">P2P - Mobility (Self-Description):
Mobility Features: web3's support for HTML 5.0 standards allows it to be used in the same consistent manner on any HTML-compliant browser on any smartphone/tablet device.
web3 also delivers email authorisation alerts directly to a user’s inbox on their desktop, laptop or via handheld mobile devices. Authorisation emails contain all of the information (including line item detail) necessary to allow for a decision to be made. Approvers can then approve or decline requisitions simply by clicking on Approve or Reject buttons embedded in the email - there is no need to login to the system to facilitate authorisations. Some approvers (typically senior members of staff) might never log into web3 - this eliminates a process bottleneck; allowing rapid on-the-go authorisations from approvers and ensuring timely workflows. 
Apps and Other Requisitioning Access Points: Native approvals apps are available for both iPhone/iOS and Android platforms. </t>
  </si>
  <si>
    <t>P2P - Analytics (Self-Description):
Analytics: web3 allows users to monitor requisitions (including transactional requisitions) from within a requisition enquiry screen. This is easily accessible from the dashboard and homepage with multiple searchable fields including: All Requisitions; Requisitioner; Requisition Point; Location; Supplier; Between Dates; Cost Code; and Value Ranges.
Management dashboards can also be used to monitor the behaviour and activities of users including the number of transactions and value of spend associated with their account. This ability to easily report on key business, actions and user behaviour will allow for the monitoring of system take-up; the analysis of rollout compliance; the reviewing of document throughput; and the planning for any future roll out.</t>
  </si>
  <si>
    <t xml:space="preserve">P2P - Requisition Roadmap (Self-Description):
Further extension to our AI processes in this area to help users with natural language product selection, prompts and guidance. In addition, building on our existing capability to allow for voice search, selection and requisition building through Alexa/Cortana and similar touchless UI capabilities. </t>
  </si>
  <si>
    <t>P2P - Order Setup (Self-Description):
Ordering Process: web3 requisitioning and subsequent PO generation has been designed to be flexible in order to meet a client's specific requirements. Authorised system administrators are able to tailor the ordering process to their organisational needs via the web3 Admin Centre module. This includes order tolerance thresholds, administrative changes, PO creations, ship-to address allocation, default taxable amounts, and order approval workflows etc.</t>
  </si>
  <si>
    <t>Unique Order Configurations
_x000D_(REVISED)</t>
  </si>
  <si>
    <t>P2P - Order Creation (Self-Description):
PO Creation: Purchase orders are created automatically once a requisition has passed through all the necessary approvals stages in web3, as dictated by its value, coding etc. In most cases, the majority of purchase orders are made available for suppliers through the supplier portal with suppliers being informed about new orders by email, which includes an embedded link to the portal. Suppliers can then open the new order, review it and save or print the order for their own records and entry into back-office system. Purchase orders for non-portal suppliers will by a variety of means including: email; print and fax/post; and integration
Multiple POs per Requisition/Multiple Requisitions to Single PO/Multiple Currencies and Languages: Once the requisition approval process has been completed successfully, the requisition is split into individual purchase orders by supplier i.e. each individual supplier will receive a purchase order containing lines for their attention only. The orders are split further by currency, so that if a supplier is supplying goods in different currencies, items of the various different currencies are split into various different orders accordingly. Finally, a third level of splitting may occur if the facility to be able to hide requisition prices from a supplier is being used, as those items with a hidden price will be split out into a separate order so that all hidden price items (within the same currency) are sent to a supplier on a separate order.
Types of POs: web3 is able to create a number of different order types at the checkout process, including normal orders; confirmation orders; consolidated orders; blanket orders; and call-off orders.
Automatic PO creation from Invoice: The system supports retrospective requisitioning for the coding of Non-PO invoices. Retrospective POs are generated by registering the invoice on the web3 system (capturing key data from the invoice either manually or electronically); such documents are sent to the appropriate budget holder or nominated buyer for coding, approved and then receipted if necessary. 
Contract Pricing Validation: When web3 Contract Management is deployed, contract values are automatically linked to orders placed on the P2P module of web3 with orders recorded against that contract in order to track contract spend and contract utilisation. System alerts can be configured to inform the relevant users that a contract utilisation is reaching a certain amount against the contract value. 
External POs: web3 is able to support and process external POs via its integration tier, pulling the information into the system for invoice matching following the receipt of goods/services.
Intra-company PO Capability: web3 will support the raising of internal orders and invoices between intra-companies. These will follow the same workflow as standard transactions and be directed to Accounts Payable for recharging within the ERP system.
cXML Ordering: web3 will be able to support cXML ordering- additional costs are dependant on specific requirements and will be discussed during a project's implementation.</t>
  </si>
  <si>
    <t>Raw PO Creation
_x000D_(REVISED)</t>
  </si>
  <si>
    <t>Multi-Requisition Support
_x000D_(REVISED)</t>
  </si>
  <si>
    <t>Automatic PO Creation
_x000D_(REVISED)</t>
  </si>
  <si>
    <t>Reverse Flip Creation
_x000D_(REVISED)</t>
  </si>
  <si>
    <t>Validation Rules
_x000D_(REVISED)</t>
  </si>
  <si>
    <t>External PO Support
_x000D_(REVISED)</t>
  </si>
  <si>
    <t>Inventory Pick-List Support
_x000D_(REVISED)</t>
  </si>
  <si>
    <t>Unique Order Creation Support
_x000D_(REVISED)</t>
  </si>
  <si>
    <t xml:space="preserve">P2P - Contract Compliance (Self-Description):
Standard PO: Contract values are automatically linked to orders placed on the P2P module of web3 with orders recorded against that contract in order to track contract spend and contract utilisation. System alerts can be configured to inform the relevant users that a contract utilisation is reaching a certain amount against the contract value. web3 also includes an interface during requisitioning to enable active expense code information to be transmitted from the back-office finance solution. web3’s standard behaviour allows the requisitioner and approvers to see the budget position for the budget key/expense code. The requisitioner may view this information prior to submitting the requisition with approvers similarly viewing a 'Budget Display' tab during approvals.
Blanket PO: Users can process call off orders against a supplier's contract within web3. This is achieved by users selecting the relevant contract/blanket order from the menu option 'Raise Call Off Requisition' within the Requisitioning Menu. The requisition is then approved in a similar way to standard orders with web3 checking for any requisitions that are awaiting approval or orders that are still open for receipting and if they exist, will deduct these line quantities from the remaining amount to verify if there is still remaining spend/capacity to accommodate the new call off. Once the call-off is receipted, the remaining value/amount on the supplier's contract is updated. 
Non-PO: web3 supports an approval workload for non-purchase order invoices to ensure that invoices without POs can be elegantly coded whilst still allowing a match in the back end. The system supports retrospective requisitioning at the point of invoice creation.    </t>
  </si>
  <si>
    <t>Secure Attachments
_x000D_(REVISED)</t>
  </si>
  <si>
    <t>Electronic Receiving
_x000D_(REVISED)</t>
  </si>
  <si>
    <t>ERP/MRP Support
_x000D_(REVISED)</t>
  </si>
  <si>
    <t>Change Support
_x000D_(REVISED)</t>
  </si>
  <si>
    <t>Unique Processing Capability
_x000D_(REVISED)</t>
  </si>
  <si>
    <t>P2P - Order Collaboration (buyer/supplier) (Self-Description):
Buyer/Supplier Collaboration: The supplier portal dashboard allows web-based access for all authorised suppliers to engage with the system as dictated by their roles and permissions. The dashboard is effectively a supplier view of the system, allowing the supplier to see all system events, activity and intelligence as it pertains to their company and its performance, and effectively manage their master and transactional data.</t>
  </si>
  <si>
    <t>P2P - Order Processing (supply-side) (Self-Description):
Override PO Information: Portal suppliers can be given the facility to amend orders if appropriate - for example altering the delivery date should they be unable to deliver to the required deadline. Any such amendments are subject to approval by the requisitioner (and possibly other approvers should the order value change as a result). The result is a 'negotiated' purchase order which aims to trap any issues at the point of order rather than have to deal with them at goods receipting or at invoicing stage.</t>
  </si>
  <si>
    <t>PO Modification
_x000D_(REVISED)</t>
  </si>
  <si>
    <t>Line Item Processing
_x000D_(REVISED)</t>
  </si>
  <si>
    <t>PO Portal Support
_x000D_(REVISED)</t>
  </si>
  <si>
    <t>P2P - PO Mobility (Self-Description):
Mobility Features: web3's support for HTML 5.0 standards allows it to be used in the same consistent manner on any HTML-compliant browser on any smartphone/tablet device.</t>
  </si>
  <si>
    <t>P2P - PO Analytics (Self-Description):
Analytics: A series of standard ‘canned’ reports will allow users, according to their access rights, to quickly and easily produce excel reports on key system and user data. The user dashboard can report on any activity against ordering including:
» Commitment Report
» Spend Report
» Outstanding POs Accruals
» Purchase Order Summary by Cost Centre
» Purchase Order Summary by Supplier
» Purchase Orders by Month Purchase Orders by Month (Value)
» Spend by Supplier
» Total Spend per SKU
The ad-hoc report writing tool, Microsoft Reporting Services (SSRS), also provides users with the facility to delve into system data at a granular level and create, save and share any number of personalised reports. Users can devise their own detailed reports, covering everything from transactional reports, system usage and user behaviour through to catalogue and category usage. SSRS is entirely WYSIWYG driven, with drag and drop on-screen facilities to simply and quickly generate new reports with no complex data handling needs. 
Any action or attempted action conducted on web3 (including instances of logging in to the solution, amendments to events, correspondence sent and received, access to events), whether by a supplier or client, is fully auditable. web3 can report on any amendments, changes, additions and deletions to data. All activities undertaken within web3 are recorded in an audit trail that clearly identifies users, activities and timestamps. A journal tab provides detailed information in a log of changes and actions made by the user.</t>
  </si>
  <si>
    <t>Order Processing Roadmap
_x000D_(NEW)</t>
  </si>
  <si>
    <t>P2P - Receiving Setup (Self-Description):
Receiving 'Set-Up' Process: Once an order has been acknowledged it enters a queue awaiting receipt and the nominated receiver can access it from the Receipt Goods menu function. Services are receipted by value, NCI items are receipted by value or quantity (as per input setting), and all others are defaulted to quantity receipting.
Customised Scenarios Support: The Receipter role has the ability to part receipt, fully receipt, over receipt (within user defined values and quantity tolerances) and indicate the finish of receipting so that other users can close the order. If not within tolerance, over receipting can result in an order amendment that requires approval for compliance reasons. Receipters also have the ability to edit the GRN if incorrect quantities have been entered. Any changes are recorded within the audit trail for that document. These receipts are viewable in the system as separate documents held in association with specific orders. An email notification is sent to the supplier to inform them that the receipt has taken place. Additionally, web3 has the ability to double receipt. It allows products to be receipted at the loading bay and then receipted again once received at the final department/ward destination. web3 reports can detail any discrepancies within the stages of stock movement.</t>
  </si>
  <si>
    <t>P2P - Fulfillment (Self-Description):
ASN and BOL Process: The ability to process/communicate ASNs and BOLs from suppliers is currently not supported and have been included into the product's future development roadmap.</t>
  </si>
  <si>
    <t>Bill of Lading Support
_x000D_(REVISED)</t>
  </si>
  <si>
    <t>P2P - Receiving Process (Self-Description):
Receiving Process: Upon delivery, web3 automatically numbers and generates goods receipt notes (GRN) from order line(s) to confirm each receipt of goods/services. This includes the recording of where the amount/value was received, the delivery date, the advice note number, the advice note date and delivery note.
End User and Central Receiving: The receipting function allows system and central users to confirm that an item or service has been received into the organisation. All personnel who are likely to be in a position to accept goods into the company, or to accept a service as having been performed, are assigned a Receipter role.
Receive Receipts by Line Items on Order: A new Goods Receipt Note (GRN) is raised from order line(s) to confirm each receipt of goods/services, where the amount/value received, delivery date, advice note number, advice note date, and delivery notes may be recorded. Over deliveries can be processed by either recording the higher quantities/values on the GRN (which may trigger additional approvals) or returning them with an accompanying returns note.
Asset Handlings: web3 can support (as a customisation) an asset field at the point of receipting. This is held at line level.
Receive via Browser, Email and Mobile-specific Clients: All functionality is internet-based and delivered through a browser thereby enabling staff to access web3 via the web on; a desktop, laptop, tablet or mobile device.</t>
  </si>
  <si>
    <t>Receiving Process Configuration
_x000D_(REVISED)</t>
  </si>
  <si>
    <t>Matching Rules
_x000D_(REVISED)</t>
  </si>
  <si>
    <t>Receiving Models
_x000D_(REVISED)</t>
  </si>
  <si>
    <t>Scanning Technology Support
_x000D_(REVISED)</t>
  </si>
  <si>
    <t>Unique Receiving Capabilities
_x000D_(REVISED)</t>
  </si>
  <si>
    <t xml:space="preserve">P2P - Receiving Mobility (Self-Description):
Mobility Features: web3's support for HTML 5.0 standards allows it to be used in the same consistent manner on any HTML-compliant browser on any smartphone/tablet device. </t>
  </si>
  <si>
    <t>P2P - Receiving Analytics (Self-Description):
Analytics: web3 provides standard receipting reports including a goods receipted notification activity report and a goods return report. A Goods Receipted Not Invoiced report runs a balance of goods received, grouped by their account details, and offset by their subsequent payments. Similarly, using SSRS ad-hoc reports, users can report on whatever aspect of web3 they wish, drawing on information of orders, receipts, invoices (for example) and any cross-referencing as required - even to the point of integration to know which receipts have been issued and whether they were sent correctly to the back end without issue etc.
The web3 receipting function also allows the monitoring of catalogue items from within a receipt/returns enquiry screen, providing filters such as all purchase orders, requisitioner, requisition point, location code, buying organisation, cost centre and between specified dates. This allows system users to easily confirm that an item or service has been received into the organisation; eliminating heavy receipting delays. Orders that appear in this function have one of the following statuses: New; Viewed; Amendment Approved; Acknowledged; Partially Receipted; Partially Received Invoiced; and Acknowledged Invoiced. Upon selecting an order, its lines will be displayed ready for receipting quantities to be entered against them.</t>
  </si>
  <si>
    <t>P2P - Receiving Roadmap (Self-Description):
Additional Features/Functionalities: Over and Under-receipting access is a user-based permission and can be configured by user/department/role etc. as per the business model. Comprehensive process-management for over-receipting, under-receipting and returns all feature in web3, along with subsequent approvals and acceptance processes in given business scenarios - e.g. where over-receipting results in an increase in order value. The returns process is either invoked from the Receipting function or from the Returns menu. The receiver raises a Return Note by selecting the order line to return, specifying the quantity, reason code, and optional notes. A Supplier with full system access receives a dashboard alert and sees the return note in the Return Requests menu. An email notification is also sent to all types of supplier. The Supplier either accepts the return by specifying the collection date (plus optional notes) or rejects it with a reason.</t>
  </si>
  <si>
    <t>Default Invoice Configurations
_x000D_(NEW)</t>
  </si>
  <si>
    <t>Implementation Support
_x000D_(NEW)</t>
  </si>
  <si>
    <t>Unique Invoice Configuration Capabilities
_x000D_(NEW)</t>
  </si>
  <si>
    <t>Supplier eInvoicing Invitation Support
_x000D_(NEW)</t>
  </si>
  <si>
    <t>Supplier e-Invoicing Registration Support
_x000D_(NEW)</t>
  </si>
  <si>
    <t>Breadth of Invoice Capture
_x000D_(NEW)</t>
  </si>
  <si>
    <t>Paper Invoice Support
_x000D_(NEW)</t>
  </si>
  <si>
    <t>Email Submission Support
_x000D_(NEW)</t>
  </si>
  <si>
    <t>Invoice Creation Support
_x000D_(NEW)</t>
  </si>
  <si>
    <t>Portal Support
_x000D_(NEW)</t>
  </si>
  <si>
    <t>Third Party Management Support
_x000D_(NEW)</t>
  </si>
  <si>
    <t>OCR Support
_x000D_(NEW)</t>
  </si>
  <si>
    <t>Third Party Solution Support
_x000D_(NEW)</t>
  </si>
  <si>
    <t>ML / AI Support
_x000D_(NEW)</t>
  </si>
  <si>
    <t>Unique Invoice Capture Capabilities
_x000D_(NEW)</t>
  </si>
  <si>
    <t>Recurring Invoice Support
_x000D_(NEW)</t>
  </si>
  <si>
    <t>SOW Invoice Support
_x000D_(NEW)</t>
  </si>
  <si>
    <t>Unique Service Invoice Support
_x000D_(NEW)</t>
  </si>
  <si>
    <t>Post-Audit e-Invoicing Compliance
_x000D_(NEW)</t>
  </si>
  <si>
    <t>Clearance e-Invoicing Compliance
_x000D_(NEW)</t>
  </si>
  <si>
    <t>Full Global e-Invoicing Compliance
_x000D_(NEW)</t>
  </si>
  <si>
    <t>e-Invoice Archival
_x000D_(NEW)</t>
  </si>
  <si>
    <t>Tax Compliance Support
_x000D_(NEW)</t>
  </si>
  <si>
    <t>Trade Regulation Support
_x000D_(NEW)</t>
  </si>
  <si>
    <t>Specific Country Experience
_x000D_(NEW)</t>
  </si>
  <si>
    <t>Invoicing Audit Support
_x000D_(NEW)</t>
  </si>
  <si>
    <t>Unique Invoice Compliance Support
_x000D_(NEW)</t>
  </si>
  <si>
    <t>Auto m-way Match
_x000D_(NEW)</t>
  </si>
  <si>
    <t>Payment Plan Support
_x000D_(NEW)</t>
  </si>
  <si>
    <t>Business Rule Validation 
_x000D_(NEW)</t>
  </si>
  <si>
    <t>Tax Rule Validation
_x000D_(NEW)</t>
  </si>
  <si>
    <t>Commercial Rule Validation
_x000D_(NEW)</t>
  </si>
  <si>
    <t>Regulatory Rule Validation
_x000D_(NEW)</t>
  </si>
  <si>
    <t>Automated Approval Capability
_x000D_(NEW)</t>
  </si>
  <si>
    <t>Approval Archiving
_x000D_(NEW)</t>
  </si>
  <si>
    <t>Unique Validation Capabilities
_x000D_(NEW)</t>
  </si>
  <si>
    <t>Invoice Collaboration Capabilities
_x000D_(NEW)</t>
  </si>
  <si>
    <t>Dispute Resolution Capabilities
_x000D_(NEW)</t>
  </si>
  <si>
    <t>Asynchronous Messaging Support
_x000D_(NEW)</t>
  </si>
  <si>
    <t>Communication Archival and Auditing
_x000D_(NEW)</t>
  </si>
  <si>
    <t>Out-of-the-Box Third Party Order System Support
_x000D_(NEW)</t>
  </si>
  <si>
    <t>AP Integration Support
_x000D_(NEW)</t>
  </si>
  <si>
    <t>E-Invoicing &amp; Supplier Network Support
_x000D_(NEW)</t>
  </si>
  <si>
    <t>Value Add Platform Integration Support
_x000D_(NEW)</t>
  </si>
  <si>
    <t>AR Integration Support
_x000D_(NEW)</t>
  </si>
  <si>
    <t>Unique Integration Capabilities
_x000D_(NEW)</t>
  </si>
  <si>
    <t>Mobility Support
_x000D_(NEW)</t>
  </si>
  <si>
    <t>Analytics Integration
_x000D_(NEW)</t>
  </si>
  <si>
    <t>Invoice Processing Roadmap
_x000D_(NEW)</t>
  </si>
  <si>
    <t>Range of Payment System Integrations
_x000D_(NEW)</t>
  </si>
  <si>
    <t>Supported Payment Solutions
_x000D_(NEW)</t>
  </si>
  <si>
    <t>Payment Partnerships
_x000D_(NEW)</t>
  </si>
  <si>
    <t>Payment Status Visibility
_x000D_(NEW)</t>
  </si>
  <si>
    <t>Multi-Currency Support
_x000D_(NEW)</t>
  </si>
  <si>
    <t>Payment Play Support
_x000D_(NEW)</t>
  </si>
  <si>
    <t>Advance Payment Support
_x000D_(NEW)</t>
  </si>
  <si>
    <t>AML/KYC Standard Support
_x000D_(NEW)</t>
  </si>
  <si>
    <t>Unique Payment Capabilities
_x000D_(NEW)</t>
  </si>
  <si>
    <t>P-Card Payment Support
_x000D_(NEW)</t>
  </si>
  <si>
    <t>P-Card Program Support
_x000D_(NEW)</t>
  </si>
  <si>
    <t>P-Card Reconciliation Capability
_x000D_(NEW)</t>
  </si>
  <si>
    <t>Unique P-Card Capabilities
_x000D_(NEW)</t>
  </si>
  <si>
    <t>On-Demand Financing Programs
_x000D_(NEW)</t>
  </si>
  <si>
    <t>Dynamic Discounting Program
_x000D_(NEW)</t>
  </si>
  <si>
    <t>Document Visibility
_x000D_(NEW)</t>
  </si>
  <si>
    <t>Discount Schemes
_x000D_(NEW)</t>
  </si>
  <si>
    <t>Payee Information
_x000D_(NEW)</t>
  </si>
  <si>
    <t>Collaboration Capabilities
_x000D_(NEW)</t>
  </si>
  <si>
    <t>Credit &amp; Debit Processes
_x000D_(NEW)</t>
  </si>
  <si>
    <t>Geographic Coverage
_x000D_(NEW)</t>
  </si>
  <si>
    <t>Information Collection
_x000D_(NEW)</t>
  </si>
  <si>
    <t>Funding Partnerships
_x000D_(NEW)</t>
  </si>
  <si>
    <t>Integrated VAT Support
_x000D_(NEW)</t>
  </si>
  <si>
    <t>Third Party Technology
_x000D_(NEW)</t>
  </si>
  <si>
    <t>Cash Planning Support
_x000D_(NEW)</t>
  </si>
  <si>
    <t>Working Capital Support
_x000D_(NEW)</t>
  </si>
  <si>
    <t>AI/ML Capabilities
_x000D_(NEW)</t>
  </si>
  <si>
    <t>Unique Financing Capabilities
_x000D_(NEW)</t>
  </si>
  <si>
    <t>Financing Roadmap
_x000D_(NEW)</t>
  </si>
  <si>
    <t>Variable Fund Source Support
_x000D_(NEW)</t>
  </si>
  <si>
    <t>Automated Funder Selection
_x000D_(NEW)</t>
  </si>
  <si>
    <t>SPV Support
_x000D_(NEW)</t>
  </si>
  <si>
    <t>Dual Method Support
_x000D_(NEW)</t>
  </si>
  <si>
    <t>Variable Rule-Based Offers
_x000D_(NEW)</t>
  </si>
  <si>
    <t>Purchase Order Financing
_x000D_(NEW)</t>
  </si>
  <si>
    <t>Working Capital Approach
_x000D_(NEW)</t>
  </si>
  <si>
    <t>Dynamic Discuonting Programs
_x000D_(NEW)</t>
  </si>
  <si>
    <t>Dynamic Discounting Structures
_x000D_(NEW)</t>
  </si>
  <si>
    <t>Dynamic Discounting Operation
_x000D_(NEW)</t>
  </si>
  <si>
    <t>Discount Calculations
_x000D_(NEW)</t>
  </si>
  <si>
    <t>Buyer Discounting Control
_x000D_(NEW)</t>
  </si>
  <si>
    <t>Global VAT Compliance
_x000D_(NEW)</t>
  </si>
  <si>
    <t>Supply Chain Financing Programs
_x000D_(NEW)</t>
  </si>
  <si>
    <t>Supply Chain Finance Structures
_x000D_(NEW)</t>
  </si>
  <si>
    <t>Multiple Fund Source Support
_x000D_(NEW)</t>
  </si>
  <si>
    <t>Supplier's Fund Source Visibility
_x000D_(NEW)</t>
  </si>
  <si>
    <t>Inter-Subsidiary Financing Support
_x000D_(NEW)</t>
  </si>
  <si>
    <t>Syndication Support
_x000D_(NEW)</t>
  </si>
  <si>
    <t>AML/KYC Facilitation Support
_x000D_(NEW)</t>
  </si>
  <si>
    <t>KYC Process Depth
_x000D_(NEW)</t>
  </si>
  <si>
    <t>Repository Support
_x000D_(NEW)</t>
  </si>
  <si>
    <t>Third Party Data Source Integration
_x000D_(NEW)</t>
  </si>
  <si>
    <t>As previous</t>
  </si>
  <si>
    <t xml:space="preserve">Supplier users have full control of their individual dashboard(s), including widget selection and placement, reporting, and language selection </t>
  </si>
  <si>
    <t xml:space="preserve">Templates can be stored  in clause libraries that allow for new tempates to be generated simply by stitching together existing clauses. </t>
  </si>
  <si>
    <t xml:space="preserve">Approvals rules allw for multiple tiers and schemes, with rules-based automated approvals enabled with or without thrid party data validation </t>
  </si>
  <si>
    <t xml:space="preserve">Onboardng process is highly dynamic, allowing for data capture requirements to be defined on the fly according to supplier response, so that only relevant data is captured (based on territory, category, capabilities etc). Third party data from other providers augments this process to collect additional data points as required. </t>
  </si>
  <si>
    <t>The web3 template library is continually added to from both customers and Wax Digital. Our Best Practice Network encourages the customer community to share and showcase content</t>
  </si>
  <si>
    <t>Suppliers can be blocked/blaclisted manually (and any intergated systems informed accordingly) and automatically based on triggers such as risk score or failure to provide required/up to date critical data or documents</t>
  </si>
  <si>
    <t>Users can search across third party data sets where we are integrated to allow such federated search, for example across a supply chain of 100,000 aerospace and defence suppliers on the Exostar network.</t>
  </si>
  <si>
    <t>Both industry standard and custom/customer specific category and tagging supported</t>
  </si>
  <si>
    <t>Our model is primarily direct to market, so we cover the full range of consulting and delivery sservcies in-house</t>
  </si>
  <si>
    <t>A unique differentiator for Wax Digital, with over a decade's investment in our own Integration as a Platofrm product and a highly capable servcies team behnd this. We could, and have considered, spinning this out as a pureplay integration business</t>
  </si>
  <si>
    <t>Strength in depth both in terms of highly experienced Busness Analysts and also procurement consultants</t>
  </si>
  <si>
    <t>Co-innovation is a foundtion pillar of the business and we express this through a wide range of customer-centric activities that feed directly into ou pproduct roadmap and vision, including regular client working parties to co-develop specific functional areas of web3, a unique Best PPractice Netwrok for custoomers to share ideas and best practice, direct customer access to our roadmap management soluion etc</t>
  </si>
  <si>
    <t xml:space="preserve">As previous </t>
  </si>
  <si>
    <t xml:space="preserve">PO Sent to ERP Environment: web3 Connect provides interoperability with ERPs across the core business areas of finance and spend control with visibility of all transaction statuses and minimal manual intervention, and without the duplication of re-entry of data. It has been designed to operate with ERPs to consume transactional content as well as any business model/master data content or remittance notes. An automated bi-directional interface allows for the real-time transaction flows and data processing with ERPs, which is accommodated via web services or database connectivity. Purchase orders, goods and services receipts (with PO reversals), invoices, credit notes and suppliers will be transferred from web3 to the ERP at regular scheduled intervals. In return, web3 will consume back-end feeds containing remittances (and expose these to suppliers in the supplier portal, freeing Accounts Payable operatives from taking supplier calls querying when payments will occur).
web3 Connect provides client-side users with the capability to manage PO intergation schedules, and to build new interfaces from scratch (or tweak existing ones) and also to draw from a lirbrary of existing interfaces. </t>
  </si>
  <si>
    <t>Comprehensive handling of things like substitutions and catchweights supported in web3 - especially in direct spend implementations</t>
  </si>
  <si>
    <t>Up to 10,000 data fields supported, including bundles, kits etc</t>
  </si>
  <si>
    <t xml:space="preserve">We misunderstood this question last time. We do not have any GPO integrations, but do integrate with 3rd party catalogues in complex environments such as healthcare and food manufacturing </t>
  </si>
  <si>
    <t>The user has a highly configurable individual profile that can be set to uniquely differentiate them from any group they are a member of.  Profiles are configured using an administration tool, accessible by users with certain administrative security rights.
Profile/system/BM changes are automatically alerted to users where they might affect rights, a full audit trail is kept on all changes and users are prompted regarding any corrective actions they might need to make. Intergation to HR systems allows new users to be automaticcally created and, where possible, for some or all roles and rights to be assigned as part of that automated process.</t>
  </si>
  <si>
    <t>Includes the facility to search across remote catalogues and retunr the search results in line with local catalogue returns on a single page that combines the two</t>
  </si>
  <si>
    <t>With both our own and also with other PO systems we facilitate seamless interoperation between PO and event, allowing for requisitions to be turned into spot tenders on the fly and for pricing to be updated automatically - iin some cases handling 10,000s of POs in this way every month</t>
  </si>
  <si>
    <t>Wizard-driven RFx vuilder allows full-blown RFx process to be significantly streamlined, whilst the Mini Tender capability in web3 allows for users to quickly and easily create simple RFx events (on a per PO basis if required - can be automated too) where suppliers do not even need to be registered in the system and can respond either via portal or email</t>
  </si>
  <si>
    <t>$33bn</t>
  </si>
  <si>
    <t xml:space="preserve">Flexible embeded reporting facility within web3 that allows users to setup and configure reports and subscriptions with a range of triggers </t>
  </si>
  <si>
    <t>web3 analytics capability is built on Microsoft SSRS and Power BI</t>
  </si>
  <si>
    <t>Wax Digital web3 allows users in a large number of countries to create compliant electronic documents</t>
  </si>
  <si>
    <t>in most cases payment is facilitated by the ERP system however web3 integrates with a number of 3rd party partners for features such as invoice factoring e.g. TradeShift, Tungsten Networks and Oxygen Finance.</t>
  </si>
  <si>
    <t>web3 supports the encryption of personal and sensitive data</t>
  </si>
  <si>
    <t>Team actions ca be extended to include supplier alerts via email</t>
  </si>
  <si>
    <t>The Savings Tracker module within web3 provides comprehensive campaign management and progress tracking with multi level review, approvals and access.</t>
  </si>
  <si>
    <t>web3 supports approval via email and includes optional authentication with a variety of methods.  The majority of approval within web3 is email based</t>
  </si>
  <si>
    <t>`the web3 platform integrates with a wide array of 3rd party apps such as risk/financial standing/eInvoicing/supplier networks etc</t>
  </si>
  <si>
    <t>web3 can be deployed globally across the 6 major continenatal markets</t>
  </si>
  <si>
    <t>web3 can be deployed to AWS  however this is not a typical configuration</t>
  </si>
  <si>
    <t>web3 can be deployed to Openstack services however this is not a typical configuration</t>
  </si>
  <si>
    <t>web3 can be deployed to Google Cloud  however this is not a typical configuration</t>
  </si>
  <si>
    <t>web3 can be deployed to Azure and takes advantage of many of the Azure specific functionality such as the Azure Analytics &amp; AI platform, geo-redundancy, load balancing, backup/restore etc</t>
  </si>
  <si>
    <t>web3 can be configured to trigger capacity alerts for manual review</t>
  </si>
  <si>
    <t>web3 supports splitting data over multiple databases through the use of SQL Azure and associated tooling</t>
  </si>
  <si>
    <t>web3 supports DaaS either through traiditonal integration, access through our API, or through pushing to a data service such as a Data Lakes &amp; Data Bricks</t>
  </si>
  <si>
    <t>web3 encrypts sesitive/personal data and Wax Digital are ISO27001 certified</t>
  </si>
  <si>
    <t>web3 supports an extensible object model</t>
  </si>
  <si>
    <t>web3's built in taxonomy can be extended and configured to any level of depth as required by an organisation</t>
  </si>
  <si>
    <t>Excel import/export is widely supported across the web3 suite, and where appropriate users can customise/extend Excel templates for re-introduciton to web3</t>
  </si>
  <si>
    <t>web3 typically acts the single point of truth for MDM across multiple integrated client systems</t>
  </si>
  <si>
    <t>Any amount of data can be held against a supplier (in the most extreme case we have, up to 3,000 data points) acrss multiple data formats including live data feeds fro 3rd party sources</t>
  </si>
  <si>
    <t>Email, messaging and document upload all supported</t>
  </si>
  <si>
    <t>Our focus is on platform sales and support, but we occasionally run managed events for clients</t>
  </si>
  <si>
    <t>Supplier award and selection, along with all the actiities that accomany this (email notification, flip to contract etc) can be fully automated within web3</t>
  </si>
  <si>
    <t>web3 allows for automated progression between stages based on rules setup within the system</t>
  </si>
  <si>
    <t>There is no time limit between stages, changes to the supplier pool csn be reflected within the process and outcomes linked to contracts</t>
  </si>
  <si>
    <t xml:space="preserve">Office 365 intergation allows for contract collaboration between internal and external users in real time </t>
  </si>
  <si>
    <t>Excel support is very comprehensibve across the platform and supports flexible formatting with mapping between web3 and excel</t>
  </si>
  <si>
    <t>Metadata fields are user defined individually acorss clients and across contract types</t>
  </si>
  <si>
    <t>The web3 system allows for high volume processign of direct materials requests, converting them automatically into tender documents and enabling best value purchasing for manufacturuers on an industrial scale</t>
  </si>
  <si>
    <t>Supplier users can be limited to category/event based views</t>
  </si>
  <si>
    <t>Suppliers can provide details on insirances and accreditations, provide background/additional data and valudation can be performed using a lookup service</t>
  </si>
  <si>
    <t>The web3 Best Practice Network is an online forum for customers to share ideas, questions, best practices and anythign else that will help them in getting the most either froom our systems or from one another. The system is plugged directly into our product roadmap for innovation suggestions and can be accessed from within web3</t>
  </si>
  <si>
    <t>Supplier intelligence includes both supplier submitted data and data sourced from 3rd party feeds to inform areas such as financial stability and risk</t>
  </si>
  <si>
    <t>Contractors treated like standard suppliers, but data requirements and treeatment are driven by category, allowing for behaviours that are relevant to contractors to be put in place</t>
  </si>
  <si>
    <t>Data held at company level rather than individual and therefore processed in aggregate against known rates</t>
  </si>
  <si>
    <t>Again, only at company level</t>
  </si>
  <si>
    <t>Preferred suppliers can be set at category level, and/or  according to business unit preference, limiting or promoting suppliers accordingly</t>
  </si>
  <si>
    <t>Issues in performance etc are automatically highlighted in supplier scorecards to identify where corrective action needs to be taken</t>
  </si>
  <si>
    <t>External risk, CSR etc feeds can contribute to this picture</t>
  </si>
  <si>
    <t>A range of risk scores and KPIs are aggregated and modelled to give a rollup view with drill-downs and filters</t>
  </si>
  <si>
    <t>Automated email notification on status change</t>
  </si>
  <si>
    <t>Plans can be defined in project management</t>
  </si>
  <si>
    <t>Email alerts when KPI parameters are breached</t>
  </si>
  <si>
    <t>A wide range of standard reporting, but the reporting model also allows for customers to build their own reporting suite and so can be used for full financial compliance rporting globally</t>
  </si>
  <si>
    <t>A wide range of standard reporting, but the reporting model also allows for customers to build their own reporting suite and so can be used for regulatory reporting</t>
  </si>
  <si>
    <t>web3 is fully GDPR compliant</t>
  </si>
  <si>
    <t>Powerful search facilities allow for search across categories, user/business defined tags etc</t>
  </si>
  <si>
    <t>Intergation with 3rd parties (eg Constructionline in the construction sector) validates supplier data</t>
  </si>
  <si>
    <t xml:space="preserve">As previous - plus we have the facility to integrate data seamlessly from third party data sources, including integrated networks </t>
  </si>
  <si>
    <t>Users are able to import data via a variety of methods, with the most common being CSV or Spreadsheet uploads.  This data can then be parsed according to either fixed rules or intelligent parsing for further processing and use wtihin the application.  Examples include uploading product data wtih a variety of pre-existing and new fields automatically parsed &amp; created during the upload process, or questionnaire responses within the S2C functions.</t>
  </si>
  <si>
    <t>web3 is able to integrate with a wide variety of 3rd party risk management partners through web3 connect.  A number of pre-build partner integration adapters are available thorugh web3 connect which can be enabled to provide deep integraiton that an exchange the raw data as well as user &amp; context information to improve the quality &amp; relevance of this data exchange.</t>
  </si>
  <si>
    <t>through web3 Connect, integrations can be developed and/or enabled/disabled at any point within the system's lifecycle on the fly, including post deployment.</t>
  </si>
  <si>
    <t xml:space="preserve">web3 is able to filter views of data via a wide variety of datapoints, appropriate to the area of the system a user is viewing. This may include simple role &amp; organisational structure views for the viewing and processing of documents, through to automated individualised complex queries within the reporting system.  </t>
  </si>
  <si>
    <t xml:space="preserve">Out-of-the-box certified ERP integration include (but is not limited to): Infor, SAP, MS Dynamics, Oracle, JD Edwards, Sage, Agresso, OpenAccounts, PeopleSoft, Lawson, and Kerridge plus other external data sources. 
Wax Digital is unique in the procurement space having fully developed web3 Connect, a hosted platform that delivers rapid and robust integration across any number and nature of third party systems. web3 Connect allows for single or multiple coordinated integration channels to join systems together with content either going outbound or inbound from external sources, while making use of reusable configurable componentry known as 'adaptors'. These adaptors when linked together support access protocols such as SFTP access, web service access or transformations between documents such as XML. As such, web3 has strong support for industry standard API protocols such as FTP, FTPS, SFTP, OFTP, HTTP, HTTPS, ODBC, SMTP, EDIVAN, AS2, SOAP and RESTful web services etc. 
Our own published API set is also in use by both customer and partners, with a certification programme for registered partners. </t>
  </si>
  <si>
    <t>The Amica AI assistant in web3 helps users to navogate the system, find and select items for purchase, locate documents etc</t>
  </si>
  <si>
    <t>Highly flexible supplier data cappture allows for any number, nature and depth of supplier data fields to be built</t>
  </si>
  <si>
    <t>Highly flexible supplier data cappture allows for any number, nature and depth of supplier data fields to be built, with intergation to 3rd party data sources as required</t>
  </si>
  <si>
    <t>Native survey functionality allows for custom survey building and distribution with comprehensive logic and scoring</t>
  </si>
  <si>
    <t>our model is primarily direct to market, so we cover the full range of consulting and delivery services in-house</t>
  </si>
  <si>
    <t>We operate a single support model for all customers that includes upgrades, training and support, helpdesk etc</t>
  </si>
  <si>
    <t>Provided through our procurement consultancy team on request</t>
  </si>
  <si>
    <t>We engage strongly and continuously with suppiers through our Best Prctice Network and through specific events targeted towards supplier innovation and collboration - including our headline customer events at which we also invote suppliers to present to give their insight into topics such as risk, social enterprise and modern slavery</t>
  </si>
  <si>
    <t>We integrate with the typical set of prociders in this area (eg D&amp;B) whilst also looking to provide innovative market intelligence servcies through providers such as Meronimi. Our consultant team also do this on an ad hoc project bass for clients</t>
  </si>
  <si>
    <t xml:space="preserve">Process automation allows for high volumes of sourcing activity to be conducted without intervention </t>
  </si>
  <si>
    <t>The buyer can create templates by industry</t>
  </si>
  <si>
    <t>Central to process automation, the system can auto-identify winning lines in every lot</t>
  </si>
  <si>
    <t>Buyer can trigger a 'create contract' event direct from award to generate new contract record and migrate a (user definable) set of metadata from the event to the contract record</t>
  </si>
  <si>
    <t>Agreements cn be constructed online and the details passed through to contract</t>
  </si>
  <si>
    <t>Survey form functionality supported</t>
  </si>
  <si>
    <t>web3 Connect can be opened up to partners and/or customers for use, who can define the integration set themselves using any combination of approaches</t>
  </si>
  <si>
    <t xml:space="preserve">Headset/IoT/visual devices such as Hololens already supported, but upgrading to take advantage of new Hololens features in latest release. Further work on gesture and hands free/voice control using Alexa and Leap Motion. </t>
  </si>
  <si>
    <t>Intergation with leasding global netwroks to provide compliant eInvoicing and global rech, including Tradeshift and Tungsten</t>
  </si>
  <si>
    <t>Touchless UI widely supported through the use of Amazon Alexa and Microsoft Cortana, as well as applications for UI game changers such as Microsoft Hololens and Real</t>
  </si>
  <si>
    <t xml:space="preserve">Wax Digital operates a detailed go live/adoption dashboard – which is specifically designed to monitor take up and adoption of the system, as opposed to more traditional metric based reporting. WD consultants run regular health checks on system use, adoption and returns with clients to advise on solution optimisation. </t>
  </si>
  <si>
    <t>Dynamic support for basket building through AI product/service suggestions and coding</t>
  </si>
  <si>
    <t>P2P - Fulfillment (Self-Description):
ASN and BOL Process: The ability to process/communicate ASNs and BOLs from suppliers is currently not supported and have been included in to the product's future development roadmap.</t>
  </si>
  <si>
    <t xml:space="preserve">P2P - Order Delivery / Communication (Self-Description):
Communication Model: A highly intuitive and effective supplier portal is included as standard with web3 and Wax Digital does not levy any charge on suppliers for use of this facility. Suppliers that make use of the portal can receive, review and print or download purchase order documents online, receive an automated alert once goods have been received and then submit invoices electronically, creating an electronic 3-way match and completely eliminating paper, manual intervention and the opportunity for error in the order to invoice cycle.
Transmission Methods: web3 supports email, fax, cXML, EDI, web form and portal communications between buyers and suppliers. For example, invoices can be received by XML/EDI from suppliers that fully integrate with web3. This can be achieved either by using standard message sets or custom interfaces. Suppliers can utilise standard (prescribed format) message sets, but any type of file type can be accommodated subject to commercial agreement. Wax Digital's dedicated integration services team and powerful web3 Connect Integration Tier allows for the acceptance of invoices in virtually any format and communications protocol. Files received electronically are directed to invoice matching/approval. </t>
  </si>
  <si>
    <t>P2P - Order Processing (buy-side) (Self-Description):
Attachment of Supporting Documentation: A range of file attachments are supported throughout web3 including PDF, Microsoft Word, Microsoft Excel, CSV, CAD and Images etc. This allows a statement of work, drawings and specification to be included at any stage of the procurement process.
Document Security: web3 is a secure solution that couples robust functionality with regulatory-compliant, stringent system and information security. It is also has a strong identity and access management procedures embedded into the platform, which controls access to system data and others various levels of multi-factor authentication for increased security.
Receipt of Documents Approach: Documents and data can be sent/received in a number of different message formats (cXML, XML, EDIFACT) and standards (EDIFACT, BASDA, IDocs). web3 Connect also has strong support for industry standard protocols such as FTP, FTPS, SFTP, OFTP, HTTP, HTTPS, ODBC, SMTP, EDIVAN, AS2, SOAP, REST etc. and formats such as cXML, BASDA, proprietary XML formats, CSV, fixed length, Excel etc.
PO Sent to ERP Environment: web3 Connect provides interoperability with ERPs across the core business areas of finance and spend control with visibility of all transaction statuses and minimal manual intervention, and without the duplication of re-entry of data. It has been designed to operate with ERPs to consume transactional content as well as any business model/master data content or remittance notes. An automated bi-directional interface allows for the real-time transaction flows and data processing with ERPs, which is accommodated via web services or database connectivity. Purchase orders, goods and services receipts (with PO reversals), invoices, credit notes and suppliers will be transferred from web3 to the ERP at regular scheduled intervals. In return, web3 will consume back-end feeds containing remittances (and expose these to suppliers in the supplier portal, freeing Accounts Payable operatives from taking supplier calls querying when payments will occur).</t>
  </si>
  <si>
    <t>P2P - Order Processing (buy-side) (Self-Description):
Attachment of Supporting Documentation: A range of file attachments are supported throughout web3 including PDF, Microsoft Word, Microsoft Excel, CSV, CAD and Images etc. This allows a statement of work, drawings and specification to be included at any stage of the procurement process.
Document Security: web3 is a secure solution that couples robust functionality with regulatory-compliant, stringent system and information security. It is also has a strong identity and access management procedures embedded into the platform, which controls access to system data and other various levels of multi-factor authentication for increased security.
Receipt of Documents Approach: Documents and data can be sent/received in a number of different message formats (cXML, XML, EDIFACT) and standards (EDIFACT, BASDA, IDocs). web3 Connect also has strong support for industry standard protocols such as FTP, FTPS, SFTP, OFTP, HTTP, HTTPS, ODBC, SMTP, EDIVAN, AS2, SOAP, REST etc. and formats such as cXML, BASDA, proprietary XML formats, CSV, fixed length, Excel etc.
PO Sent to ERP Environment: web3 Connect provides interoperability with ERPs across the core business areas of finance and spend control with visibility of all transaction statuses and minimal manual intervention, and without the duplication of re-entry of data. It has been designed to operate with ERPs to consume transactional content as well as any business model/master data content or remittance notes. An automated bi-directional interface allows for the real-time transaction flows and data processing with ERPs, which is accommodated via web services or database connectivity. Purchase orders, goods and services receipts (with PO reversals), invoices, credit notes and suppliers will be transferred from web3 to the ERP at regular scheduled intervals. In return, web3 will consume back-end feeds containing remittances (and expose these to suppliers in the supplier portal, freeing Accounts Payable operatives from taking supplier calls querying when payments will occur).</t>
  </si>
  <si>
    <t xml:space="preserve">P2P - Shopping Cart / Checkout Process (Self-Description):
Shopping Cart and Checkout Process Options: web3 incorporates a highly scalable electronic catalogue from which users can search and select goods and services for purchase; creating a shopping basket from which a requisition can be produced. web3 allows for requisition baskets to be saved by name for late use, and also temporarily persists any additions to the basket if the user forgets to save. This way, if a user fills a basket, goes away from their desk a few hours without saving, when they try to build a requisition, web3 asks them if they want to carry on with their previous requisition or build a new, clean one. Once a requisition has been created, an intuitive checkout process allows users to code requisition lines against those elements of the business model - cost centres, projects etc. - to which they have access, as defined by their system rights.
Shipping based on Individual Line Items: web3 allows multiple delivery locations to be included within a PO line. Each direct delivery location can hold multiple delivery points, for example: reception, yard, etc. Default delivery points are held against the location within the Company Admin function of the Administration menu, however, a user, where permitted, can choose alternatives if appropriate. A default delivery date will also automatically be calculated based on lead times stored against suppliers and/at product line item level, the latter over-riding the former within the system. However, the option to select the delivery date will also be provided for each requisition line based on where and when the goods/services need to be delivered. </t>
  </si>
  <si>
    <t>** not scored in phase 1 **</t>
  </si>
  <si>
    <t>more details specific to scale required</t>
  </si>
  <si>
    <t>* scored against peers not scored round 1 *</t>
  </si>
  <si>
    <t>no address of cyber</t>
  </si>
  <si>
    <t>demo mini-tender and other rapid fire capabilities</t>
  </si>
  <si>
    <t>more info will always be necessary for a higher score when scale has not changed</t>
  </si>
  <si>
    <t>The web3 platform can ingest data from a number of different sources, including structured and unstructured data by use of Azure Data Factories into an Azure Data Lake for processing and eventual presentation to end users. This makes use of a number of toolsets including cosmo db, data bricks and PowerBI/embedded.</t>
  </si>
  <si>
    <t xml:space="preserve">See answer above - because we are using Data Lakes, cosmo db, data bricks to store and process data we can store and process practically any type of data, not limited to a fixed set of fields. </t>
  </si>
  <si>
    <t xml:space="preserve">The web3 system supports an unlimted number of category levels, which can vary at each tree and leaf node to support multiple taxonomies within the same system. </t>
  </si>
  <si>
    <t>See analytics answer above</t>
  </si>
  <si>
    <t xml:space="preserve">The web3 system supports an unlimted number of category levels, which can vary at each tree and leaf node to support multiple taxonomies within the same system. Each category can support user-defined attributes for reporting purposes. </t>
  </si>
  <si>
    <t>Data is received from multiple sources as standard (eg suppliers), harmonised, normalised and distriibuted as required (eg to the ERP system). In addition, the web3 Amica engine is able to analyse data durig this process, pick up anomalies and suggest enhancements/perform additonal proicessing on that data. A good example of this is supplier registration, where based on data provided by the supplier Amica can identify the appropriate security levels/checks and balances required</t>
  </si>
  <si>
    <t xml:space="preserve">Level 2 describes exactly the standard process in web3 for data archiving - a full, secure and unalterable audit is always maintained. </t>
  </si>
  <si>
    <t xml:space="preserve">Third party MI tools such as Tableau, Qlik, PowerBI and others are all used extensively by our client base and can be employed simultaneously to analyse web3 data from the central data source. </t>
  </si>
  <si>
    <t>On-screen widgets are now being powered by PwerBI embedded reports within the application, delivering all the benefits of Data Lakes etc as described prevously.</t>
  </si>
  <si>
    <t xml:space="preserve">We have pretty much all the reports described in score 3 </t>
  </si>
  <si>
    <t>In application filters suppport fomulae and dynamic representation of options on screen</t>
  </si>
  <si>
    <t>Toolsets within analytics allow for calculus and advanced statistical functions, making use of Apache Spark SQL and r-script</t>
  </si>
  <si>
    <t xml:space="preserve">Take approvals within web3, for example. We can model a different hierarchy within each approval workflow which can include matrix and hybrid structures. </t>
  </si>
  <si>
    <t>Take approvals again - we can take external data sources into account, make use of the Amica engine to take decisions on approvals workflow paths based on a range of external factors for things such as fraud prevention</t>
  </si>
  <si>
    <t>Integration with third party data sources alows for scheduled updates of certification/validtion to be consumed</t>
  </si>
  <si>
    <t>Individual system access is defned by user and a role matrix that defines at a granular level what users can see and do, including data views, screen access, workflows etc</t>
  </si>
  <si>
    <t>Embedded support for Ancora docs utilises learning technology to intelligently addrress OCR errors</t>
  </si>
  <si>
    <t>Intergation into 3rd party ecosystems such as Tradeshift and Tungsten Network, including real time updates and data transfer, provide our customers with options for invoicing networks and supplier discovery. Integration with other S2P providers such as Basware provided out of the box</t>
  </si>
  <si>
    <t>3rd party interfaces allow for data fees, cataogues, application interfaces to be defined during implementation and delivered in a seamless system narrative</t>
  </si>
  <si>
    <t>Offered through 3rd party integration with Meronimi</t>
  </si>
  <si>
    <t>Extensive KPI-driven scorecards with complex formula support on survey and metric data on the buyer's performance are supported, but they are defined by the buyer for the supplier to respond to</t>
  </si>
  <si>
    <t>Templates exist for many categories and can be driven by category selection</t>
  </si>
  <si>
    <t xml:space="preserve">Wax Digital uses the Microsoft Azure platform to deliver large volumes of data directly to the end users via Microsoft PowerBI in Realtime by utilising advanced analytics on big data. The data is ingested by our Azure Data Factory which handles the ETL (extraction, transformation and loading) in near-realtime. The data is stored in the form a blob storage which analysed using Azure data bricks (Spark Structured Streamin). The model sits on top of this analysis in the form an Azure SQL Data Warehouse and is delivered back to Power Bi via the Azure Analysis Services (cube). </t>
  </si>
  <si>
    <t>Web3s data models are very flexible allowing for a pre-defined standard data model to be extended in a variety of ways, including bespoke elements which can vary per business unit.  This extensibility can also include look ups to both internal and external data sources (e.g. into an ERP system, which may be different per entity/business unit</t>
  </si>
  <si>
    <t>End users can integrate with any external library as required via web3 connect. We are using Azure Machine Learning Studio to facilitate our ML which includes a range of built in libraries but also allows for the use of external ones either through import or custom Python/R-Scripts</t>
  </si>
  <si>
    <t>The web3 Connect platform offers an effectibely unlimited capability to deliver real-time connectivity across pre-built standard or custom APIs/interfaces for data management</t>
  </si>
  <si>
    <t>Wax Digital make use of the Panda Cloud Security Suite for a variety of purposes including anti-virus, anti-malware, intrusion detection, and zero day threat monitoring.  The product suite can also be integrated to other 3rd party cyber monitoring services if required for specific purposes</t>
  </si>
  <si>
    <t xml:space="preserve">really gotta convince me here … DB expert who knows the pain of SQL Server compared to MySQL and scalability compared to Oracle and knows that the latter often choke between 10M and 100M … </t>
  </si>
  <si>
    <t>not scored in round 1</t>
  </si>
  <si>
    <t>demo 3rd party app interface</t>
  </si>
  <si>
    <t>address 360-degree from the supplier's perspective on the buyer</t>
  </si>
  <si>
    <t>need information about this service</t>
  </si>
  <si>
    <t>This has evolved within vendors and has become almost a standard between leading vendors, not anymore a differentiation</t>
  </si>
  <si>
    <t>same as above</t>
  </si>
  <si>
    <t>In this requirement, we are not referring to API type integrations or Punch-outs. It refers to take any product of XY marketplace and have the ability to pass through the approval process for purchase and if necessary integrate it into a catalog</t>
  </si>
  <si>
    <t>Need Specifics to score</t>
  </si>
  <si>
    <t xml:space="preserve">Is there a heat map of user`s usability. How you optimize the user UI and personalized it based on its own usage. Or how you do it?  </t>
  </si>
  <si>
    <t>We are evaluating what stands for other vendors, being uinique</t>
  </si>
  <si>
    <t>Could you be specifci to score fairly</t>
  </si>
  <si>
    <t>Could you give a self-description of this feature, to score it more accurate</t>
  </si>
  <si>
    <t>Need demo and/or more detailed information</t>
  </si>
  <si>
    <t>need demo and/or more detailed information to score fairly</t>
  </si>
  <si>
    <t>Need specifics of next quarter roadmap to score</t>
  </si>
  <si>
    <t>Need more information in regards of AI / ML validation capablities</t>
  </si>
  <si>
    <t>Need specifics to score</t>
  </si>
  <si>
    <t>Benchmark Average</t>
  </si>
  <si>
    <t>Describe your ability to invite suppliers to participate on the e-invoicing platform</t>
  </si>
  <si>
    <t>Last Provider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</si>
</sst>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8">
    <font>
      <sz val="12"/>
      <color theme="1"/>
      <name val="Calibri"/>
      <family val="2"/>
      <scheme val="minor"/>
    </font>
    <font>
      <sz val="12"/>
      <color theme="1"/>
      <name val="Calibri"/>
      <family val="2"/>
      <scheme val="minor"/>
    </font>
    <font>
      <b/>
      <sz val="12"/>
      <color theme="1"/>
      <name val="Calibri"/>
      <family val="2"/>
      <scheme val="minor"/>
    </font>
    <font>
      <sz val="12"/>
      <color rgb="FF000000"/>
      <name val="Calibri"/>
      <family val="2"/>
    </font>
    <font>
      <b/>
      <i/>
      <sz val="12"/>
      <color rgb="FF000000"/>
      <name val="Calibri"/>
      <family val="2"/>
    </font>
    <font>
      <b/>
      <sz val="12"/>
      <color rgb="FF000000"/>
      <name val="Calibri"/>
      <family val="2"/>
    </font>
    <font>
      <b/>
      <sz val="12"/>
      <color rgb="FF000000"/>
      <name val="Calibri"/>
      <family val="2"/>
      <scheme val="minor"/>
    </font>
    <font>
      <b/>
      <sz val="11"/>
      <color rgb="FF000000"/>
      <name val="Calibri"/>
      <family val="2"/>
    </font>
    <font>
      <b/>
      <sz val="14"/>
      <color theme="1"/>
      <name val="Calibri"/>
      <family val="2"/>
      <scheme val="minor"/>
    </font>
    <font>
      <sz val="16"/>
      <color theme="1"/>
      <name val="Calibri"/>
      <family val="2"/>
      <scheme val="minor"/>
    </font>
    <font>
      <sz val="11"/>
      <color rgb="FF000000"/>
      <name val="Calibri"/>
      <family val="2"/>
      <scheme val="minor"/>
    </font>
    <font>
      <sz val="10"/>
      <color rgb="FF000000"/>
      <name val="Arial"/>
      <family val="2"/>
    </font>
    <font>
      <b/>
      <sz val="14"/>
      <color theme="1"/>
      <name val="Calibri (Body)_x0000_"/>
    </font>
    <font>
      <b/>
      <sz val="14"/>
      <color rgb="FF000000"/>
      <name val="Calibri (Body)_x0000_"/>
    </font>
    <font>
      <sz val="14"/>
      <color theme="1"/>
      <name val="Calibri"/>
      <family val="2"/>
      <scheme val="minor"/>
    </font>
    <font>
      <sz val="14"/>
      <color theme="1"/>
      <name val="Calibri (Body)_x0000_"/>
    </font>
    <font>
      <b/>
      <sz val="11"/>
      <color theme="1"/>
      <name val="Calibri"/>
      <family val="2"/>
      <scheme val="minor"/>
    </font>
    <font>
      <b/>
      <sz val="14"/>
      <color theme="1"/>
      <name val="Calibri"/>
      <family val="2"/>
    </font>
    <font>
      <sz val="11"/>
      <color theme="1"/>
      <name val="Calibri"/>
      <family val="2"/>
      <scheme val="minor"/>
    </font>
    <font>
      <b/>
      <sz val="16"/>
      <color rgb="FF000000"/>
      <name val="Calibri"/>
      <family val="2"/>
    </font>
    <font>
      <b/>
      <sz val="18"/>
      <color theme="1"/>
      <name val="Calibri"/>
      <family val="2"/>
      <scheme val="minor"/>
    </font>
    <font>
      <b/>
      <sz val="11"/>
      <color rgb="FF000000"/>
      <name val="Calibri"/>
      <family val="2"/>
      <scheme val="minor"/>
    </font>
    <font>
      <b/>
      <sz val="11"/>
      <color theme="1"/>
      <name val="Calibri"/>
      <family val="2"/>
    </font>
    <font>
      <u/>
      <sz val="12"/>
      <color theme="10"/>
      <name val="Calibri"/>
      <family val="2"/>
      <scheme val="minor"/>
    </font>
    <font>
      <b/>
      <sz val="9"/>
      <color rgb="FF000000"/>
      <name val="Calibri"/>
      <family val="2"/>
      <scheme val="minor"/>
    </font>
    <font>
      <b/>
      <sz val="12"/>
      <color rgb="FF000000"/>
      <name val="Calibri (Body)_x0000_"/>
    </font>
    <font>
      <b/>
      <sz val="28"/>
      <color theme="1"/>
      <name val="Calibri"/>
      <family val="2"/>
      <scheme val="minor"/>
    </font>
    <font>
      <u/>
      <sz val="12"/>
      <color rgb="FF0070C0"/>
      <name val="Calibri"/>
      <family val="2"/>
      <scheme val="minor"/>
    </font>
    <font>
      <b/>
      <sz val="16"/>
      <color theme="1"/>
      <name val="Calibri"/>
      <family val="2"/>
      <scheme val="minor"/>
    </font>
    <font>
      <b/>
      <sz val="10"/>
      <color theme="1"/>
      <name val="Calibri"/>
      <family val="2"/>
      <scheme val="minor"/>
    </font>
    <font>
      <b/>
      <u/>
      <sz val="18"/>
      <color theme="1"/>
      <name val="Calibri"/>
      <family val="2"/>
      <scheme val="minor"/>
    </font>
    <font>
      <b/>
      <u/>
      <sz val="14"/>
      <color theme="1"/>
      <name val="Calibri"/>
      <family val="2"/>
      <scheme val="minor"/>
    </font>
    <font>
      <u/>
      <sz val="12"/>
      <color theme="1"/>
      <name val="Calibri"/>
      <family val="2"/>
      <scheme val="minor"/>
    </font>
    <font>
      <b/>
      <sz val="16"/>
      <color rgb="FFFF0000"/>
      <name val="Calibri"/>
      <family val="2"/>
      <scheme val="minor"/>
    </font>
    <font>
      <b/>
      <sz val="12"/>
      <name val="Calibri (Body)_x0000_"/>
    </font>
    <font>
      <b/>
      <u/>
      <sz val="12"/>
      <color theme="10"/>
      <name val="Calibri"/>
      <family val="2"/>
      <scheme val="minor"/>
    </font>
    <font>
      <b/>
      <sz val="12"/>
      <color rgb="FFFF0000"/>
      <name val="Calibri"/>
      <family val="2"/>
    </font>
    <font>
      <i/>
      <sz val="12"/>
      <color rgb="FF0070C0"/>
      <name val="Calibri (Body)_x0000_"/>
    </font>
  </fonts>
  <fills count="29">
    <fill>
      <patternFill patternType="none"/>
    </fill>
    <fill>
      <patternFill patternType="gray125"/>
    </fill>
    <fill>
      <patternFill patternType="solid">
        <fgColor rgb="FF92D050"/>
        <bgColor rgb="FF92D050"/>
      </patternFill>
    </fill>
    <fill>
      <patternFill patternType="solid">
        <fgColor theme="8" tint="0.79998168889431442"/>
        <bgColor indexed="64"/>
      </patternFill>
    </fill>
    <fill>
      <patternFill patternType="solid">
        <fgColor theme="8" tint="0.79998168889431442"/>
        <bgColor rgb="FFFFFFFF"/>
      </patternFill>
    </fill>
    <fill>
      <patternFill patternType="solid">
        <fgColor rgb="FF92D050"/>
        <bgColor rgb="FF000000"/>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theme="5" tint="0.59999389629810485"/>
        <bgColor indexed="64"/>
      </patternFill>
    </fill>
    <fill>
      <patternFill patternType="solid">
        <fgColor theme="8" tint="0.79998168889431442"/>
        <bgColor rgb="FFB6DDE8"/>
      </patternFill>
    </fill>
    <fill>
      <patternFill patternType="solid">
        <fgColor rgb="FFFFC000"/>
        <bgColor indexed="64"/>
      </patternFill>
    </fill>
    <fill>
      <patternFill patternType="solid">
        <fgColor rgb="FFFFFF99"/>
        <bgColor indexed="64"/>
      </patternFill>
    </fill>
    <fill>
      <patternFill patternType="solid">
        <fgColor rgb="FF00B0F0"/>
        <bgColor indexed="64"/>
      </patternFill>
    </fill>
    <fill>
      <patternFill patternType="solid">
        <fgColor rgb="FF00B050"/>
        <bgColor rgb="FF000000"/>
      </patternFill>
    </fill>
    <fill>
      <patternFill patternType="solid">
        <fgColor rgb="FF00B0F0"/>
        <bgColor rgb="FF000000"/>
      </patternFill>
    </fill>
    <fill>
      <patternFill patternType="solid">
        <fgColor theme="9" tint="0.79998168889431442"/>
        <bgColor indexed="64"/>
      </patternFill>
    </fill>
    <fill>
      <patternFill patternType="solid">
        <fgColor rgb="FF92D050"/>
        <bgColor indexed="64"/>
      </patternFill>
    </fill>
    <fill>
      <patternFill patternType="solid">
        <fgColor theme="7" tint="0.79995117038483843"/>
        <bgColor indexed="64"/>
      </patternFill>
    </fill>
    <fill>
      <patternFill patternType="solid">
        <fgColor theme="5" tint="0.59999389629810485"/>
        <bgColor rgb="FF000000"/>
      </patternFill>
    </fill>
    <fill>
      <patternFill patternType="solid">
        <fgColor theme="4" tint="0.79995117038483843"/>
        <bgColor indexed="64"/>
      </patternFill>
    </fill>
    <fill>
      <patternFill patternType="solid">
        <fgColor theme="8" tint="0.79995117038483843"/>
        <bgColor indexed="64"/>
      </patternFill>
    </fill>
    <fill>
      <patternFill patternType="solid">
        <fgColor theme="7" tint="0.79998168889431442"/>
        <bgColor rgb="FF92D050"/>
      </patternFill>
    </fill>
    <fill>
      <patternFill patternType="solid">
        <fgColor theme="5" tint="0.59999389629810485"/>
        <bgColor rgb="FF92D050"/>
      </patternFill>
    </fill>
    <fill>
      <patternFill patternType="solid">
        <fgColor theme="4" tint="0.79998168889431442"/>
        <bgColor rgb="FF92D050"/>
      </patternFill>
    </fill>
    <fill>
      <patternFill patternType="solid">
        <fgColor rgb="FFFFC000"/>
        <bgColor rgb="FF92D050"/>
      </patternFill>
    </fill>
    <fill>
      <patternFill patternType="solid">
        <fgColor rgb="FF7030A0"/>
        <bgColor indexed="64"/>
      </patternFill>
    </fill>
    <fill>
      <patternFill patternType="solid">
        <fgColor theme="5"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s>
  <cellStyleXfs count="3">
    <xf numFmtId="0" fontId="0" fillId="0" borderId="0"/>
    <xf numFmtId="0" fontId="11" fillId="0" borderId="0"/>
    <xf numFmtId="0" fontId="23" fillId="0" borderId="0" applyNumberFormat="0" applyFill="0" applyBorder="0" applyAlignment="0" applyProtection="0"/>
  </cellStyleXfs>
  <cellXfs count="132">
    <xf numFmtId="0" fontId="0" fillId="0" borderId="0" xfId="0"/>
    <xf numFmtId="0" fontId="0" fillId="0" borderId="0" xfId="0" applyAlignment="1">
      <alignment vertical="center"/>
    </xf>
    <xf numFmtId="0" fontId="0" fillId="0" borderId="1" xfId="0" applyBorder="1" applyAlignment="1">
      <alignment vertical="center" wrapText="1"/>
    </xf>
    <xf numFmtId="0" fontId="2" fillId="0" borderId="1" xfId="0" applyFont="1" applyBorder="1" applyAlignment="1">
      <alignment vertical="center" wrapText="1"/>
    </xf>
    <xf numFmtId="0" fontId="0" fillId="0" borderId="0" xfId="0" applyAlignment="1">
      <alignment vertical="center" wrapText="1"/>
    </xf>
    <xf numFmtId="0" fontId="0" fillId="0" borderId="1" xfId="0" applyBorder="1" applyAlignment="1">
      <alignment horizontal="left" vertical="center" wrapText="1"/>
    </xf>
    <xf numFmtId="0" fontId="8" fillId="0" borderId="1" xfId="0" applyFont="1" applyBorder="1" applyAlignment="1">
      <alignment vertical="center" wrapText="1"/>
    </xf>
    <xf numFmtId="0" fontId="3" fillId="0" borderId="1" xfId="0" applyFont="1" applyBorder="1" applyAlignment="1">
      <alignment vertical="center" wrapText="1"/>
    </xf>
    <xf numFmtId="0" fontId="0" fillId="0" borderId="0" xfId="0" applyAlignment="1" applyProtection="1">
      <alignment vertical="center" wrapText="1"/>
      <protection locked="0"/>
    </xf>
    <xf numFmtId="0" fontId="0" fillId="0" borderId="0" xfId="0" applyProtection="1">
      <protection locked="0"/>
    </xf>
    <xf numFmtId="0" fontId="3" fillId="3" borderId="1" xfId="0" applyFont="1" applyFill="1" applyBorder="1" applyAlignment="1" applyProtection="1">
      <alignment horizontal="left" vertical="center" wrapText="1"/>
      <protection locked="0"/>
    </xf>
    <xf numFmtId="0" fontId="3" fillId="4" borderId="1" xfId="0" applyFont="1" applyFill="1" applyBorder="1" applyAlignment="1" applyProtection="1">
      <alignment horizontal="left" vertical="center" wrapText="1"/>
      <protection locked="0"/>
    </xf>
    <xf numFmtId="0" fontId="0" fillId="0" borderId="0" xfId="0" applyAlignment="1">
      <alignment horizontal="center" vertical="center" wrapText="1"/>
    </xf>
    <xf numFmtId="0" fontId="18" fillId="3" borderId="1" xfId="0" applyFont="1" applyFill="1" applyBorder="1" applyAlignment="1" applyProtection="1">
      <alignment horizontal="center" vertical="center" wrapText="1"/>
      <protection locked="0"/>
    </xf>
    <xf numFmtId="0" fontId="0" fillId="3" borderId="1" xfId="0" applyFill="1" applyBorder="1" applyAlignment="1" applyProtection="1">
      <alignment horizontal="center" vertical="center" wrapText="1"/>
      <protection locked="0"/>
    </xf>
    <xf numFmtId="0" fontId="19" fillId="2" borderId="1" xfId="0" applyFont="1" applyFill="1" applyBorder="1" applyAlignment="1">
      <alignment horizontal="center" vertical="center" wrapText="1"/>
    </xf>
    <xf numFmtId="0" fontId="16" fillId="9" borderId="1" xfId="0" applyFont="1" applyFill="1" applyBorder="1" applyAlignment="1">
      <alignment horizontal="left" vertical="center" wrapText="1"/>
    </xf>
    <xf numFmtId="0" fontId="0" fillId="0" borderId="0" xfId="0" applyAlignment="1">
      <alignment horizontal="left" vertical="center" wrapText="1"/>
    </xf>
    <xf numFmtId="0" fontId="18" fillId="0" borderId="0" xfId="0" applyFont="1" applyAlignment="1">
      <alignment vertical="center" wrapText="1"/>
    </xf>
    <xf numFmtId="0" fontId="21" fillId="5" borderId="1" xfId="0" applyFont="1" applyFill="1" applyBorder="1" applyAlignment="1">
      <alignment horizontal="left" vertical="center" wrapText="1"/>
    </xf>
    <xf numFmtId="0" fontId="18" fillId="6" borderId="1" xfId="0" applyFont="1" applyFill="1" applyBorder="1" applyAlignment="1">
      <alignment horizontal="left" vertical="center" wrapText="1"/>
    </xf>
    <xf numFmtId="164" fontId="0" fillId="0" borderId="1" xfId="0" applyNumberFormat="1" applyBorder="1" applyAlignment="1">
      <alignment horizontal="center" vertical="center" wrapText="1"/>
    </xf>
    <xf numFmtId="164" fontId="18" fillId="0" borderId="1" xfId="0" applyNumberFormat="1" applyFont="1" applyBorder="1" applyAlignment="1">
      <alignment horizontal="center" vertical="center" wrapText="1"/>
    </xf>
    <xf numFmtId="0" fontId="18" fillId="7" borderId="1" xfId="0" applyFont="1" applyFill="1" applyBorder="1" applyAlignment="1">
      <alignment horizontal="left" vertical="center" wrapText="1"/>
    </xf>
    <xf numFmtId="0" fontId="18" fillId="8" borderId="1" xfId="0" applyFont="1" applyFill="1" applyBorder="1" applyAlignment="1">
      <alignment horizontal="left" vertical="center" wrapText="1"/>
    </xf>
    <xf numFmtId="0" fontId="16" fillId="14" borderId="1" xfId="0" applyFont="1" applyFill="1" applyBorder="1" applyAlignment="1">
      <alignment horizontal="right" vertical="center" wrapText="1"/>
    </xf>
    <xf numFmtId="0" fontId="16" fillId="9" borderId="1" xfId="0" applyFont="1" applyFill="1" applyBorder="1" applyAlignment="1">
      <alignment horizontal="center" vertical="center" wrapText="1"/>
    </xf>
    <xf numFmtId="0" fontId="8" fillId="9" borderId="1" xfId="0" applyFont="1" applyFill="1" applyBorder="1" applyAlignment="1">
      <alignment horizontal="center" vertical="center" wrapText="1"/>
    </xf>
    <xf numFmtId="0" fontId="2" fillId="18" borderId="1" xfId="0" applyFont="1" applyFill="1" applyBorder="1" applyAlignment="1">
      <alignment horizontal="center" vertical="center" wrapText="1"/>
    </xf>
    <xf numFmtId="0" fontId="20" fillId="6" borderId="1"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14" fillId="0" borderId="0" xfId="0" applyFont="1" applyAlignment="1">
      <alignment vertical="center" wrapText="1"/>
    </xf>
    <xf numFmtId="0" fontId="0" fillId="0" borderId="4" xfId="0" applyBorder="1" applyAlignment="1">
      <alignment vertical="center" wrapText="1"/>
    </xf>
    <xf numFmtId="0" fontId="18" fillId="0" borderId="4" xfId="0" applyFont="1" applyBorder="1" applyAlignment="1">
      <alignment vertical="center" wrapText="1"/>
    </xf>
    <xf numFmtId="0" fontId="0" fillId="0" borderId="0" xfId="0" applyAlignment="1">
      <alignment horizontal="center" vertical="center"/>
    </xf>
    <xf numFmtId="0" fontId="0" fillId="17" borderId="1" xfId="0" applyFill="1" applyBorder="1" applyAlignment="1">
      <alignment horizontal="center" vertical="center" wrapText="1"/>
    </xf>
    <xf numFmtId="0" fontId="18" fillId="0" borderId="1" xfId="0" applyFont="1" applyBorder="1" applyAlignment="1">
      <alignment vertical="center" wrapText="1"/>
    </xf>
    <xf numFmtId="0" fontId="20" fillId="7" borderId="1" xfId="0" applyFont="1" applyFill="1" applyBorder="1" applyAlignment="1">
      <alignment horizontal="center" vertical="center" wrapText="1"/>
    </xf>
    <xf numFmtId="0" fontId="0" fillId="10" borderId="1" xfId="0" applyFill="1" applyBorder="1" applyAlignment="1">
      <alignment vertical="center" wrapText="1"/>
    </xf>
    <xf numFmtId="0" fontId="20" fillId="8" borderId="1" xfId="0" applyFont="1" applyFill="1" applyBorder="1" applyAlignment="1">
      <alignment horizontal="center" vertical="center" wrapText="1"/>
    </xf>
    <xf numFmtId="0" fontId="2" fillId="0" borderId="0" xfId="0" applyFont="1" applyAlignment="1">
      <alignment horizontal="center" vertical="center" wrapText="1"/>
    </xf>
    <xf numFmtId="0" fontId="2" fillId="9" borderId="1" xfId="0" applyFont="1" applyFill="1" applyBorder="1" applyAlignment="1">
      <alignment horizontal="center" vertical="center" wrapText="1"/>
    </xf>
    <xf numFmtId="0" fontId="12" fillId="9" borderId="1" xfId="0" applyFont="1" applyFill="1" applyBorder="1" applyAlignment="1">
      <alignment horizontal="center" vertical="center" wrapText="1"/>
    </xf>
    <xf numFmtId="0" fontId="15" fillId="0" borderId="0" xfId="0" applyFont="1" applyAlignment="1">
      <alignment vertical="center" wrapText="1"/>
    </xf>
    <xf numFmtId="0" fontId="0" fillId="13" borderId="4" xfId="0" applyFill="1" applyBorder="1" applyAlignment="1">
      <alignment vertical="center" wrapText="1"/>
    </xf>
    <xf numFmtId="0" fontId="0" fillId="13" borderId="1" xfId="0" applyFill="1" applyBorder="1" applyAlignment="1">
      <alignment vertical="center" wrapText="1"/>
    </xf>
    <xf numFmtId="0" fontId="2" fillId="0" borderId="0" xfId="0" applyFont="1" applyAlignment="1">
      <alignment vertical="center" wrapText="1"/>
    </xf>
    <xf numFmtId="0" fontId="2" fillId="13" borderId="1" xfId="0" applyFont="1" applyFill="1" applyBorder="1" applyAlignment="1">
      <alignment horizontal="center" vertical="center" wrapText="1"/>
    </xf>
    <xf numFmtId="0" fontId="7" fillId="0" borderId="1" xfId="0" applyFont="1" applyBorder="1" applyAlignment="1">
      <alignment vertical="center" wrapText="1"/>
    </xf>
    <xf numFmtId="0" fontId="5" fillId="0" borderId="1" xfId="0" applyFont="1" applyBorder="1" applyAlignment="1">
      <alignment vertical="center" wrapText="1"/>
    </xf>
    <xf numFmtId="0" fontId="10" fillId="0" borderId="1" xfId="0" applyFont="1" applyBorder="1" applyAlignment="1">
      <alignment vertical="center" wrapText="1"/>
    </xf>
    <xf numFmtId="164" fontId="2" fillId="14" borderId="1" xfId="0" applyNumberFormat="1" applyFont="1" applyFill="1" applyBorder="1" applyAlignment="1">
      <alignment horizontal="center" vertical="center" wrapText="1"/>
    </xf>
    <xf numFmtId="0" fontId="1" fillId="12" borderId="1" xfId="0" applyFont="1" applyFill="1" applyBorder="1" applyAlignment="1">
      <alignment horizontal="left" vertical="center" wrapText="1"/>
    </xf>
    <xf numFmtId="0" fontId="22" fillId="16" borderId="1" xfId="0" applyFont="1" applyFill="1" applyBorder="1" applyAlignment="1">
      <alignment horizontal="center" vertical="center" wrapText="1"/>
    </xf>
    <xf numFmtId="0" fontId="17" fillId="15" borderId="1" xfId="0" applyFont="1" applyFill="1" applyBorder="1" applyAlignment="1">
      <alignment horizontal="center" vertical="center" wrapText="1"/>
    </xf>
    <xf numFmtId="0" fontId="17" fillId="20" borderId="1" xfId="0" applyFont="1" applyFill="1" applyBorder="1" applyAlignment="1">
      <alignment horizontal="center" vertical="center" wrapText="1"/>
    </xf>
    <xf numFmtId="164" fontId="16" fillId="14" borderId="1" xfId="0" applyNumberFormat="1" applyFont="1" applyFill="1" applyBorder="1" applyAlignment="1">
      <alignment horizontal="center" vertical="center" wrapText="1"/>
    </xf>
    <xf numFmtId="0" fontId="8" fillId="10" borderId="1" xfId="0" applyFont="1" applyFill="1" applyBorder="1" applyAlignment="1">
      <alignment horizontal="center" vertical="center" wrapText="1"/>
    </xf>
    <xf numFmtId="0" fontId="0" fillId="19" borderId="1" xfId="0" applyFill="1" applyBorder="1" applyAlignment="1">
      <alignment horizontal="center" vertical="center" wrapText="1"/>
    </xf>
    <xf numFmtId="0" fontId="6" fillId="5" borderId="1" xfId="0" applyFont="1" applyFill="1" applyBorder="1" applyAlignment="1">
      <alignment horizontal="left" vertical="center" wrapText="1"/>
    </xf>
    <xf numFmtId="0" fontId="17" fillId="16" borderId="1" xfId="0" applyFont="1" applyFill="1" applyBorder="1" applyAlignment="1">
      <alignment horizontal="center" vertical="center" wrapText="1"/>
    </xf>
    <xf numFmtId="0" fontId="8" fillId="21" borderId="1" xfId="0" applyFont="1" applyFill="1" applyBorder="1" applyAlignment="1">
      <alignment horizontal="center" vertical="center" wrapText="1"/>
    </xf>
    <xf numFmtId="0" fontId="8" fillId="12" borderId="1" xfId="0" applyFont="1" applyFill="1" applyBorder="1" applyAlignment="1">
      <alignment horizontal="center" vertical="center" wrapText="1"/>
    </xf>
    <xf numFmtId="0" fontId="0" fillId="22" borderId="1" xfId="0" applyFill="1" applyBorder="1" applyAlignment="1" applyProtection="1">
      <alignment horizontal="center" vertical="center" wrapText="1"/>
      <protection locked="0"/>
    </xf>
    <xf numFmtId="0" fontId="0" fillId="22" borderId="1" xfId="0" applyFill="1" applyBorder="1" applyAlignment="1" applyProtection="1">
      <alignment horizontal="left" vertical="center" wrapText="1"/>
      <protection locked="0"/>
    </xf>
    <xf numFmtId="0" fontId="0" fillId="0" borderId="1" xfId="0" applyBorder="1" applyAlignment="1" applyProtection="1">
      <alignment horizontal="center" vertical="center" wrapText="1"/>
      <protection locked="0"/>
    </xf>
    <xf numFmtId="0" fontId="0" fillId="0" borderId="1" xfId="0" applyBorder="1" applyAlignment="1" applyProtection="1">
      <alignment horizontal="left" vertical="center" wrapText="1"/>
      <protection locked="0"/>
    </xf>
    <xf numFmtId="0" fontId="0" fillId="0" borderId="0" xfId="0" applyAlignment="1" applyProtection="1">
      <alignment horizontal="center" vertical="center" wrapText="1"/>
      <protection locked="0"/>
    </xf>
    <xf numFmtId="0" fontId="18" fillId="0" borderId="0" xfId="0" applyFont="1" applyAlignment="1" applyProtection="1">
      <alignment vertical="center" wrapText="1"/>
      <protection locked="0"/>
    </xf>
    <xf numFmtId="0" fontId="23" fillId="3" borderId="1" xfId="2" applyFill="1" applyBorder="1" applyAlignment="1" applyProtection="1">
      <alignment horizontal="left" vertical="center" wrapText="1"/>
      <protection locked="0"/>
    </xf>
    <xf numFmtId="9" fontId="3" fillId="4" borderId="1" xfId="0" applyNumberFormat="1" applyFont="1" applyFill="1" applyBorder="1" applyAlignment="1" applyProtection="1">
      <alignment horizontal="left" vertical="center" wrapText="1"/>
      <protection locked="0"/>
    </xf>
    <xf numFmtId="3" fontId="3" fillId="4" borderId="1" xfId="0" applyNumberFormat="1" applyFont="1" applyFill="1" applyBorder="1" applyAlignment="1" applyProtection="1">
      <alignment horizontal="left" vertical="center" wrapText="1"/>
      <protection locked="0"/>
    </xf>
    <xf numFmtId="0" fontId="13" fillId="23" borderId="1" xfId="0" applyFont="1" applyFill="1" applyBorder="1" applyAlignment="1">
      <alignment horizontal="center" vertical="center" wrapText="1"/>
    </xf>
    <xf numFmtId="0" fontId="6" fillId="24" borderId="1" xfId="0" applyFont="1" applyFill="1" applyBorder="1" applyAlignment="1">
      <alignment horizontal="center" vertical="center" wrapText="1"/>
    </xf>
    <xf numFmtId="0" fontId="13" fillId="25" borderId="1" xfId="0" applyFont="1" applyFill="1" applyBorder="1" applyAlignment="1">
      <alignment horizontal="center" vertical="center" wrapText="1"/>
    </xf>
    <xf numFmtId="0" fontId="24" fillId="25" borderId="1" xfId="0" applyFont="1" applyFill="1" applyBorder="1" applyAlignment="1">
      <alignment horizontal="center" vertical="center" wrapText="1"/>
    </xf>
    <xf numFmtId="0" fontId="13" fillId="26"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5" fillId="2" borderId="1" xfId="0" applyFont="1" applyFill="1" applyBorder="1" applyAlignment="1">
      <alignment horizontal="center" vertical="center" wrapText="1"/>
    </xf>
    <xf numFmtId="0" fontId="0" fillId="0" borderId="0" xfId="0" applyAlignment="1">
      <alignment wrapText="1"/>
    </xf>
    <xf numFmtId="0" fontId="0" fillId="27" borderId="0" xfId="0" applyFill="1" applyAlignment="1">
      <alignment wrapText="1"/>
    </xf>
    <xf numFmtId="0" fontId="2" fillId="3" borderId="2" xfId="0" applyFont="1" applyFill="1" applyBorder="1" applyAlignment="1">
      <alignment vertical="center" wrapText="1"/>
    </xf>
    <xf numFmtId="0" fontId="2" fillId="3" borderId="8" xfId="0" applyFont="1" applyFill="1" applyBorder="1" applyAlignment="1">
      <alignment vertical="center" wrapText="1"/>
    </xf>
    <xf numFmtId="0" fontId="0" fillId="0" borderId="7" xfId="0" applyBorder="1" applyAlignment="1">
      <alignment vertical="center" wrapText="1"/>
    </xf>
    <xf numFmtId="0" fontId="27" fillId="0" borderId="1" xfId="0" applyFont="1" applyBorder="1" applyAlignment="1">
      <alignment vertical="center" wrapText="1"/>
    </xf>
    <xf numFmtId="0" fontId="28" fillId="17" borderId="8" xfId="0" applyFont="1" applyFill="1" applyBorder="1" applyAlignment="1">
      <alignment horizontal="center" vertical="center"/>
    </xf>
    <xf numFmtId="0" fontId="2" fillId="16" borderId="8" xfId="0" applyFont="1" applyFill="1" applyBorder="1" applyAlignment="1">
      <alignment horizontal="center" vertical="center" wrapText="1"/>
    </xf>
    <xf numFmtId="0" fontId="2" fillId="15" borderId="8" xfId="0" applyFont="1" applyFill="1" applyBorder="1" applyAlignment="1">
      <alignment horizontal="center" vertical="center" wrapText="1"/>
    </xf>
    <xf numFmtId="0" fontId="2" fillId="20" borderId="8" xfId="0" applyFont="1" applyFill="1" applyBorder="1" applyAlignment="1">
      <alignment horizontal="center" vertical="center" wrapText="1"/>
    </xf>
    <xf numFmtId="0" fontId="29" fillId="3" borderId="8" xfId="0" applyFont="1" applyFill="1" applyBorder="1" applyAlignment="1">
      <alignment horizontal="center" vertical="center" wrapText="1"/>
    </xf>
    <xf numFmtId="0" fontId="29" fillId="17" borderId="8" xfId="0" applyFont="1" applyFill="1" applyBorder="1" applyAlignment="1">
      <alignment horizontal="center" vertical="center" wrapText="1"/>
    </xf>
    <xf numFmtId="0" fontId="29" fillId="28" borderId="8" xfId="0" applyFont="1" applyFill="1" applyBorder="1" applyAlignment="1">
      <alignment horizontal="center" vertical="center" wrapText="1"/>
    </xf>
    <xf numFmtId="0" fontId="30" fillId="12" borderId="8" xfId="0" applyFont="1" applyFill="1" applyBorder="1" applyAlignment="1">
      <alignment horizontal="left" vertical="center"/>
    </xf>
    <xf numFmtId="2" fontId="20" fillId="12" borderId="8" xfId="0" applyNumberFormat="1" applyFont="1" applyFill="1" applyBorder="1" applyAlignment="1">
      <alignment horizontal="center" vertical="center"/>
    </xf>
    <xf numFmtId="0" fontId="31" fillId="18" borderId="8" xfId="0" applyFont="1" applyFill="1" applyBorder="1" applyAlignment="1">
      <alignment vertical="center" wrapText="1"/>
    </xf>
    <xf numFmtId="2" fontId="8" fillId="18" borderId="8" xfId="0" applyNumberFormat="1" applyFont="1" applyFill="1" applyBorder="1" applyAlignment="1">
      <alignment horizontal="center" vertical="center" wrapText="1"/>
    </xf>
    <xf numFmtId="0" fontId="32" fillId="3" borderId="8" xfId="0" applyFont="1" applyFill="1" applyBorder="1" applyAlignment="1">
      <alignment vertical="center" wrapText="1"/>
    </xf>
    <xf numFmtId="2" fontId="0" fillId="3" borderId="8" xfId="0" applyNumberFormat="1" applyFill="1" applyBorder="1" applyAlignment="1">
      <alignment horizontal="center" vertical="center" wrapText="1"/>
    </xf>
    <xf numFmtId="0" fontId="30" fillId="12" borderId="8" xfId="0" applyFont="1" applyFill="1" applyBorder="1" applyAlignment="1">
      <alignment vertical="center"/>
    </xf>
    <xf numFmtId="0" fontId="0" fillId="0" borderId="0" xfId="0" applyAlignment="1">
      <alignment horizontal="center"/>
    </xf>
    <xf numFmtId="0" fontId="33" fillId="9" borderId="9" xfId="0" applyFont="1" applyFill="1" applyBorder="1" applyAlignment="1">
      <alignment vertical="center" wrapText="1"/>
    </xf>
    <xf numFmtId="0" fontId="23" fillId="0" borderId="1" xfId="2" applyBorder="1" applyAlignment="1">
      <alignment vertical="center" wrapText="1"/>
    </xf>
    <xf numFmtId="0" fontId="9" fillId="0" borderId="0" xfId="0" applyFont="1" applyAlignment="1">
      <alignment vertical="center" wrapText="1"/>
    </xf>
    <xf numFmtId="0" fontId="5" fillId="11" borderId="2" xfId="0" applyFont="1" applyFill="1" applyBorder="1" applyAlignment="1">
      <alignment vertical="center" wrapText="1"/>
    </xf>
    <xf numFmtId="0" fontId="5" fillId="11" borderId="8" xfId="0" applyFont="1" applyFill="1" applyBorder="1" applyAlignment="1">
      <alignment vertical="center" wrapText="1"/>
    </xf>
    <xf numFmtId="0" fontId="0" fillId="0" borderId="8" xfId="0" applyBorder="1" applyAlignment="1">
      <alignment vertical="center" wrapText="1"/>
    </xf>
    <xf numFmtId="0" fontId="0" fillId="19" borderId="1" xfId="0" applyFill="1" applyBorder="1" applyAlignment="1" applyProtection="1">
      <alignment vertical="center" wrapText="1"/>
      <protection locked="0"/>
    </xf>
    <xf numFmtId="0" fontId="0" fillId="9" borderId="1" xfId="0" applyFill="1" applyBorder="1" applyAlignment="1">
      <alignment vertical="center" wrapText="1"/>
    </xf>
    <xf numFmtId="0" fontId="0" fillId="10" borderId="1" xfId="0" applyFill="1" applyBorder="1" applyAlignment="1">
      <alignment horizontal="center" vertical="center" wrapText="1"/>
    </xf>
    <xf numFmtId="0" fontId="0" fillId="9" borderId="1" xfId="0" applyFill="1" applyBorder="1" applyAlignment="1" applyProtection="1">
      <alignment horizontal="center" vertical="center" wrapText="1"/>
      <protection locked="0"/>
    </xf>
    <xf numFmtId="0" fontId="0" fillId="27" borderId="0" xfId="0" applyFill="1" applyAlignment="1" applyProtection="1">
      <alignment wrapText="1"/>
      <protection locked="0"/>
    </xf>
    <xf numFmtId="0" fontId="0" fillId="0" borderId="0" xfId="0" applyAlignment="1" applyProtection="1">
      <alignment wrapText="1"/>
      <protection locked="0"/>
    </xf>
    <xf numFmtId="0" fontId="0" fillId="0" borderId="8" xfId="0" applyBorder="1" applyAlignment="1">
      <alignment horizontal="left" vertical="center" wrapText="1"/>
    </xf>
    <xf numFmtId="0" fontId="5" fillId="11" borderId="8" xfId="0" applyFont="1" applyFill="1" applyBorder="1" applyAlignment="1">
      <alignment horizontal="left" vertical="center" wrapText="1"/>
    </xf>
    <xf numFmtId="0" fontId="0" fillId="0" borderId="9" xfId="0" applyBorder="1" applyAlignment="1">
      <alignment horizontal="left" vertical="center" wrapText="1"/>
    </xf>
    <xf numFmtId="0" fontId="0" fillId="0" borderId="10" xfId="0" applyBorder="1" applyAlignment="1">
      <alignment horizontal="left" vertical="center" wrapText="1"/>
    </xf>
    <xf numFmtId="0" fontId="8" fillId="18" borderId="1" xfId="0" applyFont="1" applyFill="1" applyBorder="1" applyAlignment="1">
      <alignment horizontal="center" vertical="center" wrapText="1"/>
    </xf>
    <xf numFmtId="0" fontId="26" fillId="12" borderId="8" xfId="0" applyFont="1" applyFill="1" applyBorder="1" applyAlignment="1">
      <alignment horizontal="center" vertical="center" wrapText="1"/>
    </xf>
    <xf numFmtId="0" fontId="8" fillId="18" borderId="2" xfId="0" applyFont="1" applyFill="1" applyBorder="1" applyAlignment="1">
      <alignment horizontal="center" vertical="center" wrapText="1"/>
    </xf>
    <xf numFmtId="0" fontId="0" fillId="8" borderId="5" xfId="0" applyFill="1" applyBorder="1" applyAlignment="1">
      <alignment horizontal="center" vertical="center" wrapText="1"/>
    </xf>
    <xf numFmtId="0" fontId="0" fillId="8" borderId="6" xfId="0" applyFill="1" applyBorder="1" applyAlignment="1">
      <alignment horizontal="center" vertical="center" wrapText="1"/>
    </xf>
    <xf numFmtId="0" fontId="0" fillId="8" borderId="7" xfId="0" applyFill="1" applyBorder="1" applyAlignment="1">
      <alignment horizontal="center" vertical="center" wrapText="1"/>
    </xf>
    <xf numFmtId="0" fontId="8" fillId="18" borderId="4" xfId="0" applyFont="1" applyFill="1" applyBorder="1" applyAlignment="1">
      <alignment horizontal="center" vertical="center" wrapText="1"/>
    </xf>
    <xf numFmtId="0" fontId="9" fillId="6" borderId="2" xfId="0" applyFont="1" applyFill="1" applyBorder="1" applyAlignment="1">
      <alignment horizontal="center" vertical="center" wrapText="1"/>
    </xf>
    <xf numFmtId="0" fontId="9" fillId="6" borderId="3" xfId="0" applyFont="1" applyFill="1" applyBorder="1" applyAlignment="1">
      <alignment horizontal="center" vertical="center" wrapText="1"/>
    </xf>
    <xf numFmtId="0" fontId="9" fillId="6" borderId="4" xfId="0" applyFont="1" applyFill="1" applyBorder="1" applyAlignment="1">
      <alignment horizontal="center" vertical="center" wrapText="1"/>
    </xf>
    <xf numFmtId="0" fontId="9" fillId="7" borderId="2" xfId="0" applyFont="1" applyFill="1" applyBorder="1" applyAlignment="1">
      <alignment horizontal="center" vertical="center" wrapText="1"/>
    </xf>
    <xf numFmtId="0" fontId="9" fillId="7" borderId="3" xfId="0" applyFont="1" applyFill="1" applyBorder="1" applyAlignment="1">
      <alignment horizontal="center" vertical="center" wrapText="1"/>
    </xf>
    <xf numFmtId="0" fontId="9" fillId="7" borderId="4" xfId="0" applyFont="1" applyFill="1" applyBorder="1" applyAlignment="1">
      <alignment horizontal="center" vertical="center" wrapText="1"/>
    </xf>
    <xf numFmtId="0" fontId="9" fillId="8" borderId="2" xfId="0" applyFont="1" applyFill="1" applyBorder="1" applyAlignment="1">
      <alignment horizontal="center" vertical="center" wrapText="1"/>
    </xf>
    <xf numFmtId="0" fontId="9" fillId="8" borderId="4" xfId="0" applyFont="1" applyFill="1" applyBorder="1" applyAlignment="1">
      <alignment horizontal="center" vertical="center" wrapText="1"/>
    </xf>
    <xf numFmtId="49" fontId="5" fillId="0" borderId="1" xfId="0" applyNumberFormat="1" applyFont="1" applyBorder="1" applyAlignment="1">
      <alignment horizontal="left" vertical="center" wrapText="1"/>
    </xf>
  </cellXfs>
  <cellStyles count="3">
    <cellStyle name="Hyperlink" xfId="2" builtinId="8"/>
    <cellStyle name="Normal" xfId="0" builtinId="0"/>
    <cellStyle name="Normal 2" xfId="1" xr:uid="{85B9A924-43BB-8944-B5B0-9495C5003E9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33</xdr:row>
      <xdr:rowOff>1</xdr:rowOff>
    </xdr:from>
    <xdr:to>
      <xdr:col>0</xdr:col>
      <xdr:colOff>7556500</xdr:colOff>
      <xdr:row>35</xdr:row>
      <xdr:rowOff>151317</xdr:rowOff>
    </xdr:to>
    <xdr:pic>
      <xdr:nvPicPr>
        <xdr:cNvPr id="2" name="Picture 1">
          <a:extLst>
            <a:ext uri="{FF2B5EF4-FFF2-40B4-BE49-F238E27FC236}">
              <a16:creationId xmlns:a16="http://schemas.microsoft.com/office/drawing/2014/main" id="{715F76D5-5DCC-4342-9898-30F95A09D96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7780001"/>
          <a:ext cx="7556500" cy="55771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dcutrone@spendmatters.com"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www.waxdigita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FADBC-CF8E-7B4A-AF54-788DE06CD415}">
  <sheetPr codeName="Sheet7"/>
  <dimension ref="A1:O32"/>
  <sheetViews>
    <sheetView workbookViewId="0"/>
  </sheetViews>
  <sheetFormatPr baseColWidth="10" defaultColWidth="10.83203125" defaultRowHeight="16"/>
  <cols>
    <col min="1" max="2" width="100.83203125" style="4" customWidth="1"/>
    <col min="3" max="16384" width="10.83203125" style="4"/>
  </cols>
  <sheetData>
    <row r="1" spans="1:15" ht="17">
      <c r="A1" s="3" t="s">
        <v>738</v>
      </c>
      <c r="B1" s="3" t="s">
        <v>2731</v>
      </c>
    </row>
    <row r="2" spans="1:15" ht="17">
      <c r="A2" s="3" t="s">
        <v>739</v>
      </c>
      <c r="B2" s="3" t="s">
        <v>2732</v>
      </c>
    </row>
    <row r="3" spans="1:15">
      <c r="A3" s="46"/>
      <c r="B3" s="46"/>
    </row>
    <row r="4" spans="1:15" s="102" customFormat="1" ht="22">
      <c r="A4" s="100" t="s">
        <v>2733</v>
      </c>
      <c r="B4" s="101" t="s">
        <v>2734</v>
      </c>
      <c r="C4" s="4"/>
      <c r="D4" s="4"/>
      <c r="E4" s="4"/>
      <c r="F4" s="4"/>
      <c r="G4" s="4"/>
      <c r="H4" s="4"/>
      <c r="I4" s="4"/>
      <c r="J4" s="4"/>
      <c r="K4" s="4"/>
      <c r="L4" s="4"/>
      <c r="M4" s="4"/>
      <c r="N4" s="4"/>
      <c r="O4" s="4"/>
    </row>
    <row r="6" spans="1:15" ht="17">
      <c r="A6" s="103" t="s">
        <v>2735</v>
      </c>
      <c r="B6" s="104" t="s">
        <v>2736</v>
      </c>
    </row>
    <row r="7" spans="1:15" ht="356">
      <c r="A7" s="105" t="s">
        <v>2737</v>
      </c>
      <c r="B7" s="105" t="s">
        <v>2738</v>
      </c>
    </row>
    <row r="8" spans="1:15" ht="85">
      <c r="A8" s="105" t="s">
        <v>2739</v>
      </c>
      <c r="B8" s="105" t="s">
        <v>2740</v>
      </c>
    </row>
    <row r="10" spans="1:15">
      <c r="A10" s="113" t="s">
        <v>2741</v>
      </c>
      <c r="B10" s="113"/>
    </row>
    <row r="11" spans="1:15" ht="78" customHeight="1">
      <c r="A11" s="114" t="s">
        <v>2742</v>
      </c>
      <c r="B11" s="115"/>
    </row>
    <row r="12" spans="1:15" ht="92" customHeight="1">
      <c r="A12" s="112" t="s">
        <v>2743</v>
      </c>
      <c r="B12" s="112"/>
    </row>
    <row r="13" spans="1:15">
      <c r="A13" s="112" t="s">
        <v>2744</v>
      </c>
      <c r="B13" s="112"/>
    </row>
    <row r="14" spans="1:15">
      <c r="A14" s="112" t="s">
        <v>2745</v>
      </c>
      <c r="B14" s="112"/>
    </row>
    <row r="15" spans="1:15">
      <c r="A15" s="112" t="s">
        <v>2746</v>
      </c>
      <c r="B15" s="112"/>
    </row>
    <row r="16" spans="1:15">
      <c r="A16" s="112" t="s">
        <v>2747</v>
      </c>
      <c r="B16" s="112"/>
    </row>
    <row r="17" spans="1:2">
      <c r="A17" s="112" t="s">
        <v>2748</v>
      </c>
      <c r="B17" s="112"/>
    </row>
    <row r="18" spans="1:2">
      <c r="A18" s="112" t="s">
        <v>2749</v>
      </c>
      <c r="B18" s="112"/>
    </row>
    <row r="19" spans="1:2">
      <c r="A19" s="112" t="s">
        <v>2750</v>
      </c>
      <c r="B19" s="112"/>
    </row>
    <row r="20" spans="1:2">
      <c r="A20" s="112" t="s">
        <v>2751</v>
      </c>
      <c r="B20" s="112"/>
    </row>
    <row r="22" spans="1:2" ht="17">
      <c r="A22" s="104" t="s">
        <v>2752</v>
      </c>
    </row>
    <row r="23" spans="1:2" ht="17">
      <c r="A23" s="105" t="s">
        <v>2753</v>
      </c>
    </row>
    <row r="24" spans="1:2" ht="17">
      <c r="A24" s="105" t="s">
        <v>2754</v>
      </c>
    </row>
    <row r="25" spans="1:2" ht="17">
      <c r="A25" s="105" t="s">
        <v>2755</v>
      </c>
    </row>
    <row r="26" spans="1:2" ht="17">
      <c r="A26" s="105" t="s">
        <v>2756</v>
      </c>
    </row>
    <row r="27" spans="1:2" ht="17">
      <c r="A27" s="105" t="s">
        <v>2757</v>
      </c>
    </row>
    <row r="28" spans="1:2" ht="34">
      <c r="A28" s="105" t="s">
        <v>2758</v>
      </c>
    </row>
    <row r="30" spans="1:2" ht="17">
      <c r="A30" s="104" t="s">
        <v>28</v>
      </c>
    </row>
    <row r="31" spans="1:2" ht="170">
      <c r="A31" s="105" t="s">
        <v>2759</v>
      </c>
    </row>
    <row r="32" spans="1:2" ht="153">
      <c r="A32" s="105" t="s">
        <v>2760</v>
      </c>
    </row>
  </sheetData>
  <mergeCells count="11">
    <mergeCell ref="A15:B15"/>
    <mergeCell ref="A10:B10"/>
    <mergeCell ref="A11:B11"/>
    <mergeCell ref="A12:B12"/>
    <mergeCell ref="A13:B13"/>
    <mergeCell ref="A14:B14"/>
    <mergeCell ref="A16:B16"/>
    <mergeCell ref="A17:B17"/>
    <mergeCell ref="A18:B18"/>
    <mergeCell ref="A19:B19"/>
    <mergeCell ref="A20:B20"/>
  </mergeCells>
  <hyperlinks>
    <hyperlink ref="B4" r:id="rId1" xr:uid="{A201B744-C691-7B48-859B-40DB183CF165}"/>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C9134-4E8A-BB4E-AB34-D05993DEA912}">
  <sheetPr codeName="Sheet6"/>
  <dimension ref="A1:K484"/>
  <sheetViews>
    <sheetView workbookViewId="0">
      <pane ySplit="1" topLeftCell="A2" activePane="bottomLeft" state="frozenSplit"/>
      <selection pane="bottomLeft" activeCell="B1" sqref="B1"/>
    </sheetView>
  </sheetViews>
  <sheetFormatPr baseColWidth="10" defaultColWidth="10.6640625" defaultRowHeight="16"/>
  <cols>
    <col min="1" max="1" width="37.6640625" style="4" bestFit="1" customWidth="1"/>
    <col min="2" max="5" width="18.5" style="99" customWidth="1"/>
    <col min="6" max="8" width="0" hidden="1" customWidth="1"/>
  </cols>
  <sheetData>
    <row r="1" spans="1:11" ht="45">
      <c r="A1" s="85" t="s">
        <v>2724</v>
      </c>
      <c r="B1" s="86" t="s">
        <v>3708</v>
      </c>
      <c r="C1" s="87" t="s">
        <v>3710</v>
      </c>
      <c r="D1" s="88" t="s">
        <v>749</v>
      </c>
      <c r="E1" s="87" t="s">
        <v>746</v>
      </c>
      <c r="F1" s="1" t="s">
        <v>2725</v>
      </c>
      <c r="G1" s="1" t="s">
        <v>2726</v>
      </c>
      <c r="H1" s="1" t="s">
        <v>2727</v>
      </c>
      <c r="I1" s="89" t="s">
        <v>2728</v>
      </c>
      <c r="J1" s="90" t="s">
        <v>2729</v>
      </c>
      <c r="K1" s="91" t="s">
        <v>2730</v>
      </c>
    </row>
    <row r="2" spans="1:11" ht="24">
      <c r="A2" s="92" t="s">
        <v>1053</v>
      </c>
      <c r="B2" s="93">
        <v>1.8593324645577296</v>
      </c>
      <c r="C2" s="93">
        <v>2.0503355704697985</v>
      </c>
      <c r="D2" s="93">
        <f>IF(ISNUMBER(AVERAGE(RFI!Z4:Z219)),AVERAGE(RFI!Z4:Z219),"-")</f>
        <v>2.1418918918918921</v>
      </c>
      <c r="E2" s="93">
        <f>IF(ISNUMBER(AVERAGE(RFI!AA4:AA219)),AVERAGE(RFI!AA4:AA219),"-")</f>
        <v>2.0503355704697985</v>
      </c>
      <c r="F2">
        <v>4</v>
      </c>
      <c r="G2">
        <f>F2</f>
        <v>4</v>
      </c>
      <c r="H2">
        <v>219</v>
      </c>
      <c r="K2">
        <f>SUM(J3:J21)</f>
        <v>149</v>
      </c>
    </row>
    <row r="3" spans="1:11" ht="20">
      <c r="A3" s="94" t="s">
        <v>69</v>
      </c>
      <c r="B3" s="95">
        <v>2.1548353909465021</v>
      </c>
      <c r="C3" s="95">
        <v>2.1666666666666665</v>
      </c>
      <c r="D3" s="95">
        <f>IF(ISNUMBER(AVERAGE(RFI!Z5:Z42)),AVERAGE(RFI!Z5:Z42),"-")</f>
        <v>2.2592592592592591</v>
      </c>
      <c r="E3" s="95">
        <f>IF(ISNUMBER(AVERAGE(RFI!AA5:AA42)),AVERAGE(RFI!AA5:AA42),"-")</f>
        <v>2.1666666666666665</v>
      </c>
      <c r="F3">
        <v>5</v>
      </c>
      <c r="G3">
        <f t="shared" ref="G3:G66" si="0">F3</f>
        <v>5</v>
      </c>
      <c r="H3">
        <v>42</v>
      </c>
      <c r="J3">
        <f>SUM(I4:I7)</f>
        <v>27</v>
      </c>
    </row>
    <row r="4" spans="1:11" ht="17">
      <c r="A4" s="96" t="s">
        <v>1054</v>
      </c>
      <c r="B4" s="97">
        <v>2.414351851851853</v>
      </c>
      <c r="C4" s="97">
        <v>2.1666666666666665</v>
      </c>
      <c r="D4" s="97">
        <f>IF(ISNUMBER(AVERAGE(RFI!Z6:Z12)),AVERAGE(RFI!Z6:Z12),"-")</f>
        <v>2.3333333333333335</v>
      </c>
      <c r="E4" s="97">
        <f>IF(ISNUMBER(AVERAGE(RFI!AA6:AA12)),AVERAGE(RFI!AA6:AA12),"-")</f>
        <v>2.1666666666666665</v>
      </c>
      <c r="F4">
        <v>6</v>
      </c>
      <c r="G4">
        <f t="shared" si="0"/>
        <v>6</v>
      </c>
      <c r="H4">
        <v>12</v>
      </c>
      <c r="I4">
        <v>6</v>
      </c>
    </row>
    <row r="5" spans="1:11" ht="17">
      <c r="A5" s="96" t="s">
        <v>1072</v>
      </c>
      <c r="B5" s="97">
        <v>2.3361111111111112</v>
      </c>
      <c r="C5" s="97">
        <v>2.2000000000000002</v>
      </c>
      <c r="D5" s="97">
        <f>IF(ISNUMBER(AVERAGE(RFI!Z15:Z20)),AVERAGE(RFI!Z15:Z20),"-")</f>
        <v>2.8</v>
      </c>
      <c r="E5" s="97">
        <f>IF(ISNUMBER(AVERAGE(RFI!AA15:AA20)),AVERAGE(RFI!AA15:AA20),"-")</f>
        <v>2.2000000000000002</v>
      </c>
      <c r="F5">
        <v>15</v>
      </c>
      <c r="G5">
        <f t="shared" si="0"/>
        <v>15</v>
      </c>
      <c r="H5">
        <v>20</v>
      </c>
      <c r="I5">
        <v>5</v>
      </c>
    </row>
    <row r="6" spans="1:11" ht="17">
      <c r="A6" s="96" t="s">
        <v>1087</v>
      </c>
      <c r="B6" s="97">
        <v>2.0472222222222221</v>
      </c>
      <c r="C6" s="97">
        <v>2.2999999999999998</v>
      </c>
      <c r="D6" s="97">
        <f>IF(ISNUMBER(AVERAGE(RFI!Z23:Z28)),AVERAGE(RFI!Z23:Z28),"-")</f>
        <v>2.2000000000000002</v>
      </c>
      <c r="E6" s="97">
        <f>IF(ISNUMBER(AVERAGE(RFI!AA23:AA28)),AVERAGE(RFI!AA23:AA28),"-")</f>
        <v>2.2999999999999998</v>
      </c>
      <c r="F6">
        <v>23</v>
      </c>
      <c r="G6">
        <f t="shared" si="0"/>
        <v>23</v>
      </c>
      <c r="H6">
        <v>28</v>
      </c>
      <c r="I6">
        <v>5</v>
      </c>
    </row>
    <row r="7" spans="1:11" ht="17">
      <c r="A7" s="96" t="s">
        <v>1103</v>
      </c>
      <c r="B7" s="97">
        <v>1.9797979797979797</v>
      </c>
      <c r="C7" s="97">
        <v>2.0909090909090908</v>
      </c>
      <c r="D7" s="97">
        <f>IF(ISNUMBER(AVERAGE(RFI!Z31:Z42)),AVERAGE(RFI!Z31:Z42),"-")</f>
        <v>2</v>
      </c>
      <c r="E7" s="97">
        <f>IF(ISNUMBER(AVERAGE(RFI!AA31:AA42)),AVERAGE(RFI!AA31:AA42),"-")</f>
        <v>2.0909090909090908</v>
      </c>
      <c r="F7">
        <v>31</v>
      </c>
      <c r="G7">
        <f t="shared" si="0"/>
        <v>31</v>
      </c>
      <c r="H7">
        <v>42</v>
      </c>
      <c r="I7">
        <v>11</v>
      </c>
    </row>
    <row r="8" spans="1:11" ht="20">
      <c r="A8" s="94" t="s">
        <v>40</v>
      </c>
      <c r="B8" s="95">
        <v>1.9019439144064327</v>
      </c>
      <c r="C8" s="95">
        <v>1.8</v>
      </c>
      <c r="D8" s="95">
        <f>IF(ISNUMBER(AVERAGE(RFI!Z45:Z88)),AVERAGE(RFI!Z45:Z88),"-")</f>
        <v>1.896551724137931</v>
      </c>
      <c r="E8" s="95">
        <f>IF(ISNUMBER(AVERAGE(RFI!AA45:AA88)),AVERAGE(RFI!AA45:AA88),"-")</f>
        <v>1.8</v>
      </c>
      <c r="F8">
        <v>45</v>
      </c>
      <c r="G8">
        <f t="shared" si="0"/>
        <v>45</v>
      </c>
      <c r="H8">
        <v>88</v>
      </c>
      <c r="J8">
        <f>SUM(I9:I13)</f>
        <v>30</v>
      </c>
    </row>
    <row r="9" spans="1:11" ht="17">
      <c r="A9" s="96" t="s">
        <v>401</v>
      </c>
      <c r="B9" s="97">
        <v>1.9325396825396832</v>
      </c>
      <c r="C9" s="97">
        <v>1.7857142857142858</v>
      </c>
      <c r="D9" s="97">
        <f>IF(ISNUMBER(AVERAGE(RFI!Z46:Z53)),AVERAGE(RFI!Z46:Z53),"-")</f>
        <v>2.1666666666666665</v>
      </c>
      <c r="E9" s="97">
        <f>IF(ISNUMBER(AVERAGE(RFI!AA46:AA53)),AVERAGE(RFI!AA46:AA53),"-")</f>
        <v>1.7857142857142858</v>
      </c>
      <c r="F9">
        <v>46</v>
      </c>
      <c r="G9">
        <f t="shared" si="0"/>
        <v>46</v>
      </c>
      <c r="H9">
        <v>53</v>
      </c>
      <c r="I9">
        <v>7</v>
      </c>
    </row>
    <row r="10" spans="1:11" ht="17">
      <c r="A10" s="96" t="s">
        <v>1150</v>
      </c>
      <c r="B10" s="97">
        <v>1.712037037037037</v>
      </c>
      <c r="C10" s="97">
        <v>2</v>
      </c>
      <c r="D10" s="97">
        <f>IF(ISNUMBER(AVERAGE(RFI!Z56:Z62)),AVERAGE(RFI!Z56:Z62),"-")</f>
        <v>2</v>
      </c>
      <c r="E10" s="97">
        <f>IF(ISNUMBER(AVERAGE(RFI!AA56:AA62)),AVERAGE(RFI!AA56:AA62),"-")</f>
        <v>2</v>
      </c>
      <c r="F10">
        <v>56</v>
      </c>
      <c r="G10">
        <f t="shared" si="0"/>
        <v>56</v>
      </c>
      <c r="H10">
        <v>62</v>
      </c>
      <c r="I10">
        <v>6</v>
      </c>
    </row>
    <row r="11" spans="1:11" ht="17">
      <c r="A11" s="96" t="s">
        <v>105</v>
      </c>
      <c r="B11" s="97">
        <v>2.1138888888888889</v>
      </c>
      <c r="C11" s="97">
        <v>1.8</v>
      </c>
      <c r="D11" s="97">
        <f>IF(ISNUMBER(AVERAGE(RFI!Z65:Z70)),AVERAGE(RFI!Z65:Z70),"-")</f>
        <v>1.8</v>
      </c>
      <c r="E11" s="97">
        <f>IF(ISNUMBER(AVERAGE(RFI!AA65:AA70)),AVERAGE(RFI!AA65:AA70),"-")</f>
        <v>1.8</v>
      </c>
      <c r="F11">
        <v>65</v>
      </c>
      <c r="G11">
        <f t="shared" si="0"/>
        <v>65</v>
      </c>
      <c r="H11">
        <v>70</v>
      </c>
      <c r="I11">
        <v>5</v>
      </c>
    </row>
    <row r="12" spans="1:11" ht="17">
      <c r="A12" s="96" t="s">
        <v>255</v>
      </c>
      <c r="B12" s="97">
        <v>1.5999999999999999</v>
      </c>
      <c r="C12" s="97">
        <v>1.2</v>
      </c>
      <c r="D12" s="97">
        <f>IF(ISNUMBER(AVERAGE(RFI!Z73:Z78)),AVERAGE(RFI!Z73:Z78),"-")</f>
        <v>1.2</v>
      </c>
      <c r="E12" s="97">
        <f>IF(ISNUMBER(AVERAGE(RFI!AA73:AA78)),AVERAGE(RFI!AA73:AA78),"-")</f>
        <v>1.2</v>
      </c>
      <c r="F12">
        <v>73</v>
      </c>
      <c r="G12">
        <f t="shared" si="0"/>
        <v>73</v>
      </c>
      <c r="H12">
        <v>78</v>
      </c>
      <c r="I12">
        <v>5</v>
      </c>
    </row>
    <row r="13" spans="1:11" ht="17">
      <c r="A13" s="96" t="s">
        <v>397</v>
      </c>
      <c r="B13" s="97">
        <v>1.9953703703703702</v>
      </c>
      <c r="C13" s="97">
        <v>2.0714285714285716</v>
      </c>
      <c r="D13" s="97">
        <f>IF(ISNUMBER(AVERAGE(RFI!Z81:Z88)),AVERAGE(RFI!Z81:Z88),"-")</f>
        <v>2.1428571428571428</v>
      </c>
      <c r="E13" s="97">
        <f>IF(ISNUMBER(AVERAGE(RFI!AA81:AA88)),AVERAGE(RFI!AA81:AA88),"-")</f>
        <v>2.0714285714285716</v>
      </c>
      <c r="F13">
        <v>81</v>
      </c>
      <c r="G13">
        <f t="shared" si="0"/>
        <v>81</v>
      </c>
      <c r="H13">
        <v>88</v>
      </c>
      <c r="I13">
        <v>7</v>
      </c>
    </row>
    <row r="14" spans="1:11" ht="20">
      <c r="A14" s="94" t="s">
        <v>256</v>
      </c>
      <c r="B14" s="95">
        <v>1.6055555555555558</v>
      </c>
      <c r="C14" s="95">
        <v>1.55</v>
      </c>
      <c r="D14" s="95">
        <f>IF(ISNUMBER(AVERAGE(RFI!Z91:Z108)),AVERAGE(RFI!Z91:Z108),"-")</f>
        <v>1.6</v>
      </c>
      <c r="E14" s="95">
        <f>IF(ISNUMBER(AVERAGE(RFI!AA91:AA108)),AVERAGE(RFI!AA91:AA108),"-")</f>
        <v>1.55</v>
      </c>
      <c r="F14">
        <v>91</v>
      </c>
      <c r="G14">
        <f t="shared" si="0"/>
        <v>91</v>
      </c>
      <c r="H14">
        <v>108</v>
      </c>
      <c r="J14">
        <f>SUM(I15:I17)</f>
        <v>10</v>
      </c>
    </row>
    <row r="15" spans="1:11" ht="17">
      <c r="A15" s="96" t="s">
        <v>1210</v>
      </c>
      <c r="B15" s="97">
        <v>1.5781249999999998</v>
      </c>
      <c r="C15" s="97">
        <v>1.6</v>
      </c>
      <c r="D15" s="97">
        <f>IF(ISNUMBER(AVERAGE(RFI!Z92:Z97)),AVERAGE(RFI!Z92:Z97),"-")</f>
        <v>1.6</v>
      </c>
      <c r="E15" s="97">
        <f>IF(ISNUMBER(AVERAGE(RFI!AA92:AA97)),AVERAGE(RFI!AA92:AA97),"-")</f>
        <v>1.6</v>
      </c>
      <c r="F15">
        <v>92</v>
      </c>
      <c r="G15">
        <f t="shared" si="0"/>
        <v>92</v>
      </c>
      <c r="H15">
        <v>97</v>
      </c>
      <c r="I15">
        <v>5</v>
      </c>
    </row>
    <row r="16" spans="1:11" ht="17">
      <c r="A16" s="96" t="s">
        <v>1225</v>
      </c>
      <c r="B16" s="97">
        <v>1.3076923076923077</v>
      </c>
      <c r="C16" s="97">
        <v>1.75</v>
      </c>
      <c r="D16" s="97">
        <f>IF(ISNUMBER(AVERAGE(RFI!Z100:Z102)),AVERAGE(RFI!Z100:Z102),"-")</f>
        <v>2</v>
      </c>
      <c r="E16" s="97">
        <f>IF(ISNUMBER(AVERAGE(RFI!AA100:AA102)),AVERAGE(RFI!AA100:AA102),"-")</f>
        <v>1.75</v>
      </c>
      <c r="F16">
        <v>100</v>
      </c>
      <c r="G16">
        <f t="shared" si="0"/>
        <v>100</v>
      </c>
      <c r="H16">
        <v>102</v>
      </c>
      <c r="I16">
        <v>2</v>
      </c>
    </row>
    <row r="17" spans="1:11" ht="17">
      <c r="A17" s="96" t="s">
        <v>1231</v>
      </c>
      <c r="B17" s="97">
        <v>1.5885416666666663</v>
      </c>
      <c r="C17" s="97">
        <v>1.3333333333333333</v>
      </c>
      <c r="D17" s="97">
        <f>IF(ISNUMBER(AVERAGE(RFI!Z105:Z108)),AVERAGE(RFI!Z105:Z108),"-")</f>
        <v>1.3333333333333333</v>
      </c>
      <c r="E17" s="97">
        <f>IF(ISNUMBER(AVERAGE(RFI!AA105:AA108)),AVERAGE(RFI!AA105:AA108),"-")</f>
        <v>1.3333333333333333</v>
      </c>
      <c r="F17">
        <v>105</v>
      </c>
      <c r="G17">
        <f t="shared" si="0"/>
        <v>105</v>
      </c>
      <c r="H17">
        <v>108</v>
      </c>
      <c r="I17">
        <v>3</v>
      </c>
    </row>
    <row r="18" spans="1:11" ht="20">
      <c r="A18" s="94" t="s">
        <v>32</v>
      </c>
      <c r="B18" s="95">
        <v>1.6431818181818185</v>
      </c>
      <c r="C18" s="95">
        <v>2.25</v>
      </c>
      <c r="D18" s="95">
        <f>IF(ISNUMBER(AVERAGE(RFI!Z111:Z125)),AVERAGE(RFI!Z111:Z125),"-")</f>
        <v>2.2999999999999998</v>
      </c>
      <c r="E18" s="95">
        <f>IF(ISNUMBER(AVERAGE(RFI!AA111:AA125)),AVERAGE(RFI!AA111:AA125),"-")</f>
        <v>2.25</v>
      </c>
      <c r="F18">
        <v>111</v>
      </c>
      <c r="G18">
        <f t="shared" si="0"/>
        <v>111</v>
      </c>
      <c r="H18">
        <v>125</v>
      </c>
      <c r="J18">
        <f>SUM(I19:I20)</f>
        <v>10</v>
      </c>
    </row>
    <row r="19" spans="1:11" ht="17">
      <c r="A19" s="96" t="s">
        <v>89</v>
      </c>
      <c r="B19" s="97">
        <v>1.6461038961038961</v>
      </c>
      <c r="C19" s="97">
        <v>2.3571428571428572</v>
      </c>
      <c r="D19" s="97">
        <f>IF(ISNUMBER(AVERAGE(RFI!Z112:Z119)),AVERAGE(RFI!Z112:Z119),"-")</f>
        <v>2.4285714285714284</v>
      </c>
      <c r="E19" s="97">
        <f>IF(ISNUMBER(AVERAGE(RFI!AA112:AA119)),AVERAGE(RFI!AA112:AA119),"-")</f>
        <v>2.3571428571428572</v>
      </c>
      <c r="F19">
        <v>112</v>
      </c>
      <c r="G19">
        <f t="shared" si="0"/>
        <v>112</v>
      </c>
      <c r="H19">
        <v>119</v>
      </c>
      <c r="I19">
        <v>7</v>
      </c>
    </row>
    <row r="20" spans="1:11" ht="17">
      <c r="A20" s="96" t="s">
        <v>1257</v>
      </c>
      <c r="B20" s="97">
        <v>1.6363636363636365</v>
      </c>
      <c r="C20" s="97">
        <v>2</v>
      </c>
      <c r="D20" s="97">
        <f>IF(ISNUMBER(AVERAGE(RFI!Z122:Z125)),AVERAGE(RFI!Z122:Z125),"-")</f>
        <v>2</v>
      </c>
      <c r="E20" s="97">
        <f>IF(ISNUMBER(AVERAGE(RFI!AA122:AA125)),AVERAGE(RFI!AA122:AA125),"-")</f>
        <v>2</v>
      </c>
      <c r="F20">
        <v>122</v>
      </c>
      <c r="G20">
        <f t="shared" si="0"/>
        <v>122</v>
      </c>
      <c r="H20">
        <v>125</v>
      </c>
      <c r="I20">
        <v>3</v>
      </c>
    </row>
    <row r="21" spans="1:11" ht="20">
      <c r="A21" s="94" t="s">
        <v>41</v>
      </c>
      <c r="B21" s="95">
        <v>1.7734873276157215</v>
      </c>
      <c r="C21" s="95">
        <v>2.1527777777777777</v>
      </c>
      <c r="D21" s="95">
        <f>IF(ISNUMBER(AVERAGE(RFI!Z128:Z219)),AVERAGE(RFI!Z128:Z219),"-")</f>
        <v>2.25</v>
      </c>
      <c r="E21" s="95">
        <f>IF(ISNUMBER(AVERAGE(RFI!AA128:AA219)),AVERAGE(RFI!AA128:AA219),"-")</f>
        <v>2.1527777777777777</v>
      </c>
      <c r="F21">
        <v>128</v>
      </c>
      <c r="G21">
        <f t="shared" si="0"/>
        <v>128</v>
      </c>
      <c r="H21">
        <v>219</v>
      </c>
      <c r="J21">
        <f>SUM(I22:I28)</f>
        <v>72</v>
      </c>
    </row>
    <row r="22" spans="1:11" ht="17">
      <c r="A22" s="96" t="s">
        <v>1264</v>
      </c>
      <c r="B22" s="97">
        <v>1.4292328042328046</v>
      </c>
      <c r="C22" s="97">
        <v>1.7857142857142858</v>
      </c>
      <c r="D22" s="97">
        <f>IF(ISNUMBER(AVERAGE(RFI!Z129:Z136)),AVERAGE(RFI!Z129:Z136),"-")</f>
        <v>1.8571428571428572</v>
      </c>
      <c r="E22" s="97">
        <f>IF(ISNUMBER(AVERAGE(RFI!AA129:AA136)),AVERAGE(RFI!AA129:AA136),"-")</f>
        <v>1.7857142857142858</v>
      </c>
      <c r="F22">
        <v>129</v>
      </c>
      <c r="G22">
        <f t="shared" si="0"/>
        <v>129</v>
      </c>
      <c r="H22">
        <v>136</v>
      </c>
      <c r="I22">
        <v>7</v>
      </c>
    </row>
    <row r="23" spans="1:11" ht="17">
      <c r="A23" s="96" t="s">
        <v>1285</v>
      </c>
      <c r="B23" s="97">
        <v>1.9750233426704011</v>
      </c>
      <c r="C23" s="97">
        <v>2.1470588235294117</v>
      </c>
      <c r="D23" s="97">
        <f>IF(ISNUMBER(AVERAGE(RFI!Z139:Z156)),AVERAGE(RFI!Z139:Z156),"-")</f>
        <v>2.1764705882352939</v>
      </c>
      <c r="E23" s="97">
        <f>IF(ISNUMBER(AVERAGE(RFI!AA139:AA156)),AVERAGE(RFI!AA139:AA156),"-")</f>
        <v>2.1470588235294117</v>
      </c>
      <c r="F23">
        <v>139</v>
      </c>
      <c r="G23">
        <f t="shared" si="0"/>
        <v>139</v>
      </c>
      <c r="H23">
        <v>156</v>
      </c>
      <c r="I23">
        <v>17</v>
      </c>
    </row>
    <row r="24" spans="1:11" ht="17">
      <c r="A24" s="96" t="s">
        <v>1072</v>
      </c>
      <c r="B24" s="97">
        <v>1.9546296296296299</v>
      </c>
      <c r="C24" s="97">
        <v>2.0666666666666669</v>
      </c>
      <c r="D24" s="97">
        <f>IF(ISNUMBER(AVERAGE(RFI!Z159:Z174)),AVERAGE(RFI!Z159:Z174),"-")</f>
        <v>2.0666666666666669</v>
      </c>
      <c r="E24" s="97">
        <f>IF(ISNUMBER(AVERAGE(RFI!AA159:AA174)),AVERAGE(RFI!AA159:AA174),"-")</f>
        <v>2.0666666666666669</v>
      </c>
      <c r="F24">
        <v>159</v>
      </c>
      <c r="G24">
        <f t="shared" si="0"/>
        <v>159</v>
      </c>
      <c r="H24">
        <v>174</v>
      </c>
      <c r="I24">
        <v>15</v>
      </c>
    </row>
    <row r="25" spans="1:11" ht="17">
      <c r="A25" s="96" t="s">
        <v>1225</v>
      </c>
      <c r="B25" s="97">
        <v>1.4583333333333333</v>
      </c>
      <c r="C25" s="97">
        <v>1.6</v>
      </c>
      <c r="D25" s="97">
        <f>IF(ISNUMBER(AVERAGE(RFI!Z177:Z182)),AVERAGE(RFI!Z177:Z182),"-")</f>
        <v>1.8</v>
      </c>
      <c r="E25" s="97">
        <f>IF(ISNUMBER(AVERAGE(RFI!AA177:AA182)),AVERAGE(RFI!AA177:AA182),"-")</f>
        <v>1.6</v>
      </c>
      <c r="F25">
        <v>177</v>
      </c>
      <c r="G25">
        <f t="shared" si="0"/>
        <v>177</v>
      </c>
      <c r="H25">
        <v>182</v>
      </c>
      <c r="I25">
        <v>5</v>
      </c>
    </row>
    <row r="26" spans="1:11" ht="17">
      <c r="A26" s="96" t="s">
        <v>1380</v>
      </c>
      <c r="B26" s="97">
        <v>1.3142361111111112</v>
      </c>
      <c r="C26" s="97">
        <v>1.5</v>
      </c>
      <c r="D26" s="97">
        <f>IF(ISNUMBER(AVERAGE(RFI!Z185:Z193)),AVERAGE(RFI!Z185:Z193),"-")</f>
        <v>1.75</v>
      </c>
      <c r="E26" s="97">
        <f>IF(ISNUMBER(AVERAGE(RFI!AA185:AA193)),AVERAGE(RFI!AA185:AA193),"-")</f>
        <v>1.5</v>
      </c>
      <c r="F26">
        <v>185</v>
      </c>
      <c r="G26">
        <f t="shared" si="0"/>
        <v>185</v>
      </c>
      <c r="H26">
        <v>193</v>
      </c>
      <c r="I26">
        <v>8</v>
      </c>
    </row>
    <row r="27" spans="1:11" ht="17">
      <c r="A27" s="96" t="s">
        <v>1401</v>
      </c>
      <c r="B27" s="97">
        <v>1.9109686609686609</v>
      </c>
      <c r="C27" s="97">
        <v>3.1538461538461537</v>
      </c>
      <c r="D27" s="97">
        <f>IF(ISNUMBER(AVERAGE(RFI!Z196:Z209)),AVERAGE(RFI!Z196:Z209),"-")</f>
        <v>3.3846153846153846</v>
      </c>
      <c r="E27" s="97">
        <f>IF(ISNUMBER(AVERAGE(RFI!AA196:AA209)),AVERAGE(RFI!AA196:AA209),"-")</f>
        <v>3.1538461538461537</v>
      </c>
      <c r="F27">
        <v>196</v>
      </c>
      <c r="G27">
        <f t="shared" si="0"/>
        <v>196</v>
      </c>
      <c r="H27">
        <v>209</v>
      </c>
      <c r="I27">
        <v>13</v>
      </c>
    </row>
    <row r="28" spans="1:11" ht="17">
      <c r="A28" s="96" t="s">
        <v>1436</v>
      </c>
      <c r="B28" s="97">
        <v>1.7361111111111112</v>
      </c>
      <c r="C28" s="97">
        <v>2</v>
      </c>
      <c r="D28" s="97">
        <f>IF(ISNUMBER(AVERAGE(RFI!Z212:Z219)),AVERAGE(RFI!Z212:Z219),"-")</f>
        <v>2</v>
      </c>
      <c r="E28" s="97">
        <f>IF(ISNUMBER(AVERAGE(RFI!AA212:AA219)),AVERAGE(RFI!AA212:AA219),"-")</f>
        <v>2</v>
      </c>
      <c r="F28">
        <v>212</v>
      </c>
      <c r="G28">
        <f t="shared" si="0"/>
        <v>212</v>
      </c>
      <c r="H28">
        <v>219</v>
      </c>
      <c r="I28">
        <v>7</v>
      </c>
    </row>
    <row r="29" spans="1:11" ht="24">
      <c r="A29" s="98" t="s">
        <v>1456</v>
      </c>
      <c r="B29" s="93">
        <v>1.3635328825586182</v>
      </c>
      <c r="C29" s="93">
        <v>0.9765625</v>
      </c>
      <c r="D29" s="93">
        <f>IF(ISNUMBER(AVERAGE(RFI!Z222:Z345)),AVERAGE(RFI!Z222:Z345),"-")</f>
        <v>1.015625</v>
      </c>
      <c r="E29" s="93">
        <f>IF(ISNUMBER(AVERAGE(RFI!AA222:AA345)),AVERAGE(RFI!AA222:AA345),"-")</f>
        <v>0.9765625</v>
      </c>
      <c r="F29">
        <v>222</v>
      </c>
      <c r="G29">
        <f t="shared" si="0"/>
        <v>222</v>
      </c>
      <c r="H29">
        <v>345</v>
      </c>
      <c r="K29">
        <f>SUM(J30:J48)</f>
        <v>65</v>
      </c>
    </row>
    <row r="30" spans="1:11" ht="40">
      <c r="A30" s="94" t="s">
        <v>1457</v>
      </c>
      <c r="B30" s="95">
        <v>1.3431372549019605</v>
      </c>
      <c r="C30" s="95">
        <v>1.3333333333333333</v>
      </c>
      <c r="D30" s="95">
        <f>IF(ISNUMBER(AVERAGE(RFI!Z223:Z227)),AVERAGE(RFI!Z223:Z227),"-")</f>
        <v>1.3333333333333333</v>
      </c>
      <c r="E30" s="95">
        <f>IF(ISNUMBER(AVERAGE(RFI!AA223:AA227)),AVERAGE(RFI!AA223:AA227),"-")</f>
        <v>1.3333333333333333</v>
      </c>
      <c r="F30">
        <v>223</v>
      </c>
      <c r="G30">
        <f t="shared" si="0"/>
        <v>223</v>
      </c>
      <c r="H30">
        <v>227</v>
      </c>
      <c r="J30">
        <f>SUM(I31)</f>
        <v>3</v>
      </c>
    </row>
    <row r="31" spans="1:11" ht="17">
      <c r="A31" s="96" t="s">
        <v>1458</v>
      </c>
      <c r="B31" s="97">
        <v>1.3431372549019605</v>
      </c>
      <c r="C31" s="97">
        <v>1.3333333333333333</v>
      </c>
      <c r="D31" s="97">
        <f>IF(ISNUMBER(AVERAGE(RFI!Z224:Z227)),AVERAGE(RFI!Z224:Z227),"-")</f>
        <v>1.3333333333333333</v>
      </c>
      <c r="E31" s="97">
        <f>IF(ISNUMBER(AVERAGE(RFI!AA224:AA227)),AVERAGE(RFI!AA224:AA227),"-")</f>
        <v>1.3333333333333333</v>
      </c>
      <c r="F31">
        <v>224</v>
      </c>
      <c r="G31">
        <f t="shared" si="0"/>
        <v>224</v>
      </c>
      <c r="H31">
        <v>227</v>
      </c>
      <c r="I31">
        <v>3</v>
      </c>
    </row>
    <row r="32" spans="1:11" ht="20">
      <c r="A32" s="94" t="s">
        <v>414</v>
      </c>
      <c r="B32" s="95">
        <v>2.1029411764705883</v>
      </c>
      <c r="C32" s="95">
        <v>2.5</v>
      </c>
      <c r="D32" s="95">
        <f>IF(ISNUMBER(AVERAGE(RFI!Z230:Z233)),AVERAGE(RFI!Z230:Z233),"-")</f>
        <v>2.5</v>
      </c>
      <c r="E32" s="95">
        <f>IF(ISNUMBER(AVERAGE(RFI!AA230:AA233)),AVERAGE(RFI!AA230:AA233),"-")</f>
        <v>2.5</v>
      </c>
      <c r="F32">
        <v>230</v>
      </c>
      <c r="G32">
        <f t="shared" si="0"/>
        <v>230</v>
      </c>
      <c r="H32">
        <v>233</v>
      </c>
      <c r="J32">
        <f>SUM(I33)</f>
        <v>2</v>
      </c>
    </row>
    <row r="33" spans="1:10" ht="17">
      <c r="A33" s="96" t="s">
        <v>1465</v>
      </c>
      <c r="B33" s="97">
        <v>2.1029411764705883</v>
      </c>
      <c r="C33" s="97">
        <v>2.5</v>
      </c>
      <c r="D33" s="97">
        <f>IF(ISNUMBER(AVERAGE(RFI!Z231:Z233)),AVERAGE(RFI!Z231:Z233),"-")</f>
        <v>2.5</v>
      </c>
      <c r="E33" s="97">
        <f>IF(ISNUMBER(AVERAGE(RFI!AA231:AA233)),AVERAGE(RFI!AA231:AA233),"-")</f>
        <v>2.5</v>
      </c>
      <c r="F33">
        <v>231</v>
      </c>
      <c r="G33">
        <f t="shared" si="0"/>
        <v>231</v>
      </c>
      <c r="H33">
        <v>233</v>
      </c>
      <c r="I33">
        <v>2</v>
      </c>
    </row>
    <row r="34" spans="1:10" ht="20">
      <c r="A34" s="94" t="s">
        <v>1470</v>
      </c>
      <c r="B34" s="95">
        <v>1.4355203619909498</v>
      </c>
      <c r="C34" s="95">
        <v>0.83333333333333337</v>
      </c>
      <c r="D34" s="95">
        <f>IF(ISNUMBER(AVERAGE(RFI!Z236:Z253)),AVERAGE(RFI!Z236:Z253),"-")</f>
        <v>0.83333333333333337</v>
      </c>
      <c r="E34" s="95">
        <f>IF(ISNUMBER(AVERAGE(RFI!AA236:AA253)),AVERAGE(RFI!AA236:AA253),"-")</f>
        <v>0.83333333333333337</v>
      </c>
      <c r="F34">
        <v>236</v>
      </c>
      <c r="G34">
        <f t="shared" si="0"/>
        <v>236</v>
      </c>
      <c r="H34">
        <v>253</v>
      </c>
      <c r="J34">
        <f>SUM(I35:I36)</f>
        <v>13</v>
      </c>
    </row>
    <row r="35" spans="1:10" ht="17">
      <c r="A35" s="96" t="s">
        <v>1471</v>
      </c>
      <c r="B35" s="97">
        <v>1.5235294117647058</v>
      </c>
      <c r="C35" s="97">
        <v>1.2</v>
      </c>
      <c r="D35" s="97">
        <f>IF(ISNUMBER(AVERAGE(RFI!Z237:Z242)),AVERAGE(RFI!Z237:Z242),"-")</f>
        <v>1.2</v>
      </c>
      <c r="E35" s="97">
        <f>IF(ISNUMBER(AVERAGE(RFI!AA237:AA242)),AVERAGE(RFI!AA237:AA242),"-")</f>
        <v>1.2</v>
      </c>
      <c r="F35">
        <v>237</v>
      </c>
      <c r="G35">
        <f t="shared" si="0"/>
        <v>237</v>
      </c>
      <c r="H35">
        <v>242</v>
      </c>
      <c r="I35">
        <v>5</v>
      </c>
    </row>
    <row r="36" spans="1:10" ht="17">
      <c r="A36" s="96" t="s">
        <v>1485</v>
      </c>
      <c r="B36" s="97">
        <v>1.3786764705882355</v>
      </c>
      <c r="C36" s="97">
        <v>0.5714285714285714</v>
      </c>
      <c r="D36" s="97">
        <f>IF(ISNUMBER(AVERAGE(RFI!Z245:Z253)),AVERAGE(RFI!Z245:Z253),"-")</f>
        <v>0.5714285714285714</v>
      </c>
      <c r="E36" s="97">
        <f>IF(ISNUMBER(AVERAGE(RFI!AA245:AA253)),AVERAGE(RFI!AA245:AA253),"-")</f>
        <v>0.5714285714285714</v>
      </c>
      <c r="F36">
        <v>245</v>
      </c>
      <c r="G36">
        <f t="shared" si="0"/>
        <v>245</v>
      </c>
      <c r="H36">
        <v>253</v>
      </c>
      <c r="I36">
        <v>8</v>
      </c>
    </row>
    <row r="37" spans="1:10" ht="20">
      <c r="A37" s="94" t="s">
        <v>420</v>
      </c>
      <c r="B37" s="95">
        <v>1.0603641456582633</v>
      </c>
      <c r="C37" s="95">
        <v>0.56666666666666665</v>
      </c>
      <c r="D37" s="95">
        <f>IF(ISNUMBER(AVERAGE(RFI!Z256:Z302)),AVERAGE(RFI!Z256:Z302),"-")</f>
        <v>0.56666666666666665</v>
      </c>
      <c r="E37" s="95">
        <f>IF(ISNUMBER(AVERAGE(RFI!AA256:AA302)),AVERAGE(RFI!AA256:AA302),"-")</f>
        <v>0.56666666666666665</v>
      </c>
      <c r="F37">
        <v>256</v>
      </c>
      <c r="G37">
        <f t="shared" si="0"/>
        <v>256</v>
      </c>
      <c r="H37">
        <v>302</v>
      </c>
      <c r="J37">
        <f>SUM(I38:I43)</f>
        <v>30</v>
      </c>
    </row>
    <row r="38" spans="1:10" ht="17">
      <c r="A38" s="96" t="s">
        <v>1507</v>
      </c>
      <c r="B38" s="97">
        <v>1.0294117647058825</v>
      </c>
      <c r="C38" s="97">
        <v>0</v>
      </c>
      <c r="D38" s="97">
        <f>IF(ISNUMBER(AVERAGE(RFI!Z257:Z260)),AVERAGE(RFI!Z257:Z260),"-")</f>
        <v>0</v>
      </c>
      <c r="E38" s="97">
        <f>IF(ISNUMBER(AVERAGE(RFI!AA257:AA260)),AVERAGE(RFI!AA257:AA260),"-")</f>
        <v>0</v>
      </c>
      <c r="F38">
        <v>257</v>
      </c>
      <c r="G38">
        <f t="shared" si="0"/>
        <v>257</v>
      </c>
      <c r="H38">
        <v>260</v>
      </c>
      <c r="I38">
        <v>3</v>
      </c>
    </row>
    <row r="39" spans="1:10" ht="17">
      <c r="A39" s="96" t="s">
        <v>1514</v>
      </c>
      <c r="B39" s="97">
        <v>0.96323529411764708</v>
      </c>
      <c r="C39" s="97">
        <v>0</v>
      </c>
      <c r="D39" s="97">
        <f>IF(ISNUMBER(AVERAGE(RFI!Z263:Z267)),AVERAGE(RFI!Z263:Z267),"-")</f>
        <v>0</v>
      </c>
      <c r="E39" s="97">
        <f>IF(ISNUMBER(AVERAGE(RFI!AA263:AA267)),AVERAGE(RFI!AA263:AA267),"-")</f>
        <v>0</v>
      </c>
      <c r="F39">
        <v>263</v>
      </c>
      <c r="G39">
        <f t="shared" si="0"/>
        <v>263</v>
      </c>
      <c r="H39">
        <v>267</v>
      </c>
      <c r="I39">
        <v>4</v>
      </c>
    </row>
    <row r="40" spans="1:10" ht="17">
      <c r="A40" s="96" t="s">
        <v>1524</v>
      </c>
      <c r="B40" s="97">
        <v>0.80147058823529416</v>
      </c>
      <c r="C40" s="97">
        <v>0.5</v>
      </c>
      <c r="D40" s="97">
        <f>IF(ISNUMBER(AVERAGE(RFI!Z270:Z274)),AVERAGE(RFI!Z270:Z274),"-")</f>
        <v>0.5</v>
      </c>
      <c r="E40" s="97">
        <f>IF(ISNUMBER(AVERAGE(RFI!AA270:AA274)),AVERAGE(RFI!AA270:AA274),"-")</f>
        <v>0.5</v>
      </c>
      <c r="F40">
        <v>270</v>
      </c>
      <c r="G40">
        <f t="shared" si="0"/>
        <v>270</v>
      </c>
      <c r="H40">
        <v>274</v>
      </c>
      <c r="I40">
        <v>4</v>
      </c>
    </row>
    <row r="41" spans="1:10" ht="17">
      <c r="A41" s="96" t="s">
        <v>1534</v>
      </c>
      <c r="B41" s="97">
        <v>0.98529411764705888</v>
      </c>
      <c r="C41" s="97">
        <v>0.8</v>
      </c>
      <c r="D41" s="97">
        <f>IF(ISNUMBER(AVERAGE(RFI!Z277:Z287)),AVERAGE(RFI!Z277:Z287),"-")</f>
        <v>0.8</v>
      </c>
      <c r="E41" s="97">
        <f>IF(ISNUMBER(AVERAGE(RFI!AA277:AA287)),AVERAGE(RFI!AA277:AA287),"-")</f>
        <v>0.8</v>
      </c>
      <c r="F41">
        <v>277</v>
      </c>
      <c r="G41">
        <f t="shared" si="0"/>
        <v>277</v>
      </c>
      <c r="H41">
        <v>287</v>
      </c>
      <c r="I41">
        <v>10</v>
      </c>
    </row>
    <row r="42" spans="1:10" ht="17">
      <c r="A42" s="96" t="s">
        <v>1558</v>
      </c>
      <c r="B42" s="97">
        <v>1.3515625</v>
      </c>
      <c r="C42" s="97">
        <v>0.625</v>
      </c>
      <c r="D42" s="97">
        <f>IF(ISNUMBER(AVERAGE(RFI!Z290:Z298)),AVERAGE(RFI!Z290:Z298),"-")</f>
        <v>0.625</v>
      </c>
      <c r="E42" s="97">
        <f>IF(ISNUMBER(AVERAGE(RFI!AA290:AA298)),AVERAGE(RFI!AA290:AA298),"-")</f>
        <v>0.625</v>
      </c>
      <c r="F42">
        <v>290</v>
      </c>
      <c r="G42">
        <f t="shared" si="0"/>
        <v>290</v>
      </c>
      <c r="H42">
        <v>298</v>
      </c>
      <c r="I42">
        <v>8</v>
      </c>
    </row>
    <row r="43" spans="1:10" ht="17">
      <c r="A43" s="96" t="s">
        <v>1575</v>
      </c>
      <c r="B43" s="97">
        <v>1.65625</v>
      </c>
      <c r="C43" s="97">
        <v>2</v>
      </c>
      <c r="D43" s="97">
        <f>IF(ISNUMBER(AVERAGE(RFI!Z301:Z302)),AVERAGE(RFI!Z301:Z302),"-")</f>
        <v>2</v>
      </c>
      <c r="E43" s="97">
        <f>IF(ISNUMBER(AVERAGE(RFI!AA301:AA302)),AVERAGE(RFI!AA301:AA302),"-")</f>
        <v>2</v>
      </c>
      <c r="F43">
        <v>301</v>
      </c>
      <c r="G43">
        <f t="shared" si="0"/>
        <v>301</v>
      </c>
      <c r="H43">
        <v>302</v>
      </c>
      <c r="I43">
        <v>1</v>
      </c>
    </row>
    <row r="44" spans="1:10" ht="20">
      <c r="A44" s="94" t="s">
        <v>89</v>
      </c>
      <c r="B44" s="95">
        <v>1.8627450980392157</v>
      </c>
      <c r="C44" s="95">
        <v>2.1666666666666665</v>
      </c>
      <c r="D44" s="95">
        <f>IF(ISNUMBER(AVERAGE(RFI!Z305:Z321)),AVERAGE(RFI!Z305:Z321),"-")</f>
        <v>2.2222222222222223</v>
      </c>
      <c r="E44" s="95">
        <f>IF(ISNUMBER(AVERAGE(RFI!AA305:AA321)),AVERAGE(RFI!AA305:AA321),"-")</f>
        <v>2.1666666666666665</v>
      </c>
      <c r="F44">
        <v>305</v>
      </c>
      <c r="G44">
        <f t="shared" si="0"/>
        <v>305</v>
      </c>
      <c r="H44">
        <v>321</v>
      </c>
      <c r="J44">
        <f>SUM(I45:I47)</f>
        <v>9</v>
      </c>
    </row>
    <row r="45" spans="1:10" ht="17">
      <c r="A45" s="96" t="s">
        <v>1579</v>
      </c>
      <c r="B45" s="97">
        <v>1.4823529411764707</v>
      </c>
      <c r="C45" s="97">
        <v>2</v>
      </c>
      <c r="D45" s="97">
        <f>IF(ISNUMBER(AVERAGE(RFI!Z306:Z311)),AVERAGE(RFI!Z306:Z311),"-")</f>
        <v>2</v>
      </c>
      <c r="E45" s="97">
        <f>IF(ISNUMBER(AVERAGE(RFI!AA306:AA311)),AVERAGE(RFI!AA306:AA311),"-")</f>
        <v>2</v>
      </c>
      <c r="F45">
        <v>306</v>
      </c>
      <c r="G45">
        <f t="shared" si="0"/>
        <v>306</v>
      </c>
      <c r="H45">
        <v>311</v>
      </c>
      <c r="I45">
        <v>5</v>
      </c>
    </row>
    <row r="46" spans="1:10" ht="17">
      <c r="A46" s="96" t="s">
        <v>1592</v>
      </c>
      <c r="B46" s="97">
        <v>2.2205882352941178</v>
      </c>
      <c r="C46" s="97">
        <v>2.25</v>
      </c>
      <c r="D46" s="97">
        <f>IF(ISNUMBER(AVERAGE(RFI!Z314:Z316)),AVERAGE(RFI!Z314:Z316),"-")</f>
        <v>2.5</v>
      </c>
      <c r="E46" s="97">
        <f>IF(ISNUMBER(AVERAGE(RFI!AA314:AA316)),AVERAGE(RFI!AA314:AA316),"-")</f>
        <v>2.25</v>
      </c>
      <c r="F46">
        <v>314</v>
      </c>
      <c r="G46">
        <f t="shared" si="0"/>
        <v>314</v>
      </c>
      <c r="H46">
        <v>316</v>
      </c>
      <c r="I46">
        <v>2</v>
      </c>
    </row>
    <row r="47" spans="1:10" ht="17">
      <c r="A47" s="96" t="s">
        <v>1599</v>
      </c>
      <c r="B47" s="97">
        <v>2.4558823529411766</v>
      </c>
      <c r="C47" s="97">
        <v>2.5</v>
      </c>
      <c r="D47" s="97">
        <f>IF(ISNUMBER(AVERAGE(RFI!Z319:Z321)),AVERAGE(RFI!Z319:Z321),"-")</f>
        <v>2.5</v>
      </c>
      <c r="E47" s="97">
        <f>IF(ISNUMBER(AVERAGE(RFI!AA319:AA321)),AVERAGE(RFI!AA319:AA321),"-")</f>
        <v>2.5</v>
      </c>
      <c r="F47">
        <v>319</v>
      </c>
      <c r="G47">
        <f t="shared" si="0"/>
        <v>319</v>
      </c>
      <c r="H47">
        <v>321</v>
      </c>
      <c r="I47">
        <v>2</v>
      </c>
    </row>
    <row r="48" spans="1:10" ht="20">
      <c r="A48" s="94" t="s">
        <v>256</v>
      </c>
      <c r="B48" s="95">
        <v>1.5919117647058822</v>
      </c>
      <c r="C48" s="95">
        <v>0.875</v>
      </c>
      <c r="D48" s="95">
        <f>IF(ISNUMBER(AVERAGE(RFI!Z324:Z345)),AVERAGE(RFI!Z324:Z345),"-")</f>
        <v>1.125</v>
      </c>
      <c r="E48" s="95">
        <f>IF(ISNUMBER(AVERAGE(RFI!AA324:AA345)),AVERAGE(RFI!AA324:AA345),"-")</f>
        <v>0.875</v>
      </c>
      <c r="F48">
        <v>324</v>
      </c>
      <c r="G48">
        <f t="shared" si="0"/>
        <v>324</v>
      </c>
      <c r="H48">
        <v>345</v>
      </c>
      <c r="J48">
        <f>SUM(I49:I53)</f>
        <v>8</v>
      </c>
    </row>
    <row r="49" spans="1:11" ht="17">
      <c r="A49" s="96" t="s">
        <v>122</v>
      </c>
      <c r="B49" s="97">
        <v>1.9705882352941178</v>
      </c>
      <c r="C49" s="97">
        <v>1</v>
      </c>
      <c r="D49" s="97">
        <f>IF(ISNUMBER(AVERAGE(RFI!Z325:Z326)),AVERAGE(RFI!Z325:Z326),"-")</f>
        <v>1</v>
      </c>
      <c r="E49" s="97">
        <f>IF(ISNUMBER(AVERAGE(RFI!AA325:AA326)),AVERAGE(RFI!AA325:AA326),"-")</f>
        <v>1</v>
      </c>
      <c r="F49">
        <v>325</v>
      </c>
      <c r="G49">
        <f t="shared" si="0"/>
        <v>325</v>
      </c>
      <c r="H49">
        <v>326</v>
      </c>
      <c r="I49">
        <v>1</v>
      </c>
    </row>
    <row r="50" spans="1:11" ht="17">
      <c r="A50" s="96" t="s">
        <v>1231</v>
      </c>
      <c r="B50" s="97">
        <v>2.0147058823529411</v>
      </c>
      <c r="C50" s="97">
        <v>2</v>
      </c>
      <c r="D50" s="97">
        <f>IF(ISNUMBER(AVERAGE(RFI!Z329:Z331)),AVERAGE(RFI!Z329:Z331),"-")</f>
        <v>2</v>
      </c>
      <c r="E50" s="97">
        <f>IF(ISNUMBER(AVERAGE(RFI!AA329:AA331)),AVERAGE(RFI!AA329:AA331),"-")</f>
        <v>2</v>
      </c>
      <c r="F50">
        <v>329</v>
      </c>
      <c r="G50">
        <f t="shared" si="0"/>
        <v>329</v>
      </c>
      <c r="H50">
        <v>331</v>
      </c>
      <c r="I50">
        <v>2</v>
      </c>
    </row>
    <row r="51" spans="1:11" ht="17">
      <c r="A51" s="96" t="s">
        <v>414</v>
      </c>
      <c r="B51" s="97">
        <v>0.94117647058823528</v>
      </c>
      <c r="C51" s="97">
        <v>0</v>
      </c>
      <c r="D51" s="97">
        <f>IF(ISNUMBER(AVERAGE(RFI!Z334:Z335)),AVERAGE(RFI!Z334:Z335),"-")</f>
        <v>2</v>
      </c>
      <c r="E51" s="97">
        <f>IF(ISNUMBER(AVERAGE(RFI!AA334:AA335)),AVERAGE(RFI!AA334:AA335),"-")</f>
        <v>0</v>
      </c>
      <c r="F51">
        <v>334</v>
      </c>
      <c r="G51">
        <f t="shared" si="0"/>
        <v>334</v>
      </c>
      <c r="H51">
        <v>335</v>
      </c>
      <c r="I51">
        <v>1</v>
      </c>
    </row>
    <row r="52" spans="1:11" ht="17">
      <c r="A52" s="96" t="s">
        <v>1470</v>
      </c>
      <c r="B52" s="97">
        <v>1.4215686274509807</v>
      </c>
      <c r="C52" s="97">
        <v>0.66666666666666663</v>
      </c>
      <c r="D52" s="97">
        <f>IF(ISNUMBER(AVERAGE(RFI!Z338:Z341)),AVERAGE(RFI!Z338:Z341),"-")</f>
        <v>0.66666666666666663</v>
      </c>
      <c r="E52" s="97">
        <f>IF(ISNUMBER(AVERAGE(RFI!AA338:AA341)),AVERAGE(RFI!AA338:AA341),"-")</f>
        <v>0.66666666666666663</v>
      </c>
      <c r="F52">
        <v>338</v>
      </c>
      <c r="G52">
        <f t="shared" si="0"/>
        <v>338</v>
      </c>
      <c r="H52">
        <v>341</v>
      </c>
      <c r="I52">
        <v>3</v>
      </c>
    </row>
    <row r="53" spans="1:11" ht="17">
      <c r="A53" s="96" t="s">
        <v>256</v>
      </c>
      <c r="B53" s="97">
        <v>1.5294117647058822</v>
      </c>
      <c r="C53" s="97">
        <v>0</v>
      </c>
      <c r="D53" s="97">
        <f>IF(ISNUMBER(AVERAGE(RFI!Z344:Z345)),AVERAGE(RFI!Z344:Z345),"-")</f>
        <v>0</v>
      </c>
      <c r="E53" s="97">
        <f>IF(ISNUMBER(AVERAGE(RFI!AA344:AA345)),AVERAGE(RFI!AA344:AA345),"-")</f>
        <v>0</v>
      </c>
      <c r="F53">
        <v>344</v>
      </c>
      <c r="G53">
        <f t="shared" si="0"/>
        <v>344</v>
      </c>
      <c r="H53">
        <v>345</v>
      </c>
      <c r="I53">
        <v>1</v>
      </c>
    </row>
    <row r="54" spans="1:11" ht="24">
      <c r="A54" s="98" t="s">
        <v>1625</v>
      </c>
      <c r="B54" s="93">
        <v>2.2579125450502264</v>
      </c>
      <c r="C54" s="93">
        <v>2.4347826086956523</v>
      </c>
      <c r="D54" s="93">
        <f>IF(ISNUMBER(AVERAGE(RFI!Z348:Z380)),AVERAGE(RFI!Z348:Z380),"-")</f>
        <v>2.7142857142857144</v>
      </c>
      <c r="E54" s="93">
        <f>IF(ISNUMBER(AVERAGE(RFI!AA348:AA380)),AVERAGE(RFI!AA348:AA380),"-")</f>
        <v>2.4347826086956523</v>
      </c>
      <c r="F54">
        <v>348</v>
      </c>
      <c r="G54">
        <f t="shared" si="0"/>
        <v>348</v>
      </c>
      <c r="H54">
        <v>380</v>
      </c>
      <c r="K54">
        <f>SUM(J55:J57)</f>
        <v>23</v>
      </c>
    </row>
    <row r="55" spans="1:11" ht="20">
      <c r="A55" s="94" t="s">
        <v>1626</v>
      </c>
      <c r="B55" s="95">
        <v>2.2895218816271448</v>
      </c>
      <c r="C55" s="95">
        <v>2.7894736842105261</v>
      </c>
      <c r="D55" s="95">
        <f>IF(ISNUMBER(AVERAGE(RFI!Z349:Z368)),AVERAGE(RFI!Z349:Z368),"-")</f>
        <v>3.0588235294117645</v>
      </c>
      <c r="E55" s="95">
        <f>IF(ISNUMBER(AVERAGE(RFI!AA349:AA368)),AVERAGE(RFI!AA349:AA368),"-")</f>
        <v>2.7894736842105261</v>
      </c>
      <c r="F55">
        <v>349</v>
      </c>
      <c r="G55">
        <f t="shared" si="0"/>
        <v>349</v>
      </c>
      <c r="H55">
        <v>368</v>
      </c>
      <c r="J55">
        <v>19</v>
      </c>
    </row>
    <row r="56" spans="1:11" ht="20">
      <c r="A56" s="94" t="s">
        <v>1654</v>
      </c>
      <c r="B56" s="95">
        <v>1.5961538461538463</v>
      </c>
      <c r="C56" s="95">
        <v>0</v>
      </c>
      <c r="D56" s="95">
        <f>IF(ISNUMBER(AVERAGE(RFI!Z371:Z372)),AVERAGE(RFI!Z371:Z372),"-")</f>
        <v>0</v>
      </c>
      <c r="E56" s="95">
        <f>IF(ISNUMBER(AVERAGE(RFI!AA371:AA372)),AVERAGE(RFI!AA371:AA372),"-")</f>
        <v>0</v>
      </c>
      <c r="F56">
        <v>371</v>
      </c>
      <c r="G56">
        <f t="shared" si="0"/>
        <v>371</v>
      </c>
      <c r="H56">
        <v>372</v>
      </c>
      <c r="J56">
        <v>1</v>
      </c>
    </row>
    <row r="57" spans="1:11" ht="20">
      <c r="A57" s="94" t="s">
        <v>1656</v>
      </c>
      <c r="B57" s="95">
        <v>1.7941176470588238</v>
      </c>
      <c r="C57" s="95">
        <v>1</v>
      </c>
      <c r="D57" s="95">
        <f>IF(ISNUMBER(AVERAGE(RFI!Z375:Z378)),AVERAGE(RFI!Z375:Z378),"-")</f>
        <v>1.6666666666666667</v>
      </c>
      <c r="E57" s="95">
        <f>IF(ISNUMBER(AVERAGE(RFI!AA375:AA378)),AVERAGE(RFI!AA375:AA378),"-")</f>
        <v>1</v>
      </c>
      <c r="F57">
        <v>375</v>
      </c>
      <c r="G57">
        <f t="shared" si="0"/>
        <v>375</v>
      </c>
      <c r="H57">
        <v>378</v>
      </c>
      <c r="J57">
        <v>3</v>
      </c>
    </row>
    <row r="58" spans="1:11" ht="24">
      <c r="A58" s="98" t="s">
        <v>1662</v>
      </c>
      <c r="B58" s="93">
        <v>1.8357155681375863</v>
      </c>
      <c r="C58" s="93">
        <v>1.543956043956044</v>
      </c>
      <c r="D58" s="93">
        <f>IF(ISNUMBER(AVERAGE(RFI!Z381:Z516)),AVERAGE(RFI!Z381:Z516),"-")</f>
        <v>1.5494505494505495</v>
      </c>
      <c r="E58" s="93">
        <f>IF(ISNUMBER(AVERAGE(RFI!AA381:AA516)),AVERAGE(RFI!AA381:AA516),"-")</f>
        <v>1.543956043956044</v>
      </c>
      <c r="F58">
        <v>381</v>
      </c>
      <c r="G58">
        <f t="shared" si="0"/>
        <v>381</v>
      </c>
      <c r="H58">
        <v>516</v>
      </c>
      <c r="K58">
        <f>SUM(J59:J73)</f>
        <v>99</v>
      </c>
    </row>
    <row r="59" spans="1:11" ht="20">
      <c r="A59" s="94" t="s">
        <v>254</v>
      </c>
      <c r="B59" s="95">
        <v>1.8637390387390389</v>
      </c>
      <c r="C59" s="95">
        <v>1.5555555555555556</v>
      </c>
      <c r="D59" s="95">
        <f>IF(ISNUMBER(AVERAGE(RFI!Z382:Z407)),AVERAGE(RFI!Z382:Z407),"-")</f>
        <v>1.5555555555555556</v>
      </c>
      <c r="E59" s="95">
        <f>IF(ISNUMBER(AVERAGE(RFI!AA382:AA407)),AVERAGE(RFI!AA382:AA407),"-")</f>
        <v>1.5555555555555556</v>
      </c>
      <c r="F59">
        <v>382</v>
      </c>
      <c r="G59">
        <f t="shared" si="0"/>
        <v>382</v>
      </c>
      <c r="H59">
        <v>407</v>
      </c>
      <c r="J59">
        <f>SUM(I60:I61)</f>
        <v>21</v>
      </c>
    </row>
    <row r="60" spans="1:11" ht="17">
      <c r="A60" s="96" t="s">
        <v>415</v>
      </c>
      <c r="B60" s="97">
        <v>1.9130036630036631</v>
      </c>
      <c r="C60" s="97">
        <v>1.5833333333333333</v>
      </c>
      <c r="D60" s="97">
        <f>IF(ISNUMBER(AVERAGE(RFI!Z383:Z397)),AVERAGE(RFI!Z383:Z397),"-")</f>
        <v>1.5833333333333333</v>
      </c>
      <c r="E60" s="97">
        <f>IF(ISNUMBER(AVERAGE(RFI!AA383:AA397)),AVERAGE(RFI!AA383:AA397),"-")</f>
        <v>1.5833333333333333</v>
      </c>
      <c r="F60">
        <v>383</v>
      </c>
      <c r="G60">
        <f t="shared" si="0"/>
        <v>383</v>
      </c>
      <c r="H60">
        <v>397</v>
      </c>
      <c r="I60">
        <v>14</v>
      </c>
    </row>
    <row r="61" spans="1:11" ht="17">
      <c r="A61" s="96" t="s">
        <v>416</v>
      </c>
      <c r="B61" s="97">
        <v>1.7445054945054943</v>
      </c>
      <c r="C61" s="97">
        <v>1.5</v>
      </c>
      <c r="D61" s="97">
        <f>IF(ISNUMBER(AVERAGE(RFI!Z400:Z407)),AVERAGE(RFI!Z400:Z407),"-")</f>
        <v>1.5</v>
      </c>
      <c r="E61" s="97">
        <f>IF(ISNUMBER(AVERAGE(RFI!AA400:AA407)),AVERAGE(RFI!AA400:AA407),"-")</f>
        <v>1.5</v>
      </c>
      <c r="F61">
        <v>400</v>
      </c>
      <c r="G61">
        <f t="shared" si="0"/>
        <v>400</v>
      </c>
      <c r="H61">
        <v>407</v>
      </c>
      <c r="I61">
        <v>7</v>
      </c>
    </row>
    <row r="62" spans="1:11" ht="20">
      <c r="A62" s="94" t="s">
        <v>417</v>
      </c>
      <c r="B62" s="95">
        <v>2.2376698644781063</v>
      </c>
      <c r="C62" s="95">
        <v>2.2124999999999999</v>
      </c>
      <c r="D62" s="95">
        <f>IF(ISNUMBER(AVERAGE(RFI!Z410:Z462)),AVERAGE(RFI!Z410:Z462),"-")</f>
        <v>2.2250000000000001</v>
      </c>
      <c r="E62" s="95">
        <f>IF(ISNUMBER(AVERAGE(RFI!AA410:AA462)),AVERAGE(RFI!AA410:AA462),"-")</f>
        <v>2.2124999999999999</v>
      </c>
      <c r="F62">
        <v>410</v>
      </c>
      <c r="G62">
        <f t="shared" si="0"/>
        <v>410</v>
      </c>
      <c r="H62">
        <v>462</v>
      </c>
      <c r="J62">
        <f>SUM(I63:I66)</f>
        <v>42</v>
      </c>
    </row>
    <row r="63" spans="1:11" ht="17">
      <c r="A63" s="96" t="s">
        <v>1707</v>
      </c>
      <c r="B63" s="97">
        <v>2.3528083028083029</v>
      </c>
      <c r="C63" s="97">
        <v>2.1904761904761907</v>
      </c>
      <c r="D63" s="97">
        <f>IF(ISNUMBER(AVERAGE(RFI!Z411:Z432)),AVERAGE(RFI!Z411:Z432),"-")</f>
        <v>2.1428571428571428</v>
      </c>
      <c r="E63" s="97">
        <f>IF(ISNUMBER(AVERAGE(RFI!AA411:AA432)),AVERAGE(RFI!AA411:AA432),"-")</f>
        <v>2.1904761904761907</v>
      </c>
      <c r="F63">
        <v>411</v>
      </c>
      <c r="G63">
        <f t="shared" si="0"/>
        <v>411</v>
      </c>
      <c r="H63">
        <v>432</v>
      </c>
      <c r="I63">
        <v>21</v>
      </c>
    </row>
    <row r="64" spans="1:11" ht="17">
      <c r="A64" s="96" t="s">
        <v>409</v>
      </c>
      <c r="B64" s="97">
        <v>2.4487179487179485</v>
      </c>
      <c r="C64" s="97">
        <v>2.625</v>
      </c>
      <c r="D64" s="97">
        <f>IF(ISNUMBER(AVERAGE(RFI!Z435:Z439)),AVERAGE(RFI!Z435:Z439),"-")</f>
        <v>2.75</v>
      </c>
      <c r="E64" s="97">
        <f>IF(ISNUMBER(AVERAGE(RFI!AA435:AA439)),AVERAGE(RFI!AA435:AA439),"-")</f>
        <v>2.625</v>
      </c>
      <c r="F64">
        <v>435</v>
      </c>
      <c r="G64">
        <f t="shared" si="0"/>
        <v>435</v>
      </c>
      <c r="H64">
        <v>439</v>
      </c>
      <c r="I64">
        <v>4</v>
      </c>
    </row>
    <row r="65" spans="1:11" ht="17">
      <c r="A65" s="96" t="s">
        <v>410</v>
      </c>
      <c r="B65" s="97">
        <v>2.0410256410256413</v>
      </c>
      <c r="C65" s="97">
        <v>2.6</v>
      </c>
      <c r="D65" s="97">
        <f>IF(ISNUMBER(AVERAGE(RFI!Z442:Z448)),AVERAGE(RFI!Z442:Z448),"-")</f>
        <v>2.6</v>
      </c>
      <c r="E65" s="97">
        <f>IF(ISNUMBER(AVERAGE(RFI!AA442:AA448)),AVERAGE(RFI!AA442:AA448),"-")</f>
        <v>2.6</v>
      </c>
      <c r="F65">
        <v>442</v>
      </c>
      <c r="G65">
        <f t="shared" si="0"/>
        <v>442</v>
      </c>
      <c r="H65">
        <v>448</v>
      </c>
      <c r="I65">
        <v>6</v>
      </c>
    </row>
    <row r="66" spans="1:11" ht="17">
      <c r="A66" s="96" t="s">
        <v>418</v>
      </c>
      <c r="B66" s="97">
        <v>2.0192307692307692</v>
      </c>
      <c r="C66" s="97">
        <v>1.9</v>
      </c>
      <c r="D66" s="97">
        <f>IF(ISNUMBER(AVERAGE(RFI!Z451:Z462)),AVERAGE(RFI!Z451:Z462),"-")</f>
        <v>2</v>
      </c>
      <c r="E66" s="97">
        <f>IF(ISNUMBER(AVERAGE(RFI!AA451:AA462)),AVERAGE(RFI!AA451:AA462),"-")</f>
        <v>1.9</v>
      </c>
      <c r="F66">
        <v>451</v>
      </c>
      <c r="G66">
        <f t="shared" si="0"/>
        <v>451</v>
      </c>
      <c r="H66">
        <v>462</v>
      </c>
      <c r="I66">
        <v>11</v>
      </c>
    </row>
    <row r="67" spans="1:11" ht="20">
      <c r="A67" s="94" t="s">
        <v>258</v>
      </c>
      <c r="B67" s="95">
        <v>1.0642690642690644</v>
      </c>
      <c r="C67" s="95">
        <v>4.7619047619047616E-2</v>
      </c>
      <c r="D67" s="95">
        <f>IF(ISNUMBER(AVERAGE(RFI!Z465:Z494)),AVERAGE(RFI!Z465:Z494),"-")</f>
        <v>4.7619047619047616E-2</v>
      </c>
      <c r="E67" s="95">
        <f>IF(ISNUMBER(AVERAGE(RFI!AA465:AA494)),AVERAGE(RFI!AA465:AA494),"-")</f>
        <v>4.7619047619047616E-2</v>
      </c>
      <c r="F67">
        <v>465</v>
      </c>
      <c r="G67">
        <f t="shared" ref="G67:G167" si="1">F67</f>
        <v>465</v>
      </c>
      <c r="H67">
        <v>494</v>
      </c>
      <c r="J67">
        <f>SUM(I68:I70)</f>
        <v>22</v>
      </c>
    </row>
    <row r="68" spans="1:11" ht="17">
      <c r="A68" s="96" t="s">
        <v>1793</v>
      </c>
      <c r="B68" s="97">
        <v>1.3685897435897434</v>
      </c>
      <c r="C68" s="97">
        <v>0.125</v>
      </c>
      <c r="D68" s="97">
        <f>IF(ISNUMBER(AVERAGE(RFI!Z466:Z475)),AVERAGE(RFI!Z466:Z475),"-")</f>
        <v>0.125</v>
      </c>
      <c r="E68" s="97">
        <f>IF(ISNUMBER(AVERAGE(RFI!AA466:AA475)),AVERAGE(RFI!AA466:AA475),"-")</f>
        <v>0.125</v>
      </c>
      <c r="F68">
        <v>466</v>
      </c>
      <c r="G68">
        <f t="shared" si="1"/>
        <v>466</v>
      </c>
      <c r="H68">
        <v>475</v>
      </c>
      <c r="I68">
        <v>9</v>
      </c>
    </row>
    <row r="69" spans="1:11" ht="17">
      <c r="A69" s="96" t="s">
        <v>419</v>
      </c>
      <c r="B69" s="97">
        <v>0.88782051282051277</v>
      </c>
      <c r="C69" s="97">
        <v>0</v>
      </c>
      <c r="D69" s="97">
        <f>IF(ISNUMBER(AVERAGE(RFI!Z478:Z486)),AVERAGE(RFI!Z478:Z486),"-")</f>
        <v>0</v>
      </c>
      <c r="E69" s="97">
        <f>IF(ISNUMBER(AVERAGE(RFI!AA478:AA486)),AVERAGE(RFI!AA478:AA486),"-")</f>
        <v>0</v>
      </c>
      <c r="F69">
        <v>478</v>
      </c>
      <c r="G69">
        <f t="shared" si="1"/>
        <v>478</v>
      </c>
      <c r="H69">
        <v>486</v>
      </c>
      <c r="I69">
        <v>8</v>
      </c>
    </row>
    <row r="70" spans="1:11" ht="17">
      <c r="A70" s="96" t="s">
        <v>1828</v>
      </c>
      <c r="B70" s="97">
        <v>0.76666666666666661</v>
      </c>
      <c r="C70" s="97">
        <v>0</v>
      </c>
      <c r="D70" s="97">
        <f>IF(ISNUMBER(AVERAGE(RFI!Z489:Z494)),AVERAGE(RFI!Z489:Z494),"-")</f>
        <v>0</v>
      </c>
      <c r="E70" s="97">
        <f>IF(ISNUMBER(AVERAGE(RFI!AA489:AA494)),AVERAGE(RFI!AA489:AA494),"-")</f>
        <v>0</v>
      </c>
      <c r="F70">
        <v>489</v>
      </c>
      <c r="G70">
        <f t="shared" si="1"/>
        <v>489</v>
      </c>
      <c r="H70">
        <v>494</v>
      </c>
      <c r="I70">
        <v>5</v>
      </c>
    </row>
    <row r="71" spans="1:11" ht="20">
      <c r="A71" s="94" t="s">
        <v>414</v>
      </c>
      <c r="B71" s="95">
        <v>1.7811813186813186</v>
      </c>
      <c r="C71" s="95">
        <v>1.8333333333333333</v>
      </c>
      <c r="D71" s="95">
        <f>IF(ISNUMBER(AVERAGE(RFI!Z497:Z506)),AVERAGE(RFI!Z497:Z506),"-")</f>
        <v>1.8333333333333333</v>
      </c>
      <c r="E71" s="95">
        <f>IF(ISNUMBER(AVERAGE(RFI!AA497:AA506)),AVERAGE(RFI!AA497:AA506),"-")</f>
        <v>1.8333333333333333</v>
      </c>
      <c r="F71">
        <v>497</v>
      </c>
      <c r="G71">
        <f t="shared" si="1"/>
        <v>497</v>
      </c>
      <c r="H71">
        <v>506</v>
      </c>
      <c r="J71">
        <f>SUM(I72)</f>
        <v>8</v>
      </c>
    </row>
    <row r="72" spans="1:11" ht="17">
      <c r="A72" s="96" t="s">
        <v>1840</v>
      </c>
      <c r="B72" s="97">
        <v>1.7811813186813186</v>
      </c>
      <c r="C72" s="97">
        <v>1.8333333333333333</v>
      </c>
      <c r="D72" s="97">
        <f>IF(ISNUMBER(AVERAGE(RFI!Z498:Z506)),AVERAGE(RFI!Z498:Z506),"-")</f>
        <v>1.8333333333333333</v>
      </c>
      <c r="E72" s="97">
        <f>IF(ISNUMBER(AVERAGE(RFI!AA498:AA506)),AVERAGE(RFI!AA498:AA506),"-")</f>
        <v>1.8333333333333333</v>
      </c>
      <c r="F72">
        <v>498</v>
      </c>
      <c r="G72">
        <f t="shared" si="1"/>
        <v>498</v>
      </c>
      <c r="H72">
        <v>506</v>
      </c>
      <c r="I72">
        <v>8</v>
      </c>
    </row>
    <row r="73" spans="1:11" ht="20">
      <c r="A73" s="94" t="s">
        <v>1856</v>
      </c>
      <c r="B73" s="95">
        <v>1.5972222222222223</v>
      </c>
      <c r="C73" s="95">
        <v>2</v>
      </c>
      <c r="D73" s="95">
        <f>IF(ISNUMBER(AVERAGE(RFI!Z509:Z516)),AVERAGE(RFI!Z509:Z516),"-")</f>
        <v>2</v>
      </c>
      <c r="E73" s="95">
        <f>IF(ISNUMBER(AVERAGE(RFI!AA509:AA516)),AVERAGE(RFI!AA509:AA516),"-")</f>
        <v>2</v>
      </c>
      <c r="F73">
        <v>509</v>
      </c>
      <c r="G73">
        <f t="shared" si="1"/>
        <v>509</v>
      </c>
      <c r="H73">
        <v>516</v>
      </c>
      <c r="J73">
        <f>SUM(I74)</f>
        <v>6</v>
      </c>
    </row>
    <row r="74" spans="1:11" ht="17">
      <c r="A74" s="96" t="s">
        <v>1840</v>
      </c>
      <c r="B74" s="97">
        <v>1.5972222222222223</v>
      </c>
      <c r="C74" s="97">
        <v>2</v>
      </c>
      <c r="D74" s="97">
        <f>IF(ISNUMBER(AVERAGE(RFI!Z510:Z516)),AVERAGE(RFI!Z510:Z516),"-")</f>
        <v>2</v>
      </c>
      <c r="E74" s="97">
        <f>IF(ISNUMBER(AVERAGE(RFI!AA510:AA516)),AVERAGE(RFI!AA510:AA516),"-")</f>
        <v>2</v>
      </c>
      <c r="F74">
        <v>510</v>
      </c>
      <c r="G74">
        <f t="shared" si="1"/>
        <v>510</v>
      </c>
      <c r="H74">
        <v>516</v>
      </c>
      <c r="I74">
        <v>6</v>
      </c>
    </row>
    <row r="75" spans="1:11" ht="24" hidden="1">
      <c r="A75" s="98" t="s">
        <v>32</v>
      </c>
      <c r="B75" s="93">
        <v>2.035889355742297</v>
      </c>
      <c r="C75" s="93">
        <v>3</v>
      </c>
      <c r="D75" s="93" t="str">
        <f>IF(ISNUMBER(AVERAGE(RFI!Z519:Z565)),AVERAGE(RFI!Z519:Z565),"-")</f>
        <v>-</v>
      </c>
      <c r="E75" s="93">
        <f>IF(ISNUMBER(AVERAGE(RFI!AA519:AA565)),AVERAGE(RFI!AA519:AA565),"-")</f>
        <v>3</v>
      </c>
      <c r="F75">
        <v>519</v>
      </c>
      <c r="G75">
        <f t="shared" si="1"/>
        <v>519</v>
      </c>
      <c r="H75">
        <v>565</v>
      </c>
      <c r="K75">
        <f>SUM(J76:J77)</f>
        <v>35</v>
      </c>
    </row>
    <row r="76" spans="1:11" ht="20" hidden="1">
      <c r="A76" s="94" t="s">
        <v>1868</v>
      </c>
      <c r="B76" s="95">
        <v>2.0324675324675323</v>
      </c>
      <c r="C76" s="95" t="s">
        <v>726</v>
      </c>
      <c r="D76" s="95" t="str">
        <f>IF(ISNUMBER(AVERAGE(RFI!Z520:Z541)),AVERAGE(RFI!Z520:Z541),"-")</f>
        <v>-</v>
      </c>
      <c r="E76" s="95" t="str">
        <f>IF(ISNUMBER(AVERAGE(RFI!AA520:AA541)),AVERAGE(RFI!AA520:AA541),"-")</f>
        <v>-</v>
      </c>
      <c r="F76">
        <v>520</v>
      </c>
      <c r="G76">
        <f t="shared" si="1"/>
        <v>520</v>
      </c>
      <c r="H76">
        <v>541</v>
      </c>
      <c r="J76">
        <v>21</v>
      </c>
    </row>
    <row r="77" spans="1:11" ht="20" hidden="1">
      <c r="A77" s="94" t="s">
        <v>32</v>
      </c>
      <c r="B77" s="95">
        <v>1.9159798534798533</v>
      </c>
      <c r="C77" s="95">
        <v>3</v>
      </c>
      <c r="D77" s="95" t="str">
        <f>IF(ISNUMBER(AVERAGE(RFI!Z544:Z565)),AVERAGE(RFI!Z544:Z565),"-")</f>
        <v>-</v>
      </c>
      <c r="E77" s="95">
        <f>IF(ISNUMBER(AVERAGE(RFI!AA544:AA565)),AVERAGE(RFI!AA544:AA565),"-")</f>
        <v>3</v>
      </c>
      <c r="F77">
        <v>544</v>
      </c>
      <c r="G77">
        <f t="shared" si="1"/>
        <v>544</v>
      </c>
      <c r="H77">
        <v>565</v>
      </c>
      <c r="J77">
        <f>SUM(I78:I80)</f>
        <v>14</v>
      </c>
    </row>
    <row r="78" spans="1:11" ht="17" hidden="1">
      <c r="A78" s="96" t="s">
        <v>1923</v>
      </c>
      <c r="B78" s="97">
        <v>1.8909090909090907</v>
      </c>
      <c r="C78" s="97" t="s">
        <v>726</v>
      </c>
      <c r="D78" s="97" t="str">
        <f>IF(ISNUMBER(AVERAGE(RFI!Z545:Z550)),AVERAGE(RFI!Z545:Z550),"-")</f>
        <v>-</v>
      </c>
      <c r="E78" s="97" t="str">
        <f>IF(ISNUMBER(AVERAGE(RFI!AA545:AA550)),AVERAGE(RFI!AA545:AA550),"-")</f>
        <v>-</v>
      </c>
      <c r="F78">
        <v>545</v>
      </c>
      <c r="G78">
        <f t="shared" si="1"/>
        <v>545</v>
      </c>
      <c r="H78">
        <v>550</v>
      </c>
      <c r="I78">
        <v>5</v>
      </c>
    </row>
    <row r="79" spans="1:11" ht="17" hidden="1">
      <c r="A79" s="96" t="s">
        <v>1937</v>
      </c>
      <c r="B79" s="97">
        <v>1.8250000000000002</v>
      </c>
      <c r="C79" s="97">
        <v>3</v>
      </c>
      <c r="D79" s="97" t="str">
        <f>IF(ISNUMBER(AVERAGE(RFI!Z553:Z558)),AVERAGE(RFI!Z553:Z558),"-")</f>
        <v>-</v>
      </c>
      <c r="E79" s="97">
        <f>IF(ISNUMBER(AVERAGE(RFI!AA553:AA558)),AVERAGE(RFI!AA553:AA558),"-")</f>
        <v>3</v>
      </c>
      <c r="F79">
        <v>553</v>
      </c>
      <c r="G79">
        <f t="shared" si="1"/>
        <v>553</v>
      </c>
      <c r="H79">
        <v>558</v>
      </c>
      <c r="I79">
        <v>5</v>
      </c>
    </row>
    <row r="80" spans="1:11" ht="17" hidden="1">
      <c r="A80" s="96" t="s">
        <v>1952</v>
      </c>
      <c r="B80" s="97">
        <v>1.8409090909090908</v>
      </c>
      <c r="C80" s="97" t="s">
        <v>726</v>
      </c>
      <c r="D80" s="97" t="str">
        <f>IF(ISNUMBER(AVERAGE(RFI!Z561:Z565)),AVERAGE(RFI!Z561:Z565),"-")</f>
        <v>-</v>
      </c>
      <c r="E80" s="97" t="str">
        <f>IF(ISNUMBER(AVERAGE(RFI!AA561:AA565)),AVERAGE(RFI!AA561:AA565),"-")</f>
        <v>-</v>
      </c>
      <c r="F80">
        <v>561</v>
      </c>
      <c r="G80">
        <f t="shared" si="1"/>
        <v>561</v>
      </c>
      <c r="H80">
        <v>565</v>
      </c>
      <c r="I80">
        <v>4</v>
      </c>
    </row>
    <row r="81" spans="1:11" ht="24" hidden="1">
      <c r="A81" s="98" t="s">
        <v>1962</v>
      </c>
      <c r="B81" s="93">
        <v>1.8836221369643831</v>
      </c>
      <c r="C81" s="93" t="s">
        <v>726</v>
      </c>
      <c r="D81" s="93" t="str">
        <f>IF(ISNUMBER(AVERAGE(RFI!Z568:Z614)),AVERAGE(RFI!Z568:Z614),"-")</f>
        <v>-</v>
      </c>
      <c r="E81" s="93" t="str">
        <f>IF(ISNUMBER(AVERAGE(RFI!AA568:AA614)),AVERAGE(RFI!AA568:AA614),"-")</f>
        <v>-</v>
      </c>
      <c r="F81">
        <v>568</v>
      </c>
      <c r="G81">
        <f t="shared" si="1"/>
        <v>568</v>
      </c>
      <c r="H81">
        <v>614</v>
      </c>
      <c r="K81">
        <f>SUM(J82:J83)</f>
        <v>36</v>
      </c>
    </row>
    <row r="82" spans="1:11" ht="20" hidden="1">
      <c r="A82" s="94" t="s">
        <v>1963</v>
      </c>
      <c r="B82" s="95">
        <v>2.0252525252525251</v>
      </c>
      <c r="C82" s="95" t="s">
        <v>726</v>
      </c>
      <c r="D82" s="95" t="str">
        <f>IF(ISNUMBER(AVERAGE(RFI!Z569:Z587)),AVERAGE(RFI!Z569:Z587),"-")</f>
        <v>-</v>
      </c>
      <c r="E82" s="95" t="str">
        <f>IF(ISNUMBER(AVERAGE(RFI!AA569:AA587)),AVERAGE(RFI!AA569:AA587),"-")</f>
        <v>-</v>
      </c>
      <c r="F82">
        <v>569</v>
      </c>
      <c r="G82">
        <f t="shared" si="1"/>
        <v>569</v>
      </c>
      <c r="H82">
        <v>587</v>
      </c>
      <c r="J82">
        <v>18</v>
      </c>
    </row>
    <row r="83" spans="1:11" ht="20" hidden="1">
      <c r="A83" s="94" t="s">
        <v>2014</v>
      </c>
      <c r="B83" s="95">
        <v>1.7388755980861248</v>
      </c>
      <c r="C83" s="95" t="s">
        <v>726</v>
      </c>
      <c r="D83" s="95" t="str">
        <f>IF(ISNUMBER(AVERAGE(RFI!Z590:Z614)),AVERAGE(RFI!Z590:Z614),"-")</f>
        <v>-</v>
      </c>
      <c r="E83" s="95" t="str">
        <f>IF(ISNUMBER(AVERAGE(RFI!AA590:AA614)),AVERAGE(RFI!AA590:AA614),"-")</f>
        <v>-</v>
      </c>
      <c r="F83">
        <v>590</v>
      </c>
      <c r="G83">
        <f t="shared" si="1"/>
        <v>590</v>
      </c>
      <c r="H83">
        <v>614</v>
      </c>
      <c r="J83">
        <f>SUM(I84:I85)</f>
        <v>18</v>
      </c>
    </row>
    <row r="84" spans="1:11" ht="17" hidden="1">
      <c r="A84" s="96" t="s">
        <v>2015</v>
      </c>
      <c r="B84" s="97">
        <v>1.8715909090909093</v>
      </c>
      <c r="C84" s="97" t="s">
        <v>726</v>
      </c>
      <c r="D84" s="97" t="str">
        <f>IF(ISNUMBER(AVERAGE(RFI!Z591:Z600)),AVERAGE(RFI!Z591:Z600),"-")</f>
        <v>-</v>
      </c>
      <c r="E84" s="97" t="str">
        <f>IF(ISNUMBER(AVERAGE(RFI!AA591:AA600)),AVERAGE(RFI!AA591:AA600),"-")</f>
        <v>-</v>
      </c>
      <c r="F84">
        <v>591</v>
      </c>
      <c r="G84">
        <f t="shared" si="1"/>
        <v>591</v>
      </c>
      <c r="H84">
        <v>600</v>
      </c>
      <c r="I84">
        <v>7</v>
      </c>
    </row>
    <row r="85" spans="1:11" ht="17" hidden="1">
      <c r="A85" s="96" t="s">
        <v>2034</v>
      </c>
      <c r="B85" s="97">
        <v>1.6818181818181819</v>
      </c>
      <c r="C85" s="97" t="s">
        <v>726</v>
      </c>
      <c r="D85" s="97" t="str">
        <f>IF(ISNUMBER(AVERAGE(RFI!Z603:Z614)),AVERAGE(RFI!Z603:Z614),"-")</f>
        <v>-</v>
      </c>
      <c r="E85" s="97" t="str">
        <f>IF(ISNUMBER(AVERAGE(RFI!AA603:AA614)),AVERAGE(RFI!AA603:AA614),"-")</f>
        <v>-</v>
      </c>
      <c r="F85">
        <v>603</v>
      </c>
      <c r="G85">
        <f t="shared" si="1"/>
        <v>603</v>
      </c>
      <c r="H85">
        <v>614</v>
      </c>
      <c r="I85">
        <v>11</v>
      </c>
    </row>
    <row r="86" spans="1:11" ht="24" hidden="1">
      <c r="A86" s="98" t="s">
        <v>33</v>
      </c>
      <c r="B86" s="93">
        <v>2.684498834498835</v>
      </c>
      <c r="C86" s="93" t="s">
        <v>726</v>
      </c>
      <c r="D86" s="93" t="str">
        <f>IF(ISNUMBER(AVERAGE(RFI!Z617:Z685)),AVERAGE(RFI!Z617:Z685),"-")</f>
        <v>-</v>
      </c>
      <c r="E86" s="93" t="str">
        <f>IF(ISNUMBER(AVERAGE(RFI!AA617:AA685)),AVERAGE(RFI!AA617:AA685),"-")</f>
        <v>-</v>
      </c>
      <c r="F86">
        <v>617</v>
      </c>
      <c r="G86">
        <f t="shared" si="1"/>
        <v>617</v>
      </c>
      <c r="H86">
        <v>685</v>
      </c>
      <c r="K86">
        <f>SUM(J87:J95)</f>
        <v>39</v>
      </c>
    </row>
    <row r="87" spans="1:11" ht="20" hidden="1">
      <c r="A87" s="94" t="s">
        <v>2068</v>
      </c>
      <c r="B87" s="95">
        <v>2.8236111111111106</v>
      </c>
      <c r="C87" s="95" t="s">
        <v>726</v>
      </c>
      <c r="D87" s="95" t="str">
        <f>IF(ISNUMBER(AVERAGE(RFI!Z618:Z642)),AVERAGE(RFI!Z618:Z642),"-")</f>
        <v>-</v>
      </c>
      <c r="E87" s="95" t="str">
        <f>IF(ISNUMBER(AVERAGE(RFI!AA618:AA642)),AVERAGE(RFI!AA618:AA642),"-")</f>
        <v>-</v>
      </c>
      <c r="F87">
        <v>618</v>
      </c>
      <c r="G87">
        <f t="shared" si="1"/>
        <v>618</v>
      </c>
      <c r="H87">
        <v>642</v>
      </c>
      <c r="J87">
        <f>SUM(I88:I89)</f>
        <v>18</v>
      </c>
    </row>
    <row r="88" spans="1:11" ht="17" hidden="1">
      <c r="A88" s="96" t="s">
        <v>2069</v>
      </c>
      <c r="B88" s="97">
        <v>2.9750000000000001</v>
      </c>
      <c r="C88" s="97" t="s">
        <v>726</v>
      </c>
      <c r="D88" s="97" t="str">
        <f>IF(ISNUMBER(AVERAGE(RFI!Z619:Z630)),AVERAGE(RFI!Z619:Z630),"-")</f>
        <v>-</v>
      </c>
      <c r="E88" s="97" t="str">
        <f>IF(ISNUMBER(AVERAGE(RFI!AA619:AA630)),AVERAGE(RFI!AA619:AA630),"-")</f>
        <v>-</v>
      </c>
      <c r="F88">
        <v>619</v>
      </c>
      <c r="G88">
        <f t="shared" si="1"/>
        <v>619</v>
      </c>
      <c r="H88">
        <v>630</v>
      </c>
      <c r="I88">
        <v>9</v>
      </c>
    </row>
    <row r="89" spans="1:11" ht="17" hidden="1">
      <c r="A89" s="96" t="s">
        <v>2097</v>
      </c>
      <c r="B89" s="97">
        <v>2.6722222222222221</v>
      </c>
      <c r="C89" s="97" t="s">
        <v>726</v>
      </c>
      <c r="D89" s="97" t="str">
        <f>IF(ISNUMBER(AVERAGE(RFI!Z633:Z642)),AVERAGE(RFI!Z633:Z642),"-")</f>
        <v>-</v>
      </c>
      <c r="E89" s="97" t="str">
        <f>IF(ISNUMBER(AVERAGE(RFI!AA633:AA642)),AVERAGE(RFI!AA633:AA642),"-")</f>
        <v>-</v>
      </c>
      <c r="F89">
        <v>633</v>
      </c>
      <c r="G89">
        <f t="shared" si="1"/>
        <v>633</v>
      </c>
      <c r="H89">
        <v>642</v>
      </c>
      <c r="I89">
        <v>9</v>
      </c>
    </row>
    <row r="90" spans="1:11" ht="20" hidden="1">
      <c r="A90" s="94" t="s">
        <v>2125</v>
      </c>
      <c r="B90" s="95">
        <v>2.6812499999999999</v>
      </c>
      <c r="C90" s="95" t="s">
        <v>726</v>
      </c>
      <c r="D90" s="95" t="str">
        <f>IF(ISNUMBER(AVERAGE(RFI!Z645:Z673)),AVERAGE(RFI!Z645:Z673),"-")</f>
        <v>-</v>
      </c>
      <c r="E90" s="95" t="str">
        <f>IF(ISNUMBER(AVERAGE(RFI!AA645:AA673)),AVERAGE(RFI!AA645:AA673),"-")</f>
        <v>-</v>
      </c>
      <c r="F90">
        <v>645</v>
      </c>
      <c r="G90">
        <f t="shared" si="1"/>
        <v>645</v>
      </c>
      <c r="H90">
        <v>673</v>
      </c>
      <c r="J90">
        <f>SUM(I91:I94)</f>
        <v>16</v>
      </c>
    </row>
    <row r="91" spans="1:11" ht="17" hidden="1">
      <c r="A91" s="96" t="s">
        <v>2126</v>
      </c>
      <c r="B91" s="97">
        <v>2.8703703703703707</v>
      </c>
      <c r="C91" s="97" t="s">
        <v>726</v>
      </c>
      <c r="D91" s="97" t="str">
        <f>IF(ISNUMBER(AVERAGE(RFI!Z646:Z649)),AVERAGE(RFI!Z646:Z649),"-")</f>
        <v>-</v>
      </c>
      <c r="E91" s="97" t="str">
        <f>IF(ISNUMBER(AVERAGE(RFI!AA646:AA649)),AVERAGE(RFI!AA646:AA649),"-")</f>
        <v>-</v>
      </c>
      <c r="F91">
        <v>646</v>
      </c>
      <c r="G91">
        <f t="shared" si="1"/>
        <v>646</v>
      </c>
      <c r="H91">
        <v>649</v>
      </c>
      <c r="I91">
        <v>3</v>
      </c>
    </row>
    <row r="92" spans="1:11" ht="17" hidden="1">
      <c r="A92" s="96" t="s">
        <v>2136</v>
      </c>
      <c r="B92" s="97">
        <v>2.4444444444444446</v>
      </c>
      <c r="C92" s="97" t="s">
        <v>726</v>
      </c>
      <c r="D92" s="97" t="str">
        <f>IF(ISNUMBER(AVERAGE(RFI!Z652:Z659)),AVERAGE(RFI!Z652:Z659),"-")</f>
        <v>-</v>
      </c>
      <c r="E92" s="97" t="str">
        <f>IF(ISNUMBER(AVERAGE(RFI!AA652:AA659)),AVERAGE(RFI!AA652:AA659),"-")</f>
        <v>-</v>
      </c>
      <c r="F92">
        <v>652</v>
      </c>
      <c r="G92">
        <f t="shared" si="1"/>
        <v>652</v>
      </c>
      <c r="H92">
        <v>659</v>
      </c>
      <c r="I92">
        <v>6</v>
      </c>
    </row>
    <row r="93" spans="1:11" ht="17" hidden="1">
      <c r="A93" s="96" t="s">
        <v>2155</v>
      </c>
      <c r="B93" s="97">
        <v>2.8583333333333334</v>
      </c>
      <c r="C93" s="97" t="s">
        <v>726</v>
      </c>
      <c r="D93" s="97" t="str">
        <f>IF(ISNUMBER(AVERAGE(RFI!Z662:Z667)),AVERAGE(RFI!Z662:Z667),"-")</f>
        <v>-</v>
      </c>
      <c r="E93" s="97" t="str">
        <f>IF(ISNUMBER(AVERAGE(RFI!AA662:AA667)),AVERAGE(RFI!AA662:AA667),"-")</f>
        <v>-</v>
      </c>
      <c r="F93">
        <v>662</v>
      </c>
      <c r="G93">
        <f t="shared" si="1"/>
        <v>662</v>
      </c>
      <c r="H93">
        <v>667</v>
      </c>
      <c r="I93">
        <v>4</v>
      </c>
    </row>
    <row r="94" spans="1:11" ht="17" hidden="1">
      <c r="A94" s="96" t="s">
        <v>2168</v>
      </c>
      <c r="B94" s="97">
        <v>2.7666666666666666</v>
      </c>
      <c r="C94" s="97" t="s">
        <v>726</v>
      </c>
      <c r="D94" s="97" t="str">
        <f>IF(ISNUMBER(AVERAGE(RFI!Z670:Z673)),AVERAGE(RFI!Z670:Z673),"-")</f>
        <v>-</v>
      </c>
      <c r="E94" s="97" t="str">
        <f>IF(ISNUMBER(AVERAGE(RFI!AA670:AA673)),AVERAGE(RFI!AA670:AA673),"-")</f>
        <v>-</v>
      </c>
      <c r="F94">
        <v>670</v>
      </c>
      <c r="G94">
        <f t="shared" si="1"/>
        <v>670</v>
      </c>
      <c r="H94">
        <v>673</v>
      </c>
      <c r="I94">
        <v>3</v>
      </c>
    </row>
    <row r="95" spans="1:11" ht="20" hidden="1">
      <c r="A95" s="94" t="s">
        <v>69</v>
      </c>
      <c r="B95" s="95">
        <v>2.3400000000000003</v>
      </c>
      <c r="C95" s="95" t="s">
        <v>726</v>
      </c>
      <c r="D95" s="95" t="str">
        <f>IF(ISNUMBER(AVERAGE(RFI!Z676:Z685)),AVERAGE(RFI!Z676:Z685),"-")</f>
        <v>-</v>
      </c>
      <c r="E95" s="95" t="str">
        <f>IF(ISNUMBER(AVERAGE(RFI!AA676:AA685)),AVERAGE(RFI!AA676:AA685),"-")</f>
        <v>-</v>
      </c>
      <c r="F95">
        <v>676</v>
      </c>
      <c r="G95">
        <f t="shared" si="1"/>
        <v>676</v>
      </c>
      <c r="H95">
        <v>685</v>
      </c>
      <c r="J95">
        <f>SUM(I96:I97)</f>
        <v>5</v>
      </c>
    </row>
    <row r="96" spans="1:11" ht="17" hidden="1">
      <c r="A96" s="96" t="s">
        <v>2177</v>
      </c>
      <c r="B96" s="97">
        <v>3.0750000000000002</v>
      </c>
      <c r="C96" s="97" t="s">
        <v>726</v>
      </c>
      <c r="D96" s="97" t="str">
        <f>IF(ISNUMBER(AVERAGE(RFI!Z677:Z679)),AVERAGE(RFI!Z677:Z679),"-")</f>
        <v>-</v>
      </c>
      <c r="E96" s="97" t="str">
        <f>IF(ISNUMBER(AVERAGE(RFI!AA677:AA679)),AVERAGE(RFI!AA677:AA679),"-")</f>
        <v>-</v>
      </c>
      <c r="F96">
        <v>677</v>
      </c>
      <c r="G96">
        <f t="shared" si="1"/>
        <v>677</v>
      </c>
      <c r="H96">
        <v>679</v>
      </c>
      <c r="I96">
        <v>2</v>
      </c>
    </row>
    <row r="97" spans="1:11" ht="17" hidden="1">
      <c r="A97" s="96" t="s">
        <v>2183</v>
      </c>
      <c r="B97" s="97">
        <v>1.75</v>
      </c>
      <c r="C97" s="97" t="s">
        <v>726</v>
      </c>
      <c r="D97" s="97" t="str">
        <f>IF(ISNUMBER(AVERAGE(RFI!Z682:Z685)),AVERAGE(RFI!Z682:Z685),"-")</f>
        <v>-</v>
      </c>
      <c r="E97" s="97" t="str">
        <f>IF(ISNUMBER(AVERAGE(RFI!AA682:AA685)),AVERAGE(RFI!AA682:AA685),"-")</f>
        <v>-</v>
      </c>
      <c r="F97">
        <v>682</v>
      </c>
      <c r="G97">
        <f t="shared" si="1"/>
        <v>682</v>
      </c>
      <c r="H97">
        <v>685</v>
      </c>
      <c r="I97">
        <v>3</v>
      </c>
    </row>
    <row r="98" spans="1:11" ht="24">
      <c r="A98" s="98" t="s">
        <v>24</v>
      </c>
      <c r="B98" s="93">
        <v>2.1696496378939125</v>
      </c>
      <c r="C98" s="93">
        <v>2</v>
      </c>
      <c r="D98" s="93">
        <f>IF(ISNUMBER(AVERAGE(RFI!Z688:Z947)),AVERAGE(RFI!Z688:Z947),"-")</f>
        <v>2.6111111111111112</v>
      </c>
      <c r="E98" s="93">
        <f>IF(ISNUMBER(AVERAGE(RFI!AA688:AA947)),AVERAGE(RFI!AA688:AA947),"-")</f>
        <v>2</v>
      </c>
      <c r="F98">
        <v>688</v>
      </c>
      <c r="G98">
        <f t="shared" si="1"/>
        <v>688</v>
      </c>
      <c r="H98">
        <v>947</v>
      </c>
      <c r="K98">
        <f>SUM(J99:J138)</f>
        <v>131</v>
      </c>
    </row>
    <row r="99" spans="1:11" ht="20">
      <c r="A99" s="94" t="s">
        <v>2191</v>
      </c>
      <c r="B99" s="95">
        <v>2.2680000000000002</v>
      </c>
      <c r="C99" s="95">
        <v>2.08</v>
      </c>
      <c r="D99" s="95">
        <f>IF(ISNUMBER(AVERAGE(RFI!Z689:Z739)),AVERAGE(RFI!Z689:Z739),"-")</f>
        <v>2.8095238095238093</v>
      </c>
      <c r="E99" s="95">
        <f>IF(ISNUMBER(AVERAGE(RFI!AA689:AA739)),AVERAGE(RFI!AA689:AA739),"-")</f>
        <v>2.08</v>
      </c>
      <c r="F99">
        <v>689</v>
      </c>
      <c r="G99">
        <f t="shared" si="1"/>
        <v>689</v>
      </c>
      <c r="H99">
        <v>739</v>
      </c>
      <c r="J99">
        <f>SUM(I100:I108)</f>
        <v>25</v>
      </c>
    </row>
    <row r="100" spans="1:11" ht="17">
      <c r="A100" s="96" t="s">
        <v>232</v>
      </c>
      <c r="B100" s="97">
        <v>2.3566666666666665</v>
      </c>
      <c r="C100" s="97">
        <v>2.35</v>
      </c>
      <c r="D100" s="97">
        <f>IF(ISNUMBER(AVERAGE(RFI!Z690:Z700)),AVERAGE(RFI!Z690:Z700),"-")</f>
        <v>2.7777777777777777</v>
      </c>
      <c r="E100" s="97">
        <f>IF(ISNUMBER(AVERAGE(RFI!AA690:AA700)),AVERAGE(RFI!AA690:AA700),"-")</f>
        <v>2.35</v>
      </c>
      <c r="F100">
        <v>690</v>
      </c>
      <c r="G100">
        <f t="shared" si="1"/>
        <v>690</v>
      </c>
      <c r="H100">
        <v>700</v>
      </c>
      <c r="I100">
        <v>10</v>
      </c>
    </row>
    <row r="101" spans="1:11" ht="17">
      <c r="A101" s="96" t="s">
        <v>233</v>
      </c>
      <c r="B101" s="97">
        <v>2.3333333333333335</v>
      </c>
      <c r="C101" s="97">
        <v>1.6666666666666667</v>
      </c>
      <c r="D101" s="97">
        <f>IF(ISNUMBER(AVERAGE(RFI!Z703:Z706)),AVERAGE(RFI!Z703:Z706),"-")</f>
        <v>2</v>
      </c>
      <c r="E101" s="97">
        <f>IF(ISNUMBER(AVERAGE(RFI!AA703:AA706)),AVERAGE(RFI!AA703:AA706),"-")</f>
        <v>1.6666666666666667</v>
      </c>
      <c r="F101">
        <v>703</v>
      </c>
      <c r="G101">
        <f t="shared" si="1"/>
        <v>703</v>
      </c>
      <c r="H101">
        <v>706</v>
      </c>
      <c r="I101">
        <v>3</v>
      </c>
    </row>
    <row r="102" spans="1:11" ht="17">
      <c r="A102" s="96" t="s">
        <v>45</v>
      </c>
      <c r="B102" s="97">
        <v>2.1944444444444442</v>
      </c>
      <c r="C102" s="97">
        <v>2.3333333333333335</v>
      </c>
      <c r="D102" s="97">
        <f>IF(ISNUMBER(AVERAGE(RFI!Z709:Z715)),AVERAGE(RFI!Z709:Z715),"-")</f>
        <v>2.6</v>
      </c>
      <c r="E102" s="97">
        <f>IF(ISNUMBER(AVERAGE(RFI!AA709:AA715)),AVERAGE(RFI!AA709:AA715),"-")</f>
        <v>2.3333333333333335</v>
      </c>
      <c r="F102">
        <v>709</v>
      </c>
      <c r="G102">
        <f t="shared" si="1"/>
        <v>709</v>
      </c>
      <c r="H102">
        <v>715</v>
      </c>
      <c r="I102">
        <v>6</v>
      </c>
    </row>
    <row r="103" spans="1:11" ht="17">
      <c r="A103" s="96" t="s">
        <v>2233</v>
      </c>
      <c r="B103" s="97">
        <v>2.5</v>
      </c>
      <c r="C103" s="97">
        <v>3</v>
      </c>
      <c r="D103" s="97">
        <f>IF(ISNUMBER(AVERAGE(RFI!Z718:Z719)),AVERAGE(RFI!Z718:Z719),"-")</f>
        <v>4</v>
      </c>
      <c r="E103" s="97">
        <f>IF(ISNUMBER(AVERAGE(RFI!AA718:AA719)),AVERAGE(RFI!AA718:AA719),"-")</f>
        <v>3</v>
      </c>
      <c r="F103">
        <v>718</v>
      </c>
      <c r="G103">
        <f t="shared" si="1"/>
        <v>718</v>
      </c>
      <c r="H103">
        <v>719</v>
      </c>
      <c r="I103">
        <v>1</v>
      </c>
    </row>
    <row r="104" spans="1:11" ht="17">
      <c r="A104" s="96" t="s">
        <v>234</v>
      </c>
      <c r="B104" s="97">
        <v>2.3333333333333335</v>
      </c>
      <c r="C104" s="97">
        <v>2.5</v>
      </c>
      <c r="D104" s="97">
        <f>IF(ISNUMBER(AVERAGE(RFI!Z722:Z723)),AVERAGE(RFI!Z722:Z723),"-")</f>
        <v>4</v>
      </c>
      <c r="E104" s="97">
        <f>IF(ISNUMBER(AVERAGE(RFI!AA722:AA723)),AVERAGE(RFI!AA722:AA723),"-")</f>
        <v>2.5</v>
      </c>
      <c r="F104">
        <v>722</v>
      </c>
      <c r="G104">
        <f t="shared" si="1"/>
        <v>722</v>
      </c>
      <c r="H104">
        <v>723</v>
      </c>
      <c r="I104">
        <v>1</v>
      </c>
    </row>
    <row r="105" spans="1:11" ht="17">
      <c r="A105" s="96" t="s">
        <v>47</v>
      </c>
      <c r="B105" s="97">
        <v>2.5666666666666669</v>
      </c>
      <c r="C105" s="97">
        <v>2</v>
      </c>
      <c r="D105" s="97">
        <f>IF(ISNUMBER(AVERAGE(RFI!Z726:Z727)),AVERAGE(RFI!Z726:Z727),"-")</f>
        <v>3</v>
      </c>
      <c r="E105" s="97">
        <f>IF(ISNUMBER(AVERAGE(RFI!AA726:AA727)),AVERAGE(RFI!AA726:AA727),"-")</f>
        <v>2</v>
      </c>
      <c r="F105">
        <v>726</v>
      </c>
      <c r="G105">
        <f t="shared" si="1"/>
        <v>726</v>
      </c>
      <c r="H105">
        <v>727</v>
      </c>
      <c r="I105">
        <v>1</v>
      </c>
    </row>
    <row r="106" spans="1:11" ht="17">
      <c r="A106" s="96" t="s">
        <v>48</v>
      </c>
      <c r="B106" s="97">
        <v>2.2999999999999998</v>
      </c>
      <c r="C106" s="97">
        <v>2</v>
      </c>
      <c r="D106" s="97">
        <f>IF(ISNUMBER(AVERAGE(RFI!Z730:Z731)),AVERAGE(RFI!Z730:Z731),"-")</f>
        <v>3</v>
      </c>
      <c r="E106" s="97">
        <f>IF(ISNUMBER(AVERAGE(RFI!AA730:AA731)),AVERAGE(RFI!AA730:AA731),"-")</f>
        <v>2</v>
      </c>
      <c r="F106">
        <v>730</v>
      </c>
      <c r="G106">
        <f t="shared" si="1"/>
        <v>730</v>
      </c>
      <c r="H106">
        <v>731</v>
      </c>
      <c r="I106">
        <v>1</v>
      </c>
    </row>
    <row r="107" spans="1:11" ht="17">
      <c r="A107" s="96" t="s">
        <v>2250</v>
      </c>
      <c r="B107" s="97">
        <v>1.2</v>
      </c>
      <c r="C107" s="97">
        <v>0</v>
      </c>
      <c r="D107" s="97">
        <f>IF(ISNUMBER(AVERAGE(RFI!Z734:Z735)),AVERAGE(RFI!Z734:Z735),"-")</f>
        <v>3</v>
      </c>
      <c r="E107" s="97">
        <f>IF(ISNUMBER(AVERAGE(RFI!AA734:AA735)),AVERAGE(RFI!AA734:AA735),"-")</f>
        <v>0</v>
      </c>
      <c r="F107">
        <v>734</v>
      </c>
      <c r="G107">
        <f t="shared" si="1"/>
        <v>734</v>
      </c>
      <c r="H107">
        <v>735</v>
      </c>
      <c r="I107">
        <v>1</v>
      </c>
    </row>
    <row r="108" spans="1:11" ht="17">
      <c r="A108" s="96" t="s">
        <v>49</v>
      </c>
      <c r="B108" s="97">
        <v>2.0666666666666669</v>
      </c>
      <c r="C108" s="97">
        <v>0</v>
      </c>
      <c r="D108" s="97" t="str">
        <f>IF(ISNUMBER(AVERAGE(RFI!Z738:Z739)),AVERAGE(RFI!Z738:Z739),"-")</f>
        <v>-</v>
      </c>
      <c r="E108" s="97">
        <f>IF(ISNUMBER(AVERAGE(RFI!AA738:AA739)),AVERAGE(RFI!AA738:AA739),"-")</f>
        <v>0</v>
      </c>
      <c r="F108">
        <v>738</v>
      </c>
      <c r="G108">
        <f t="shared" si="1"/>
        <v>738</v>
      </c>
      <c r="H108">
        <v>739</v>
      </c>
      <c r="I108">
        <v>1</v>
      </c>
    </row>
    <row r="109" spans="1:11" ht="20">
      <c r="A109" s="94" t="s">
        <v>2258</v>
      </c>
      <c r="B109" s="95">
        <v>2.1350172532781224</v>
      </c>
      <c r="C109" s="95">
        <v>1.95</v>
      </c>
      <c r="D109" s="95">
        <f>IF(ISNUMBER(AVERAGE(RFI!Z742:Z861)),AVERAGE(RFI!Z742:Z861),"-")</f>
        <v>2.5428571428571427</v>
      </c>
      <c r="E109" s="95">
        <f>IF(ISNUMBER(AVERAGE(RFI!AA742:AA861)),AVERAGE(RFI!AA742:AA861),"-")</f>
        <v>1.95</v>
      </c>
      <c r="F109">
        <v>742</v>
      </c>
      <c r="G109">
        <f t="shared" si="1"/>
        <v>742</v>
      </c>
      <c r="H109">
        <v>861</v>
      </c>
      <c r="J109">
        <f>SUM(I110:I126)</f>
        <v>70</v>
      </c>
    </row>
    <row r="110" spans="1:11" ht="17">
      <c r="A110" s="96" t="s">
        <v>2259</v>
      </c>
      <c r="B110" s="97">
        <v>2.5166666666666666</v>
      </c>
      <c r="C110" s="97">
        <v>2.625</v>
      </c>
      <c r="D110" s="97">
        <f>IF(ISNUMBER(AVERAGE(RFI!Z743:Z747)),AVERAGE(RFI!Z743:Z747),"-")</f>
        <v>2.75</v>
      </c>
      <c r="E110" s="97">
        <f>IF(ISNUMBER(AVERAGE(RFI!AA743:AA747)),AVERAGE(RFI!AA743:AA747),"-")</f>
        <v>2.625</v>
      </c>
      <c r="F110">
        <v>743</v>
      </c>
      <c r="G110">
        <f t="shared" si="1"/>
        <v>743</v>
      </c>
      <c r="H110">
        <v>747</v>
      </c>
      <c r="I110">
        <v>4</v>
      </c>
    </row>
    <row r="111" spans="1:11" ht="17">
      <c r="A111" s="96" t="s">
        <v>2269</v>
      </c>
      <c r="B111" s="97">
        <v>2.6333333333333333</v>
      </c>
      <c r="C111" s="97">
        <v>3</v>
      </c>
      <c r="D111" s="97">
        <f>IF(ISNUMBER(AVERAGE(RFI!Z750:Z752)),AVERAGE(RFI!Z750:Z752),"-")</f>
        <v>3</v>
      </c>
      <c r="E111" s="97">
        <f>IF(ISNUMBER(AVERAGE(RFI!AA750:AA752)),AVERAGE(RFI!AA750:AA752),"-")</f>
        <v>3</v>
      </c>
      <c r="F111">
        <v>750</v>
      </c>
      <c r="G111">
        <f t="shared" si="1"/>
        <v>750</v>
      </c>
      <c r="H111">
        <v>752</v>
      </c>
      <c r="I111">
        <v>2</v>
      </c>
    </row>
    <row r="112" spans="1:11" ht="17">
      <c r="A112" s="96" t="s">
        <v>54</v>
      </c>
      <c r="B112" s="97">
        <v>1.9999999999999998</v>
      </c>
      <c r="C112" s="97">
        <v>1.3333333333333333</v>
      </c>
      <c r="D112" s="97">
        <f>IF(ISNUMBER(AVERAGE(RFI!Z755:Z758)),AVERAGE(RFI!Z755:Z758),"-")</f>
        <v>3</v>
      </c>
      <c r="E112" s="97">
        <f>IF(ISNUMBER(AVERAGE(RFI!AA755:AA758)),AVERAGE(RFI!AA755:AA758),"-")</f>
        <v>1.3333333333333333</v>
      </c>
      <c r="F112">
        <v>755</v>
      </c>
      <c r="G112">
        <f t="shared" si="1"/>
        <v>755</v>
      </c>
      <c r="H112">
        <v>758</v>
      </c>
      <c r="I112">
        <v>3</v>
      </c>
    </row>
    <row r="113" spans="1:10" ht="17">
      <c r="A113" s="96" t="s">
        <v>56</v>
      </c>
      <c r="B113" s="97">
        <v>2.2142857142857144</v>
      </c>
      <c r="C113" s="97">
        <v>2.1428571428571428</v>
      </c>
      <c r="D113" s="97">
        <f>IF(ISNUMBER(AVERAGE(RFI!Z761:Z768)),AVERAGE(RFI!Z761:Z768),"-")</f>
        <v>2.7142857142857144</v>
      </c>
      <c r="E113" s="97">
        <f>IF(ISNUMBER(AVERAGE(RFI!AA761:AA768)),AVERAGE(RFI!AA761:AA768),"-")</f>
        <v>2.1428571428571428</v>
      </c>
      <c r="F113">
        <v>761</v>
      </c>
      <c r="G113">
        <f t="shared" si="1"/>
        <v>761</v>
      </c>
      <c r="H113">
        <v>768</v>
      </c>
      <c r="I113">
        <v>7</v>
      </c>
    </row>
    <row r="114" spans="1:10" ht="17">
      <c r="A114" s="96" t="s">
        <v>57</v>
      </c>
      <c r="B114" s="97">
        <v>2.1944444444444446</v>
      </c>
      <c r="C114" s="97">
        <v>2.75</v>
      </c>
      <c r="D114" s="97">
        <f>IF(ISNUMBER(AVERAGE(RFI!Z771:Z775)),AVERAGE(RFI!Z771:Z775),"-")</f>
        <v>2.75</v>
      </c>
      <c r="E114" s="97">
        <f>IF(ISNUMBER(AVERAGE(RFI!AA771:AA775)),AVERAGE(RFI!AA771:AA775),"-")</f>
        <v>2.75</v>
      </c>
      <c r="F114">
        <v>771</v>
      </c>
      <c r="G114">
        <f t="shared" si="1"/>
        <v>771</v>
      </c>
      <c r="H114">
        <v>775</v>
      </c>
      <c r="I114">
        <v>4</v>
      </c>
    </row>
    <row r="115" spans="1:10" ht="17">
      <c r="A115" s="96" t="s">
        <v>58</v>
      </c>
      <c r="B115" s="97">
        <v>2.0545454545454542</v>
      </c>
      <c r="C115" s="97">
        <v>1.4583333333333333</v>
      </c>
      <c r="D115" s="97">
        <f>IF(ISNUMBER(AVERAGE(RFI!Z778:Z790)),AVERAGE(RFI!Z778:Z790),"-")</f>
        <v>2.3333333333333335</v>
      </c>
      <c r="E115" s="97">
        <f>IF(ISNUMBER(AVERAGE(RFI!AA778:AA790)),AVERAGE(RFI!AA778:AA790),"-")</f>
        <v>1.4583333333333333</v>
      </c>
      <c r="F115">
        <v>778</v>
      </c>
      <c r="G115">
        <f t="shared" si="1"/>
        <v>778</v>
      </c>
      <c r="H115">
        <v>790</v>
      </c>
      <c r="I115">
        <v>12</v>
      </c>
    </row>
    <row r="116" spans="1:10" ht="17">
      <c r="A116" s="96" t="s">
        <v>65</v>
      </c>
      <c r="B116" s="97">
        <v>2.4888888888888889</v>
      </c>
      <c r="C116" s="97">
        <v>3</v>
      </c>
      <c r="D116" s="97">
        <f>IF(ISNUMBER(AVERAGE(RFI!Z793:Z796)),AVERAGE(RFI!Z793:Z796),"-")</f>
        <v>3.3333333333333335</v>
      </c>
      <c r="E116" s="97">
        <f>IF(ISNUMBER(AVERAGE(RFI!AA793:AA796)),AVERAGE(RFI!AA793:AA796),"-")</f>
        <v>3</v>
      </c>
      <c r="F116">
        <v>793</v>
      </c>
      <c r="G116">
        <f t="shared" si="1"/>
        <v>793</v>
      </c>
      <c r="H116">
        <v>796</v>
      </c>
      <c r="I116">
        <v>3</v>
      </c>
    </row>
    <row r="117" spans="1:10" ht="17">
      <c r="A117" s="96" t="s">
        <v>2333</v>
      </c>
      <c r="B117" s="97">
        <v>1.3666666666666667</v>
      </c>
      <c r="C117" s="97">
        <v>1.2</v>
      </c>
      <c r="D117" s="97">
        <f>IF(ISNUMBER(AVERAGE(RFI!Z799:Z804)),AVERAGE(RFI!Z799:Z804),"-")</f>
        <v>2.2000000000000002</v>
      </c>
      <c r="E117" s="97">
        <f>IF(ISNUMBER(AVERAGE(RFI!AA799:AA804)),AVERAGE(RFI!AA799:AA804),"-")</f>
        <v>1.2</v>
      </c>
      <c r="F117">
        <v>799</v>
      </c>
      <c r="G117">
        <f t="shared" si="1"/>
        <v>799</v>
      </c>
      <c r="H117">
        <v>804</v>
      </c>
      <c r="I117">
        <v>5</v>
      </c>
    </row>
    <row r="118" spans="1:10" ht="17">
      <c r="A118" s="96" t="s">
        <v>238</v>
      </c>
      <c r="B118" s="97">
        <v>2.088888888888889</v>
      </c>
      <c r="C118" s="97">
        <v>2.0555555555555554</v>
      </c>
      <c r="D118" s="97">
        <f>IF(ISNUMBER(AVERAGE(RFI!Z807:Z816)),AVERAGE(RFI!Z807:Z816),"-")</f>
        <v>2.4444444444444446</v>
      </c>
      <c r="E118" s="97">
        <f>IF(ISNUMBER(AVERAGE(RFI!AA807:AA816)),AVERAGE(RFI!AA807:AA816),"-")</f>
        <v>2.0555555555555554</v>
      </c>
      <c r="F118">
        <v>807</v>
      </c>
      <c r="G118">
        <f t="shared" si="1"/>
        <v>807</v>
      </c>
      <c r="H118">
        <v>816</v>
      </c>
      <c r="I118">
        <v>9</v>
      </c>
    </row>
    <row r="119" spans="1:10" ht="17">
      <c r="A119" s="96" t="s">
        <v>2361</v>
      </c>
      <c r="B119" s="97">
        <v>2.1</v>
      </c>
      <c r="C119" s="97">
        <v>2.6666666666666665</v>
      </c>
      <c r="D119" s="97">
        <f>IF(ISNUMBER(AVERAGE(RFI!Z819:Z822)),AVERAGE(RFI!Z819:Z822),"-")</f>
        <v>2.6666666666666665</v>
      </c>
      <c r="E119" s="97">
        <f>IF(ISNUMBER(AVERAGE(RFI!AA819:AA822)),AVERAGE(RFI!AA819:AA822),"-")</f>
        <v>2.6666666666666665</v>
      </c>
      <c r="F119">
        <v>819</v>
      </c>
      <c r="G119">
        <f t="shared" si="1"/>
        <v>819</v>
      </c>
      <c r="H119">
        <v>822</v>
      </c>
      <c r="I119">
        <v>3</v>
      </c>
    </row>
    <row r="120" spans="1:10" ht="17">
      <c r="A120" s="96" t="s">
        <v>63</v>
      </c>
      <c r="B120" s="97">
        <v>2.1666666666666665</v>
      </c>
      <c r="C120" s="97">
        <v>1.75</v>
      </c>
      <c r="D120" s="97">
        <f>IF(ISNUMBER(AVERAGE(RFI!Z825:Z833)),AVERAGE(RFI!Z825:Z833),"-")</f>
        <v>2.5</v>
      </c>
      <c r="E120" s="97">
        <f>IF(ISNUMBER(AVERAGE(RFI!AA825:AA833)),AVERAGE(RFI!AA825:AA833),"-")</f>
        <v>1.75</v>
      </c>
      <c r="F120">
        <v>825</v>
      </c>
      <c r="G120">
        <f t="shared" si="1"/>
        <v>825</v>
      </c>
      <c r="H120">
        <v>833</v>
      </c>
      <c r="I120">
        <v>8</v>
      </c>
    </row>
    <row r="121" spans="1:10" ht="17">
      <c r="A121" s="96" t="s">
        <v>66</v>
      </c>
      <c r="B121" s="97">
        <v>2.5666666666666669</v>
      </c>
      <c r="C121" s="97">
        <v>3</v>
      </c>
      <c r="D121" s="97">
        <f>IF(ISNUMBER(AVERAGE(RFI!Z836:Z837)),AVERAGE(RFI!Z836:Z837),"-")</f>
        <v>3</v>
      </c>
      <c r="E121" s="97">
        <f>IF(ISNUMBER(AVERAGE(RFI!AA836:AA837)),AVERAGE(RFI!AA836:AA837),"-")</f>
        <v>3</v>
      </c>
      <c r="F121">
        <v>836</v>
      </c>
      <c r="G121">
        <f t="shared" si="1"/>
        <v>836</v>
      </c>
      <c r="H121">
        <v>837</v>
      </c>
      <c r="I121">
        <v>1</v>
      </c>
    </row>
    <row r="122" spans="1:10" ht="17">
      <c r="A122" s="96" t="s">
        <v>67</v>
      </c>
      <c r="B122" s="97">
        <v>2.3833333333333333</v>
      </c>
      <c r="C122" s="97">
        <v>1</v>
      </c>
      <c r="D122" s="97">
        <f>IF(ISNUMBER(AVERAGE(RFI!Z840:Z842)),AVERAGE(RFI!Z840:Z842),"-")</f>
        <v>1</v>
      </c>
      <c r="E122" s="97">
        <f>IF(ISNUMBER(AVERAGE(RFI!AA840:AA842)),AVERAGE(RFI!AA840:AA842),"-")</f>
        <v>1</v>
      </c>
      <c r="F122">
        <v>840</v>
      </c>
      <c r="G122">
        <f t="shared" si="1"/>
        <v>840</v>
      </c>
      <c r="H122">
        <v>842</v>
      </c>
      <c r="I122">
        <v>2</v>
      </c>
    </row>
    <row r="123" spans="1:10" ht="17">
      <c r="A123" s="96" t="s">
        <v>64</v>
      </c>
      <c r="B123" s="97">
        <v>2.0166666666666666</v>
      </c>
      <c r="C123" s="97">
        <v>1.75</v>
      </c>
      <c r="D123" s="97">
        <f>IF(ISNUMBER(AVERAGE(RFI!Z845:Z849)),AVERAGE(RFI!Z845:Z849),"-")</f>
        <v>2.5</v>
      </c>
      <c r="E123" s="97">
        <f>IF(ISNUMBER(AVERAGE(RFI!AA845:AA849)),AVERAGE(RFI!AA845:AA849),"-")</f>
        <v>1.75</v>
      </c>
      <c r="F123">
        <v>845</v>
      </c>
      <c r="G123">
        <f t="shared" si="1"/>
        <v>845</v>
      </c>
      <c r="H123">
        <v>849</v>
      </c>
      <c r="I123">
        <v>4</v>
      </c>
    </row>
    <row r="124" spans="1:10" ht="17">
      <c r="A124" s="96" t="s">
        <v>68</v>
      </c>
      <c r="B124" s="97">
        <v>2.8333333333333335</v>
      </c>
      <c r="C124" s="97">
        <v>3</v>
      </c>
      <c r="D124" s="97">
        <f>IF(ISNUMBER(AVERAGE(RFI!Z852:Z853)),AVERAGE(RFI!Z852:Z853),"-")</f>
        <v>3</v>
      </c>
      <c r="E124" s="97">
        <f>IF(ISNUMBER(AVERAGE(RFI!AA852:AA853)),AVERAGE(RFI!AA852:AA853),"-")</f>
        <v>3</v>
      </c>
      <c r="F124">
        <v>852</v>
      </c>
      <c r="G124">
        <f t="shared" si="1"/>
        <v>852</v>
      </c>
      <c r="H124">
        <v>853</v>
      </c>
      <c r="I124">
        <v>1</v>
      </c>
    </row>
    <row r="125" spans="1:10" ht="17">
      <c r="A125" s="96" t="s">
        <v>2405</v>
      </c>
      <c r="B125" s="97">
        <v>2.4</v>
      </c>
      <c r="C125" s="97">
        <v>2</v>
      </c>
      <c r="D125" s="97">
        <f>IF(ISNUMBER(AVERAGE(RFI!Z856:Z857)),AVERAGE(RFI!Z856:Z857),"-")</f>
        <v>3</v>
      </c>
      <c r="E125" s="97">
        <f>IF(ISNUMBER(AVERAGE(RFI!AA856:AA857)),AVERAGE(RFI!AA856:AA857),"-")</f>
        <v>2</v>
      </c>
      <c r="F125">
        <v>856</v>
      </c>
      <c r="G125">
        <f t="shared" si="1"/>
        <v>856</v>
      </c>
      <c r="H125">
        <v>857</v>
      </c>
      <c r="I125">
        <v>1</v>
      </c>
    </row>
    <row r="126" spans="1:10" ht="17">
      <c r="A126" s="96" t="s">
        <v>71</v>
      </c>
      <c r="B126" s="97">
        <v>1.8</v>
      </c>
      <c r="C126" s="97">
        <v>0</v>
      </c>
      <c r="D126" s="97">
        <f>IF(ISNUMBER(AVERAGE(RFI!Z860:Z861)),AVERAGE(RFI!Z860:Z861),"-")</f>
        <v>2</v>
      </c>
      <c r="E126" s="97">
        <f>IF(ISNUMBER(AVERAGE(RFI!AA860:AA861)),AVERAGE(RFI!AA860:AA861),"-")</f>
        <v>0</v>
      </c>
      <c r="F126">
        <v>860</v>
      </c>
      <c r="G126">
        <f t="shared" si="1"/>
        <v>860</v>
      </c>
      <c r="H126">
        <v>861</v>
      </c>
      <c r="I126">
        <v>1</v>
      </c>
    </row>
    <row r="127" spans="1:10" ht="20">
      <c r="A127" s="94" t="s">
        <v>38</v>
      </c>
      <c r="B127" s="95">
        <v>2.2180555555555559</v>
      </c>
      <c r="C127" s="95">
        <v>2.2708333333333335</v>
      </c>
      <c r="D127" s="95">
        <f>IF(ISNUMBER(AVERAGE(RFI!Z864:Z916)),AVERAGE(RFI!Z864:Z916),"-")</f>
        <v>2.8260869565217392</v>
      </c>
      <c r="E127" s="95">
        <f>IF(ISNUMBER(AVERAGE(RFI!AA864:AA916)),AVERAGE(RFI!AA864:AA916),"-")</f>
        <v>2.2708333333333335</v>
      </c>
      <c r="F127">
        <v>864</v>
      </c>
      <c r="G127">
        <f t="shared" si="1"/>
        <v>864</v>
      </c>
      <c r="H127">
        <v>916</v>
      </c>
      <c r="J127">
        <f>SUM(I128:I137)</f>
        <v>24</v>
      </c>
    </row>
    <row r="128" spans="1:10" ht="17">
      <c r="A128" s="96" t="s">
        <v>239</v>
      </c>
      <c r="B128" s="97">
        <v>2.3333333333333335</v>
      </c>
      <c r="C128" s="97">
        <v>2</v>
      </c>
      <c r="D128" s="97">
        <f>IF(ISNUMBER(AVERAGE(RFI!Z865:Z867)),AVERAGE(RFI!Z865:Z867),"-")</f>
        <v>3</v>
      </c>
      <c r="E128" s="97">
        <f>IF(ISNUMBER(AVERAGE(RFI!AA865:AA867)),AVERAGE(RFI!AA865:AA867),"-")</f>
        <v>2</v>
      </c>
      <c r="F128">
        <v>865</v>
      </c>
      <c r="G128">
        <f t="shared" si="1"/>
        <v>865</v>
      </c>
      <c r="H128">
        <v>867</v>
      </c>
      <c r="I128">
        <v>2</v>
      </c>
    </row>
    <row r="129" spans="1:10" ht="17">
      <c r="A129" s="96" t="s">
        <v>240</v>
      </c>
      <c r="B129" s="97">
        <v>2.0583333333333331</v>
      </c>
      <c r="C129" s="97">
        <v>2.25</v>
      </c>
      <c r="D129" s="97">
        <f>IF(ISNUMBER(AVERAGE(RFI!Z870:Z878)),AVERAGE(RFI!Z870:Z878),"-")</f>
        <v>2.75</v>
      </c>
      <c r="E129" s="97">
        <f>IF(ISNUMBER(AVERAGE(RFI!AA870:AA878)),AVERAGE(RFI!AA870:AA878),"-")</f>
        <v>2.25</v>
      </c>
      <c r="F129">
        <v>870</v>
      </c>
      <c r="G129">
        <f t="shared" si="1"/>
        <v>870</v>
      </c>
      <c r="H129">
        <v>878</v>
      </c>
      <c r="I129">
        <v>8</v>
      </c>
    </row>
    <row r="130" spans="1:10" ht="17">
      <c r="A130" s="96" t="s">
        <v>72</v>
      </c>
      <c r="B130" s="97">
        <v>2.2000000000000002</v>
      </c>
      <c r="C130" s="97">
        <v>3</v>
      </c>
      <c r="D130" s="97">
        <f>IF(ISNUMBER(AVERAGE(RFI!Z881:Z882)),AVERAGE(RFI!Z881:Z882),"-")</f>
        <v>3</v>
      </c>
      <c r="E130" s="97">
        <f>IF(ISNUMBER(AVERAGE(RFI!AA881:AA882)),AVERAGE(RFI!AA881:AA882),"-")</f>
        <v>3</v>
      </c>
      <c r="F130">
        <v>881</v>
      </c>
      <c r="G130">
        <f t="shared" si="1"/>
        <v>881</v>
      </c>
      <c r="H130">
        <v>882</v>
      </c>
      <c r="I130">
        <v>1</v>
      </c>
    </row>
    <row r="131" spans="1:10" ht="17">
      <c r="A131" s="96" t="s">
        <v>74</v>
      </c>
      <c r="B131" s="97">
        <v>2.4399999999999995</v>
      </c>
      <c r="C131" s="97">
        <v>2.7</v>
      </c>
      <c r="D131" s="97">
        <f>IF(ISNUMBER(AVERAGE(RFI!Z885:Z890)),AVERAGE(RFI!Z885:Z890),"-")</f>
        <v>3</v>
      </c>
      <c r="E131" s="97">
        <f>IF(ISNUMBER(AVERAGE(RFI!AA885:AA890)),AVERAGE(RFI!AA885:AA890),"-")</f>
        <v>2.7</v>
      </c>
      <c r="F131">
        <v>885</v>
      </c>
      <c r="G131">
        <f t="shared" si="1"/>
        <v>885</v>
      </c>
      <c r="H131">
        <v>890</v>
      </c>
      <c r="I131">
        <v>5</v>
      </c>
    </row>
    <row r="132" spans="1:10" ht="17">
      <c r="A132" s="96" t="s">
        <v>75</v>
      </c>
      <c r="B132" s="97">
        <v>2.8666666666666667</v>
      </c>
      <c r="C132" s="97">
        <v>3</v>
      </c>
      <c r="D132" s="97">
        <f>IF(ISNUMBER(AVERAGE(RFI!Z893:Z894)),AVERAGE(RFI!Z893:Z894),"-")</f>
        <v>3</v>
      </c>
      <c r="E132" s="97">
        <f>IF(ISNUMBER(AVERAGE(RFI!AA893:AA894)),AVERAGE(RFI!AA893:AA894),"-")</f>
        <v>3</v>
      </c>
      <c r="F132">
        <v>893</v>
      </c>
      <c r="G132">
        <f t="shared" si="1"/>
        <v>893</v>
      </c>
      <c r="H132">
        <v>894</v>
      </c>
      <c r="I132">
        <v>1</v>
      </c>
    </row>
    <row r="133" spans="1:10" ht="17">
      <c r="A133" s="96" t="s">
        <v>76</v>
      </c>
      <c r="B133" s="97">
        <v>2.1666666666666665</v>
      </c>
      <c r="C133" s="97">
        <v>2</v>
      </c>
      <c r="D133" s="97">
        <f>IF(ISNUMBER(AVERAGE(RFI!Z897:Z898)),AVERAGE(RFI!Z897:Z898),"-")</f>
        <v>2</v>
      </c>
      <c r="E133" s="97">
        <f>IF(ISNUMBER(AVERAGE(RFI!AA897:AA898)),AVERAGE(RFI!AA897:AA898),"-")</f>
        <v>2</v>
      </c>
      <c r="F133">
        <v>897</v>
      </c>
      <c r="G133">
        <f t="shared" si="1"/>
        <v>897</v>
      </c>
      <c r="H133">
        <v>898</v>
      </c>
      <c r="I133">
        <v>1</v>
      </c>
    </row>
    <row r="134" spans="1:10" ht="17">
      <c r="A134" s="96" t="s">
        <v>77</v>
      </c>
      <c r="B134" s="97">
        <v>2.0222222222222217</v>
      </c>
      <c r="C134" s="97">
        <v>2</v>
      </c>
      <c r="D134" s="97">
        <f>IF(ISNUMBER(AVERAGE(RFI!Z901:Z904)),AVERAGE(RFI!Z901:Z904),"-")</f>
        <v>2.6666666666666665</v>
      </c>
      <c r="E134" s="97">
        <f>IF(ISNUMBER(AVERAGE(RFI!AA901:AA904)),AVERAGE(RFI!AA901:AA904),"-")</f>
        <v>2</v>
      </c>
      <c r="F134">
        <v>901</v>
      </c>
      <c r="G134">
        <f t="shared" si="1"/>
        <v>901</v>
      </c>
      <c r="H134">
        <v>904</v>
      </c>
      <c r="I134">
        <v>3</v>
      </c>
    </row>
    <row r="135" spans="1:10" ht="17">
      <c r="A135" s="96" t="s">
        <v>80</v>
      </c>
      <c r="B135" s="97">
        <v>2.6666666666666665</v>
      </c>
      <c r="C135" s="97">
        <v>3</v>
      </c>
      <c r="D135" s="97">
        <f>IF(ISNUMBER(AVERAGE(RFI!Z907:Z908)),AVERAGE(RFI!Z907:Z908),"-")</f>
        <v>3</v>
      </c>
      <c r="E135" s="97">
        <f>IF(ISNUMBER(AVERAGE(RFI!AA907:AA908)),AVERAGE(RFI!AA907:AA908),"-")</f>
        <v>3</v>
      </c>
      <c r="F135">
        <v>907</v>
      </c>
      <c r="G135">
        <f t="shared" si="1"/>
        <v>907</v>
      </c>
      <c r="H135">
        <v>908</v>
      </c>
      <c r="I135">
        <v>1</v>
      </c>
    </row>
    <row r="136" spans="1:10" ht="17">
      <c r="A136" s="96" t="s">
        <v>2467</v>
      </c>
      <c r="B136" s="97">
        <v>2.2999999999999998</v>
      </c>
      <c r="C136" s="97">
        <v>2</v>
      </c>
      <c r="D136" s="97">
        <f>IF(ISNUMBER(AVERAGE(RFI!Z911:Z912)),AVERAGE(RFI!Z911:Z912),"-")</f>
        <v>3</v>
      </c>
      <c r="E136" s="97">
        <f>IF(ISNUMBER(AVERAGE(RFI!AA911:AA912)),AVERAGE(RFI!AA911:AA912),"-")</f>
        <v>2</v>
      </c>
      <c r="F136">
        <v>911</v>
      </c>
      <c r="G136">
        <f t="shared" si="1"/>
        <v>911</v>
      </c>
      <c r="H136">
        <v>912</v>
      </c>
      <c r="I136">
        <v>1</v>
      </c>
    </row>
    <row r="137" spans="1:10" ht="17">
      <c r="A137" s="96" t="s">
        <v>82</v>
      </c>
      <c r="B137" s="97">
        <v>1.6333333333333333</v>
      </c>
      <c r="C137" s="97">
        <v>0</v>
      </c>
      <c r="D137" s="97" t="str">
        <f>IF(ISNUMBER(AVERAGE(RFI!Z915:Z916)),AVERAGE(RFI!Z915:Z916),"-")</f>
        <v>-</v>
      </c>
      <c r="E137" s="97">
        <f>IF(ISNUMBER(AVERAGE(RFI!AA915:AA916)),AVERAGE(RFI!AA915:AA916),"-")</f>
        <v>0</v>
      </c>
      <c r="F137">
        <v>915</v>
      </c>
      <c r="G137">
        <f t="shared" si="1"/>
        <v>915</v>
      </c>
      <c r="H137">
        <v>916</v>
      </c>
      <c r="I137">
        <v>1</v>
      </c>
    </row>
    <row r="138" spans="1:10" ht="20">
      <c r="A138" s="94" t="s">
        <v>39</v>
      </c>
      <c r="B138" s="95">
        <v>2.0694444444444442</v>
      </c>
      <c r="C138" s="95">
        <v>1.5833333333333333</v>
      </c>
      <c r="D138" s="95">
        <f>IF(ISNUMBER(AVERAGE(RFI!Z919:Z947)),AVERAGE(RFI!Z919:Z947),"-")</f>
        <v>2.25</v>
      </c>
      <c r="E138" s="95">
        <f>IF(ISNUMBER(AVERAGE(RFI!AA919:AA947)),AVERAGE(RFI!AA919:AA947),"-")</f>
        <v>1.5833333333333333</v>
      </c>
      <c r="F138">
        <v>919</v>
      </c>
      <c r="G138">
        <f t="shared" si="1"/>
        <v>919</v>
      </c>
      <c r="H138">
        <v>947</v>
      </c>
      <c r="J138">
        <f>SUM(I139:I144)</f>
        <v>12</v>
      </c>
    </row>
    <row r="139" spans="1:10" ht="17">
      <c r="A139" s="96" t="s">
        <v>241</v>
      </c>
      <c r="B139" s="97">
        <v>2.4666666666666668</v>
      </c>
      <c r="C139" s="97">
        <v>2</v>
      </c>
      <c r="D139" s="97">
        <f>IF(ISNUMBER(AVERAGE(RFI!Z920:Z921)),AVERAGE(RFI!Z920:Z921),"-")</f>
        <v>3</v>
      </c>
      <c r="E139" s="97">
        <f>IF(ISNUMBER(AVERAGE(RFI!AA920:AA921)),AVERAGE(RFI!AA920:AA921),"-")</f>
        <v>2</v>
      </c>
      <c r="F139">
        <v>920</v>
      </c>
      <c r="G139">
        <f t="shared" si="1"/>
        <v>920</v>
      </c>
      <c r="H139">
        <v>921</v>
      </c>
      <c r="I139">
        <v>1</v>
      </c>
    </row>
    <row r="140" spans="1:10" ht="17">
      <c r="A140" s="96" t="s">
        <v>242</v>
      </c>
      <c r="B140" s="97">
        <v>1.8</v>
      </c>
      <c r="C140" s="97">
        <v>1</v>
      </c>
      <c r="D140" s="97">
        <f>IF(ISNUMBER(AVERAGE(RFI!Z924:Z926)),AVERAGE(RFI!Z924:Z926),"-")</f>
        <v>1</v>
      </c>
      <c r="E140" s="97">
        <f>IF(ISNUMBER(AVERAGE(RFI!AA924:AA926)),AVERAGE(RFI!AA924:AA926),"-")</f>
        <v>1</v>
      </c>
      <c r="F140">
        <v>924</v>
      </c>
      <c r="G140">
        <f t="shared" si="1"/>
        <v>924</v>
      </c>
      <c r="H140">
        <v>926</v>
      </c>
      <c r="I140">
        <v>2</v>
      </c>
    </row>
    <row r="141" spans="1:10" ht="17">
      <c r="A141" s="96" t="s">
        <v>83</v>
      </c>
      <c r="B141" s="97">
        <v>2.0833333333333335</v>
      </c>
      <c r="C141" s="97">
        <v>1.8333333333333333</v>
      </c>
      <c r="D141" s="97">
        <f>IF(ISNUMBER(AVERAGE(RFI!Z929:Z935)),AVERAGE(RFI!Z929:Z935),"-")</f>
        <v>2.3333333333333335</v>
      </c>
      <c r="E141" s="97">
        <f>IF(ISNUMBER(AVERAGE(RFI!AA929:AA935)),AVERAGE(RFI!AA929:AA935),"-")</f>
        <v>1.8333333333333333</v>
      </c>
      <c r="F141">
        <v>929</v>
      </c>
      <c r="G141">
        <f t="shared" si="1"/>
        <v>929</v>
      </c>
      <c r="H141">
        <v>935</v>
      </c>
      <c r="I141">
        <v>6</v>
      </c>
    </row>
    <row r="142" spans="1:10" ht="17">
      <c r="A142" s="96" t="s">
        <v>84</v>
      </c>
      <c r="B142" s="97">
        <v>2.1666666666666665</v>
      </c>
      <c r="C142" s="97">
        <v>2</v>
      </c>
      <c r="D142" s="97">
        <f>IF(ISNUMBER(AVERAGE(RFI!Z938:Z939)),AVERAGE(RFI!Z938:Z939),"-")</f>
        <v>3</v>
      </c>
      <c r="E142" s="97">
        <f>IF(ISNUMBER(AVERAGE(RFI!AA938:AA939)),AVERAGE(RFI!AA938:AA939),"-")</f>
        <v>2</v>
      </c>
      <c r="F142">
        <v>938</v>
      </c>
      <c r="G142">
        <f t="shared" si="1"/>
        <v>938</v>
      </c>
      <c r="H142">
        <v>939</v>
      </c>
      <c r="I142">
        <v>1</v>
      </c>
    </row>
    <row r="143" spans="1:10" ht="17">
      <c r="A143" s="96" t="s">
        <v>85</v>
      </c>
      <c r="B143" s="97">
        <v>2.3666666666666667</v>
      </c>
      <c r="C143" s="97">
        <v>2</v>
      </c>
      <c r="D143" s="97">
        <f>IF(ISNUMBER(AVERAGE(RFI!Z942:Z943)),AVERAGE(RFI!Z942:Z943),"-")</f>
        <v>3</v>
      </c>
      <c r="E143" s="97">
        <f>IF(ISNUMBER(AVERAGE(RFI!AA942:AA943)),AVERAGE(RFI!AA942:AA943),"-")</f>
        <v>2</v>
      </c>
      <c r="F143">
        <v>942</v>
      </c>
      <c r="G143">
        <f t="shared" si="1"/>
        <v>942</v>
      </c>
      <c r="H143">
        <v>943</v>
      </c>
      <c r="I143">
        <v>1</v>
      </c>
    </row>
    <row r="144" spans="1:10" ht="17">
      <c r="A144" s="96" t="s">
        <v>86</v>
      </c>
      <c r="B144" s="97">
        <v>1.7333333333333334</v>
      </c>
      <c r="C144" s="97">
        <v>0</v>
      </c>
      <c r="D144" s="97">
        <f>IF(ISNUMBER(AVERAGE(RFI!Z946:Z947)),AVERAGE(RFI!Z946:Z947),"-")</f>
        <v>2</v>
      </c>
      <c r="E144" s="97">
        <f>IF(ISNUMBER(AVERAGE(RFI!AA946:AA947)),AVERAGE(RFI!AA946:AA947),"-")</f>
        <v>0</v>
      </c>
      <c r="F144">
        <v>946</v>
      </c>
      <c r="G144">
        <f t="shared" si="1"/>
        <v>946</v>
      </c>
      <c r="H144">
        <v>947</v>
      </c>
      <c r="I144">
        <v>1</v>
      </c>
    </row>
    <row r="145" spans="1:11" ht="24" hidden="1">
      <c r="A145" s="98" t="s">
        <v>30</v>
      </c>
      <c r="B145" s="93">
        <v>2.016010006253909</v>
      </c>
      <c r="C145" s="93" t="s">
        <v>726</v>
      </c>
      <c r="D145" s="93" t="str">
        <f>IF(ISNUMBER(AVERAGE(RFI!Z950:Z1113)),AVERAGE(RFI!Z950:Z1113),"-")</f>
        <v>-</v>
      </c>
      <c r="E145" s="93" t="str">
        <f>IF(ISNUMBER(AVERAGE(RFI!AA950:AA1113)),AVERAGE(RFI!AA950:AA1113),"-")</f>
        <v>-</v>
      </c>
      <c r="F145">
        <v>950</v>
      </c>
      <c r="G145">
        <f t="shared" si="1"/>
        <v>950</v>
      </c>
      <c r="H145">
        <v>1113</v>
      </c>
      <c r="K145">
        <f>SUM(J146:J164)</f>
        <v>105</v>
      </c>
    </row>
    <row r="146" spans="1:11" ht="20" hidden="1">
      <c r="A146" s="94" t="s">
        <v>43</v>
      </c>
      <c r="B146" s="95">
        <v>2.2428355957767723</v>
      </c>
      <c r="C146" s="95" t="s">
        <v>726</v>
      </c>
      <c r="D146" s="95" t="str">
        <f>IF(ISNUMBER(AVERAGE(RFI!Z951:Z1030)),AVERAGE(RFI!Z951:Z1030),"-")</f>
        <v>-</v>
      </c>
      <c r="E146" s="95" t="str">
        <f>IF(ISNUMBER(AVERAGE(RFI!AA951:AA1030)),AVERAGE(RFI!AA951:AA1030),"-")</f>
        <v>-</v>
      </c>
      <c r="F146">
        <v>951</v>
      </c>
      <c r="G146">
        <f t="shared" si="1"/>
        <v>951</v>
      </c>
      <c r="H146">
        <v>1030</v>
      </c>
      <c r="J146">
        <f>SUM(I147:I156)</f>
        <v>51</v>
      </c>
    </row>
    <row r="147" spans="1:11" ht="17" hidden="1">
      <c r="A147" s="96" t="s">
        <v>249</v>
      </c>
      <c r="B147" s="97">
        <v>2.5256410256410251</v>
      </c>
      <c r="C147" s="97" t="s">
        <v>726</v>
      </c>
      <c r="D147" s="97" t="str">
        <f>IF(ISNUMBER(AVERAGE(RFI!Z952:Z955)),AVERAGE(RFI!Z952:Z955),"-")</f>
        <v>-</v>
      </c>
      <c r="E147" s="97" t="str">
        <f>IF(ISNUMBER(AVERAGE(RFI!AA952:AA955)),AVERAGE(RFI!AA952:AA955),"-")</f>
        <v>-</v>
      </c>
      <c r="F147">
        <v>952</v>
      </c>
      <c r="G147">
        <f t="shared" si="1"/>
        <v>952</v>
      </c>
      <c r="H147">
        <v>955</v>
      </c>
      <c r="I147">
        <v>3</v>
      </c>
    </row>
    <row r="148" spans="1:11" ht="17" hidden="1">
      <c r="A148" s="96" t="s">
        <v>2511</v>
      </c>
      <c r="B148" s="97">
        <v>2.2692307692307692</v>
      </c>
      <c r="C148" s="97" t="s">
        <v>726</v>
      </c>
      <c r="D148" s="97" t="str">
        <f>IF(ISNUMBER(AVERAGE(RFI!Z958:Z970)),AVERAGE(RFI!Z958:Z970),"-")</f>
        <v>-</v>
      </c>
      <c r="E148" s="97" t="str">
        <f>IF(ISNUMBER(AVERAGE(RFI!AA958:AA970)),AVERAGE(RFI!AA958:AA970),"-")</f>
        <v>-</v>
      </c>
      <c r="F148">
        <v>958</v>
      </c>
      <c r="G148">
        <f t="shared" si="1"/>
        <v>958</v>
      </c>
      <c r="H148">
        <v>970</v>
      </c>
      <c r="I148">
        <v>12</v>
      </c>
    </row>
    <row r="149" spans="1:11" ht="17" hidden="1">
      <c r="A149" s="96" t="s">
        <v>112</v>
      </c>
      <c r="B149" s="97">
        <v>2.2564102564102564</v>
      </c>
      <c r="C149" s="97" t="s">
        <v>726</v>
      </c>
      <c r="D149" s="97" t="str">
        <f>IF(ISNUMBER(AVERAGE(RFI!Z973:Z976)),AVERAGE(RFI!Z973:Z976),"-")</f>
        <v>-</v>
      </c>
      <c r="E149" s="97" t="str">
        <f>IF(ISNUMBER(AVERAGE(RFI!AA973:AA976)),AVERAGE(RFI!AA973:AA976),"-")</f>
        <v>-</v>
      </c>
      <c r="F149">
        <v>973</v>
      </c>
      <c r="G149">
        <f t="shared" si="1"/>
        <v>973</v>
      </c>
      <c r="H149">
        <v>976</v>
      </c>
      <c r="I149">
        <v>3</v>
      </c>
    </row>
    <row r="150" spans="1:11" ht="17" hidden="1">
      <c r="A150" s="96" t="s">
        <v>115</v>
      </c>
      <c r="B150" s="97">
        <v>2.1615384615384614</v>
      </c>
      <c r="C150" s="97" t="s">
        <v>726</v>
      </c>
      <c r="D150" s="97" t="str">
        <f>IF(ISNUMBER(AVERAGE(RFI!Z979:Z989)),AVERAGE(RFI!Z979:Z989),"-")</f>
        <v>-</v>
      </c>
      <c r="E150" s="97" t="str">
        <f>IF(ISNUMBER(AVERAGE(RFI!AA979:AA989)),AVERAGE(RFI!AA979:AA989),"-")</f>
        <v>-</v>
      </c>
      <c r="F150">
        <v>979</v>
      </c>
      <c r="G150">
        <f t="shared" si="1"/>
        <v>979</v>
      </c>
      <c r="H150">
        <v>989</v>
      </c>
      <c r="I150">
        <v>10</v>
      </c>
    </row>
    <row r="151" spans="1:11" ht="17" hidden="1">
      <c r="A151" s="96" t="s">
        <v>114</v>
      </c>
      <c r="B151" s="97">
        <v>2.0576923076923075</v>
      </c>
      <c r="C151" s="97" t="s">
        <v>726</v>
      </c>
      <c r="D151" s="97" t="str">
        <f>IF(ISNUMBER(AVERAGE(RFI!Z992:Z1002)),AVERAGE(RFI!Z992:Z1002),"-")</f>
        <v>-</v>
      </c>
      <c r="E151" s="97" t="str">
        <f>IF(ISNUMBER(AVERAGE(RFI!AA992:AA1002)),AVERAGE(RFI!AA992:AA1002),"-")</f>
        <v>-</v>
      </c>
      <c r="F151">
        <v>992</v>
      </c>
      <c r="G151">
        <f t="shared" si="1"/>
        <v>992</v>
      </c>
      <c r="H151">
        <v>1002</v>
      </c>
      <c r="I151">
        <v>10</v>
      </c>
    </row>
    <row r="152" spans="1:11" ht="17" hidden="1">
      <c r="A152" s="96" t="s">
        <v>113</v>
      </c>
      <c r="B152" s="97">
        <v>2.25</v>
      </c>
      <c r="C152" s="97" t="s">
        <v>726</v>
      </c>
      <c r="D152" s="97" t="str">
        <f>IF(ISNUMBER(AVERAGE(RFI!Z1005:Z1009)),AVERAGE(RFI!Z1005:Z1009),"-")</f>
        <v>-</v>
      </c>
      <c r="E152" s="97" t="str">
        <f>IF(ISNUMBER(AVERAGE(RFI!AA1005:AA1009)),AVERAGE(RFI!AA1005:AA1009),"-")</f>
        <v>-</v>
      </c>
      <c r="F152">
        <v>1005</v>
      </c>
      <c r="G152">
        <f t="shared" si="1"/>
        <v>1005</v>
      </c>
      <c r="H152">
        <v>1009</v>
      </c>
      <c r="I152">
        <v>4</v>
      </c>
    </row>
    <row r="153" spans="1:11" ht="17" hidden="1">
      <c r="A153" s="96" t="s">
        <v>2588</v>
      </c>
      <c r="B153" s="97">
        <v>2.3461538461538463</v>
      </c>
      <c r="C153" s="97" t="s">
        <v>726</v>
      </c>
      <c r="D153" s="97" t="str">
        <f>IF(ISNUMBER(AVERAGE(RFI!Z1012:Z1018)),AVERAGE(RFI!Z1012:Z1018),"-")</f>
        <v>-</v>
      </c>
      <c r="E153" s="97" t="str">
        <f>IF(ISNUMBER(AVERAGE(RFI!AA1012:AA1018)),AVERAGE(RFI!AA1012:AA1018),"-")</f>
        <v>-</v>
      </c>
      <c r="F153">
        <v>1012</v>
      </c>
      <c r="G153">
        <f t="shared" si="1"/>
        <v>1012</v>
      </c>
      <c r="H153">
        <v>1018</v>
      </c>
      <c r="I153">
        <v>6</v>
      </c>
    </row>
    <row r="154" spans="1:11" ht="17" hidden="1">
      <c r="A154" s="96" t="s">
        <v>2601</v>
      </c>
      <c r="B154" s="97">
        <v>2.6923076923076925</v>
      </c>
      <c r="C154" s="97" t="s">
        <v>726</v>
      </c>
      <c r="D154" s="97" t="str">
        <f>IF(ISNUMBER(AVERAGE(RFI!Z1021:Z1022)),AVERAGE(RFI!Z1021:Z1022),"-")</f>
        <v>-</v>
      </c>
      <c r="E154" s="97" t="str">
        <f>IF(ISNUMBER(AVERAGE(RFI!AA1021:AA1022)),AVERAGE(RFI!AA1021:AA1022),"-")</f>
        <v>-</v>
      </c>
      <c r="F154">
        <v>1021</v>
      </c>
      <c r="G154">
        <f t="shared" si="1"/>
        <v>1021</v>
      </c>
      <c r="H154">
        <v>1022</v>
      </c>
      <c r="I154">
        <v>1</v>
      </c>
    </row>
    <row r="155" spans="1:11" ht="17" hidden="1">
      <c r="A155" s="96" t="s">
        <v>117</v>
      </c>
      <c r="B155" s="97">
        <v>2.4615384615384617</v>
      </c>
      <c r="C155" s="97" t="s">
        <v>726</v>
      </c>
      <c r="D155" s="97" t="str">
        <f>IF(ISNUMBER(AVERAGE(RFI!Z1025:Z1026)),AVERAGE(RFI!Z1025:Z1026),"-")</f>
        <v>-</v>
      </c>
      <c r="E155" s="97" t="str">
        <f>IF(ISNUMBER(AVERAGE(RFI!AA1025:AA1026)),AVERAGE(RFI!AA1025:AA1026),"-")</f>
        <v>-</v>
      </c>
      <c r="F155">
        <v>1025</v>
      </c>
      <c r="G155">
        <f t="shared" si="1"/>
        <v>1025</v>
      </c>
      <c r="H155">
        <v>1026</v>
      </c>
      <c r="I155">
        <v>1</v>
      </c>
    </row>
    <row r="156" spans="1:11" ht="17" hidden="1">
      <c r="A156" s="96" t="s">
        <v>118</v>
      </c>
      <c r="B156" s="97">
        <v>2.3846153846153846</v>
      </c>
      <c r="C156" s="97" t="s">
        <v>726</v>
      </c>
      <c r="D156" s="97" t="str">
        <f>IF(ISNUMBER(AVERAGE(RFI!Z1029:Z1030)),AVERAGE(RFI!Z1029:Z1030),"-")</f>
        <v>-</v>
      </c>
      <c r="E156" s="97" t="str">
        <f>IF(ISNUMBER(AVERAGE(RFI!AA1029:AA1030)),AVERAGE(RFI!AA1029:AA1030),"-")</f>
        <v>-</v>
      </c>
      <c r="F156">
        <v>1029</v>
      </c>
      <c r="G156">
        <f t="shared" si="1"/>
        <v>1029</v>
      </c>
      <c r="H156">
        <v>1030</v>
      </c>
      <c r="I156">
        <v>1</v>
      </c>
    </row>
    <row r="157" spans="1:11" ht="20" hidden="1">
      <c r="A157" s="94" t="s">
        <v>2610</v>
      </c>
      <c r="B157" s="95">
        <v>1.6799007444168739</v>
      </c>
      <c r="C157" s="95" t="s">
        <v>726</v>
      </c>
      <c r="D157" s="95" t="str">
        <f>IF(ISNUMBER(AVERAGE(RFI!Z1033:Z1080)),AVERAGE(RFI!Z1033:Z1080),"-")</f>
        <v>-</v>
      </c>
      <c r="E157" s="95" t="str">
        <f>IF(ISNUMBER(AVERAGE(RFI!AA1033:AA1080)),AVERAGE(RFI!AA1033:AA1080),"-")</f>
        <v>-</v>
      </c>
      <c r="F157">
        <v>1033</v>
      </c>
      <c r="G157">
        <f t="shared" si="1"/>
        <v>1033</v>
      </c>
      <c r="H157">
        <v>1080</v>
      </c>
      <c r="J157">
        <f>SUM(I158:I163)</f>
        <v>31</v>
      </c>
    </row>
    <row r="158" spans="1:11" ht="17" hidden="1">
      <c r="A158" s="96" t="s">
        <v>2611</v>
      </c>
      <c r="B158" s="97">
        <v>2.4358974358974357</v>
      </c>
      <c r="C158" s="97" t="s">
        <v>726</v>
      </c>
      <c r="D158" s="97" t="str">
        <f>IF(ISNUMBER(AVERAGE(RFI!Z1034:Z1037)),AVERAGE(RFI!Z1034:Z1037),"-")</f>
        <v>-</v>
      </c>
      <c r="E158" s="97" t="str">
        <f>IF(ISNUMBER(AVERAGE(RFI!AA1034:AA1037)),AVERAGE(RFI!AA1034:AA1037),"-")</f>
        <v>-</v>
      </c>
      <c r="F158">
        <v>1034</v>
      </c>
      <c r="G158">
        <f t="shared" si="1"/>
        <v>1034</v>
      </c>
      <c r="H158">
        <v>1037</v>
      </c>
      <c r="I158">
        <v>3</v>
      </c>
    </row>
    <row r="159" spans="1:11" ht="17" hidden="1">
      <c r="A159" s="96" t="s">
        <v>119</v>
      </c>
      <c r="B159" s="97">
        <v>1.6730769230769234</v>
      </c>
      <c r="C159" s="97" t="s">
        <v>726</v>
      </c>
      <c r="D159" s="97" t="str">
        <f>IF(ISNUMBER(AVERAGE(RFI!Z1040:Z1046)),AVERAGE(RFI!Z1040:Z1046),"-")</f>
        <v>-</v>
      </c>
      <c r="E159" s="97" t="str">
        <f>IF(ISNUMBER(AVERAGE(RFI!AA1040:AA1046)),AVERAGE(RFI!AA1040:AA1046),"-")</f>
        <v>-</v>
      </c>
      <c r="F159">
        <v>1040</v>
      </c>
      <c r="G159">
        <f t="shared" si="1"/>
        <v>1040</v>
      </c>
      <c r="H159">
        <v>1046</v>
      </c>
      <c r="I159">
        <v>6</v>
      </c>
    </row>
    <row r="160" spans="1:11" ht="17" hidden="1">
      <c r="A160" s="96" t="s">
        <v>120</v>
      </c>
      <c r="B160" s="97">
        <v>1.5</v>
      </c>
      <c r="C160" s="97" t="s">
        <v>726</v>
      </c>
      <c r="D160" s="97" t="str">
        <f>IF(ISNUMBER(AVERAGE(RFI!Z1049:Z1053)),AVERAGE(RFI!Z1049:Z1053),"-")</f>
        <v>-</v>
      </c>
      <c r="E160" s="97" t="str">
        <f>IF(ISNUMBER(AVERAGE(RFI!AA1049:AA1053)),AVERAGE(RFI!AA1049:AA1053),"-")</f>
        <v>-</v>
      </c>
      <c r="F160">
        <v>1049</v>
      </c>
      <c r="G160">
        <f t="shared" si="1"/>
        <v>1049</v>
      </c>
      <c r="H160">
        <v>1053</v>
      </c>
      <c r="I160">
        <v>4</v>
      </c>
    </row>
    <row r="161" spans="1:10" ht="17" hidden="1">
      <c r="A161" s="96" t="s">
        <v>2637</v>
      </c>
      <c r="B161" s="97">
        <v>1.5552884615384615</v>
      </c>
      <c r="C161" s="97" t="s">
        <v>726</v>
      </c>
      <c r="D161" s="97" t="str">
        <f>IF(ISNUMBER(AVERAGE(RFI!Z1056:Z1072)),AVERAGE(RFI!Z1056:Z1072),"-")</f>
        <v>-</v>
      </c>
      <c r="E161" s="97" t="str">
        <f>IF(ISNUMBER(AVERAGE(RFI!AA1056:AA1072)),AVERAGE(RFI!AA1056:AA1072),"-")</f>
        <v>-</v>
      </c>
      <c r="F161">
        <v>1056</v>
      </c>
      <c r="G161">
        <f t="shared" si="1"/>
        <v>1056</v>
      </c>
      <c r="H161">
        <v>1072</v>
      </c>
      <c r="I161">
        <v>16</v>
      </c>
    </row>
    <row r="162" spans="1:10" ht="17" hidden="1">
      <c r="A162" s="96" t="s">
        <v>123</v>
      </c>
      <c r="B162" s="97">
        <v>1.9230769230769231</v>
      </c>
      <c r="C162" s="97" t="s">
        <v>726</v>
      </c>
      <c r="D162" s="97" t="str">
        <f>IF(ISNUMBER(AVERAGE(RFI!Z1075:Z1076)),AVERAGE(RFI!Z1075:Z1076),"-")</f>
        <v>-</v>
      </c>
      <c r="E162" s="97" t="str">
        <f>IF(ISNUMBER(AVERAGE(RFI!AA1075:AA1076)),AVERAGE(RFI!AA1075:AA1076),"-")</f>
        <v>-</v>
      </c>
      <c r="F162">
        <v>1075</v>
      </c>
      <c r="G162">
        <f t="shared" si="1"/>
        <v>1075</v>
      </c>
      <c r="H162">
        <v>1076</v>
      </c>
      <c r="I162">
        <v>1</v>
      </c>
    </row>
    <row r="163" spans="1:10" ht="17" hidden="1">
      <c r="A163" s="96" t="s">
        <v>2672</v>
      </c>
      <c r="B163" s="97">
        <v>1.9230769230769231</v>
      </c>
      <c r="C163" s="97" t="s">
        <v>726</v>
      </c>
      <c r="D163" s="97" t="str">
        <f>IF(ISNUMBER(AVERAGE(RFI!Z1079:Z1080)),AVERAGE(RFI!Z1079:Z1080),"-")</f>
        <v>-</v>
      </c>
      <c r="E163" s="97" t="str">
        <f>IF(ISNUMBER(AVERAGE(RFI!AA1079:AA1080)),AVERAGE(RFI!AA1079:AA1080),"-")</f>
        <v>-</v>
      </c>
      <c r="F163">
        <v>1079</v>
      </c>
      <c r="G163">
        <f t="shared" si="1"/>
        <v>1079</v>
      </c>
      <c r="H163">
        <v>1080</v>
      </c>
      <c r="I163">
        <v>1</v>
      </c>
    </row>
    <row r="164" spans="1:10" ht="60" hidden="1">
      <c r="A164" s="94" t="s">
        <v>2674</v>
      </c>
      <c r="B164" s="95">
        <v>1.7173913043478262</v>
      </c>
      <c r="C164" s="95" t="s">
        <v>726</v>
      </c>
      <c r="D164" s="95" t="str">
        <f>IF(ISNUMBER(AVERAGE(RFI!Z1083:Z1113)),AVERAGE(RFI!Z1083:Z1113),"-")</f>
        <v>-</v>
      </c>
      <c r="E164" s="95" t="str">
        <f>IF(ISNUMBER(AVERAGE(RFI!AA1083:AA1113)),AVERAGE(RFI!AA1083:AA1113),"-")</f>
        <v>-</v>
      </c>
      <c r="F164">
        <v>1083</v>
      </c>
      <c r="G164">
        <f t="shared" si="1"/>
        <v>1083</v>
      </c>
      <c r="H164">
        <v>1113</v>
      </c>
      <c r="J164">
        <f>SUM(I165:I167)</f>
        <v>23</v>
      </c>
    </row>
    <row r="165" spans="1:10" ht="17" hidden="1">
      <c r="A165" s="96" t="s">
        <v>2675</v>
      </c>
      <c r="B165" s="97">
        <v>0.8571428571428571</v>
      </c>
      <c r="C165" s="97" t="s">
        <v>726</v>
      </c>
      <c r="D165" s="97" t="str">
        <f>IF(ISNUMBER(AVERAGE(RFI!Z1084:Z1091)),AVERAGE(RFI!Z1084:Z1091),"-")</f>
        <v>-</v>
      </c>
      <c r="E165" s="97" t="str">
        <f>IF(ISNUMBER(AVERAGE(RFI!AA1084:AA1091)),AVERAGE(RFI!AA1084:AA1091),"-")</f>
        <v>-</v>
      </c>
      <c r="F165">
        <v>1084</v>
      </c>
      <c r="G165">
        <f t="shared" si="1"/>
        <v>1084</v>
      </c>
      <c r="H165">
        <v>1091</v>
      </c>
      <c r="I165">
        <v>7</v>
      </c>
    </row>
    <row r="166" spans="1:10" ht="17" hidden="1">
      <c r="A166" s="96" t="s">
        <v>2690</v>
      </c>
      <c r="B166" s="97">
        <v>2.9166666666666665</v>
      </c>
      <c r="C166" s="97" t="s">
        <v>726</v>
      </c>
      <c r="D166" s="97" t="str">
        <f>IF(ISNUMBER(AVERAGE(RFI!Z1094:Z1100)),AVERAGE(RFI!Z1094:Z1100),"-")</f>
        <v>-</v>
      </c>
      <c r="E166" s="97" t="str">
        <f>IF(ISNUMBER(AVERAGE(RFI!AA1094:AA1100)),AVERAGE(RFI!AA1094:AA1100),"-")</f>
        <v>-</v>
      </c>
      <c r="F166">
        <v>1094</v>
      </c>
      <c r="G166">
        <f t="shared" si="1"/>
        <v>1094</v>
      </c>
      <c r="H166">
        <v>1100</v>
      </c>
      <c r="I166">
        <v>6</v>
      </c>
    </row>
    <row r="167" spans="1:10" ht="17" hidden="1">
      <c r="A167" s="96" t="s">
        <v>2703</v>
      </c>
      <c r="B167" s="97">
        <v>1.6</v>
      </c>
      <c r="C167" s="97" t="s">
        <v>726</v>
      </c>
      <c r="D167" s="97" t="str">
        <f>IF(ISNUMBER(AVERAGE(RFI!Z1103:Z1113)),AVERAGE(RFI!Z1103:Z1113),"-")</f>
        <v>-</v>
      </c>
      <c r="E167" s="97" t="str">
        <f>IF(ISNUMBER(AVERAGE(RFI!AA1103:AA1113)),AVERAGE(RFI!AA1103:AA1113),"-")</f>
        <v>-</v>
      </c>
      <c r="F167">
        <v>1103</v>
      </c>
      <c r="G167">
        <f t="shared" si="1"/>
        <v>1103</v>
      </c>
      <c r="H167">
        <v>1113</v>
      </c>
      <c r="I167">
        <v>10</v>
      </c>
    </row>
    <row r="168" spans="1:10">
      <c r="A168"/>
      <c r="B168"/>
      <c r="C168"/>
      <c r="D168"/>
      <c r="E168"/>
    </row>
    <row r="169" spans="1:10">
      <c r="A169"/>
      <c r="B169"/>
      <c r="C169"/>
      <c r="D169"/>
      <c r="E169"/>
    </row>
    <row r="170" spans="1:10">
      <c r="A170"/>
      <c r="B170"/>
      <c r="C170"/>
      <c r="D170"/>
      <c r="E170"/>
    </row>
    <row r="171" spans="1:10">
      <c r="A171"/>
      <c r="B171"/>
      <c r="C171"/>
      <c r="D171"/>
      <c r="E171"/>
    </row>
    <row r="172" spans="1:10">
      <c r="A172"/>
      <c r="B172"/>
      <c r="C172"/>
      <c r="D172"/>
      <c r="E172"/>
    </row>
    <row r="173" spans="1:10">
      <c r="A173"/>
      <c r="B173"/>
      <c r="C173"/>
      <c r="D173"/>
      <c r="E173"/>
    </row>
    <row r="174" spans="1:10">
      <c r="A174"/>
      <c r="B174"/>
      <c r="C174"/>
      <c r="D174"/>
      <c r="E174"/>
    </row>
    <row r="175" spans="1:10">
      <c r="A175"/>
      <c r="B175"/>
      <c r="C175"/>
      <c r="D175"/>
      <c r="E175"/>
    </row>
    <row r="176" spans="1:10">
      <c r="A176"/>
      <c r="B176"/>
      <c r="C176"/>
      <c r="D176"/>
      <c r="E176"/>
    </row>
    <row r="177" spans="1:5">
      <c r="A177"/>
      <c r="B177"/>
      <c r="C177"/>
      <c r="D177"/>
      <c r="E177"/>
    </row>
    <row r="178" spans="1:5">
      <c r="A178"/>
      <c r="B178"/>
      <c r="C178"/>
      <c r="D178"/>
      <c r="E178"/>
    </row>
    <row r="179" spans="1:5">
      <c r="A179"/>
      <c r="B179"/>
      <c r="C179"/>
      <c r="D179"/>
      <c r="E179"/>
    </row>
    <row r="180" spans="1:5">
      <c r="A180"/>
      <c r="B180"/>
      <c r="C180"/>
      <c r="D180"/>
      <c r="E180"/>
    </row>
    <row r="181" spans="1:5">
      <c r="A181"/>
      <c r="B181"/>
      <c r="C181"/>
      <c r="D181"/>
      <c r="E181"/>
    </row>
    <row r="182" spans="1:5">
      <c r="A182"/>
      <c r="B182"/>
      <c r="C182"/>
      <c r="D182"/>
      <c r="E182"/>
    </row>
    <row r="183" spans="1:5">
      <c r="A183"/>
      <c r="B183"/>
      <c r="C183"/>
      <c r="D183"/>
      <c r="E183"/>
    </row>
    <row r="184" spans="1:5">
      <c r="A184"/>
      <c r="B184"/>
      <c r="C184"/>
      <c r="D184"/>
      <c r="E184"/>
    </row>
    <row r="185" spans="1:5">
      <c r="A185"/>
      <c r="B185"/>
      <c r="C185"/>
      <c r="D185"/>
      <c r="E185"/>
    </row>
    <row r="186" spans="1:5">
      <c r="A186"/>
      <c r="B186"/>
      <c r="C186"/>
      <c r="D186"/>
      <c r="E186"/>
    </row>
    <row r="187" spans="1:5">
      <c r="A187"/>
      <c r="B187"/>
      <c r="C187"/>
      <c r="D187"/>
      <c r="E187"/>
    </row>
    <row r="188" spans="1:5">
      <c r="A188"/>
      <c r="B188"/>
      <c r="C188"/>
      <c r="D188"/>
      <c r="E188"/>
    </row>
    <row r="189" spans="1:5">
      <c r="A189"/>
      <c r="B189"/>
      <c r="C189"/>
      <c r="D189"/>
      <c r="E189"/>
    </row>
    <row r="190" spans="1:5">
      <c r="A190"/>
      <c r="B190"/>
      <c r="C190"/>
      <c r="D190"/>
      <c r="E190"/>
    </row>
    <row r="191" spans="1:5">
      <c r="A191"/>
      <c r="B191"/>
      <c r="C191"/>
      <c r="D191"/>
      <c r="E191"/>
    </row>
    <row r="192" spans="1:5">
      <c r="A192"/>
      <c r="B192"/>
      <c r="C192"/>
      <c r="D192"/>
      <c r="E192"/>
    </row>
    <row r="193" spans="1:5">
      <c r="A193"/>
      <c r="B193"/>
      <c r="C193"/>
      <c r="D193"/>
      <c r="E193"/>
    </row>
    <row r="194" spans="1:5">
      <c r="A194"/>
      <c r="B194"/>
      <c r="C194"/>
      <c r="D194"/>
      <c r="E194"/>
    </row>
    <row r="195" spans="1:5">
      <c r="A195"/>
      <c r="B195"/>
      <c r="C195"/>
      <c r="D195"/>
      <c r="E195"/>
    </row>
    <row r="196" spans="1:5">
      <c r="A196"/>
      <c r="B196"/>
      <c r="C196"/>
      <c r="D196"/>
      <c r="E196"/>
    </row>
    <row r="197" spans="1:5">
      <c r="A197"/>
      <c r="B197"/>
      <c r="C197"/>
      <c r="D197"/>
      <c r="E197"/>
    </row>
    <row r="198" spans="1:5">
      <c r="A198"/>
      <c r="B198"/>
      <c r="C198"/>
      <c r="D198"/>
      <c r="E198"/>
    </row>
    <row r="199" spans="1:5">
      <c r="A199"/>
      <c r="B199"/>
      <c r="C199"/>
      <c r="D199"/>
      <c r="E199"/>
    </row>
    <row r="200" spans="1:5">
      <c r="A200"/>
      <c r="B200"/>
      <c r="C200"/>
      <c r="D200"/>
      <c r="E200"/>
    </row>
    <row r="201" spans="1:5">
      <c r="A201"/>
      <c r="B201"/>
      <c r="C201"/>
      <c r="D201"/>
      <c r="E201"/>
    </row>
    <row r="202" spans="1:5">
      <c r="A202"/>
      <c r="B202"/>
      <c r="C202"/>
      <c r="D202"/>
      <c r="E202"/>
    </row>
    <row r="203" spans="1:5">
      <c r="A203"/>
      <c r="B203"/>
      <c r="C203"/>
      <c r="D203"/>
      <c r="E203"/>
    </row>
    <row r="204" spans="1:5">
      <c r="A204"/>
      <c r="B204"/>
      <c r="C204"/>
      <c r="D204"/>
      <c r="E204"/>
    </row>
    <row r="205" spans="1:5">
      <c r="A205"/>
      <c r="B205"/>
      <c r="C205"/>
      <c r="D205"/>
      <c r="E205"/>
    </row>
    <row r="206" spans="1:5">
      <c r="A206"/>
      <c r="B206"/>
      <c r="C206"/>
      <c r="D206"/>
      <c r="E206"/>
    </row>
    <row r="207" spans="1:5">
      <c r="A207"/>
      <c r="B207"/>
      <c r="C207"/>
      <c r="D207"/>
      <c r="E207"/>
    </row>
    <row r="208" spans="1:5">
      <c r="A208"/>
      <c r="B208"/>
      <c r="C208"/>
      <c r="D208"/>
      <c r="E208"/>
    </row>
    <row r="209" spans="1:5">
      <c r="A209"/>
      <c r="B209"/>
      <c r="C209"/>
      <c r="D209"/>
      <c r="E209"/>
    </row>
    <row r="210" spans="1:5">
      <c r="A210"/>
      <c r="B210"/>
      <c r="C210"/>
      <c r="D210"/>
      <c r="E210"/>
    </row>
    <row r="211" spans="1:5">
      <c r="A211"/>
      <c r="B211"/>
      <c r="C211"/>
      <c r="D211"/>
      <c r="E211"/>
    </row>
    <row r="212" spans="1:5">
      <c r="A212"/>
      <c r="B212"/>
      <c r="C212"/>
      <c r="D212"/>
      <c r="E212"/>
    </row>
    <row r="213" spans="1:5">
      <c r="A213"/>
      <c r="B213"/>
      <c r="C213"/>
      <c r="D213"/>
      <c r="E213"/>
    </row>
    <row r="214" spans="1:5">
      <c r="A214"/>
      <c r="B214"/>
      <c r="C214"/>
      <c r="D214"/>
      <c r="E214"/>
    </row>
    <row r="215" spans="1:5">
      <c r="A215"/>
      <c r="B215"/>
      <c r="C215"/>
      <c r="D215"/>
      <c r="E215"/>
    </row>
    <row r="216" spans="1:5">
      <c r="A216"/>
      <c r="B216"/>
      <c r="C216"/>
      <c r="D216"/>
      <c r="E216"/>
    </row>
    <row r="217" spans="1:5">
      <c r="A217"/>
      <c r="B217"/>
      <c r="C217"/>
      <c r="D217"/>
      <c r="E217"/>
    </row>
    <row r="218" spans="1:5">
      <c r="A218"/>
      <c r="B218"/>
      <c r="C218"/>
      <c r="D218"/>
      <c r="E218"/>
    </row>
    <row r="219" spans="1:5">
      <c r="A219"/>
      <c r="B219"/>
      <c r="C219"/>
      <c r="D219"/>
      <c r="E219"/>
    </row>
    <row r="220" spans="1:5">
      <c r="A220"/>
      <c r="B220"/>
      <c r="C220"/>
      <c r="D220"/>
      <c r="E220"/>
    </row>
    <row r="221" spans="1:5">
      <c r="A221"/>
      <c r="B221"/>
      <c r="C221"/>
      <c r="D221"/>
      <c r="E221"/>
    </row>
    <row r="222" spans="1:5">
      <c r="A222"/>
      <c r="B222"/>
      <c r="C222"/>
      <c r="D222"/>
      <c r="E222"/>
    </row>
    <row r="223" spans="1:5">
      <c r="A223"/>
      <c r="B223"/>
      <c r="C223"/>
      <c r="D223"/>
      <c r="E223"/>
    </row>
    <row r="224" spans="1:5">
      <c r="A224"/>
      <c r="B224"/>
      <c r="C224"/>
      <c r="D224"/>
      <c r="E224"/>
    </row>
    <row r="225" spans="1:5">
      <c r="A225"/>
      <c r="B225"/>
      <c r="C225"/>
      <c r="D225"/>
      <c r="E225"/>
    </row>
    <row r="226" spans="1:5">
      <c r="A226"/>
      <c r="B226"/>
      <c r="C226"/>
      <c r="D226"/>
      <c r="E226"/>
    </row>
    <row r="227" spans="1:5">
      <c r="A227"/>
      <c r="B227"/>
      <c r="C227"/>
      <c r="D227"/>
      <c r="E227"/>
    </row>
    <row r="228" spans="1:5">
      <c r="A228"/>
      <c r="B228"/>
      <c r="C228"/>
      <c r="D228"/>
      <c r="E228"/>
    </row>
    <row r="229" spans="1:5">
      <c r="A229"/>
      <c r="B229"/>
      <c r="C229"/>
      <c r="D229"/>
      <c r="E229"/>
    </row>
    <row r="230" spans="1:5">
      <c r="A230"/>
      <c r="B230"/>
      <c r="C230"/>
      <c r="D230"/>
      <c r="E230"/>
    </row>
    <row r="231" spans="1:5">
      <c r="A231"/>
      <c r="B231"/>
      <c r="C231"/>
      <c r="D231"/>
      <c r="E231"/>
    </row>
    <row r="232" spans="1:5">
      <c r="A232"/>
      <c r="B232"/>
      <c r="C232"/>
      <c r="D232"/>
      <c r="E232"/>
    </row>
    <row r="233" spans="1:5">
      <c r="A233"/>
      <c r="B233"/>
      <c r="C233"/>
      <c r="D233"/>
      <c r="E233"/>
    </row>
    <row r="234" spans="1:5">
      <c r="A234"/>
      <c r="B234"/>
      <c r="C234"/>
      <c r="D234"/>
      <c r="E234"/>
    </row>
    <row r="235" spans="1:5">
      <c r="A235"/>
      <c r="B235"/>
      <c r="C235"/>
      <c r="D235"/>
      <c r="E235"/>
    </row>
    <row r="236" spans="1:5">
      <c r="A236"/>
      <c r="B236"/>
      <c r="C236"/>
      <c r="D236"/>
      <c r="E236"/>
    </row>
    <row r="237" spans="1:5">
      <c r="A237"/>
      <c r="B237"/>
      <c r="C237"/>
      <c r="D237"/>
      <c r="E237"/>
    </row>
    <row r="238" spans="1:5">
      <c r="A238"/>
      <c r="B238"/>
      <c r="C238"/>
      <c r="D238"/>
      <c r="E238"/>
    </row>
    <row r="239" spans="1:5">
      <c r="A239"/>
      <c r="B239"/>
      <c r="C239"/>
      <c r="D239"/>
      <c r="E239"/>
    </row>
    <row r="240" spans="1:5">
      <c r="A240"/>
      <c r="B240"/>
      <c r="C240"/>
      <c r="D240"/>
      <c r="E240"/>
    </row>
    <row r="241" spans="1:5">
      <c r="A241"/>
      <c r="B241"/>
      <c r="C241"/>
      <c r="D241"/>
      <c r="E241"/>
    </row>
    <row r="242" spans="1:5">
      <c r="A242"/>
      <c r="B242"/>
      <c r="C242"/>
      <c r="D242"/>
      <c r="E242"/>
    </row>
    <row r="243" spans="1:5">
      <c r="A243"/>
      <c r="B243"/>
      <c r="C243"/>
      <c r="D243"/>
      <c r="E243"/>
    </row>
    <row r="244" spans="1:5">
      <c r="A244"/>
      <c r="B244"/>
      <c r="C244"/>
      <c r="D244"/>
      <c r="E244"/>
    </row>
    <row r="245" spans="1:5">
      <c r="A245"/>
      <c r="B245"/>
      <c r="C245"/>
      <c r="D245"/>
      <c r="E245"/>
    </row>
    <row r="246" spans="1:5">
      <c r="A246"/>
      <c r="B246"/>
      <c r="C246"/>
      <c r="D246"/>
      <c r="E246"/>
    </row>
    <row r="247" spans="1:5">
      <c r="A247"/>
      <c r="B247"/>
      <c r="C247"/>
      <c r="D247"/>
      <c r="E247"/>
    </row>
    <row r="248" spans="1:5">
      <c r="A248"/>
      <c r="B248"/>
      <c r="C248"/>
      <c r="D248"/>
      <c r="E248"/>
    </row>
    <row r="249" spans="1:5">
      <c r="A249"/>
      <c r="B249"/>
      <c r="C249"/>
      <c r="D249"/>
      <c r="E249"/>
    </row>
    <row r="250" spans="1:5">
      <c r="A250"/>
      <c r="B250"/>
      <c r="C250"/>
      <c r="D250"/>
      <c r="E250"/>
    </row>
    <row r="251" spans="1:5">
      <c r="A251"/>
      <c r="B251"/>
      <c r="C251"/>
      <c r="D251"/>
      <c r="E251"/>
    </row>
    <row r="252" spans="1:5">
      <c r="A252"/>
      <c r="B252"/>
      <c r="C252"/>
      <c r="D252"/>
      <c r="E252"/>
    </row>
    <row r="253" spans="1:5">
      <c r="A253"/>
      <c r="B253"/>
      <c r="C253"/>
      <c r="D253"/>
      <c r="E253"/>
    </row>
    <row r="254" spans="1:5">
      <c r="A254"/>
      <c r="B254"/>
      <c r="C254"/>
      <c r="D254"/>
      <c r="E254"/>
    </row>
    <row r="255" spans="1:5">
      <c r="A255"/>
      <c r="B255"/>
      <c r="C255"/>
      <c r="D255"/>
      <c r="E255"/>
    </row>
    <row r="256" spans="1:5">
      <c r="A256"/>
      <c r="B256"/>
      <c r="C256"/>
      <c r="D256"/>
      <c r="E256"/>
    </row>
    <row r="257" spans="1:5">
      <c r="A257"/>
      <c r="B257"/>
      <c r="C257"/>
      <c r="D257"/>
      <c r="E257"/>
    </row>
    <row r="258" spans="1:5">
      <c r="A258"/>
      <c r="B258"/>
      <c r="C258"/>
      <c r="D258"/>
      <c r="E258"/>
    </row>
    <row r="259" spans="1:5">
      <c r="A259"/>
      <c r="B259"/>
      <c r="C259"/>
      <c r="D259"/>
      <c r="E259"/>
    </row>
    <row r="260" spans="1:5">
      <c r="A260"/>
      <c r="B260"/>
      <c r="C260"/>
      <c r="D260"/>
      <c r="E260"/>
    </row>
    <row r="261" spans="1:5">
      <c r="A261"/>
      <c r="B261"/>
      <c r="C261"/>
      <c r="D261"/>
      <c r="E261"/>
    </row>
    <row r="262" spans="1:5">
      <c r="A262"/>
      <c r="B262"/>
      <c r="C262"/>
      <c r="D262"/>
      <c r="E262"/>
    </row>
    <row r="263" spans="1:5">
      <c r="A263"/>
      <c r="B263"/>
      <c r="C263"/>
      <c r="D263"/>
      <c r="E263"/>
    </row>
    <row r="264" spans="1:5">
      <c r="A264"/>
      <c r="B264"/>
      <c r="C264"/>
      <c r="D264"/>
      <c r="E264"/>
    </row>
    <row r="265" spans="1:5">
      <c r="A265"/>
      <c r="B265"/>
      <c r="C265"/>
      <c r="D265"/>
      <c r="E265"/>
    </row>
    <row r="266" spans="1:5">
      <c r="A266"/>
      <c r="B266"/>
      <c r="C266"/>
      <c r="D266"/>
      <c r="E266"/>
    </row>
    <row r="267" spans="1:5">
      <c r="A267"/>
      <c r="B267"/>
      <c r="C267"/>
      <c r="D267"/>
      <c r="E267"/>
    </row>
    <row r="268" spans="1:5">
      <c r="A268"/>
      <c r="B268"/>
      <c r="C268"/>
      <c r="D268"/>
      <c r="E268"/>
    </row>
    <row r="269" spans="1:5">
      <c r="A269"/>
      <c r="B269"/>
      <c r="C269"/>
      <c r="D269"/>
      <c r="E269"/>
    </row>
    <row r="270" spans="1:5">
      <c r="A270"/>
      <c r="B270"/>
      <c r="C270"/>
      <c r="D270"/>
      <c r="E270"/>
    </row>
    <row r="271" spans="1:5">
      <c r="A271"/>
      <c r="B271"/>
      <c r="C271"/>
      <c r="D271"/>
      <c r="E271"/>
    </row>
    <row r="272" spans="1:5">
      <c r="A272"/>
      <c r="B272"/>
      <c r="C272"/>
      <c r="D272"/>
      <c r="E272"/>
    </row>
    <row r="273" spans="1:5">
      <c r="A273"/>
      <c r="B273"/>
      <c r="C273"/>
      <c r="D273"/>
      <c r="E273"/>
    </row>
    <row r="274" spans="1:5">
      <c r="A274"/>
      <c r="B274"/>
      <c r="C274"/>
      <c r="D274"/>
      <c r="E274"/>
    </row>
    <row r="275" spans="1:5">
      <c r="A275"/>
      <c r="B275"/>
      <c r="C275"/>
      <c r="D275"/>
      <c r="E275"/>
    </row>
    <row r="276" spans="1:5">
      <c r="A276"/>
      <c r="B276"/>
      <c r="C276"/>
      <c r="D276"/>
      <c r="E276"/>
    </row>
    <row r="277" spans="1:5">
      <c r="A277"/>
      <c r="B277"/>
      <c r="C277"/>
      <c r="D277"/>
      <c r="E277"/>
    </row>
    <row r="278" spans="1:5">
      <c r="A278"/>
      <c r="B278"/>
      <c r="C278"/>
      <c r="D278"/>
      <c r="E278"/>
    </row>
    <row r="279" spans="1:5">
      <c r="A279"/>
      <c r="B279"/>
      <c r="C279"/>
      <c r="D279"/>
      <c r="E279"/>
    </row>
    <row r="280" spans="1:5">
      <c r="A280"/>
      <c r="B280"/>
      <c r="C280"/>
      <c r="D280"/>
      <c r="E280"/>
    </row>
    <row r="281" spans="1:5">
      <c r="A281"/>
      <c r="B281"/>
      <c r="C281"/>
      <c r="D281"/>
      <c r="E281"/>
    </row>
    <row r="282" spans="1:5">
      <c r="A282"/>
      <c r="B282"/>
      <c r="C282"/>
      <c r="D282"/>
      <c r="E282"/>
    </row>
    <row r="283" spans="1:5">
      <c r="A283"/>
      <c r="B283"/>
      <c r="C283"/>
      <c r="D283"/>
      <c r="E283"/>
    </row>
    <row r="284" spans="1:5">
      <c r="A284"/>
      <c r="B284"/>
      <c r="C284"/>
      <c r="D284"/>
      <c r="E284"/>
    </row>
    <row r="285" spans="1:5">
      <c r="A285"/>
      <c r="B285"/>
      <c r="C285"/>
      <c r="D285"/>
      <c r="E285"/>
    </row>
    <row r="286" spans="1:5">
      <c r="A286"/>
      <c r="B286"/>
      <c r="C286"/>
      <c r="D286"/>
      <c r="E286"/>
    </row>
    <row r="287" spans="1:5">
      <c r="A287"/>
      <c r="B287"/>
      <c r="C287"/>
      <c r="D287"/>
      <c r="E287"/>
    </row>
    <row r="288" spans="1:5">
      <c r="A288"/>
      <c r="B288"/>
      <c r="C288"/>
      <c r="D288"/>
      <c r="E288"/>
    </row>
    <row r="289" spans="1:5">
      <c r="A289"/>
      <c r="B289"/>
      <c r="C289"/>
      <c r="D289"/>
      <c r="E289"/>
    </row>
    <row r="290" spans="1:5">
      <c r="A290"/>
      <c r="B290"/>
      <c r="C290"/>
      <c r="D290"/>
      <c r="E290"/>
    </row>
    <row r="291" spans="1:5">
      <c r="A291"/>
      <c r="B291"/>
      <c r="C291"/>
      <c r="D291"/>
      <c r="E291"/>
    </row>
    <row r="292" spans="1:5">
      <c r="A292"/>
      <c r="B292"/>
      <c r="C292"/>
      <c r="D292"/>
      <c r="E292"/>
    </row>
    <row r="293" spans="1:5">
      <c r="A293"/>
      <c r="B293"/>
      <c r="C293"/>
      <c r="D293"/>
      <c r="E293"/>
    </row>
    <row r="294" spans="1:5">
      <c r="A294"/>
      <c r="B294"/>
      <c r="C294"/>
      <c r="D294"/>
      <c r="E294"/>
    </row>
    <row r="295" spans="1:5">
      <c r="A295"/>
      <c r="B295"/>
      <c r="C295"/>
      <c r="D295"/>
      <c r="E295"/>
    </row>
    <row r="296" spans="1:5">
      <c r="A296"/>
      <c r="B296"/>
      <c r="C296"/>
      <c r="D296"/>
      <c r="E296"/>
    </row>
    <row r="297" spans="1:5">
      <c r="A297"/>
      <c r="B297"/>
      <c r="C297"/>
      <c r="D297"/>
      <c r="E297"/>
    </row>
    <row r="298" spans="1:5">
      <c r="A298"/>
      <c r="B298"/>
      <c r="C298"/>
      <c r="D298"/>
      <c r="E298"/>
    </row>
    <row r="299" spans="1:5">
      <c r="A299"/>
      <c r="B299"/>
      <c r="C299"/>
      <c r="D299"/>
      <c r="E299"/>
    </row>
    <row r="300" spans="1:5">
      <c r="A300"/>
      <c r="B300"/>
      <c r="C300"/>
      <c r="D300"/>
      <c r="E300"/>
    </row>
    <row r="301" spans="1:5">
      <c r="A301"/>
      <c r="B301"/>
      <c r="C301"/>
      <c r="D301"/>
      <c r="E301"/>
    </row>
    <row r="302" spans="1:5">
      <c r="A302"/>
      <c r="B302"/>
      <c r="C302"/>
      <c r="D302"/>
      <c r="E302"/>
    </row>
    <row r="303" spans="1:5">
      <c r="A303"/>
      <c r="B303"/>
      <c r="C303"/>
      <c r="D303"/>
      <c r="E303"/>
    </row>
    <row r="304" spans="1:5">
      <c r="A304"/>
      <c r="B304"/>
      <c r="C304"/>
      <c r="D304"/>
      <c r="E304"/>
    </row>
    <row r="305" spans="1:5">
      <c r="A305"/>
      <c r="B305"/>
      <c r="C305"/>
      <c r="D305"/>
      <c r="E305"/>
    </row>
    <row r="306" spans="1:5">
      <c r="A306"/>
      <c r="B306"/>
      <c r="C306"/>
      <c r="D306"/>
      <c r="E306"/>
    </row>
    <row r="307" spans="1:5">
      <c r="A307"/>
      <c r="B307"/>
      <c r="C307"/>
      <c r="D307"/>
      <c r="E307"/>
    </row>
    <row r="308" spans="1:5">
      <c r="A308"/>
      <c r="B308"/>
      <c r="C308"/>
      <c r="D308"/>
      <c r="E308"/>
    </row>
    <row r="309" spans="1:5">
      <c r="A309"/>
      <c r="B309"/>
      <c r="C309"/>
      <c r="D309"/>
      <c r="E309"/>
    </row>
    <row r="310" spans="1:5">
      <c r="A310"/>
      <c r="B310"/>
      <c r="C310"/>
      <c r="D310"/>
      <c r="E310"/>
    </row>
    <row r="311" spans="1:5">
      <c r="A311"/>
      <c r="B311"/>
      <c r="C311"/>
      <c r="D311"/>
      <c r="E311"/>
    </row>
    <row r="312" spans="1:5">
      <c r="A312"/>
      <c r="B312"/>
      <c r="C312"/>
      <c r="D312"/>
      <c r="E312"/>
    </row>
    <row r="313" spans="1:5">
      <c r="A313"/>
      <c r="B313"/>
      <c r="C313"/>
      <c r="D313"/>
      <c r="E313"/>
    </row>
    <row r="314" spans="1:5">
      <c r="A314"/>
      <c r="B314"/>
      <c r="C314"/>
      <c r="D314"/>
      <c r="E314"/>
    </row>
    <row r="315" spans="1:5">
      <c r="A315"/>
      <c r="B315"/>
      <c r="C315"/>
      <c r="D315"/>
      <c r="E315"/>
    </row>
    <row r="316" spans="1:5">
      <c r="A316"/>
      <c r="B316"/>
      <c r="C316"/>
      <c r="D316"/>
      <c r="E316"/>
    </row>
    <row r="317" spans="1:5">
      <c r="A317"/>
      <c r="B317"/>
      <c r="C317"/>
      <c r="D317"/>
      <c r="E317"/>
    </row>
    <row r="318" spans="1:5">
      <c r="A318"/>
      <c r="B318"/>
      <c r="C318"/>
      <c r="D318"/>
      <c r="E318"/>
    </row>
    <row r="319" spans="1:5">
      <c r="A319"/>
      <c r="B319"/>
      <c r="C319"/>
      <c r="D319"/>
      <c r="E319"/>
    </row>
    <row r="320" spans="1:5">
      <c r="A320"/>
      <c r="B320"/>
      <c r="C320"/>
      <c r="D320"/>
      <c r="E320"/>
    </row>
    <row r="321" spans="1:5">
      <c r="A321"/>
      <c r="B321"/>
      <c r="C321"/>
      <c r="D321"/>
      <c r="E321"/>
    </row>
    <row r="322" spans="1:5">
      <c r="A322"/>
      <c r="B322"/>
      <c r="C322"/>
      <c r="D322"/>
      <c r="E322"/>
    </row>
    <row r="323" spans="1:5">
      <c r="A323"/>
      <c r="B323"/>
      <c r="C323"/>
      <c r="D323"/>
      <c r="E323"/>
    </row>
    <row r="324" spans="1:5">
      <c r="A324"/>
      <c r="B324"/>
      <c r="C324"/>
      <c r="D324"/>
      <c r="E324"/>
    </row>
    <row r="325" spans="1:5">
      <c r="A325"/>
      <c r="B325"/>
      <c r="C325"/>
      <c r="D325"/>
      <c r="E325"/>
    </row>
    <row r="326" spans="1:5">
      <c r="A326"/>
      <c r="B326"/>
      <c r="C326"/>
      <c r="D326"/>
      <c r="E326"/>
    </row>
    <row r="327" spans="1:5">
      <c r="A327"/>
      <c r="B327"/>
      <c r="C327"/>
      <c r="D327"/>
      <c r="E327"/>
    </row>
    <row r="328" spans="1:5">
      <c r="A328"/>
      <c r="B328"/>
      <c r="C328"/>
      <c r="D328"/>
      <c r="E328"/>
    </row>
    <row r="329" spans="1:5">
      <c r="A329"/>
      <c r="B329"/>
      <c r="C329"/>
      <c r="D329"/>
      <c r="E329"/>
    </row>
    <row r="330" spans="1:5">
      <c r="A330"/>
      <c r="B330"/>
      <c r="C330"/>
      <c r="D330"/>
      <c r="E330"/>
    </row>
    <row r="331" spans="1:5">
      <c r="A331"/>
      <c r="B331"/>
      <c r="C331"/>
      <c r="D331"/>
      <c r="E331"/>
    </row>
    <row r="332" spans="1:5">
      <c r="A332"/>
      <c r="B332"/>
      <c r="C332"/>
      <c r="D332"/>
      <c r="E332"/>
    </row>
    <row r="333" spans="1:5">
      <c r="A333"/>
      <c r="B333"/>
      <c r="C333"/>
      <c r="D333"/>
      <c r="E333"/>
    </row>
    <row r="334" spans="1:5">
      <c r="A334"/>
      <c r="B334"/>
      <c r="C334"/>
      <c r="D334"/>
      <c r="E334"/>
    </row>
    <row r="335" spans="1:5">
      <c r="A335"/>
      <c r="B335"/>
      <c r="C335"/>
      <c r="D335"/>
      <c r="E335"/>
    </row>
    <row r="336" spans="1:5">
      <c r="A336"/>
      <c r="B336"/>
      <c r="C336"/>
      <c r="D336"/>
      <c r="E336"/>
    </row>
    <row r="337" spans="1:5">
      <c r="A337"/>
      <c r="B337"/>
      <c r="C337"/>
      <c r="D337"/>
      <c r="E337"/>
    </row>
    <row r="338" spans="1:5">
      <c r="A338"/>
      <c r="B338"/>
      <c r="C338"/>
      <c r="D338"/>
      <c r="E338"/>
    </row>
    <row r="339" spans="1:5">
      <c r="A339"/>
      <c r="B339"/>
      <c r="C339"/>
      <c r="D339"/>
      <c r="E339"/>
    </row>
    <row r="340" spans="1:5">
      <c r="A340"/>
      <c r="B340"/>
      <c r="C340"/>
      <c r="D340"/>
      <c r="E340"/>
    </row>
    <row r="341" spans="1:5">
      <c r="A341"/>
      <c r="B341"/>
      <c r="C341"/>
      <c r="D341"/>
      <c r="E341"/>
    </row>
    <row r="342" spans="1:5">
      <c r="A342"/>
      <c r="B342"/>
      <c r="C342"/>
      <c r="D342"/>
      <c r="E342"/>
    </row>
    <row r="343" spans="1:5">
      <c r="A343"/>
      <c r="B343"/>
      <c r="C343"/>
      <c r="D343"/>
      <c r="E343"/>
    </row>
    <row r="344" spans="1:5">
      <c r="A344"/>
      <c r="B344"/>
      <c r="C344"/>
      <c r="D344"/>
      <c r="E344"/>
    </row>
    <row r="345" spans="1:5">
      <c r="A345"/>
      <c r="B345"/>
      <c r="C345"/>
      <c r="D345"/>
      <c r="E345"/>
    </row>
    <row r="346" spans="1:5">
      <c r="A346"/>
      <c r="B346"/>
      <c r="C346"/>
      <c r="D346"/>
      <c r="E346"/>
    </row>
    <row r="347" spans="1:5">
      <c r="A347"/>
      <c r="B347"/>
      <c r="C347"/>
      <c r="D347"/>
      <c r="E347"/>
    </row>
    <row r="348" spans="1:5">
      <c r="A348"/>
      <c r="B348"/>
      <c r="C348"/>
      <c r="D348"/>
      <c r="E348"/>
    </row>
    <row r="349" spans="1:5">
      <c r="A349"/>
      <c r="B349"/>
      <c r="C349"/>
      <c r="D349"/>
      <c r="E349"/>
    </row>
    <row r="350" spans="1:5">
      <c r="A350"/>
      <c r="B350"/>
      <c r="C350"/>
      <c r="D350"/>
      <c r="E350"/>
    </row>
    <row r="351" spans="1:5">
      <c r="A351"/>
      <c r="B351"/>
      <c r="C351"/>
      <c r="D351"/>
      <c r="E351"/>
    </row>
    <row r="352" spans="1:5">
      <c r="A352"/>
      <c r="B352"/>
      <c r="C352"/>
      <c r="D352"/>
      <c r="E352"/>
    </row>
    <row r="353" spans="1:5">
      <c r="A353"/>
      <c r="B353"/>
      <c r="C353"/>
      <c r="D353"/>
      <c r="E353"/>
    </row>
    <row r="354" spans="1:5">
      <c r="A354"/>
      <c r="B354"/>
      <c r="C354"/>
      <c r="D354"/>
      <c r="E354"/>
    </row>
    <row r="355" spans="1:5">
      <c r="A355"/>
      <c r="B355"/>
      <c r="C355"/>
      <c r="D355"/>
      <c r="E355"/>
    </row>
    <row r="356" spans="1:5">
      <c r="A356"/>
      <c r="B356"/>
      <c r="C356"/>
      <c r="D356"/>
      <c r="E356"/>
    </row>
    <row r="357" spans="1:5">
      <c r="A357"/>
      <c r="B357"/>
      <c r="C357"/>
      <c r="D357"/>
      <c r="E357"/>
    </row>
    <row r="358" spans="1:5">
      <c r="A358"/>
      <c r="B358"/>
      <c r="C358"/>
      <c r="D358"/>
      <c r="E358"/>
    </row>
    <row r="359" spans="1:5">
      <c r="A359"/>
      <c r="B359"/>
      <c r="C359"/>
      <c r="D359"/>
      <c r="E359"/>
    </row>
    <row r="360" spans="1:5">
      <c r="A360"/>
      <c r="B360"/>
      <c r="C360"/>
      <c r="D360"/>
      <c r="E360"/>
    </row>
    <row r="361" spans="1:5">
      <c r="A361"/>
      <c r="B361"/>
      <c r="C361"/>
      <c r="D361"/>
      <c r="E361"/>
    </row>
    <row r="362" spans="1:5">
      <c r="A362"/>
      <c r="B362"/>
      <c r="C362"/>
      <c r="D362"/>
      <c r="E362"/>
    </row>
    <row r="363" spans="1:5">
      <c r="A363"/>
      <c r="B363"/>
      <c r="C363"/>
      <c r="D363"/>
      <c r="E363"/>
    </row>
    <row r="364" spans="1:5">
      <c r="A364"/>
      <c r="B364"/>
      <c r="C364"/>
      <c r="D364"/>
      <c r="E364"/>
    </row>
    <row r="365" spans="1:5">
      <c r="A365"/>
      <c r="B365"/>
      <c r="C365"/>
      <c r="D365"/>
      <c r="E365"/>
    </row>
    <row r="366" spans="1:5">
      <c r="A366"/>
      <c r="B366"/>
      <c r="C366"/>
      <c r="D366"/>
      <c r="E366"/>
    </row>
    <row r="367" spans="1:5">
      <c r="A367"/>
      <c r="B367"/>
      <c r="C367"/>
      <c r="D367"/>
      <c r="E367"/>
    </row>
    <row r="368" spans="1:5">
      <c r="A368"/>
      <c r="B368"/>
      <c r="C368"/>
      <c r="D368"/>
      <c r="E368"/>
    </row>
    <row r="369" spans="1:5">
      <c r="A369"/>
      <c r="B369"/>
      <c r="C369"/>
      <c r="D369"/>
      <c r="E369"/>
    </row>
    <row r="370" spans="1:5">
      <c r="A370"/>
      <c r="B370"/>
      <c r="C370"/>
      <c r="D370"/>
      <c r="E370"/>
    </row>
    <row r="371" spans="1:5">
      <c r="A371"/>
      <c r="B371"/>
      <c r="C371"/>
      <c r="D371"/>
      <c r="E371"/>
    </row>
    <row r="372" spans="1:5">
      <c r="A372"/>
      <c r="B372"/>
      <c r="C372"/>
      <c r="D372"/>
      <c r="E372"/>
    </row>
    <row r="373" spans="1:5">
      <c r="A373"/>
      <c r="B373"/>
      <c r="C373"/>
      <c r="D373"/>
      <c r="E373"/>
    </row>
    <row r="374" spans="1:5">
      <c r="A374"/>
      <c r="B374"/>
      <c r="C374"/>
      <c r="D374"/>
      <c r="E374"/>
    </row>
    <row r="375" spans="1:5">
      <c r="A375"/>
      <c r="B375"/>
      <c r="C375"/>
      <c r="D375"/>
      <c r="E375"/>
    </row>
    <row r="376" spans="1:5">
      <c r="A376"/>
      <c r="B376"/>
      <c r="C376"/>
      <c r="D376"/>
      <c r="E376"/>
    </row>
    <row r="377" spans="1:5">
      <c r="A377"/>
      <c r="B377"/>
      <c r="C377"/>
      <c r="D377"/>
      <c r="E377"/>
    </row>
    <row r="378" spans="1:5">
      <c r="A378"/>
      <c r="B378"/>
      <c r="C378"/>
      <c r="D378"/>
      <c r="E378"/>
    </row>
    <row r="379" spans="1:5">
      <c r="A379"/>
      <c r="B379"/>
      <c r="C379"/>
      <c r="D379"/>
      <c r="E379"/>
    </row>
    <row r="380" spans="1:5">
      <c r="A380"/>
      <c r="B380"/>
      <c r="C380"/>
      <c r="D380"/>
      <c r="E380"/>
    </row>
    <row r="381" spans="1:5">
      <c r="A381"/>
      <c r="B381"/>
      <c r="C381"/>
      <c r="D381"/>
      <c r="E381"/>
    </row>
    <row r="382" spans="1:5">
      <c r="A382"/>
      <c r="B382"/>
      <c r="C382"/>
      <c r="D382"/>
      <c r="E382"/>
    </row>
    <row r="383" spans="1:5">
      <c r="A383"/>
      <c r="B383"/>
      <c r="C383"/>
      <c r="D383"/>
      <c r="E383"/>
    </row>
    <row r="384" spans="1:5">
      <c r="A384"/>
      <c r="B384"/>
      <c r="C384"/>
      <c r="D384"/>
      <c r="E384"/>
    </row>
    <row r="385" spans="1:5">
      <c r="A385"/>
      <c r="B385"/>
      <c r="C385"/>
      <c r="D385"/>
      <c r="E385"/>
    </row>
    <row r="386" spans="1:5">
      <c r="A386"/>
      <c r="B386"/>
      <c r="C386"/>
      <c r="D386"/>
      <c r="E386"/>
    </row>
    <row r="387" spans="1:5">
      <c r="A387"/>
      <c r="B387"/>
      <c r="C387"/>
      <c r="D387"/>
      <c r="E387"/>
    </row>
    <row r="388" spans="1:5">
      <c r="A388"/>
      <c r="B388"/>
      <c r="C388"/>
      <c r="D388"/>
      <c r="E388"/>
    </row>
    <row r="389" spans="1:5">
      <c r="A389"/>
      <c r="B389"/>
      <c r="C389"/>
      <c r="D389"/>
      <c r="E389"/>
    </row>
    <row r="390" spans="1:5">
      <c r="A390"/>
      <c r="B390"/>
      <c r="C390"/>
      <c r="D390"/>
      <c r="E390"/>
    </row>
    <row r="391" spans="1:5">
      <c r="A391"/>
      <c r="B391"/>
      <c r="C391"/>
      <c r="D391"/>
      <c r="E391"/>
    </row>
    <row r="392" spans="1:5">
      <c r="A392"/>
      <c r="B392"/>
      <c r="C392"/>
      <c r="D392"/>
      <c r="E392"/>
    </row>
    <row r="393" spans="1:5">
      <c r="A393"/>
      <c r="B393"/>
      <c r="C393"/>
      <c r="D393"/>
      <c r="E393"/>
    </row>
    <row r="394" spans="1:5">
      <c r="A394"/>
      <c r="B394"/>
      <c r="C394"/>
      <c r="D394"/>
      <c r="E394"/>
    </row>
    <row r="395" spans="1:5">
      <c r="A395"/>
      <c r="B395"/>
      <c r="C395"/>
      <c r="D395"/>
      <c r="E395"/>
    </row>
    <row r="396" spans="1:5">
      <c r="A396"/>
      <c r="B396"/>
      <c r="C396"/>
      <c r="D396"/>
      <c r="E396"/>
    </row>
    <row r="397" spans="1:5">
      <c r="A397"/>
      <c r="B397"/>
      <c r="C397"/>
      <c r="D397"/>
      <c r="E397"/>
    </row>
    <row r="398" spans="1:5">
      <c r="A398"/>
      <c r="B398"/>
      <c r="C398"/>
      <c r="D398"/>
      <c r="E398"/>
    </row>
    <row r="399" spans="1:5">
      <c r="A399"/>
      <c r="B399"/>
      <c r="C399"/>
      <c r="D399"/>
      <c r="E399"/>
    </row>
    <row r="400" spans="1:5">
      <c r="A400"/>
      <c r="B400"/>
      <c r="C400"/>
      <c r="D400"/>
      <c r="E400"/>
    </row>
    <row r="401" spans="1:5">
      <c r="A401"/>
      <c r="B401"/>
      <c r="C401"/>
      <c r="D401"/>
      <c r="E401"/>
    </row>
    <row r="402" spans="1:5">
      <c r="A402"/>
      <c r="B402"/>
      <c r="C402"/>
      <c r="D402"/>
      <c r="E402"/>
    </row>
    <row r="403" spans="1:5">
      <c r="A403"/>
      <c r="B403"/>
      <c r="C403"/>
      <c r="D403"/>
      <c r="E403"/>
    </row>
    <row r="404" spans="1:5">
      <c r="A404"/>
      <c r="B404"/>
      <c r="C404"/>
      <c r="D404"/>
      <c r="E404"/>
    </row>
    <row r="405" spans="1:5">
      <c r="A405"/>
      <c r="B405"/>
      <c r="C405"/>
      <c r="D405"/>
      <c r="E405"/>
    </row>
    <row r="406" spans="1:5">
      <c r="A406"/>
      <c r="B406"/>
      <c r="C406"/>
      <c r="D406"/>
      <c r="E406"/>
    </row>
    <row r="407" spans="1:5">
      <c r="A407"/>
      <c r="B407"/>
      <c r="C407"/>
      <c r="D407"/>
      <c r="E407"/>
    </row>
    <row r="408" spans="1:5">
      <c r="A408"/>
      <c r="B408"/>
      <c r="C408"/>
      <c r="D408"/>
      <c r="E408"/>
    </row>
    <row r="409" spans="1:5">
      <c r="A409"/>
      <c r="B409"/>
      <c r="C409"/>
      <c r="D409"/>
      <c r="E409"/>
    </row>
    <row r="410" spans="1:5">
      <c r="A410"/>
      <c r="B410"/>
      <c r="C410"/>
      <c r="D410"/>
      <c r="E410"/>
    </row>
    <row r="411" spans="1:5">
      <c r="A411"/>
      <c r="B411"/>
      <c r="C411"/>
      <c r="D411"/>
      <c r="E411"/>
    </row>
    <row r="412" spans="1:5">
      <c r="A412"/>
      <c r="B412"/>
      <c r="C412"/>
      <c r="D412"/>
      <c r="E412"/>
    </row>
    <row r="413" spans="1:5">
      <c r="A413"/>
      <c r="B413"/>
      <c r="C413"/>
      <c r="D413"/>
      <c r="E413"/>
    </row>
    <row r="414" spans="1:5">
      <c r="A414"/>
      <c r="B414"/>
      <c r="C414"/>
      <c r="D414"/>
      <c r="E414"/>
    </row>
    <row r="415" spans="1:5">
      <c r="A415"/>
      <c r="B415"/>
      <c r="C415"/>
      <c r="D415"/>
      <c r="E415"/>
    </row>
    <row r="416" spans="1:5">
      <c r="A416"/>
      <c r="B416"/>
      <c r="C416"/>
      <c r="D416"/>
      <c r="E416"/>
    </row>
    <row r="417" spans="1:5">
      <c r="A417"/>
      <c r="B417"/>
      <c r="C417"/>
      <c r="D417"/>
      <c r="E417"/>
    </row>
    <row r="418" spans="1:5">
      <c r="A418"/>
      <c r="B418"/>
      <c r="C418"/>
      <c r="D418"/>
      <c r="E418"/>
    </row>
    <row r="419" spans="1:5">
      <c r="A419"/>
      <c r="B419"/>
      <c r="C419"/>
      <c r="D419"/>
      <c r="E419"/>
    </row>
    <row r="420" spans="1:5">
      <c r="A420"/>
      <c r="B420"/>
      <c r="C420"/>
      <c r="D420"/>
      <c r="E420"/>
    </row>
    <row r="421" spans="1:5">
      <c r="A421"/>
      <c r="B421"/>
      <c r="C421"/>
      <c r="D421"/>
      <c r="E421"/>
    </row>
    <row r="422" spans="1:5">
      <c r="A422"/>
      <c r="B422"/>
      <c r="C422"/>
      <c r="D422"/>
      <c r="E422"/>
    </row>
    <row r="423" spans="1:5">
      <c r="A423"/>
      <c r="B423"/>
      <c r="C423"/>
      <c r="D423"/>
      <c r="E423"/>
    </row>
    <row r="424" spans="1:5">
      <c r="A424"/>
      <c r="B424"/>
      <c r="C424"/>
      <c r="D424"/>
      <c r="E424"/>
    </row>
    <row r="425" spans="1:5">
      <c r="A425"/>
      <c r="B425"/>
      <c r="C425"/>
      <c r="D425"/>
      <c r="E425"/>
    </row>
    <row r="426" spans="1:5">
      <c r="A426"/>
      <c r="B426"/>
      <c r="C426"/>
      <c r="D426"/>
      <c r="E426"/>
    </row>
    <row r="427" spans="1:5">
      <c r="A427"/>
      <c r="B427"/>
      <c r="C427"/>
      <c r="D427"/>
      <c r="E427"/>
    </row>
    <row r="428" spans="1:5">
      <c r="A428"/>
      <c r="B428"/>
      <c r="C428"/>
      <c r="D428"/>
      <c r="E428"/>
    </row>
    <row r="429" spans="1:5">
      <c r="A429"/>
      <c r="B429"/>
      <c r="C429"/>
      <c r="D429"/>
      <c r="E429"/>
    </row>
    <row r="430" spans="1:5">
      <c r="A430"/>
      <c r="B430"/>
      <c r="C430"/>
      <c r="D430"/>
      <c r="E430"/>
    </row>
    <row r="431" spans="1:5">
      <c r="A431"/>
      <c r="B431"/>
      <c r="C431"/>
      <c r="D431"/>
      <c r="E431"/>
    </row>
    <row r="432" spans="1:5">
      <c r="A432"/>
      <c r="B432"/>
      <c r="C432"/>
      <c r="D432"/>
      <c r="E432"/>
    </row>
    <row r="433" spans="1:5">
      <c r="A433"/>
      <c r="B433"/>
      <c r="C433"/>
      <c r="D433"/>
      <c r="E433"/>
    </row>
    <row r="434" spans="1:5">
      <c r="A434"/>
      <c r="B434"/>
      <c r="C434"/>
      <c r="D434"/>
      <c r="E434"/>
    </row>
    <row r="435" spans="1:5">
      <c r="A435"/>
      <c r="B435"/>
      <c r="C435"/>
      <c r="D435"/>
      <c r="E435"/>
    </row>
    <row r="436" spans="1:5">
      <c r="A436"/>
      <c r="B436"/>
      <c r="C436"/>
      <c r="D436"/>
      <c r="E436"/>
    </row>
    <row r="437" spans="1:5">
      <c r="A437"/>
      <c r="B437"/>
      <c r="C437"/>
      <c r="D437"/>
      <c r="E437"/>
    </row>
    <row r="438" spans="1:5">
      <c r="A438"/>
      <c r="B438"/>
      <c r="C438"/>
      <c r="D438"/>
      <c r="E438"/>
    </row>
    <row r="439" spans="1:5">
      <c r="A439"/>
      <c r="B439"/>
      <c r="C439"/>
      <c r="D439"/>
      <c r="E439"/>
    </row>
    <row r="440" spans="1:5">
      <c r="A440"/>
      <c r="B440"/>
      <c r="C440"/>
      <c r="D440"/>
      <c r="E440"/>
    </row>
    <row r="441" spans="1:5">
      <c r="A441"/>
      <c r="B441"/>
      <c r="C441"/>
      <c r="D441"/>
      <c r="E441"/>
    </row>
    <row r="442" spans="1:5">
      <c r="A442"/>
      <c r="B442"/>
      <c r="C442"/>
      <c r="D442"/>
      <c r="E442"/>
    </row>
    <row r="443" spans="1:5">
      <c r="A443"/>
      <c r="B443"/>
      <c r="C443"/>
      <c r="D443"/>
      <c r="E443"/>
    </row>
    <row r="444" spans="1:5">
      <c r="A444"/>
      <c r="B444"/>
      <c r="C444"/>
      <c r="D444"/>
      <c r="E444"/>
    </row>
    <row r="445" spans="1:5">
      <c r="A445"/>
      <c r="B445"/>
      <c r="C445"/>
      <c r="D445"/>
      <c r="E445"/>
    </row>
    <row r="446" spans="1:5">
      <c r="A446"/>
      <c r="B446"/>
      <c r="C446"/>
      <c r="D446"/>
      <c r="E446"/>
    </row>
    <row r="447" spans="1:5">
      <c r="A447"/>
      <c r="B447"/>
      <c r="C447"/>
      <c r="D447"/>
      <c r="E447"/>
    </row>
    <row r="448" spans="1:5">
      <c r="A448"/>
      <c r="B448"/>
      <c r="C448"/>
      <c r="D448"/>
      <c r="E448"/>
    </row>
    <row r="449" spans="1:5">
      <c r="A449"/>
      <c r="B449"/>
      <c r="C449"/>
      <c r="D449"/>
      <c r="E449"/>
    </row>
    <row r="450" spans="1:5">
      <c r="A450"/>
      <c r="B450"/>
      <c r="C450"/>
      <c r="D450"/>
      <c r="E450"/>
    </row>
    <row r="451" spans="1:5">
      <c r="A451"/>
      <c r="B451"/>
      <c r="C451"/>
      <c r="D451"/>
      <c r="E451"/>
    </row>
    <row r="452" spans="1:5">
      <c r="A452"/>
      <c r="B452"/>
      <c r="C452"/>
      <c r="D452"/>
      <c r="E452"/>
    </row>
    <row r="453" spans="1:5">
      <c r="A453"/>
      <c r="B453"/>
      <c r="C453"/>
      <c r="D453"/>
      <c r="E453"/>
    </row>
    <row r="454" spans="1:5">
      <c r="A454"/>
      <c r="B454"/>
      <c r="C454"/>
      <c r="D454"/>
      <c r="E454"/>
    </row>
    <row r="455" spans="1:5">
      <c r="A455"/>
      <c r="B455"/>
      <c r="C455"/>
      <c r="D455"/>
      <c r="E455"/>
    </row>
    <row r="456" spans="1:5">
      <c r="A456"/>
      <c r="B456"/>
      <c r="C456"/>
      <c r="D456"/>
      <c r="E456"/>
    </row>
    <row r="457" spans="1:5">
      <c r="A457"/>
      <c r="B457"/>
      <c r="C457"/>
      <c r="D457"/>
      <c r="E457"/>
    </row>
    <row r="458" spans="1:5">
      <c r="A458"/>
      <c r="B458"/>
      <c r="C458"/>
      <c r="D458"/>
      <c r="E458"/>
    </row>
    <row r="459" spans="1:5">
      <c r="A459"/>
      <c r="B459"/>
      <c r="C459"/>
      <c r="D459"/>
      <c r="E459"/>
    </row>
    <row r="460" spans="1:5">
      <c r="A460"/>
      <c r="B460"/>
      <c r="C460"/>
      <c r="D460"/>
      <c r="E460"/>
    </row>
    <row r="461" spans="1:5">
      <c r="A461"/>
      <c r="B461"/>
      <c r="C461"/>
      <c r="D461"/>
      <c r="E461"/>
    </row>
    <row r="462" spans="1:5">
      <c r="A462"/>
      <c r="B462"/>
      <c r="C462"/>
      <c r="D462"/>
      <c r="E462"/>
    </row>
    <row r="463" spans="1:5">
      <c r="A463"/>
      <c r="B463"/>
      <c r="C463"/>
      <c r="D463"/>
      <c r="E463"/>
    </row>
    <row r="464" spans="1:5">
      <c r="A464"/>
      <c r="B464"/>
      <c r="C464"/>
      <c r="D464"/>
      <c r="E464"/>
    </row>
    <row r="465" spans="1:5">
      <c r="A465"/>
      <c r="B465"/>
      <c r="C465"/>
      <c r="D465"/>
      <c r="E465"/>
    </row>
    <row r="466" spans="1:5">
      <c r="A466"/>
      <c r="B466"/>
      <c r="C466"/>
      <c r="D466"/>
      <c r="E466"/>
    </row>
    <row r="467" spans="1:5">
      <c r="A467"/>
      <c r="B467"/>
      <c r="C467"/>
      <c r="D467"/>
      <c r="E467"/>
    </row>
    <row r="468" spans="1:5">
      <c r="A468"/>
      <c r="B468"/>
      <c r="C468"/>
      <c r="D468"/>
      <c r="E468"/>
    </row>
    <row r="469" spans="1:5">
      <c r="A469"/>
      <c r="B469"/>
      <c r="C469"/>
      <c r="D469"/>
      <c r="E469"/>
    </row>
    <row r="470" spans="1:5">
      <c r="A470"/>
      <c r="B470"/>
      <c r="C470"/>
      <c r="D470"/>
      <c r="E470"/>
    </row>
    <row r="471" spans="1:5">
      <c r="A471"/>
      <c r="B471"/>
      <c r="C471"/>
      <c r="D471"/>
      <c r="E471"/>
    </row>
    <row r="472" spans="1:5">
      <c r="A472"/>
      <c r="B472"/>
      <c r="C472"/>
      <c r="D472"/>
      <c r="E472"/>
    </row>
    <row r="473" spans="1:5">
      <c r="A473"/>
      <c r="B473"/>
      <c r="C473"/>
      <c r="D473"/>
      <c r="E473"/>
    </row>
    <row r="474" spans="1:5">
      <c r="A474"/>
      <c r="B474"/>
      <c r="C474"/>
      <c r="D474"/>
      <c r="E474"/>
    </row>
    <row r="475" spans="1:5">
      <c r="A475"/>
      <c r="B475"/>
      <c r="C475"/>
      <c r="D475"/>
      <c r="E475"/>
    </row>
    <row r="476" spans="1:5">
      <c r="A476"/>
      <c r="B476"/>
      <c r="C476"/>
      <c r="D476"/>
      <c r="E476"/>
    </row>
    <row r="477" spans="1:5">
      <c r="A477"/>
      <c r="B477"/>
      <c r="C477"/>
      <c r="D477"/>
      <c r="E477"/>
    </row>
    <row r="478" spans="1:5">
      <c r="A478"/>
      <c r="B478"/>
      <c r="C478"/>
      <c r="D478"/>
      <c r="E478"/>
    </row>
    <row r="479" spans="1:5">
      <c r="A479"/>
      <c r="B479"/>
      <c r="C479"/>
      <c r="D479"/>
      <c r="E479"/>
    </row>
    <row r="480" spans="1:5">
      <c r="A480"/>
      <c r="B480"/>
      <c r="C480"/>
      <c r="D480"/>
      <c r="E480"/>
    </row>
    <row r="481" spans="1:5">
      <c r="A481"/>
      <c r="B481"/>
      <c r="C481"/>
      <c r="D481"/>
      <c r="E481"/>
    </row>
    <row r="482" spans="1:5">
      <c r="A482"/>
      <c r="B482"/>
      <c r="C482"/>
      <c r="D482"/>
      <c r="E482"/>
    </row>
    <row r="483" spans="1:5">
      <c r="A483"/>
      <c r="B483"/>
      <c r="C483"/>
      <c r="D483"/>
      <c r="E483"/>
    </row>
    <row r="484" spans="1:5">
      <c r="A484"/>
      <c r="B484"/>
      <c r="C484"/>
      <c r="D484"/>
      <c r="E484"/>
    </row>
  </sheetData>
  <sheetProtection algorithmName="SHA-512" hashValue="G2Mr6AuLstNf1OgWRUgMZf2VOdz978rh9VyhsdT3ZIMkl/v+GQrb9H1y8TT37gzSX+iFPPoxbxE7Sxw9Hv+USQ==" saltValue="8v4PRS2PXi3zTCfVTx4owg==" spinCount="100000" sheet="1" objects="1" scenarios="1" formatColumns="0"/>
  <conditionalFormatting sqref="I4:I167">
    <cfRule type="dataBar" priority="3">
      <dataBar>
        <cfvo type="min"/>
        <cfvo type="max"/>
        <color rgb="FF638EC6"/>
      </dataBar>
      <extLst>
        <ext xmlns:x14="http://schemas.microsoft.com/office/spreadsheetml/2009/9/main" uri="{B025F937-C7B1-47D3-B67F-A62EFF666E3E}">
          <x14:id>{F704DD29-E020-2449-ACF0-600DC0903640}</x14:id>
        </ext>
      </extLst>
    </cfRule>
  </conditionalFormatting>
  <conditionalFormatting sqref="J3:J167">
    <cfRule type="dataBar" priority="2">
      <dataBar>
        <cfvo type="min"/>
        <cfvo type="max"/>
        <color rgb="FF63C384"/>
      </dataBar>
      <extLst>
        <ext xmlns:x14="http://schemas.microsoft.com/office/spreadsheetml/2009/9/main" uri="{B025F937-C7B1-47D3-B67F-A62EFF666E3E}">
          <x14:id>{12C74A54-82DA-754A-8144-E35D372BEB68}</x14:id>
        </ext>
      </extLst>
    </cfRule>
  </conditionalFormatting>
  <conditionalFormatting sqref="K2:K167">
    <cfRule type="dataBar" priority="1">
      <dataBar>
        <cfvo type="min"/>
        <cfvo type="max"/>
        <color rgb="FFFFB628"/>
      </dataBar>
      <extLst>
        <ext xmlns:x14="http://schemas.microsoft.com/office/spreadsheetml/2009/9/main" uri="{B025F937-C7B1-47D3-B67F-A62EFF666E3E}">
          <x14:id>{656A90D1-B4F3-2D40-B923-08D79C1D1C16}</x14:id>
        </ext>
      </extLst>
    </cfRule>
  </conditionalFormatting>
  <hyperlinks>
    <hyperlink ref="A2" location="RFI!E4" display="RFI!E4" xr:uid="{D875B922-EC85-2841-A42E-250190AF9D25}"/>
    <hyperlink ref="A3" location="RFI!E5" display="RFI!E5" xr:uid="{534BB89C-5F67-6846-B564-43C0343A84FD}"/>
    <hyperlink ref="A4" location="RFI!E6" display="RFI!E6" xr:uid="{48D6ADA3-3E2C-9B47-9B24-B93432EBD301}"/>
    <hyperlink ref="A5" location="RFI!E15" display="RFI!E15" xr:uid="{500FFA49-718E-4147-ACB9-94190B4A154E}"/>
    <hyperlink ref="A6" location="RFI!E23" display="RFI!E23" xr:uid="{F29ED2C6-ADED-E349-9135-AFA1CE8F4C89}"/>
    <hyperlink ref="A7" location="RFI!E31" display="RFI!E31" xr:uid="{AB0E1468-7D23-6048-95C2-70B1D1BFE0FE}"/>
    <hyperlink ref="A8" location="RFI!E45" display="RFI!E45" xr:uid="{17EFA597-6A44-D942-8FC2-AD3F94F301BA}"/>
    <hyperlink ref="A9" location="RFI!E46" display="RFI!E46" xr:uid="{35E1800B-5D20-F947-AAE6-6D7CB38EF14F}"/>
    <hyperlink ref="A10" location="RFI!E56" display="RFI!E56" xr:uid="{7406B621-3E4E-ED4F-8370-E45A6C8E00A3}"/>
    <hyperlink ref="A11" location="RFI!E65" display="RFI!E65" xr:uid="{948C63C6-2CDE-A04D-BDD7-4BEEB86AE821}"/>
    <hyperlink ref="A12" location="RFI!E73" display="RFI!E73" xr:uid="{CAE9B497-63EC-5A40-AE05-96FDF13919F1}"/>
    <hyperlink ref="A13" location="RFI!E81" display="RFI!E81" xr:uid="{B1BF8561-A58A-9944-A2DF-A29CED59EB5C}"/>
    <hyperlink ref="A14" location="RFI!E91" display="RFI!E91" xr:uid="{62313E57-F9D0-6940-9031-9A85E36305E8}"/>
    <hyperlink ref="A15" location="RFI!E92" display="RFI!E92" xr:uid="{92BFC6F2-D854-3C4F-AAA3-F9DD1B741D65}"/>
    <hyperlink ref="A16" location="RFI!E100" display="RFI!E100" xr:uid="{F3CB7740-8862-1145-B736-604FA7AEA0FE}"/>
    <hyperlink ref="A17" location="RFI!E105" display="RFI!E105" xr:uid="{FB784E91-3BBA-DA48-8BAC-9E8DC5CC6359}"/>
    <hyperlink ref="A18" location="RFI!E111" display="RFI!E111" xr:uid="{D6F57817-2AD9-C644-901C-EDFB95AEBF55}"/>
    <hyperlink ref="A19" location="RFI!E112" display="RFI!E112" xr:uid="{F22429C4-7AB0-A24F-BE03-F3767C7ECAA9}"/>
    <hyperlink ref="A20" location="RFI!E122" display="RFI!E122" xr:uid="{2575CF5E-508B-C04A-BB0D-FCA2371E31BB}"/>
    <hyperlink ref="A21" location="RFI!E128" display="RFI!E128" xr:uid="{7CB1774C-EFE9-C247-A8AF-CEC9BA2BFE98}"/>
    <hyperlink ref="A22" location="RFI!E129" display="RFI!E129" xr:uid="{05D631E4-BB5B-C645-8EA9-3ACAE280BB43}"/>
    <hyperlink ref="A23" location="RFI!E139" display="RFI!E139" xr:uid="{DB183AB2-A76C-8C48-8580-7CFBBDB0DC00}"/>
    <hyperlink ref="A24" location="RFI!E159" display="RFI!E159" xr:uid="{68BDF3B6-E38E-444B-8018-30A1EFAB1852}"/>
    <hyperlink ref="A25" location="RFI!E177" display="RFI!E177" xr:uid="{2E9DD5E7-F00F-6A48-BC83-D5C0F250D02D}"/>
    <hyperlink ref="A26" location="RFI!E185" display="RFI!E185" xr:uid="{6E362892-9E29-C347-A991-9A3F7C4BC2D3}"/>
    <hyperlink ref="A27" location="RFI!E196" display="RFI!E196" xr:uid="{149EEF6D-7D8D-044A-B901-8607E67F1CCE}"/>
    <hyperlink ref="A28" location="RFI!E212" display="RFI!E212" xr:uid="{38472E44-EF2A-424C-BBC7-DCCF69D78A36}"/>
    <hyperlink ref="A29" location="RFI!E222" display="RFI!E222" xr:uid="{EFF963EE-CE89-AD42-9A10-75564C75EAAA}"/>
    <hyperlink ref="A30" location="RFI!E223" display="RFI!E223" xr:uid="{D71A1D18-24AE-7247-A07B-48C24EB6064F}"/>
    <hyperlink ref="A31" location="RFI!E224" display="RFI!E224" xr:uid="{AE9C31D5-2EF9-FA4B-8F8E-51CFC056BD3B}"/>
    <hyperlink ref="A32" location="RFI!E230" display="RFI!E230" xr:uid="{5F02DE6D-2652-B344-BC94-2F213D3BF5BF}"/>
    <hyperlink ref="A33" location="RFI!E231" display="RFI!E231" xr:uid="{8CDED720-29A6-F643-933E-995413B1FC51}"/>
    <hyperlink ref="A34" location="RFI!E236" display="RFI!E236" xr:uid="{723FCAEE-3DCB-0F4A-ADC9-8791E553490D}"/>
    <hyperlink ref="A35" location="RFI!E237" display="RFI!E237" xr:uid="{5E332E12-A870-7D46-B044-176415F9EB8A}"/>
    <hyperlink ref="A36" location="RFI!E245" display="RFI!E245" xr:uid="{478EB409-653A-A44C-A706-B053998B49CA}"/>
    <hyperlink ref="A37" location="RFI!E256" display="RFI!E256" xr:uid="{3B33BDCC-6E3D-AF40-81D4-B4821C11AE8C}"/>
    <hyperlink ref="A38" location="RFI!E257" display="RFI!E257" xr:uid="{47F3671C-B2CE-124D-AA71-8225913A8906}"/>
    <hyperlink ref="A39" location="RFI!E263" display="RFI!E263" xr:uid="{6CA627EB-27FE-FB48-A5C6-C407BED332EF}"/>
    <hyperlink ref="A40" location="RFI!E270" display="RFI!E270" xr:uid="{3D1A0976-3261-4B43-8B0C-4C96E6A0FAA4}"/>
    <hyperlink ref="A41" location="RFI!E277" display="RFI!E277" xr:uid="{5AF27E8C-5DFA-554A-8F58-0BBFEA9A8B21}"/>
    <hyperlink ref="A42" location="RFI!E290" display="RFI!E290" xr:uid="{6CD3D17B-05D7-7140-B963-80442C275736}"/>
    <hyperlink ref="A43" location="RFI!E301" display="RFI!E301" xr:uid="{10B5B754-D4DC-FB4C-A548-F09F6E9411B7}"/>
    <hyperlink ref="A44" location="RFI!E305" display="RFI!E305" xr:uid="{35C97E7F-3294-F341-970B-E7CB92065329}"/>
    <hyperlink ref="A45" location="RFI!E306" display="RFI!E306" xr:uid="{75D19AC6-CC3B-444F-96CE-703D523627C9}"/>
    <hyperlink ref="A46" location="RFI!E314" display="RFI!E314" xr:uid="{77782A10-33A4-4D48-A1C9-5B3926F94A58}"/>
    <hyperlink ref="A47" location="RFI!E319" display="RFI!E319" xr:uid="{94623453-66ED-1A4B-AC81-35D8E788C888}"/>
    <hyperlink ref="A48" location="RFI!E324" display="RFI!E324" xr:uid="{352C1E12-87CB-E94B-A911-084ECB8D7466}"/>
    <hyperlink ref="A49" location="RFI!E325" display="RFI!E325" xr:uid="{3F230AEB-271C-604B-AFC2-4931BD3CE11B}"/>
    <hyperlink ref="A50" location="RFI!E329" display="RFI!E329" xr:uid="{EB4E1851-F713-3649-AFCE-D30012485DE6}"/>
    <hyperlink ref="A51" location="RFI!E334" display="RFI!E334" xr:uid="{C5F068DE-1689-2743-8348-147AFB64C2D9}"/>
    <hyperlink ref="A52" location="RFI!E338" display="RFI!E338" xr:uid="{EB18E66B-C377-E248-9F0B-751FB6B0434C}"/>
    <hyperlink ref="A53" location="RFI!E344" display="RFI!E344" xr:uid="{F575824D-06B2-BD4A-87C2-FE2F77481269}"/>
    <hyperlink ref="A54" location="RFI!E348" display="RFI!E348" xr:uid="{77BBF438-DB7B-7C40-B777-4A88EB332B32}"/>
    <hyperlink ref="A55" location="RFI!E349" display="RFI!E349" xr:uid="{23A53643-C148-E64C-9289-30E9100F4C8C}"/>
    <hyperlink ref="A56" location="RFI!E371" display="RFI!E371" xr:uid="{5B3F0CB4-7080-474F-8273-539C17261A20}"/>
    <hyperlink ref="A57" location="RFI!E375" display="RFI!E375" xr:uid="{D3833D07-69D2-BB40-9DFF-6C89A325FA2A}"/>
    <hyperlink ref="A58" location="RFI!E381" display="RFI!E381" xr:uid="{F0EF816C-5280-084B-A0D4-E9EBC0662239}"/>
    <hyperlink ref="A59" location="RFI!E382" display="RFI!E382" xr:uid="{99323985-AFC1-BF4C-BB72-9D3493A1D959}"/>
    <hyperlink ref="A60" location="RFI!E383" display="RFI!E383" xr:uid="{3F1F7B6B-1B37-1547-8219-A482F75C7CED}"/>
    <hyperlink ref="A61" location="RFI!E400" display="RFI!E400" xr:uid="{A1ECA7BD-D88F-DB43-BDE4-D6C6261C421B}"/>
    <hyperlink ref="A62" location="RFI!E410" display="RFI!E410" xr:uid="{F5CF4A11-5635-A145-88F9-54410618F930}"/>
    <hyperlink ref="A63" location="RFI!E411" display="RFI!E411" xr:uid="{3373C081-CB0A-7946-9C24-145262D96F6E}"/>
    <hyperlink ref="A64" location="RFI!E435" display="RFI!E435" xr:uid="{FD620186-7CF3-044B-A992-9A20729FA845}"/>
    <hyperlink ref="A65" location="RFI!E442" display="RFI!E442" xr:uid="{9C09CAA3-A082-F14A-810F-4611BFAEE655}"/>
    <hyperlink ref="A66" location="RFI!E451" display="RFI!E451" xr:uid="{E0847173-58EA-1C4B-B4B2-9ADA374C0BE1}"/>
    <hyperlink ref="A67" location="RFI!E465" display="RFI!E465" xr:uid="{03462DB8-89BE-3D48-B907-EF7FA2677EC7}"/>
    <hyperlink ref="A68" location="RFI!E466" display="RFI!E466" xr:uid="{0FFD1BBB-1605-A64C-9FC8-D972070ECB9B}"/>
    <hyperlink ref="A69" location="RFI!E478" display="RFI!E478" xr:uid="{3B0D9432-E8CA-2D41-BC4F-5BFA10BCB39F}"/>
    <hyperlink ref="A70" location="RFI!E489" display="RFI!E489" xr:uid="{BE2248E5-B2C1-034B-8964-A5DBC894E2C4}"/>
    <hyperlink ref="A71" location="RFI!E497" display="RFI!E497" xr:uid="{912027B9-68C1-DC4D-94A7-64F63D3A7496}"/>
    <hyperlink ref="A72" location="RFI!E498" display="RFI!E498" xr:uid="{D588594D-B129-1E4F-B8E0-4E5CE22E839D}"/>
    <hyperlink ref="A73" location="RFI!E509" display="RFI!E509" xr:uid="{B4331AC3-5232-C447-A525-81CB9147703C}"/>
    <hyperlink ref="A74" location="RFI!E510" display="RFI!E510" xr:uid="{14D83355-DD16-354B-BBB3-DD6FABBBE707}"/>
    <hyperlink ref="A75" location="RFI!E519" display="RFI!E519" xr:uid="{EF3D945B-B6C8-9D4C-8B5C-C308D2717CAF}"/>
    <hyperlink ref="A76" location="RFI!E520" display="RFI!E520" xr:uid="{2B81F023-17DB-9E40-9BD0-5DC8639103C9}"/>
    <hyperlink ref="A77" location="RFI!E544" display="RFI!E544" xr:uid="{4A05AB43-F6F7-774A-99B1-2B449E875AD0}"/>
    <hyperlink ref="A78" location="RFI!E545" display="RFI!E545" xr:uid="{26490432-6218-AE45-9262-1EADDE15C164}"/>
    <hyperlink ref="A79" location="RFI!E553" display="RFI!E553" xr:uid="{84DBCB23-30D3-944F-912D-5B986046D3C2}"/>
    <hyperlink ref="A80" location="RFI!E561" display="RFI!E561" xr:uid="{74D745B7-7FE7-1245-88F1-C38911B8C6DE}"/>
    <hyperlink ref="A81" location="RFI!E568" display="RFI!E568" xr:uid="{582E9C59-B869-D84F-86E0-E73794B0F490}"/>
    <hyperlink ref="A82" location="RFI!E569" display="RFI!E569" xr:uid="{85DE35ED-5AEF-C34F-A2FC-A1364D240FCF}"/>
    <hyperlink ref="A83" location="RFI!E590" display="RFI!E590" xr:uid="{32FC900D-2B5C-2F40-83B9-CB64AE2C634B}"/>
    <hyperlink ref="A84" location="RFI!E591" display="RFI!E591" xr:uid="{FE3221D5-ED26-9A4D-8A18-595AF261FE64}"/>
    <hyperlink ref="A85" location="RFI!E603" display="RFI!E603" xr:uid="{542D8CFB-AD5A-014A-988C-2F1336B586A6}"/>
    <hyperlink ref="A86" location="RFI!E617" display="RFI!E617" xr:uid="{D43E663D-BC95-644D-BC47-5E322DA1F3FA}"/>
    <hyperlink ref="A87" location="RFI!E618" display="RFI!E618" xr:uid="{0DA898E1-47A1-9F45-9F68-C576F934F3CF}"/>
    <hyperlink ref="A88" location="RFI!E619" display="RFI!E619" xr:uid="{E35D3E1A-6FBF-C943-960D-6B64D8DC19B0}"/>
    <hyperlink ref="A89" location="RFI!E633" display="RFI!E633" xr:uid="{6B5DECE1-0EAF-FD4C-9EBF-C2BCB8254032}"/>
    <hyperlink ref="A90" location="RFI!E645" display="RFI!E645" xr:uid="{5FE00CED-BAB6-E140-A660-907D01C31A1E}"/>
    <hyperlink ref="A91" location="RFI!E646" display="RFI!E646" xr:uid="{C8921E02-5717-0149-9A46-A6FCD8448AA4}"/>
    <hyperlink ref="A92" location="RFI!E652" display="RFI!E652" xr:uid="{542AD4DC-40D2-7042-93B4-477FC4F51077}"/>
    <hyperlink ref="A93" location="RFI!E662" display="RFI!E662" xr:uid="{00BF0119-B20B-0A4E-A292-BFFB15CF3470}"/>
    <hyperlink ref="A94" location="RFI!E670" display="RFI!E670" xr:uid="{8FF79A0A-E129-1044-A70F-6F5DEDD4177D}"/>
    <hyperlink ref="A95" location="RFI!E676" display="RFI!E676" xr:uid="{FE22A9FF-2E84-AF47-A0F5-50F76C416136}"/>
    <hyperlink ref="A96" location="RFI!E677" display="RFI!E677" xr:uid="{D7C0EA3D-C04A-3D40-B600-5DE9202D2605}"/>
    <hyperlink ref="A97" location="RFI!E682" display="RFI!E682" xr:uid="{BCD9A14F-2CF8-F947-8EBA-65AE88AF270C}"/>
    <hyperlink ref="A98" location="RFI!E688" display="RFI!E688" xr:uid="{3F0B5DAC-1F6A-CD45-B6B0-97565EBF69CE}"/>
    <hyperlink ref="A99" location="RFI!E689" display="RFI!E689" xr:uid="{EFA9A5F5-CB14-A443-80B0-EBC7EBA597C7}"/>
    <hyperlink ref="A100" location="RFI!E690" display="RFI!E690" xr:uid="{ACC540F8-0BF2-994D-9B96-3A2D8531B5BB}"/>
    <hyperlink ref="A101" location="RFI!E703" display="RFI!E703" xr:uid="{0E736C7A-DF2B-3640-B282-83270A092A36}"/>
    <hyperlink ref="A102" location="RFI!E709" display="RFI!E709" xr:uid="{CAEE86DD-0DDA-1843-95D6-2F51DDA32711}"/>
    <hyperlink ref="A103" location="RFI!E718" display="RFI!E718" xr:uid="{EF09F22F-8F23-1040-BB7F-E854F16A3F11}"/>
    <hyperlink ref="A104" location="RFI!E722" display="RFI!E722" xr:uid="{60D8D222-2C26-414F-956B-507F82426EF4}"/>
    <hyperlink ref="A105" location="RFI!E726" display="RFI!E726" xr:uid="{620D6FF9-0B43-6B4A-824A-452B60E344D6}"/>
    <hyperlink ref="A106" location="RFI!E730" display="RFI!E730" xr:uid="{A64DFFFF-8C72-674A-933C-33FECA64EE08}"/>
    <hyperlink ref="A107" location="RFI!E734" display="RFI!E734" xr:uid="{29338EBF-5B87-5340-A66D-DDC1BF9ABFBF}"/>
    <hyperlink ref="A108" location="RFI!E738" display="RFI!E738" xr:uid="{C71D4E0F-D3C6-1745-9009-8790BA2442F8}"/>
    <hyperlink ref="A109" location="RFI!E742" display="RFI!E742" xr:uid="{44C6B8EF-C631-AF4B-9383-55F8A33A1310}"/>
    <hyperlink ref="A110" location="RFI!E743" display="RFI!E743" xr:uid="{66CE03D4-E671-484C-96CF-0813E038CC8F}"/>
    <hyperlink ref="A111" location="RFI!E750" display="RFI!E750" xr:uid="{F0B1C601-3942-884E-BB63-B5202C340948}"/>
    <hyperlink ref="A112" location="RFI!E755" display="RFI!E755" xr:uid="{7B693EA4-9DF6-8745-9424-4E730077DF61}"/>
    <hyperlink ref="A113" location="RFI!E761" display="RFI!E761" xr:uid="{45BCD48A-772C-F447-A88B-FE49DF638E8D}"/>
    <hyperlink ref="A114" location="RFI!E771" display="RFI!E771" xr:uid="{33C52D55-657E-554B-98F8-0D726A344CD0}"/>
    <hyperlink ref="A115" location="RFI!E778" display="RFI!E778" xr:uid="{669C54FC-87F5-1C4A-8C0E-E9093B2F1D09}"/>
    <hyperlink ref="A116" location="RFI!E793" display="RFI!E793" xr:uid="{B8125090-2C9B-5A4A-A280-A36856042534}"/>
    <hyperlink ref="A117" location="RFI!E799" display="RFI!E799" xr:uid="{248DC144-4653-9F47-9BA8-BC80DDE33065}"/>
    <hyperlink ref="A118" location="RFI!E807" display="RFI!E807" xr:uid="{A319B266-BB3D-B649-95E0-1064257D08D6}"/>
    <hyperlink ref="A119" location="RFI!E819" display="RFI!E819" xr:uid="{B656717C-5B40-D54D-A14F-F75B88331BD0}"/>
    <hyperlink ref="A120" location="RFI!E825" display="RFI!E825" xr:uid="{D7364B3A-5059-9945-A44E-D854457D33A9}"/>
    <hyperlink ref="A121" location="RFI!E836" display="RFI!E836" xr:uid="{AEFB02D0-B8E1-BE4F-B4D3-89251EEF4DF4}"/>
    <hyperlink ref="A122" location="RFI!E840" display="RFI!E840" xr:uid="{EA3C5498-3A3C-F740-BC21-DB563BF812D2}"/>
    <hyperlink ref="A123" location="RFI!E845" display="RFI!E845" xr:uid="{99F4E8C5-DDF7-5E4A-AB3F-FDE93ACDAB5B}"/>
    <hyperlink ref="A124" location="RFI!E852" display="RFI!E852" xr:uid="{A28807A8-A71B-3747-B677-7599B2F48B24}"/>
    <hyperlink ref="A125" location="RFI!E856" display="RFI!E856" xr:uid="{F33E74BC-EE9C-AC4A-A923-7DF68E4E4B99}"/>
    <hyperlink ref="A126" location="RFI!E860" display="RFI!E860" xr:uid="{89871E95-1573-C749-90F5-143774CE7CDA}"/>
    <hyperlink ref="A127" location="RFI!E864" display="RFI!E864" xr:uid="{5FD99A94-EF6B-4445-A641-64A5A59F533C}"/>
    <hyperlink ref="A128" location="RFI!E865" display="RFI!E865" xr:uid="{5827FFEA-21BB-8D4A-A5ED-94D1E210E120}"/>
    <hyperlink ref="A129" location="RFI!E870" display="RFI!E870" xr:uid="{C3102DBD-2726-994D-B679-11E201BD2BF0}"/>
    <hyperlink ref="A130" location="RFI!E881" display="RFI!E881" xr:uid="{3A68BFA0-DA0B-454C-8A1F-2B3AFA1A7B89}"/>
    <hyperlink ref="A131" location="RFI!E885" display="RFI!E885" xr:uid="{D10336F3-C2F0-BD46-ACA2-182CC5382179}"/>
    <hyperlink ref="A132" location="RFI!E893" display="RFI!E893" xr:uid="{6780C65A-E2A2-F247-BA35-ADF85F9645B9}"/>
    <hyperlink ref="A133" location="RFI!E897" display="RFI!E897" xr:uid="{CA353FCC-17A1-A243-B67F-DD36777456E6}"/>
    <hyperlink ref="A134" location="RFI!E901" display="RFI!E901" xr:uid="{8FD84E8B-42C8-144E-AF10-78F1394CFB33}"/>
    <hyperlink ref="A135" location="RFI!E907" display="RFI!E907" xr:uid="{85592D74-6149-FD4D-8F33-DBAC635FFF14}"/>
    <hyperlink ref="A136" location="RFI!E911" display="RFI!E911" xr:uid="{5818E0ED-1C9F-FC44-A729-A191772E1B7F}"/>
    <hyperlink ref="A137" location="RFI!E915" display="RFI!E915" xr:uid="{606E321C-AAF2-C844-918D-7CCAB46D1342}"/>
    <hyperlink ref="A138" location="RFI!E919" display="RFI!E919" xr:uid="{8D29CDB1-6F41-B248-B29D-E894FFC4E0BA}"/>
    <hyperlink ref="A139" location="RFI!E920" display="RFI!E920" xr:uid="{B3ADDA3B-DADA-4247-A85B-17405B154A31}"/>
    <hyperlink ref="A140" location="RFI!E924" display="RFI!E924" xr:uid="{CFA6EBA5-0B5F-4D4B-9774-021606D55796}"/>
    <hyperlink ref="A141" location="RFI!E929" display="RFI!E929" xr:uid="{E1D880DD-AA99-174C-89E4-8981F7C3A808}"/>
    <hyperlink ref="A142" location="RFI!E938" display="RFI!E938" xr:uid="{A96E618A-169F-4941-BF0B-4758FC19891E}"/>
    <hyperlink ref="A143" location="RFI!E942" display="RFI!E942" xr:uid="{87C49ED1-97A7-9C46-8BC3-BBD7E12E042B}"/>
    <hyperlink ref="A144" location="RFI!E946" display="RFI!E946" xr:uid="{220972AE-D47A-AD4F-901B-C43B7405DB30}"/>
    <hyperlink ref="A145" location="RFI!E950" display="RFI!E950" xr:uid="{9C7A2E0D-E19D-E14B-B3D8-6C304F832268}"/>
    <hyperlink ref="A146" location="RFI!E951" display="RFI!E951" xr:uid="{968764A3-8E42-0E45-90FA-74A734C9EA5A}"/>
    <hyperlink ref="A147" location="RFI!E952" display="RFI!E952" xr:uid="{A9D5CA27-6C3F-6249-94D0-9D5A7AB28B12}"/>
    <hyperlink ref="A148" location="RFI!E958" display="RFI!E958" xr:uid="{435304B1-699F-4D4F-BC89-357974E4D39E}"/>
    <hyperlink ref="A149" location="RFI!E973" display="RFI!E973" xr:uid="{2226454B-6A07-E349-BC43-EFE8CFB348AF}"/>
    <hyperlink ref="A150" location="RFI!E979" display="RFI!E979" xr:uid="{C9F13876-AD77-AD4B-B892-A7147BCACABA}"/>
    <hyperlink ref="A151" location="RFI!E992" display="RFI!E992" xr:uid="{D53005C8-AABB-DD45-A3E9-5EB2BA7B7534}"/>
    <hyperlink ref="A152" location="RFI!E1005" display="RFI!E1005" xr:uid="{4E911A95-568A-E847-9B21-EF94F3913A35}"/>
    <hyperlink ref="A153" location="RFI!E1012" display="RFI!E1012" xr:uid="{D6CAA9F5-8382-3F4B-9C01-A9B61CF524B5}"/>
    <hyperlink ref="A154" location="RFI!E1021" display="RFI!E1021" xr:uid="{605DEBDC-4765-604A-9AAA-6861343BA001}"/>
    <hyperlink ref="A155" location="RFI!E1025" display="RFI!E1025" xr:uid="{4C5860EC-8154-9044-918F-6B0592061A47}"/>
    <hyperlink ref="A156" location="RFI!E1029" display="RFI!E1029" xr:uid="{D1F834C3-5992-884C-912D-F18DA0D230C9}"/>
    <hyperlink ref="A157" location="RFI!E1033" display="RFI!E1033" xr:uid="{A3EC6744-55C9-024B-89BF-4B2A7AAA5212}"/>
    <hyperlink ref="A158" location="RFI!E1034" display="RFI!E1034" xr:uid="{BF28A340-DF0D-0D4D-8DC1-74CA53D3AB13}"/>
    <hyperlink ref="A159" location="RFI!E1040" display="RFI!E1040" xr:uid="{4D41B3E6-9D9F-3B42-9D50-EDCE83C6641D}"/>
    <hyperlink ref="A160" location="RFI!E1049" display="RFI!E1049" xr:uid="{AC8212C3-6975-9D4A-A7DE-F99121BD5E95}"/>
    <hyperlink ref="A161" location="RFI!E1056" display="RFI!E1056" xr:uid="{0FDB0990-3C6A-D14C-8E83-9796ED2D2E50}"/>
    <hyperlink ref="A162" location="RFI!E1075" display="RFI!E1075" xr:uid="{E375643A-9733-4D42-9ACC-E207B148EAF6}"/>
    <hyperlink ref="A163" location="RFI!E1079" display="RFI!E1079" xr:uid="{26223AC1-17F1-2C43-BD64-F3A2AF8070D9}"/>
    <hyperlink ref="A164" location="RFI!E1083" display="RFI!E1083" xr:uid="{5F7272A6-9614-F642-93E0-283B5EAA8FBD}"/>
    <hyperlink ref="A165" location="RFI!E1084" display="RFI!E1084" xr:uid="{C7F9B57E-970B-2E43-972D-35546E669D73}"/>
    <hyperlink ref="A166" location="RFI!E1094" display="RFI!E1094" xr:uid="{17F407AB-4CC6-3A49-97D7-153B806CD1C2}"/>
    <hyperlink ref="A167" location="RFI!E1103" display="RFI!E1103" xr:uid="{D74C72B4-4A39-B843-AA3D-D8C7B9CFDDD4}"/>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F704DD29-E020-2449-ACF0-600DC0903640}">
            <x14:dataBar minLength="0" maxLength="100" border="1" negativeBarBorderColorSameAsPositive="0">
              <x14:cfvo type="autoMin"/>
              <x14:cfvo type="autoMax"/>
              <x14:borderColor rgb="FF638EC6"/>
              <x14:negativeFillColor rgb="FFFF0000"/>
              <x14:negativeBorderColor rgb="FFFF0000"/>
              <x14:axisColor rgb="FF000000"/>
            </x14:dataBar>
          </x14:cfRule>
          <xm:sqref>I4:I167</xm:sqref>
        </x14:conditionalFormatting>
        <x14:conditionalFormatting xmlns:xm="http://schemas.microsoft.com/office/excel/2006/main">
          <x14:cfRule type="dataBar" id="{12C74A54-82DA-754A-8144-E35D372BEB68}">
            <x14:dataBar minLength="0" maxLength="100" border="1" negativeBarBorderColorSameAsPositive="0">
              <x14:cfvo type="autoMin"/>
              <x14:cfvo type="autoMax"/>
              <x14:borderColor rgb="FF63C384"/>
              <x14:negativeFillColor rgb="FFFF0000"/>
              <x14:negativeBorderColor rgb="FFFF0000"/>
              <x14:axisColor rgb="FF000000"/>
            </x14:dataBar>
          </x14:cfRule>
          <xm:sqref>J3:J167</xm:sqref>
        </x14:conditionalFormatting>
        <x14:conditionalFormatting xmlns:xm="http://schemas.microsoft.com/office/excel/2006/main">
          <x14:cfRule type="dataBar" id="{656A90D1-B4F3-2D40-B923-08D79C1D1C16}">
            <x14:dataBar minLength="0" maxLength="100" border="1" negativeBarBorderColorSameAsPositive="0">
              <x14:cfvo type="autoMin"/>
              <x14:cfvo type="autoMax"/>
              <x14:borderColor rgb="FFFFB628"/>
              <x14:negativeFillColor rgb="FFFF0000"/>
              <x14:negativeBorderColor rgb="FFFF0000"/>
              <x14:axisColor rgb="FF000000"/>
            </x14:dataBar>
          </x14:cfRule>
          <xm:sqref>K2:K167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07F1E-EAE5-C441-9984-EB36B943BEBF}">
  <sheetPr codeName="Sheet4"/>
  <dimension ref="A1:AB1186"/>
  <sheetViews>
    <sheetView tabSelected="1" zoomScale="79" zoomScaleNormal="79" workbookViewId="0">
      <pane xSplit="5" ySplit="2" topLeftCell="F3" activePane="bottomRight" state="frozen"/>
      <selection activeCell="E1" sqref="E1"/>
      <selection pane="topRight" activeCell="F1" sqref="F1"/>
      <selection pane="bottomLeft" activeCell="E3" sqref="E3"/>
      <selection pane="bottomRight" activeCell="Y1000" sqref="Y1000"/>
    </sheetView>
  </sheetViews>
  <sheetFormatPr baseColWidth="10" defaultColWidth="10.83203125" defaultRowHeight="16"/>
  <cols>
    <col min="1" max="1" width="7.1640625" style="4" customWidth="1"/>
    <col min="2" max="2" width="24.5" style="4" hidden="1" customWidth="1"/>
    <col min="3" max="3" width="6.33203125" style="4" hidden="1" customWidth="1"/>
    <col min="4" max="4" width="8.33203125" style="12" hidden="1" customWidth="1"/>
    <col min="5" max="5" width="24.5" style="4" customWidth="1"/>
    <col min="6" max="6" width="27.6640625" style="4" customWidth="1"/>
    <col min="7" max="7" width="46" style="4" customWidth="1"/>
    <col min="8" max="8" width="25.83203125" style="4" hidden="1" customWidth="1"/>
    <col min="9" max="9" width="25.6640625" style="4" hidden="1" customWidth="1"/>
    <col min="10" max="10" width="25.83203125" style="4" hidden="1" customWidth="1"/>
    <col min="11" max="11" width="26" style="4" hidden="1" customWidth="1"/>
    <col min="12" max="12" width="25.6640625" style="4" hidden="1" customWidth="1"/>
    <col min="13" max="13" width="75.6640625" style="4" hidden="1" customWidth="1"/>
    <col min="14" max="14" width="0.1640625" style="12" hidden="1" customWidth="1"/>
    <col min="15" max="15" width="6.1640625" style="12" customWidth="1"/>
    <col min="16" max="16" width="6.83203125" style="4" customWidth="1"/>
    <col min="17" max="17" width="51" style="4" customWidth="1"/>
    <col min="18" max="18" width="12.1640625" style="4" hidden="1" customWidth="1"/>
    <col min="19" max="19" width="7" style="4" customWidth="1"/>
    <col min="20" max="20" width="8.83203125" style="4" customWidth="1"/>
    <col min="21" max="21" width="6.83203125" style="4" customWidth="1"/>
    <col min="22" max="22" width="42.33203125" style="4" customWidth="1"/>
    <col min="23" max="23" width="10.83203125" style="4"/>
    <col min="24" max="24" width="6.83203125" style="4" customWidth="1"/>
    <col min="25" max="25" width="10.83203125" style="4"/>
    <col min="26" max="27" width="6.83203125" style="4" customWidth="1"/>
    <col min="28" max="16384" width="10.83203125" style="4"/>
  </cols>
  <sheetData>
    <row r="1" spans="1:27" ht="17">
      <c r="H1" s="119" t="s">
        <v>1037</v>
      </c>
      <c r="I1" s="120"/>
      <c r="J1" s="120"/>
      <c r="K1" s="120"/>
      <c r="L1" s="120"/>
      <c r="M1" s="120"/>
      <c r="N1" s="120"/>
      <c r="O1" s="121"/>
      <c r="P1" s="28" t="s">
        <v>1038</v>
      </c>
      <c r="Q1" s="28" t="s">
        <v>1038</v>
      </c>
      <c r="R1" s="28" t="s">
        <v>1038</v>
      </c>
      <c r="S1" s="28" t="s">
        <v>1038</v>
      </c>
      <c r="T1" s="28" t="s">
        <v>1038</v>
      </c>
      <c r="U1" s="28" t="s">
        <v>1038</v>
      </c>
      <c r="V1" s="28" t="s">
        <v>1038</v>
      </c>
      <c r="W1" s="28" t="s">
        <v>1038</v>
      </c>
      <c r="X1" s="28" t="s">
        <v>1038</v>
      </c>
      <c r="Y1" s="28" t="s">
        <v>1038</v>
      </c>
    </row>
    <row r="2" spans="1:27" ht="238">
      <c r="A2" s="4" t="s">
        <v>1039</v>
      </c>
      <c r="B2" s="4" t="s">
        <v>1040</v>
      </c>
      <c r="C2" s="4" t="s">
        <v>1041</v>
      </c>
      <c r="D2" s="12" t="s">
        <v>1042</v>
      </c>
      <c r="E2" s="30" t="s">
        <v>1043</v>
      </c>
      <c r="F2" s="30" t="s">
        <v>1044</v>
      </c>
      <c r="G2" s="30" t="s">
        <v>1045</v>
      </c>
      <c r="H2" s="72" t="s">
        <v>1046</v>
      </c>
      <c r="I2" s="72" t="s">
        <v>1047</v>
      </c>
      <c r="J2" s="72" t="s">
        <v>1048</v>
      </c>
      <c r="K2" s="72" t="s">
        <v>1049</v>
      </c>
      <c r="L2" s="72" t="s">
        <v>1050</v>
      </c>
      <c r="M2" s="72" t="s">
        <v>744</v>
      </c>
      <c r="N2" s="73" t="s">
        <v>1051</v>
      </c>
      <c r="O2" s="73" t="s">
        <v>1052</v>
      </c>
      <c r="P2" s="74" t="s">
        <v>126</v>
      </c>
      <c r="Q2" s="74" t="s">
        <v>750</v>
      </c>
      <c r="R2" s="75" t="s">
        <v>230</v>
      </c>
      <c r="S2" s="76" t="s">
        <v>264</v>
      </c>
      <c r="T2" s="76" t="s">
        <v>719</v>
      </c>
      <c r="U2" s="74" t="s">
        <v>716</v>
      </c>
      <c r="V2" s="74" t="s">
        <v>737</v>
      </c>
      <c r="W2" s="75" t="s">
        <v>230</v>
      </c>
      <c r="X2" s="76" t="s">
        <v>733</v>
      </c>
      <c r="Y2" s="76" t="s">
        <v>742</v>
      </c>
      <c r="Z2" s="77" t="s">
        <v>745</v>
      </c>
      <c r="AA2" s="78" t="s">
        <v>732</v>
      </c>
    </row>
    <row r="3" spans="1:27" s="79" customFormat="1">
      <c r="E3" s="80"/>
      <c r="F3" s="80"/>
      <c r="G3" s="80"/>
      <c r="H3" s="80"/>
      <c r="I3" s="80"/>
      <c r="J3" s="80"/>
      <c r="K3" s="80"/>
      <c r="L3" s="80"/>
      <c r="M3" s="80"/>
      <c r="N3" s="80"/>
      <c r="O3" s="80"/>
      <c r="P3" s="110"/>
      <c r="Q3" s="110"/>
      <c r="R3" s="110"/>
      <c r="S3" s="110"/>
      <c r="T3" s="110"/>
      <c r="U3" s="110"/>
      <c r="V3" s="110"/>
      <c r="W3" s="110"/>
      <c r="X3" s="110"/>
      <c r="Y3" s="110"/>
      <c r="Z3" s="80"/>
      <c r="AA3" s="80"/>
    </row>
    <row r="4" spans="1:27" ht="37">
      <c r="E4" s="117" t="s">
        <v>1053</v>
      </c>
      <c r="F4" s="117"/>
      <c r="G4" s="117"/>
      <c r="H4" s="79"/>
      <c r="I4" s="79"/>
      <c r="J4" s="79"/>
      <c r="K4" s="79"/>
      <c r="L4" s="79"/>
      <c r="M4" s="79"/>
      <c r="P4" s="111"/>
      <c r="Q4" s="111"/>
      <c r="R4" s="111"/>
      <c r="S4" s="111"/>
      <c r="T4" s="111"/>
      <c r="U4" s="111"/>
      <c r="V4" s="111"/>
      <c r="W4" s="111"/>
      <c r="X4" s="111"/>
      <c r="Y4" s="111"/>
      <c r="Z4" s="79"/>
      <c r="AA4" s="79"/>
    </row>
    <row r="5" spans="1:27" ht="19">
      <c r="E5" s="122" t="s">
        <v>69</v>
      </c>
      <c r="F5" s="122"/>
      <c r="G5" s="122"/>
      <c r="P5" s="8"/>
      <c r="Q5" s="8"/>
      <c r="R5" s="8"/>
      <c r="S5" s="8"/>
      <c r="T5" s="8"/>
      <c r="U5" s="8"/>
      <c r="V5" s="8"/>
      <c r="W5" s="8"/>
      <c r="X5" s="8"/>
      <c r="Y5" s="8"/>
    </row>
    <row r="6" spans="1:27" ht="17">
      <c r="E6" s="81" t="s">
        <v>1054</v>
      </c>
      <c r="P6" s="111"/>
      <c r="Q6" s="111"/>
      <c r="R6" s="111"/>
      <c r="S6" s="111"/>
      <c r="T6" s="111"/>
      <c r="U6" s="111"/>
      <c r="V6" s="111"/>
      <c r="W6" s="111"/>
      <c r="X6" s="111"/>
      <c r="Y6" s="111"/>
      <c r="Z6" s="79"/>
      <c r="AA6" s="79"/>
    </row>
    <row r="7" spans="1:27" ht="409.6">
      <c r="A7" s="4">
        <v>2000</v>
      </c>
      <c r="B7" s="4" t="s">
        <v>1055</v>
      </c>
      <c r="E7" s="38" t="s">
        <v>2762</v>
      </c>
      <c r="F7" s="2" t="s">
        <v>1056</v>
      </c>
      <c r="G7" s="2" t="s">
        <v>1057</v>
      </c>
      <c r="H7" s="8"/>
      <c r="I7" s="8"/>
      <c r="J7" s="8"/>
      <c r="K7" s="8"/>
      <c r="L7" s="8"/>
      <c r="M7" s="106" t="s">
        <v>2761</v>
      </c>
      <c r="P7" s="63">
        <v>3</v>
      </c>
      <c r="Q7" s="64" t="s">
        <v>3663</v>
      </c>
      <c r="R7" s="64"/>
      <c r="S7" s="109">
        <v>2</v>
      </c>
      <c r="T7" s="66"/>
      <c r="U7" s="63"/>
      <c r="V7" s="64"/>
      <c r="W7" s="64"/>
      <c r="X7" s="65"/>
      <c r="Y7" s="66"/>
      <c r="Z7" s="58">
        <f>IF(U7&lt;&gt;"",U7,IF(P7&lt;&gt;"",P7,IF(N7&lt;&gt;"",N7,"")))</f>
        <v>3</v>
      </c>
      <c r="AA7" s="35">
        <f>IF(X7&lt;&gt;"",X7,IF(S7&lt;&gt;"",S7,IF(O7&lt;&gt;"",O7,"")))</f>
        <v>2</v>
      </c>
    </row>
    <row r="8" spans="1:27" s="79" customFormat="1" ht="409.6">
      <c r="A8" s="4">
        <v>2001</v>
      </c>
      <c r="B8" s="4" t="s">
        <v>1058</v>
      </c>
      <c r="C8" s="4"/>
      <c r="D8" s="12"/>
      <c r="E8" s="38" t="s">
        <v>2763</v>
      </c>
      <c r="F8" s="2" t="s">
        <v>1059</v>
      </c>
      <c r="G8" s="2" t="s">
        <v>1060</v>
      </c>
      <c r="H8" s="8"/>
      <c r="I8" s="8"/>
      <c r="J8" s="8"/>
      <c r="K8" s="8"/>
      <c r="L8" s="8"/>
      <c r="M8" s="106" t="s">
        <v>2761</v>
      </c>
      <c r="N8" s="12"/>
      <c r="O8" s="12"/>
      <c r="P8" s="63">
        <v>3</v>
      </c>
      <c r="Q8" s="64" t="s">
        <v>3664</v>
      </c>
      <c r="R8" s="64"/>
      <c r="S8" s="109">
        <v>3</v>
      </c>
      <c r="T8" s="66"/>
      <c r="U8" s="63"/>
      <c r="V8" s="64"/>
      <c r="W8" s="64"/>
      <c r="X8" s="65"/>
      <c r="Y8" s="66"/>
      <c r="Z8" s="58">
        <f t="shared" ref="Z8:Z70" si="0">IF(U8&lt;&gt;"",U8,IF(P8&lt;&gt;"",P8,IF(N8&lt;&gt;"",N8,"")))</f>
        <v>3</v>
      </c>
      <c r="AA8" s="35">
        <f t="shared" ref="AA8:AA70" si="1">IF(X8&lt;&gt;"",X8,IF(S8&lt;&gt;"",S8,IF(O8&lt;&gt;"",O8,"")))</f>
        <v>3</v>
      </c>
    </row>
    <row r="9" spans="1:27" s="79" customFormat="1" ht="409.6">
      <c r="A9" s="4">
        <v>2002</v>
      </c>
      <c r="B9" s="4" t="s">
        <v>1061</v>
      </c>
      <c r="C9" s="4"/>
      <c r="D9" s="12"/>
      <c r="E9" s="38" t="s">
        <v>2765</v>
      </c>
      <c r="F9" s="2" t="s">
        <v>1062</v>
      </c>
      <c r="G9" s="2" t="s">
        <v>1063</v>
      </c>
      <c r="H9" s="8"/>
      <c r="I9" s="8"/>
      <c r="J9" s="8"/>
      <c r="K9" s="8"/>
      <c r="L9" s="8"/>
      <c r="M9" s="106" t="s">
        <v>2764</v>
      </c>
      <c r="N9" s="12"/>
      <c r="O9" s="12"/>
      <c r="P9" s="63">
        <v>2</v>
      </c>
      <c r="Q9" s="64" t="s">
        <v>3665</v>
      </c>
      <c r="R9" s="64"/>
      <c r="S9" s="109">
        <v>2</v>
      </c>
      <c r="T9" s="66"/>
      <c r="U9" s="63"/>
      <c r="V9" s="64"/>
      <c r="W9" s="64"/>
      <c r="X9" s="65"/>
      <c r="Y9" s="66"/>
      <c r="Z9" s="58">
        <f t="shared" si="0"/>
        <v>2</v>
      </c>
      <c r="AA9" s="35">
        <f t="shared" si="1"/>
        <v>2</v>
      </c>
    </row>
    <row r="10" spans="1:27" s="79" customFormat="1" ht="409.6">
      <c r="A10" s="4">
        <v>2003</v>
      </c>
      <c r="B10" s="4" t="s">
        <v>1064</v>
      </c>
      <c r="C10" s="4"/>
      <c r="D10" s="12"/>
      <c r="E10" s="38" t="s">
        <v>2766</v>
      </c>
      <c r="F10" s="2" t="s">
        <v>1065</v>
      </c>
      <c r="G10" s="2" t="s">
        <v>1066</v>
      </c>
      <c r="H10" s="8"/>
      <c r="I10" s="8"/>
      <c r="J10" s="8"/>
      <c r="K10" s="8"/>
      <c r="L10" s="8"/>
      <c r="M10" s="106" t="s">
        <v>2761</v>
      </c>
      <c r="N10" s="12"/>
      <c r="O10" s="12"/>
      <c r="P10" s="63">
        <v>3</v>
      </c>
      <c r="Q10" s="64" t="s">
        <v>3666</v>
      </c>
      <c r="R10" s="64"/>
      <c r="S10" s="109">
        <v>3</v>
      </c>
      <c r="T10" s="66"/>
      <c r="U10" s="63"/>
      <c r="V10" s="64"/>
      <c r="W10" s="64"/>
      <c r="X10" s="65"/>
      <c r="Y10" s="66"/>
      <c r="Z10" s="58">
        <f t="shared" si="0"/>
        <v>3</v>
      </c>
      <c r="AA10" s="35">
        <f t="shared" si="1"/>
        <v>3</v>
      </c>
    </row>
    <row r="11" spans="1:27" s="79" customFormat="1" ht="409.6">
      <c r="A11" s="4">
        <v>2004</v>
      </c>
      <c r="B11" s="4" t="s">
        <v>1067</v>
      </c>
      <c r="C11" s="4"/>
      <c r="D11" s="12"/>
      <c r="E11" s="38" t="s">
        <v>2768</v>
      </c>
      <c r="F11" s="2" t="s">
        <v>1068</v>
      </c>
      <c r="G11" s="2" t="s">
        <v>1069</v>
      </c>
      <c r="H11" s="8"/>
      <c r="I11" s="8"/>
      <c r="J11" s="8"/>
      <c r="K11" s="8"/>
      <c r="L11" s="8"/>
      <c r="M11" s="106" t="s">
        <v>2767</v>
      </c>
      <c r="N11" s="12"/>
      <c r="O11" s="12"/>
      <c r="P11" s="63">
        <v>3</v>
      </c>
      <c r="Q11" s="64" t="s">
        <v>3667</v>
      </c>
      <c r="R11" s="64"/>
      <c r="S11" s="109">
        <v>3</v>
      </c>
      <c r="T11" s="66"/>
      <c r="U11" s="63"/>
      <c r="V11" s="64"/>
      <c r="W11" s="64"/>
      <c r="X11" s="65"/>
      <c r="Y11" s="66"/>
      <c r="Z11" s="58">
        <f t="shared" si="0"/>
        <v>3</v>
      </c>
      <c r="AA11" s="35">
        <f t="shared" si="1"/>
        <v>3</v>
      </c>
    </row>
    <row r="12" spans="1:27" s="79" customFormat="1" ht="204">
      <c r="A12" s="4">
        <v>2005</v>
      </c>
      <c r="B12" s="4" t="s">
        <v>485</v>
      </c>
      <c r="C12" s="4"/>
      <c r="D12" s="12"/>
      <c r="E12" s="107" t="s">
        <v>2769</v>
      </c>
      <c r="F12" s="2" t="s">
        <v>1070</v>
      </c>
      <c r="G12" s="2" t="s">
        <v>1071</v>
      </c>
      <c r="H12" s="8"/>
      <c r="I12" s="8"/>
      <c r="J12" s="8"/>
      <c r="K12" s="8"/>
      <c r="L12" s="8"/>
      <c r="M12" s="8"/>
      <c r="N12" s="12"/>
      <c r="O12" s="12"/>
      <c r="P12" s="63">
        <v>0</v>
      </c>
      <c r="Q12" s="64"/>
      <c r="R12" s="64"/>
      <c r="S12" s="65">
        <v>0</v>
      </c>
      <c r="T12" s="66"/>
      <c r="U12" s="63"/>
      <c r="V12" s="64"/>
      <c r="W12" s="64"/>
      <c r="X12" s="65"/>
      <c r="Y12" s="66"/>
      <c r="Z12" s="58">
        <f t="shared" si="0"/>
        <v>0</v>
      </c>
      <c r="AA12" s="35">
        <f t="shared" si="1"/>
        <v>0</v>
      </c>
    </row>
    <row r="13" spans="1:27" s="79" customFormat="1">
      <c r="A13" s="4"/>
      <c r="H13" s="4"/>
      <c r="P13" s="111"/>
      <c r="Q13" s="111"/>
      <c r="R13" s="111"/>
      <c r="S13" s="111"/>
      <c r="T13" s="111"/>
      <c r="U13" s="111"/>
      <c r="V13" s="111"/>
      <c r="W13" s="111"/>
      <c r="X13" s="111"/>
      <c r="Y13" s="111"/>
    </row>
    <row r="14" spans="1:27" s="79" customFormat="1">
      <c r="A14" s="4"/>
      <c r="H14" s="4"/>
      <c r="P14" s="111"/>
      <c r="Q14" s="111"/>
      <c r="R14" s="111"/>
      <c r="S14" s="111"/>
      <c r="T14" s="111"/>
      <c r="U14" s="111"/>
      <c r="V14" s="111"/>
      <c r="W14" s="111"/>
      <c r="X14" s="111"/>
      <c r="Y14" s="111"/>
    </row>
    <row r="15" spans="1:27" s="79" customFormat="1" ht="17">
      <c r="A15" s="4"/>
      <c r="E15" s="81" t="s">
        <v>1072</v>
      </c>
      <c r="H15" s="4"/>
      <c r="P15" s="111"/>
      <c r="Q15" s="111"/>
      <c r="R15" s="111"/>
      <c r="S15" s="111"/>
      <c r="T15" s="111"/>
      <c r="U15" s="111"/>
      <c r="V15" s="111"/>
      <c r="W15" s="111"/>
      <c r="X15" s="111"/>
      <c r="Y15" s="111"/>
    </row>
    <row r="16" spans="1:27" s="79" customFormat="1" ht="409.6">
      <c r="A16" s="4">
        <v>2006</v>
      </c>
      <c r="B16" s="4" t="s">
        <v>1073</v>
      </c>
      <c r="C16" s="4"/>
      <c r="D16" s="12"/>
      <c r="E16" s="38" t="s">
        <v>2770</v>
      </c>
      <c r="F16" s="2" t="s">
        <v>1074</v>
      </c>
      <c r="G16" s="2" t="s">
        <v>1075</v>
      </c>
      <c r="H16" s="8"/>
      <c r="I16" s="8"/>
      <c r="J16" s="8"/>
      <c r="K16" s="8"/>
      <c r="L16" s="8"/>
      <c r="M16" s="106" t="s">
        <v>2761</v>
      </c>
      <c r="N16" s="12"/>
      <c r="O16" s="12"/>
      <c r="P16" s="63">
        <v>4</v>
      </c>
      <c r="Q16" s="64" t="s">
        <v>3668</v>
      </c>
      <c r="R16" s="64"/>
      <c r="S16" s="65">
        <v>3</v>
      </c>
      <c r="T16" s="66"/>
      <c r="U16" s="63"/>
      <c r="V16" s="64"/>
      <c r="W16" s="64"/>
      <c r="X16" s="65"/>
      <c r="Y16" s="66"/>
      <c r="Z16" s="58">
        <f t="shared" si="0"/>
        <v>4</v>
      </c>
      <c r="AA16" s="35">
        <f t="shared" si="1"/>
        <v>3</v>
      </c>
    </row>
    <row r="17" spans="1:27" s="79" customFormat="1" ht="409.6">
      <c r="A17" s="4">
        <v>2007</v>
      </c>
      <c r="B17" s="4" t="s">
        <v>1076</v>
      </c>
      <c r="C17" s="4"/>
      <c r="D17" s="12"/>
      <c r="E17" s="38" t="s">
        <v>2771</v>
      </c>
      <c r="F17" s="2" t="s">
        <v>1077</v>
      </c>
      <c r="G17" s="2" t="s">
        <v>1078</v>
      </c>
      <c r="H17" s="8"/>
      <c r="I17" s="8"/>
      <c r="J17" s="8"/>
      <c r="K17" s="8"/>
      <c r="L17" s="8"/>
      <c r="M17" s="106" t="s">
        <v>2761</v>
      </c>
      <c r="N17" s="12"/>
      <c r="O17" s="12"/>
      <c r="P17" s="63">
        <v>2</v>
      </c>
      <c r="Q17" s="64" t="s">
        <v>3669</v>
      </c>
      <c r="R17" s="64"/>
      <c r="S17" s="109">
        <v>2</v>
      </c>
      <c r="T17" s="66"/>
      <c r="U17" s="63"/>
      <c r="V17" s="64"/>
      <c r="W17" s="64"/>
      <c r="X17" s="65"/>
      <c r="Y17" s="66"/>
      <c r="Z17" s="58">
        <f t="shared" si="0"/>
        <v>2</v>
      </c>
      <c r="AA17" s="35">
        <f t="shared" si="1"/>
        <v>2</v>
      </c>
    </row>
    <row r="18" spans="1:27" s="79" customFormat="1" ht="409.6">
      <c r="A18" s="4">
        <v>2008</v>
      </c>
      <c r="B18" s="4" t="s">
        <v>1073</v>
      </c>
      <c r="C18" s="4"/>
      <c r="D18" s="12"/>
      <c r="E18" s="38" t="s">
        <v>2772</v>
      </c>
      <c r="F18" s="2" t="s">
        <v>1079</v>
      </c>
      <c r="G18" s="2" t="s">
        <v>1080</v>
      </c>
      <c r="H18" s="8"/>
      <c r="I18" s="8"/>
      <c r="J18" s="8"/>
      <c r="K18" s="8"/>
      <c r="L18" s="8"/>
      <c r="M18" s="106" t="s">
        <v>2761</v>
      </c>
      <c r="N18" s="12"/>
      <c r="O18" s="12"/>
      <c r="P18" s="63">
        <v>4</v>
      </c>
      <c r="Q18" s="64" t="s">
        <v>3688</v>
      </c>
      <c r="R18" s="64"/>
      <c r="S18" s="109">
        <v>3</v>
      </c>
      <c r="T18" s="66"/>
      <c r="U18" s="63"/>
      <c r="V18" s="64"/>
      <c r="W18" s="64"/>
      <c r="X18" s="65"/>
      <c r="Y18" s="66"/>
      <c r="Z18" s="58">
        <f t="shared" si="0"/>
        <v>4</v>
      </c>
      <c r="AA18" s="35">
        <f t="shared" si="1"/>
        <v>3</v>
      </c>
    </row>
    <row r="19" spans="1:27" s="79" customFormat="1" ht="409.6">
      <c r="A19" s="4">
        <v>2009</v>
      </c>
      <c r="B19" s="4" t="s">
        <v>1081</v>
      </c>
      <c r="C19" s="4"/>
      <c r="D19" s="12"/>
      <c r="E19" s="38" t="s">
        <v>2773</v>
      </c>
      <c r="F19" s="2" t="s">
        <v>1082</v>
      </c>
      <c r="G19" s="2" t="s">
        <v>1083</v>
      </c>
      <c r="H19" s="8"/>
      <c r="I19" s="8"/>
      <c r="J19" s="8"/>
      <c r="K19" s="8"/>
      <c r="L19" s="8"/>
      <c r="M19" s="106" t="s">
        <v>2761</v>
      </c>
      <c r="N19" s="12"/>
      <c r="O19" s="12"/>
      <c r="P19" s="63">
        <v>3</v>
      </c>
      <c r="Q19" s="64" t="s">
        <v>3670</v>
      </c>
      <c r="R19" s="64"/>
      <c r="S19" s="109">
        <v>2</v>
      </c>
      <c r="T19" s="66"/>
      <c r="U19" s="63"/>
      <c r="V19" s="64"/>
      <c r="W19" s="64"/>
      <c r="X19" s="65"/>
      <c r="Y19" s="66"/>
      <c r="Z19" s="58">
        <f t="shared" si="0"/>
        <v>3</v>
      </c>
      <c r="AA19" s="35">
        <f t="shared" si="1"/>
        <v>2</v>
      </c>
    </row>
    <row r="20" spans="1:27" s="79" customFormat="1" ht="409.6">
      <c r="A20" s="4">
        <v>2010</v>
      </c>
      <c r="B20" s="4" t="s">
        <v>1084</v>
      </c>
      <c r="C20" s="4"/>
      <c r="D20" s="12"/>
      <c r="E20" s="38" t="s">
        <v>2774</v>
      </c>
      <c r="F20" s="2" t="s">
        <v>1085</v>
      </c>
      <c r="G20" s="2" t="s">
        <v>1086</v>
      </c>
      <c r="H20" s="8"/>
      <c r="I20" s="8"/>
      <c r="J20" s="8"/>
      <c r="K20" s="8"/>
      <c r="L20" s="8"/>
      <c r="M20" s="106" t="s">
        <v>2761</v>
      </c>
      <c r="N20" s="12"/>
      <c r="O20" s="12"/>
      <c r="P20" s="63">
        <v>1</v>
      </c>
      <c r="Q20" s="64"/>
      <c r="R20" s="64"/>
      <c r="S20" s="65">
        <v>1</v>
      </c>
      <c r="T20" s="66"/>
      <c r="U20" s="63"/>
      <c r="V20" s="64"/>
      <c r="W20" s="64"/>
      <c r="X20" s="65"/>
      <c r="Y20" s="66"/>
      <c r="Z20" s="58">
        <f t="shared" si="0"/>
        <v>1</v>
      </c>
      <c r="AA20" s="35">
        <f t="shared" si="1"/>
        <v>1</v>
      </c>
    </row>
    <row r="21" spans="1:27" s="79" customFormat="1">
      <c r="A21" s="4"/>
      <c r="H21" s="4"/>
      <c r="P21" s="111"/>
      <c r="Q21" s="111"/>
      <c r="R21" s="111"/>
      <c r="S21" s="111"/>
      <c r="T21" s="111"/>
      <c r="U21" s="111"/>
      <c r="V21" s="111"/>
      <c r="W21" s="111"/>
      <c r="X21" s="111"/>
      <c r="Y21" s="111"/>
    </row>
    <row r="22" spans="1:27" s="79" customFormat="1">
      <c r="A22" s="4"/>
      <c r="H22" s="4"/>
      <c r="P22" s="111"/>
      <c r="Q22" s="111"/>
      <c r="R22" s="111"/>
      <c r="S22" s="111"/>
      <c r="T22" s="111"/>
      <c r="U22" s="111"/>
      <c r="V22" s="111"/>
      <c r="W22" s="111"/>
      <c r="X22" s="111"/>
      <c r="Y22" s="111"/>
    </row>
    <row r="23" spans="1:27" s="79" customFormat="1" ht="17">
      <c r="A23" s="4"/>
      <c r="E23" s="81" t="s">
        <v>1087</v>
      </c>
      <c r="H23" s="4"/>
      <c r="P23" s="111"/>
      <c r="Q23" s="111"/>
      <c r="R23" s="111"/>
      <c r="S23" s="111"/>
      <c r="T23" s="111"/>
      <c r="U23" s="111"/>
      <c r="V23" s="111"/>
      <c r="W23" s="111"/>
      <c r="X23" s="111"/>
      <c r="Y23" s="111"/>
    </row>
    <row r="24" spans="1:27" s="79" customFormat="1" ht="409.6">
      <c r="A24" s="4">
        <v>2011</v>
      </c>
      <c r="B24" s="4" t="s">
        <v>1088</v>
      </c>
      <c r="C24" s="4"/>
      <c r="D24" s="12"/>
      <c r="E24" s="38" t="s">
        <v>2776</v>
      </c>
      <c r="F24" s="2" t="s">
        <v>1089</v>
      </c>
      <c r="G24" s="2" t="s">
        <v>1090</v>
      </c>
      <c r="H24" s="8"/>
      <c r="I24" s="8"/>
      <c r="J24" s="8"/>
      <c r="K24" s="8"/>
      <c r="L24" s="8"/>
      <c r="M24" s="106" t="s">
        <v>2775</v>
      </c>
      <c r="N24" s="12"/>
      <c r="O24" s="12"/>
      <c r="P24" s="63">
        <v>3</v>
      </c>
      <c r="Q24" s="64" t="s">
        <v>3671</v>
      </c>
      <c r="R24" s="64"/>
      <c r="S24" s="109">
        <v>3</v>
      </c>
      <c r="T24" s="66"/>
      <c r="U24" s="63"/>
      <c r="V24" s="64"/>
      <c r="W24" s="64"/>
      <c r="X24" s="65"/>
      <c r="Y24" s="66"/>
      <c r="Z24" s="58">
        <f t="shared" si="0"/>
        <v>3</v>
      </c>
      <c r="AA24" s="35">
        <f t="shared" si="1"/>
        <v>3</v>
      </c>
    </row>
    <row r="25" spans="1:27" s="79" customFormat="1" ht="409.6">
      <c r="A25" s="4">
        <v>2012</v>
      </c>
      <c r="B25" s="79" t="s">
        <v>1091</v>
      </c>
      <c r="E25" s="38" t="s">
        <v>2778</v>
      </c>
      <c r="F25" s="2" t="s">
        <v>1092</v>
      </c>
      <c r="G25" s="2" t="s">
        <v>1093</v>
      </c>
      <c r="H25" s="8"/>
      <c r="I25" s="8"/>
      <c r="J25" s="8"/>
      <c r="K25" s="8"/>
      <c r="L25" s="8"/>
      <c r="M25" s="106" t="s">
        <v>2777</v>
      </c>
      <c r="N25" s="12"/>
      <c r="O25" s="12"/>
      <c r="P25" s="63">
        <v>2</v>
      </c>
      <c r="Q25" s="64"/>
      <c r="R25" s="64"/>
      <c r="S25" s="65">
        <v>2</v>
      </c>
      <c r="T25" s="66"/>
      <c r="U25" s="63"/>
      <c r="V25" s="64"/>
      <c r="W25" s="64"/>
      <c r="X25" s="65"/>
      <c r="Y25" s="66"/>
      <c r="Z25" s="58">
        <f t="shared" si="0"/>
        <v>2</v>
      </c>
      <c r="AA25" s="35">
        <f t="shared" si="1"/>
        <v>2</v>
      </c>
    </row>
    <row r="26" spans="1:27" s="79" customFormat="1" ht="409.6">
      <c r="A26" s="4">
        <v>2013</v>
      </c>
      <c r="B26" s="79" t="s">
        <v>1094</v>
      </c>
      <c r="E26" s="38" t="s">
        <v>2780</v>
      </c>
      <c r="F26" s="2" t="s">
        <v>1095</v>
      </c>
      <c r="G26" s="2" t="s">
        <v>1096</v>
      </c>
      <c r="H26" s="8"/>
      <c r="I26" s="8"/>
      <c r="J26" s="8"/>
      <c r="K26" s="8"/>
      <c r="L26" s="8"/>
      <c r="M26" s="106" t="s">
        <v>2779</v>
      </c>
      <c r="N26" s="12"/>
      <c r="O26" s="12"/>
      <c r="P26" s="63">
        <v>2</v>
      </c>
      <c r="Q26" s="64"/>
      <c r="R26" s="64"/>
      <c r="S26" s="65">
        <v>2.5</v>
      </c>
      <c r="T26" s="66"/>
      <c r="U26" s="63"/>
      <c r="V26" s="64"/>
      <c r="W26" s="64"/>
      <c r="X26" s="65"/>
      <c r="Y26" s="66"/>
      <c r="Z26" s="58">
        <f t="shared" si="0"/>
        <v>2</v>
      </c>
      <c r="AA26" s="35">
        <f t="shared" si="1"/>
        <v>2.5</v>
      </c>
    </row>
    <row r="27" spans="1:27" s="79" customFormat="1" ht="409.6">
      <c r="A27" s="4">
        <v>2014</v>
      </c>
      <c r="B27" s="79" t="s">
        <v>1097</v>
      </c>
      <c r="E27" s="38" t="s">
        <v>2782</v>
      </c>
      <c r="F27" s="2" t="s">
        <v>1098</v>
      </c>
      <c r="G27" s="2" t="s">
        <v>1099</v>
      </c>
      <c r="H27" s="8"/>
      <c r="I27" s="8"/>
      <c r="J27" s="8"/>
      <c r="K27" s="8"/>
      <c r="L27" s="8"/>
      <c r="M27" s="106" t="s">
        <v>2781</v>
      </c>
      <c r="N27" s="12"/>
      <c r="O27" s="12"/>
      <c r="P27" s="63">
        <v>2</v>
      </c>
      <c r="Q27" s="64"/>
      <c r="R27" s="64"/>
      <c r="S27" s="65">
        <v>2</v>
      </c>
      <c r="T27" s="66"/>
      <c r="U27" s="63"/>
      <c r="V27" s="64"/>
      <c r="W27" s="64"/>
      <c r="X27" s="65"/>
      <c r="Y27" s="66"/>
      <c r="Z27" s="58">
        <f t="shared" si="0"/>
        <v>2</v>
      </c>
      <c r="AA27" s="35">
        <f t="shared" si="1"/>
        <v>2</v>
      </c>
    </row>
    <row r="28" spans="1:27" s="79" customFormat="1" ht="409.6">
      <c r="A28" s="4">
        <v>2015</v>
      </c>
      <c r="B28" s="79" t="s">
        <v>1100</v>
      </c>
      <c r="E28" s="38" t="s">
        <v>2783</v>
      </c>
      <c r="F28" s="2" t="s">
        <v>1101</v>
      </c>
      <c r="G28" s="2" t="s">
        <v>1102</v>
      </c>
      <c r="H28" s="8"/>
      <c r="I28" s="8"/>
      <c r="J28" s="8"/>
      <c r="K28" s="8"/>
      <c r="L28" s="8"/>
      <c r="M28" s="106" t="s">
        <v>2781</v>
      </c>
      <c r="N28" s="12"/>
      <c r="O28" s="12"/>
      <c r="P28" s="63">
        <v>2</v>
      </c>
      <c r="Q28" s="64"/>
      <c r="R28" s="64"/>
      <c r="S28" s="65">
        <v>2</v>
      </c>
      <c r="T28" s="66"/>
      <c r="U28" s="63"/>
      <c r="V28" s="64"/>
      <c r="W28" s="64"/>
      <c r="X28" s="65"/>
      <c r="Y28" s="66"/>
      <c r="Z28" s="58">
        <f t="shared" si="0"/>
        <v>2</v>
      </c>
      <c r="AA28" s="35">
        <f t="shared" si="1"/>
        <v>2</v>
      </c>
    </row>
    <row r="29" spans="1:27" s="79" customFormat="1">
      <c r="A29" s="4"/>
      <c r="H29" s="4"/>
      <c r="P29" s="111"/>
      <c r="Q29" s="111"/>
      <c r="R29" s="111"/>
      <c r="S29" s="111"/>
      <c r="T29" s="111"/>
      <c r="U29" s="111"/>
      <c r="V29" s="111"/>
      <c r="W29" s="111"/>
      <c r="X29" s="111"/>
      <c r="Y29" s="111"/>
    </row>
    <row r="30" spans="1:27" s="79" customFormat="1">
      <c r="A30" s="4"/>
      <c r="H30" s="4"/>
      <c r="P30" s="111"/>
      <c r="Q30" s="111"/>
      <c r="R30" s="111"/>
      <c r="S30" s="111"/>
      <c r="T30" s="111"/>
      <c r="U30" s="111"/>
      <c r="V30" s="111"/>
      <c r="W30" s="111"/>
      <c r="X30" s="111"/>
      <c r="Y30" s="111"/>
    </row>
    <row r="31" spans="1:27" s="79" customFormat="1" ht="17">
      <c r="A31" s="4"/>
      <c r="E31" s="81" t="s">
        <v>1103</v>
      </c>
      <c r="H31" s="4"/>
      <c r="P31" s="111"/>
      <c r="Q31" s="111"/>
      <c r="R31" s="111"/>
      <c r="S31" s="111"/>
      <c r="T31" s="111"/>
      <c r="U31" s="111"/>
      <c r="V31" s="111"/>
      <c r="W31" s="111"/>
      <c r="X31" s="111"/>
      <c r="Y31" s="111"/>
    </row>
    <row r="32" spans="1:27" ht="409.6">
      <c r="A32" s="4">
        <v>2016</v>
      </c>
      <c r="B32" s="4" t="s">
        <v>1104</v>
      </c>
      <c r="E32" s="38" t="s">
        <v>2785</v>
      </c>
      <c r="F32" s="2" t="s">
        <v>1105</v>
      </c>
      <c r="G32" s="2" t="s">
        <v>1106</v>
      </c>
      <c r="H32" s="8"/>
      <c r="I32" s="8"/>
      <c r="J32" s="8"/>
      <c r="K32" s="8"/>
      <c r="L32" s="8"/>
      <c r="M32" s="106" t="s">
        <v>2784</v>
      </c>
      <c r="P32" s="63">
        <v>3</v>
      </c>
      <c r="Q32" s="64"/>
      <c r="R32" s="64"/>
      <c r="S32" s="65">
        <v>3</v>
      </c>
      <c r="T32" s="66"/>
      <c r="U32" s="63"/>
      <c r="V32" s="64"/>
      <c r="W32" s="64"/>
      <c r="X32" s="65"/>
      <c r="Y32" s="66"/>
      <c r="Z32" s="58">
        <f t="shared" si="0"/>
        <v>3</v>
      </c>
      <c r="AA32" s="35">
        <f t="shared" si="1"/>
        <v>3</v>
      </c>
    </row>
    <row r="33" spans="1:27" ht="409.6">
      <c r="A33" s="4">
        <v>2017</v>
      </c>
      <c r="B33" s="4" t="s">
        <v>1107</v>
      </c>
      <c r="E33" s="38" t="s">
        <v>2787</v>
      </c>
      <c r="F33" s="2" t="s">
        <v>1108</v>
      </c>
      <c r="G33" s="2" t="s">
        <v>1109</v>
      </c>
      <c r="H33" s="8"/>
      <c r="I33" s="8"/>
      <c r="J33" s="8"/>
      <c r="K33" s="8"/>
      <c r="L33" s="8"/>
      <c r="M33" s="106" t="s">
        <v>2786</v>
      </c>
      <c r="P33" s="63">
        <v>3</v>
      </c>
      <c r="Q33" s="64" t="s">
        <v>3672</v>
      </c>
      <c r="R33" s="64"/>
      <c r="S33" s="109">
        <v>3</v>
      </c>
      <c r="T33" s="66"/>
      <c r="U33" s="63"/>
      <c r="V33" s="64"/>
      <c r="W33" s="64"/>
      <c r="X33" s="65"/>
      <c r="Y33" s="66"/>
      <c r="Z33" s="58">
        <f t="shared" si="0"/>
        <v>3</v>
      </c>
      <c r="AA33" s="35">
        <f t="shared" si="1"/>
        <v>3</v>
      </c>
    </row>
    <row r="34" spans="1:27" ht="409.6">
      <c r="A34" s="4">
        <v>2018</v>
      </c>
      <c r="B34" s="4" t="s">
        <v>1110</v>
      </c>
      <c r="E34" s="38" t="s">
        <v>2789</v>
      </c>
      <c r="F34" s="2" t="s">
        <v>1111</v>
      </c>
      <c r="G34" s="2" t="s">
        <v>1112</v>
      </c>
      <c r="H34" s="8"/>
      <c r="I34" s="8"/>
      <c r="J34" s="8"/>
      <c r="K34" s="8"/>
      <c r="L34" s="8"/>
      <c r="M34" s="106" t="s">
        <v>2788</v>
      </c>
      <c r="P34" s="63">
        <v>3</v>
      </c>
      <c r="Q34" s="64"/>
      <c r="R34" s="64"/>
      <c r="S34" s="65">
        <v>3</v>
      </c>
      <c r="T34" s="66"/>
      <c r="U34" s="63"/>
      <c r="V34" s="64"/>
      <c r="W34" s="64"/>
      <c r="X34" s="65"/>
      <c r="Y34" s="66"/>
      <c r="Z34" s="58">
        <f t="shared" si="0"/>
        <v>3</v>
      </c>
      <c r="AA34" s="35">
        <f t="shared" si="1"/>
        <v>3</v>
      </c>
    </row>
    <row r="35" spans="1:27" ht="409.6">
      <c r="A35" s="4">
        <v>2019</v>
      </c>
      <c r="B35" s="4" t="s">
        <v>1113</v>
      </c>
      <c r="E35" s="38" t="s">
        <v>2790</v>
      </c>
      <c r="F35" s="2" t="s">
        <v>1114</v>
      </c>
      <c r="G35" s="2" t="s">
        <v>1115</v>
      </c>
      <c r="H35" s="8"/>
      <c r="I35" s="8"/>
      <c r="J35" s="8"/>
      <c r="K35" s="8"/>
      <c r="L35" s="8"/>
      <c r="M35" s="106" t="s">
        <v>2781</v>
      </c>
      <c r="P35" s="63">
        <v>2</v>
      </c>
      <c r="Q35" s="64"/>
      <c r="R35" s="64"/>
      <c r="S35" s="65">
        <v>2</v>
      </c>
      <c r="T35" s="66"/>
      <c r="U35" s="63"/>
      <c r="V35" s="64"/>
      <c r="W35" s="64"/>
      <c r="X35" s="65"/>
      <c r="Y35" s="66"/>
      <c r="Z35" s="58">
        <f t="shared" si="0"/>
        <v>2</v>
      </c>
      <c r="AA35" s="35">
        <f t="shared" si="1"/>
        <v>2</v>
      </c>
    </row>
    <row r="36" spans="1:27" ht="409.6">
      <c r="A36" s="4">
        <v>2020</v>
      </c>
      <c r="B36" s="4" t="s">
        <v>1100</v>
      </c>
      <c r="E36" s="38" t="s">
        <v>2791</v>
      </c>
      <c r="F36" s="2" t="s">
        <v>1116</v>
      </c>
      <c r="G36" s="2" t="s">
        <v>1117</v>
      </c>
      <c r="H36" s="8"/>
      <c r="I36" s="8"/>
      <c r="J36" s="8"/>
      <c r="K36" s="8"/>
      <c r="L36" s="8"/>
      <c r="M36" s="106" t="s">
        <v>2781</v>
      </c>
      <c r="P36" s="63">
        <v>1</v>
      </c>
      <c r="Q36" s="64"/>
      <c r="R36" s="64"/>
      <c r="S36" s="109">
        <v>2</v>
      </c>
      <c r="T36" s="66"/>
      <c r="U36" s="63"/>
      <c r="V36" s="64"/>
      <c r="W36" s="64"/>
      <c r="X36" s="65"/>
      <c r="Y36" s="66"/>
      <c r="Z36" s="58">
        <f t="shared" si="0"/>
        <v>1</v>
      </c>
      <c r="AA36" s="35">
        <f t="shared" si="1"/>
        <v>2</v>
      </c>
    </row>
    <row r="37" spans="1:27" ht="409.6">
      <c r="A37" s="4">
        <v>2021</v>
      </c>
      <c r="B37" s="4" t="s">
        <v>1100</v>
      </c>
      <c r="E37" s="38" t="s">
        <v>2792</v>
      </c>
      <c r="F37" s="2" t="s">
        <v>1118</v>
      </c>
      <c r="G37" s="2" t="s">
        <v>1119</v>
      </c>
      <c r="H37" s="8"/>
      <c r="I37" s="8"/>
      <c r="J37" s="8"/>
      <c r="K37" s="8"/>
      <c r="L37" s="8"/>
      <c r="M37" s="106" t="s">
        <v>2781</v>
      </c>
      <c r="P37" s="63">
        <v>2</v>
      </c>
      <c r="Q37" s="64" t="s">
        <v>3673</v>
      </c>
      <c r="R37" s="64"/>
      <c r="S37" s="109">
        <v>2</v>
      </c>
      <c r="T37" s="66"/>
      <c r="U37" s="63"/>
      <c r="V37" s="64"/>
      <c r="W37" s="64"/>
      <c r="X37" s="65"/>
      <c r="Y37" s="66"/>
      <c r="Z37" s="58">
        <f t="shared" si="0"/>
        <v>2</v>
      </c>
      <c r="AA37" s="35">
        <f t="shared" si="1"/>
        <v>2</v>
      </c>
    </row>
    <row r="38" spans="1:27" ht="153">
      <c r="A38" s="4">
        <v>2022</v>
      </c>
      <c r="B38" s="4" t="s">
        <v>485</v>
      </c>
      <c r="E38" s="107" t="s">
        <v>2793</v>
      </c>
      <c r="F38" s="2" t="s">
        <v>1120</v>
      </c>
      <c r="G38" s="2" t="s">
        <v>1121</v>
      </c>
      <c r="H38" s="8"/>
      <c r="I38" s="8"/>
      <c r="J38" s="8"/>
      <c r="K38" s="8"/>
      <c r="L38" s="8"/>
      <c r="M38" s="8"/>
      <c r="P38" s="63">
        <v>0</v>
      </c>
      <c r="Q38" s="64"/>
      <c r="R38" s="64"/>
      <c r="S38" s="65">
        <v>0</v>
      </c>
      <c r="T38" s="66"/>
      <c r="U38" s="63"/>
      <c r="V38" s="64"/>
      <c r="W38" s="64"/>
      <c r="X38" s="65"/>
      <c r="Y38" s="66"/>
      <c r="Z38" s="58">
        <f t="shared" si="0"/>
        <v>0</v>
      </c>
      <c r="AA38" s="35">
        <f t="shared" si="1"/>
        <v>0</v>
      </c>
    </row>
    <row r="39" spans="1:27" ht="409.6">
      <c r="A39" s="4">
        <v>2023</v>
      </c>
      <c r="B39" s="4" t="s">
        <v>1122</v>
      </c>
      <c r="E39" s="38" t="s">
        <v>2794</v>
      </c>
      <c r="F39" s="2" t="s">
        <v>1123</v>
      </c>
      <c r="G39" s="2" t="s">
        <v>1124</v>
      </c>
      <c r="H39" s="8"/>
      <c r="I39" s="8"/>
      <c r="J39" s="8"/>
      <c r="K39" s="8"/>
      <c r="L39" s="8"/>
      <c r="M39" s="106" t="s">
        <v>2781</v>
      </c>
      <c r="P39" s="63">
        <v>3</v>
      </c>
      <c r="Q39" s="64" t="s">
        <v>3674</v>
      </c>
      <c r="R39" s="64"/>
      <c r="S39" s="109">
        <v>3</v>
      </c>
      <c r="T39" s="66"/>
      <c r="U39" s="63"/>
      <c r="V39" s="64"/>
      <c r="W39" s="64"/>
      <c r="X39" s="65"/>
      <c r="Y39" s="66"/>
      <c r="Z39" s="58">
        <f t="shared" si="0"/>
        <v>3</v>
      </c>
      <c r="AA39" s="35">
        <f t="shared" si="1"/>
        <v>3</v>
      </c>
    </row>
    <row r="40" spans="1:27" ht="409.6">
      <c r="A40" s="4">
        <v>2024</v>
      </c>
      <c r="B40" s="4" t="s">
        <v>1125</v>
      </c>
      <c r="E40" s="38" t="s">
        <v>2796</v>
      </c>
      <c r="F40" s="2" t="s">
        <v>1126</v>
      </c>
      <c r="G40" s="2" t="s">
        <v>1127</v>
      </c>
      <c r="H40" s="8"/>
      <c r="I40" s="8"/>
      <c r="J40" s="8"/>
      <c r="K40" s="8"/>
      <c r="L40" s="8"/>
      <c r="M40" s="106" t="s">
        <v>2795</v>
      </c>
      <c r="P40" s="63">
        <v>2</v>
      </c>
      <c r="Q40" s="64"/>
      <c r="R40" s="64"/>
      <c r="S40" s="65">
        <v>2</v>
      </c>
      <c r="T40" s="66"/>
      <c r="U40" s="63"/>
      <c r="V40" s="64"/>
      <c r="W40" s="64"/>
      <c r="X40" s="65"/>
      <c r="Y40" s="66"/>
      <c r="Z40" s="58">
        <f t="shared" si="0"/>
        <v>2</v>
      </c>
      <c r="AA40" s="35">
        <f t="shared" si="1"/>
        <v>2</v>
      </c>
    </row>
    <row r="41" spans="1:27" ht="170">
      <c r="A41" s="4">
        <v>2025</v>
      </c>
      <c r="B41" s="4" t="s">
        <v>485</v>
      </c>
      <c r="E41" s="107" t="s">
        <v>2797</v>
      </c>
      <c r="F41" s="2" t="s">
        <v>1128</v>
      </c>
      <c r="G41" s="2" t="s">
        <v>1129</v>
      </c>
      <c r="H41" s="8"/>
      <c r="I41" s="8"/>
      <c r="J41" s="8"/>
      <c r="K41" s="8"/>
      <c r="L41" s="8"/>
      <c r="M41" s="8"/>
      <c r="P41" s="63">
        <v>2</v>
      </c>
      <c r="Q41" s="64" t="s">
        <v>3574</v>
      </c>
      <c r="R41" s="64"/>
      <c r="S41" s="65">
        <v>2</v>
      </c>
      <c r="T41" s="66"/>
      <c r="U41" s="63"/>
      <c r="V41" s="64"/>
      <c r="W41" s="64"/>
      <c r="X41" s="65"/>
      <c r="Y41" s="66"/>
      <c r="Z41" s="58">
        <f t="shared" si="0"/>
        <v>2</v>
      </c>
      <c r="AA41" s="35">
        <f t="shared" si="1"/>
        <v>2</v>
      </c>
    </row>
    <row r="42" spans="1:27" ht="204">
      <c r="A42" s="4">
        <v>2026</v>
      </c>
      <c r="B42" s="4" t="s">
        <v>485</v>
      </c>
      <c r="E42" s="107" t="s">
        <v>2798</v>
      </c>
      <c r="F42" s="2" t="s">
        <v>1130</v>
      </c>
      <c r="G42" s="2" t="s">
        <v>1131</v>
      </c>
      <c r="H42" s="8"/>
      <c r="I42" s="8"/>
      <c r="J42" s="8"/>
      <c r="K42" s="8"/>
      <c r="L42" s="8"/>
      <c r="M42" s="8"/>
      <c r="P42" s="63">
        <v>1</v>
      </c>
      <c r="Q42" s="64" t="s">
        <v>3575</v>
      </c>
      <c r="R42" s="64"/>
      <c r="S42" s="65">
        <v>1</v>
      </c>
      <c r="T42" s="66"/>
      <c r="U42" s="63"/>
      <c r="V42" s="64"/>
      <c r="W42" s="64"/>
      <c r="X42" s="65"/>
      <c r="Y42" s="66"/>
      <c r="Z42" s="58">
        <f t="shared" si="0"/>
        <v>1</v>
      </c>
      <c r="AA42" s="35">
        <f t="shared" si="1"/>
        <v>1</v>
      </c>
    </row>
    <row r="43" spans="1:27" s="79" customFormat="1">
      <c r="A43" s="4"/>
      <c r="H43" s="4"/>
      <c r="P43" s="111"/>
      <c r="Q43" s="111"/>
      <c r="R43" s="111"/>
      <c r="S43" s="111"/>
      <c r="T43" s="111"/>
      <c r="U43" s="111"/>
      <c r="V43" s="111"/>
      <c r="W43" s="111"/>
      <c r="X43" s="111"/>
      <c r="Y43" s="111"/>
    </row>
    <row r="44" spans="1:27" s="79" customFormat="1">
      <c r="A44" s="4"/>
      <c r="H44" s="4"/>
      <c r="P44" s="111"/>
      <c r="Q44" s="111"/>
      <c r="R44" s="111"/>
      <c r="S44" s="111"/>
      <c r="T44" s="111"/>
      <c r="U44" s="111"/>
      <c r="V44" s="111"/>
      <c r="W44" s="111"/>
      <c r="X44" s="111"/>
      <c r="Y44" s="111"/>
    </row>
    <row r="45" spans="1:27" s="79" customFormat="1" ht="19">
      <c r="A45" s="4"/>
      <c r="E45" s="116" t="s">
        <v>40</v>
      </c>
      <c r="F45" s="116"/>
      <c r="G45" s="116"/>
      <c r="H45" s="4"/>
      <c r="P45" s="111"/>
      <c r="Q45" s="111"/>
      <c r="R45" s="111"/>
      <c r="S45" s="111"/>
      <c r="T45" s="111"/>
      <c r="U45" s="111"/>
      <c r="V45" s="111"/>
      <c r="W45" s="111"/>
      <c r="X45" s="111"/>
      <c r="Y45" s="111"/>
    </row>
    <row r="46" spans="1:27" s="79" customFormat="1" ht="17">
      <c r="A46" s="4"/>
      <c r="E46" s="81" t="s">
        <v>401</v>
      </c>
      <c r="H46" s="4"/>
      <c r="P46" s="111"/>
      <c r="Q46" s="111"/>
      <c r="R46" s="111"/>
      <c r="S46" s="111"/>
      <c r="T46" s="111"/>
      <c r="U46" s="111"/>
      <c r="V46" s="111"/>
      <c r="W46" s="111"/>
      <c r="X46" s="111"/>
      <c r="Y46" s="111"/>
    </row>
    <row r="47" spans="1:27" ht="409.6">
      <c r="A47" s="4">
        <v>2027</v>
      </c>
      <c r="B47" s="4" t="s">
        <v>1132</v>
      </c>
      <c r="E47" s="38" t="s">
        <v>2800</v>
      </c>
      <c r="F47" s="2" t="s">
        <v>1133</v>
      </c>
      <c r="G47" s="2" t="s">
        <v>1134</v>
      </c>
      <c r="H47" s="8"/>
      <c r="I47" s="8"/>
      <c r="J47" s="8"/>
      <c r="K47" s="8"/>
      <c r="L47" s="8"/>
      <c r="M47" s="106" t="s">
        <v>2799</v>
      </c>
      <c r="P47" s="63">
        <v>3</v>
      </c>
      <c r="Q47" s="64"/>
      <c r="R47" s="64"/>
      <c r="S47" s="65">
        <v>2.5</v>
      </c>
      <c r="T47" s="66"/>
      <c r="U47" s="63"/>
      <c r="V47" s="64"/>
      <c r="W47" s="64"/>
      <c r="X47" s="65"/>
      <c r="Y47" s="66"/>
      <c r="Z47" s="58">
        <f t="shared" si="0"/>
        <v>3</v>
      </c>
      <c r="AA47" s="35">
        <f t="shared" si="1"/>
        <v>2.5</v>
      </c>
    </row>
    <row r="48" spans="1:27" ht="409.6">
      <c r="A48" s="4">
        <v>2028</v>
      </c>
      <c r="B48" s="4" t="s">
        <v>1135</v>
      </c>
      <c r="E48" s="38" t="s">
        <v>2802</v>
      </c>
      <c r="F48" s="2" t="s">
        <v>1136</v>
      </c>
      <c r="G48" s="2" t="s">
        <v>1137</v>
      </c>
      <c r="H48" s="8"/>
      <c r="I48" s="8"/>
      <c r="J48" s="8"/>
      <c r="K48" s="8"/>
      <c r="L48" s="8"/>
      <c r="M48" s="106" t="s">
        <v>2801</v>
      </c>
      <c r="P48" s="63">
        <v>1</v>
      </c>
      <c r="Q48" s="64"/>
      <c r="R48" s="64"/>
      <c r="S48" s="65">
        <v>2</v>
      </c>
      <c r="T48" s="66"/>
      <c r="U48" s="63"/>
      <c r="V48" s="64"/>
      <c r="W48" s="64"/>
      <c r="X48" s="65"/>
      <c r="Y48" s="66"/>
      <c r="Z48" s="58">
        <f t="shared" si="0"/>
        <v>1</v>
      </c>
      <c r="AA48" s="35">
        <f t="shared" si="1"/>
        <v>2</v>
      </c>
    </row>
    <row r="49" spans="1:27" ht="153">
      <c r="A49" s="4">
        <v>2029</v>
      </c>
      <c r="B49" s="4" t="s">
        <v>1138</v>
      </c>
      <c r="E49" s="107" t="s">
        <v>2803</v>
      </c>
      <c r="F49" s="2" t="s">
        <v>1139</v>
      </c>
      <c r="G49" s="2" t="s">
        <v>1140</v>
      </c>
      <c r="H49" s="8"/>
      <c r="I49" s="8"/>
      <c r="J49" s="8"/>
      <c r="K49" s="8"/>
      <c r="L49" s="8"/>
      <c r="M49" s="8"/>
      <c r="P49" s="63">
        <v>2</v>
      </c>
      <c r="Q49" s="64" t="s">
        <v>3576</v>
      </c>
      <c r="R49" s="64"/>
      <c r="S49" s="65">
        <v>2</v>
      </c>
      <c r="T49" s="66"/>
      <c r="U49" s="63"/>
      <c r="V49" s="64"/>
      <c r="W49" s="64"/>
      <c r="X49" s="65"/>
      <c r="Y49" s="66"/>
      <c r="Z49" s="58">
        <f t="shared" si="0"/>
        <v>2</v>
      </c>
      <c r="AA49" s="35">
        <f t="shared" si="1"/>
        <v>2</v>
      </c>
    </row>
    <row r="50" spans="1:27" ht="153">
      <c r="A50" s="4">
        <v>2030</v>
      </c>
      <c r="B50" s="4" t="s">
        <v>1141</v>
      </c>
      <c r="E50" s="107" t="s">
        <v>2804</v>
      </c>
      <c r="F50" s="2" t="s">
        <v>1142</v>
      </c>
      <c r="G50" s="2" t="s">
        <v>1143</v>
      </c>
      <c r="H50" s="8"/>
      <c r="I50" s="8"/>
      <c r="J50" s="8"/>
      <c r="K50" s="8"/>
      <c r="L50" s="8"/>
      <c r="M50" s="8"/>
      <c r="P50" s="63">
        <v>3</v>
      </c>
      <c r="Q50" s="64" t="s">
        <v>3577</v>
      </c>
      <c r="R50" s="64"/>
      <c r="S50" s="65">
        <v>3</v>
      </c>
      <c r="T50" s="66"/>
      <c r="U50" s="63"/>
      <c r="V50" s="64"/>
      <c r="W50" s="64"/>
      <c r="X50" s="65"/>
      <c r="Y50" s="66"/>
      <c r="Z50" s="58">
        <f t="shared" si="0"/>
        <v>3</v>
      </c>
      <c r="AA50" s="35">
        <f t="shared" si="1"/>
        <v>3</v>
      </c>
    </row>
    <row r="51" spans="1:27" ht="136">
      <c r="A51" s="4">
        <v>2031</v>
      </c>
      <c r="B51" s="4" t="s">
        <v>1141</v>
      </c>
      <c r="E51" s="107" t="s">
        <v>2805</v>
      </c>
      <c r="F51" s="2" t="s">
        <v>1144</v>
      </c>
      <c r="G51" s="2" t="s">
        <v>1145</v>
      </c>
      <c r="H51" s="8"/>
      <c r="I51" s="8"/>
      <c r="J51" s="8"/>
      <c r="K51" s="8"/>
      <c r="L51" s="8"/>
      <c r="M51" s="8"/>
      <c r="P51" s="63">
        <v>1</v>
      </c>
      <c r="Q51" s="64" t="s">
        <v>3578</v>
      </c>
      <c r="R51" s="64"/>
      <c r="S51" s="65">
        <v>1</v>
      </c>
      <c r="T51" s="66"/>
      <c r="U51" s="63"/>
      <c r="V51" s="64"/>
      <c r="W51" s="64"/>
      <c r="X51" s="65"/>
      <c r="Y51" s="66"/>
      <c r="Z51" s="58">
        <f t="shared" si="0"/>
        <v>1</v>
      </c>
      <c r="AA51" s="35">
        <f t="shared" si="1"/>
        <v>1</v>
      </c>
    </row>
    <row r="52" spans="1:27" ht="170">
      <c r="A52" s="4">
        <v>2032</v>
      </c>
      <c r="B52" s="4" t="s">
        <v>1146</v>
      </c>
      <c r="E52" s="38" t="s">
        <v>2807</v>
      </c>
      <c r="F52" s="2" t="s">
        <v>1147</v>
      </c>
      <c r="G52" s="2" t="s">
        <v>1148</v>
      </c>
      <c r="H52" s="8"/>
      <c r="I52" s="8"/>
      <c r="J52" s="8"/>
      <c r="K52" s="8"/>
      <c r="L52" s="8"/>
      <c r="M52" s="106" t="s">
        <v>2806</v>
      </c>
      <c r="P52" s="63">
        <v>3</v>
      </c>
      <c r="Q52" s="64" t="s">
        <v>3648</v>
      </c>
      <c r="R52" s="64"/>
      <c r="S52" s="65">
        <v>2</v>
      </c>
      <c r="T52" s="66" t="s">
        <v>3657</v>
      </c>
      <c r="U52" s="63"/>
      <c r="V52" s="64"/>
      <c r="W52" s="64"/>
      <c r="X52" s="65"/>
      <c r="Y52" s="66"/>
      <c r="Z52" s="58">
        <f t="shared" si="0"/>
        <v>3</v>
      </c>
      <c r="AA52" s="35">
        <f t="shared" si="1"/>
        <v>2</v>
      </c>
    </row>
    <row r="53" spans="1:27" ht="102">
      <c r="A53" s="4">
        <v>2033</v>
      </c>
      <c r="B53" s="4" t="s">
        <v>485</v>
      </c>
      <c r="E53" s="107" t="s">
        <v>2808</v>
      </c>
      <c r="F53" s="2" t="s">
        <v>1149</v>
      </c>
      <c r="G53" s="2" t="s">
        <v>1148</v>
      </c>
      <c r="H53" s="8"/>
      <c r="I53" s="8"/>
      <c r="J53" s="8"/>
      <c r="K53" s="8"/>
      <c r="L53" s="8"/>
      <c r="M53" s="8"/>
      <c r="P53" s="63"/>
      <c r="Q53" s="64"/>
      <c r="R53" s="64"/>
      <c r="S53" s="65">
        <v>0</v>
      </c>
      <c r="T53" s="66"/>
      <c r="U53" s="63"/>
      <c r="V53" s="64"/>
      <c r="W53" s="64"/>
      <c r="X53" s="65"/>
      <c r="Y53" s="66"/>
      <c r="Z53" s="58" t="str">
        <f t="shared" si="0"/>
        <v/>
      </c>
      <c r="AA53" s="35">
        <f t="shared" si="1"/>
        <v>0</v>
      </c>
    </row>
    <row r="54" spans="1:27" s="79" customFormat="1" ht="17">
      <c r="A54" s="4"/>
      <c r="G54" s="79" t="s">
        <v>485</v>
      </c>
      <c r="H54" s="4"/>
      <c r="P54" s="111"/>
      <c r="Q54" s="111"/>
      <c r="R54" s="111"/>
      <c r="S54" s="111"/>
      <c r="T54" s="111"/>
      <c r="U54" s="111"/>
      <c r="V54" s="111"/>
      <c r="W54" s="111"/>
      <c r="X54" s="111"/>
      <c r="Y54" s="111"/>
    </row>
    <row r="55" spans="1:27" s="79" customFormat="1" ht="17">
      <c r="A55" s="4"/>
      <c r="G55" s="79" t="s">
        <v>485</v>
      </c>
      <c r="H55" s="4"/>
      <c r="P55" s="111"/>
      <c r="Q55" s="111"/>
      <c r="R55" s="111"/>
      <c r="S55" s="111"/>
      <c r="T55" s="111"/>
      <c r="U55" s="111"/>
      <c r="V55" s="111"/>
      <c r="W55" s="111"/>
      <c r="X55" s="111"/>
      <c r="Y55" s="111"/>
    </row>
    <row r="56" spans="1:27" s="79" customFormat="1" ht="17">
      <c r="A56" s="4"/>
      <c r="E56" s="81" t="s">
        <v>1150</v>
      </c>
      <c r="G56" s="79" t="s">
        <v>485</v>
      </c>
      <c r="H56" s="4"/>
      <c r="P56" s="111"/>
      <c r="Q56" s="111"/>
      <c r="R56" s="111"/>
      <c r="S56" s="111"/>
      <c r="T56" s="111"/>
      <c r="U56" s="111"/>
      <c r="V56" s="111"/>
      <c r="W56" s="111"/>
      <c r="X56" s="111"/>
      <c r="Y56" s="111"/>
    </row>
    <row r="57" spans="1:27" ht="409.6">
      <c r="A57" s="4">
        <v>2034</v>
      </c>
      <c r="B57" s="4" t="s">
        <v>1151</v>
      </c>
      <c r="E57" s="38" t="s">
        <v>2810</v>
      </c>
      <c r="F57" s="2" t="s">
        <v>1152</v>
      </c>
      <c r="G57" s="2" t="s">
        <v>1153</v>
      </c>
      <c r="H57" s="8"/>
      <c r="I57" s="8"/>
      <c r="J57" s="8"/>
      <c r="K57" s="8"/>
      <c r="L57" s="8"/>
      <c r="M57" s="106" t="s">
        <v>2809</v>
      </c>
      <c r="P57" s="63">
        <v>3</v>
      </c>
      <c r="Q57" s="64" t="s">
        <v>3675</v>
      </c>
      <c r="R57" s="64"/>
      <c r="S57" s="109">
        <v>3</v>
      </c>
      <c r="T57" s="66" t="s">
        <v>3658</v>
      </c>
      <c r="U57" s="63"/>
      <c r="V57" s="64"/>
      <c r="W57" s="64"/>
      <c r="X57" s="65"/>
      <c r="Y57" s="66"/>
      <c r="Z57" s="58">
        <f t="shared" si="0"/>
        <v>3</v>
      </c>
      <c r="AA57" s="35">
        <f t="shared" si="1"/>
        <v>3</v>
      </c>
    </row>
    <row r="58" spans="1:27" ht="409.6">
      <c r="A58" s="4">
        <v>2035</v>
      </c>
      <c r="B58" s="4" t="s">
        <v>1151</v>
      </c>
      <c r="E58" s="38" t="s">
        <v>2811</v>
      </c>
      <c r="F58" s="2" t="s">
        <v>1154</v>
      </c>
      <c r="G58" s="2" t="s">
        <v>1155</v>
      </c>
      <c r="H58" s="8"/>
      <c r="I58" s="8"/>
      <c r="J58" s="8"/>
      <c r="K58" s="8"/>
      <c r="L58" s="8"/>
      <c r="M58" s="106" t="s">
        <v>2809</v>
      </c>
      <c r="P58" s="63">
        <v>3</v>
      </c>
      <c r="Q58" s="64"/>
      <c r="R58" s="64"/>
      <c r="S58" s="65">
        <v>3</v>
      </c>
      <c r="T58" s="66"/>
      <c r="U58" s="63"/>
      <c r="V58" s="64"/>
      <c r="W58" s="64"/>
      <c r="X58" s="65"/>
      <c r="Y58" s="66"/>
      <c r="Z58" s="58">
        <f t="shared" si="0"/>
        <v>3</v>
      </c>
      <c r="AA58" s="35">
        <f t="shared" si="1"/>
        <v>3</v>
      </c>
    </row>
    <row r="59" spans="1:27" ht="409.6">
      <c r="A59" s="4">
        <v>2036</v>
      </c>
      <c r="B59" s="4" t="s">
        <v>1156</v>
      </c>
      <c r="E59" s="38" t="s">
        <v>2813</v>
      </c>
      <c r="F59" s="2" t="s">
        <v>1157</v>
      </c>
      <c r="G59" s="2" t="s">
        <v>1158</v>
      </c>
      <c r="H59" s="8"/>
      <c r="I59" s="8"/>
      <c r="J59" s="8"/>
      <c r="K59" s="8"/>
      <c r="L59" s="8"/>
      <c r="M59" s="106" t="s">
        <v>2812</v>
      </c>
      <c r="P59" s="63">
        <v>3</v>
      </c>
      <c r="Q59" s="64"/>
      <c r="R59" s="64"/>
      <c r="S59" s="65">
        <v>3</v>
      </c>
      <c r="T59" s="66"/>
      <c r="U59" s="63"/>
      <c r="V59" s="64"/>
      <c r="W59" s="64"/>
      <c r="X59" s="65"/>
      <c r="Y59" s="66"/>
      <c r="Z59" s="58">
        <f t="shared" si="0"/>
        <v>3</v>
      </c>
      <c r="AA59" s="35">
        <f t="shared" si="1"/>
        <v>3</v>
      </c>
    </row>
    <row r="60" spans="1:27" ht="409.6">
      <c r="A60" s="4">
        <v>2037</v>
      </c>
      <c r="B60" s="4" t="s">
        <v>1159</v>
      </c>
      <c r="E60" s="38" t="s">
        <v>2815</v>
      </c>
      <c r="F60" s="2" t="s">
        <v>1160</v>
      </c>
      <c r="G60" s="2" t="s">
        <v>1161</v>
      </c>
      <c r="H60" s="8"/>
      <c r="I60" s="8"/>
      <c r="J60" s="8"/>
      <c r="K60" s="8"/>
      <c r="L60" s="8"/>
      <c r="M60" s="106" t="s">
        <v>2814</v>
      </c>
      <c r="P60" s="63">
        <v>2</v>
      </c>
      <c r="Q60" s="64"/>
      <c r="R60" s="64"/>
      <c r="S60" s="65">
        <v>2</v>
      </c>
      <c r="T60" s="66"/>
      <c r="U60" s="63"/>
      <c r="V60" s="64"/>
      <c r="W60" s="64"/>
      <c r="X60" s="65"/>
      <c r="Y60" s="66"/>
      <c r="Z60" s="58">
        <f t="shared" si="0"/>
        <v>2</v>
      </c>
      <c r="AA60" s="35">
        <f t="shared" si="1"/>
        <v>2</v>
      </c>
    </row>
    <row r="61" spans="1:27" ht="340">
      <c r="A61" s="4">
        <v>2038</v>
      </c>
      <c r="B61" s="4" t="s">
        <v>485</v>
      </c>
      <c r="E61" s="107" t="s">
        <v>2816</v>
      </c>
      <c r="F61" s="2" t="s">
        <v>1162</v>
      </c>
      <c r="G61" s="2" t="s">
        <v>1163</v>
      </c>
      <c r="H61" s="8"/>
      <c r="I61" s="8"/>
      <c r="J61" s="8"/>
      <c r="K61" s="8"/>
      <c r="L61" s="8"/>
      <c r="M61" s="8"/>
      <c r="P61" s="63">
        <v>0</v>
      </c>
      <c r="Q61" s="64"/>
      <c r="R61" s="64"/>
      <c r="S61" s="65">
        <v>0</v>
      </c>
      <c r="T61" s="66"/>
      <c r="U61" s="63"/>
      <c r="V61" s="64"/>
      <c r="W61" s="64"/>
      <c r="X61" s="65"/>
      <c r="Y61" s="66"/>
      <c r="Z61" s="58">
        <f t="shared" si="0"/>
        <v>0</v>
      </c>
      <c r="AA61" s="35">
        <f t="shared" si="1"/>
        <v>0</v>
      </c>
    </row>
    <row r="62" spans="1:27" ht="409.6">
      <c r="A62" s="4">
        <v>2039</v>
      </c>
      <c r="B62" s="4" t="s">
        <v>1164</v>
      </c>
      <c r="E62" s="38" t="s">
        <v>2818</v>
      </c>
      <c r="F62" s="2" t="s">
        <v>1165</v>
      </c>
      <c r="G62" s="2" t="s">
        <v>1166</v>
      </c>
      <c r="H62" s="8"/>
      <c r="I62" s="8"/>
      <c r="J62" s="8"/>
      <c r="K62" s="8"/>
      <c r="L62" s="8"/>
      <c r="M62" s="106" t="s">
        <v>2817</v>
      </c>
      <c r="P62" s="63">
        <v>1</v>
      </c>
      <c r="Q62" s="64"/>
      <c r="R62" s="64"/>
      <c r="S62" s="65">
        <v>1</v>
      </c>
      <c r="T62" s="66"/>
      <c r="U62" s="63"/>
      <c r="V62" s="64"/>
      <c r="W62" s="64"/>
      <c r="X62" s="65"/>
      <c r="Y62" s="66"/>
      <c r="Z62" s="58">
        <f t="shared" si="0"/>
        <v>1</v>
      </c>
      <c r="AA62" s="35">
        <f t="shared" si="1"/>
        <v>1</v>
      </c>
    </row>
    <row r="63" spans="1:27" s="79" customFormat="1" ht="17">
      <c r="A63" s="4"/>
      <c r="G63" s="79" t="s">
        <v>485</v>
      </c>
      <c r="H63" s="4"/>
      <c r="P63" s="111"/>
      <c r="Q63" s="111"/>
      <c r="R63" s="111"/>
      <c r="S63" s="111"/>
      <c r="T63" s="111"/>
      <c r="U63" s="111"/>
      <c r="V63" s="111"/>
      <c r="W63" s="111"/>
      <c r="X63" s="111"/>
      <c r="Y63" s="111"/>
    </row>
    <row r="64" spans="1:27" s="79" customFormat="1" ht="17">
      <c r="A64" s="4"/>
      <c r="G64" s="79" t="s">
        <v>485</v>
      </c>
      <c r="H64" s="4"/>
      <c r="P64" s="111"/>
      <c r="Q64" s="111"/>
      <c r="R64" s="111"/>
      <c r="S64" s="111"/>
      <c r="T64" s="111"/>
      <c r="U64" s="111"/>
      <c r="V64" s="111"/>
      <c r="W64" s="111"/>
      <c r="X64" s="111"/>
      <c r="Y64" s="111"/>
    </row>
    <row r="65" spans="1:27" s="79" customFormat="1" ht="17">
      <c r="A65" s="4"/>
      <c r="E65" s="81" t="s">
        <v>105</v>
      </c>
      <c r="G65" s="79" t="s">
        <v>485</v>
      </c>
      <c r="H65" s="4"/>
      <c r="P65" s="111"/>
      <c r="Q65" s="111"/>
      <c r="R65" s="111"/>
      <c r="S65" s="111"/>
      <c r="T65" s="111"/>
      <c r="U65" s="111"/>
      <c r="V65" s="111"/>
      <c r="W65" s="111"/>
      <c r="X65" s="111"/>
      <c r="Y65" s="111"/>
    </row>
    <row r="66" spans="1:27" ht="255">
      <c r="A66" s="4">
        <v>2040</v>
      </c>
      <c r="B66" s="4" t="s">
        <v>1167</v>
      </c>
      <c r="E66" s="38" t="s">
        <v>2820</v>
      </c>
      <c r="F66" s="2" t="s">
        <v>1168</v>
      </c>
      <c r="G66" s="2" t="s">
        <v>1169</v>
      </c>
      <c r="H66" s="8"/>
      <c r="I66" s="8"/>
      <c r="J66" s="8"/>
      <c r="K66" s="8"/>
      <c r="L66" s="8"/>
      <c r="M66" s="106" t="s">
        <v>2819</v>
      </c>
      <c r="P66" s="63">
        <v>2</v>
      </c>
      <c r="Q66" s="64"/>
      <c r="R66" s="64"/>
      <c r="S66" s="65">
        <v>2</v>
      </c>
      <c r="T66" s="66"/>
      <c r="U66" s="63"/>
      <c r="V66" s="64"/>
      <c r="W66" s="64"/>
      <c r="X66" s="65"/>
      <c r="Y66" s="66"/>
      <c r="Z66" s="58">
        <f t="shared" si="0"/>
        <v>2</v>
      </c>
      <c r="AA66" s="35">
        <f t="shared" si="1"/>
        <v>2</v>
      </c>
    </row>
    <row r="67" spans="1:27" ht="204">
      <c r="A67" s="4">
        <v>2041</v>
      </c>
      <c r="B67" s="4" t="s">
        <v>1170</v>
      </c>
      <c r="E67" s="38" t="s">
        <v>2821</v>
      </c>
      <c r="F67" s="2" t="s">
        <v>1171</v>
      </c>
      <c r="G67" s="2" t="s">
        <v>1172</v>
      </c>
      <c r="H67" s="8"/>
      <c r="I67" s="8"/>
      <c r="J67" s="8"/>
      <c r="K67" s="8"/>
      <c r="L67" s="8"/>
      <c r="M67" s="106" t="s">
        <v>2819</v>
      </c>
      <c r="P67" s="63">
        <v>2</v>
      </c>
      <c r="Q67" s="64"/>
      <c r="R67" s="64"/>
      <c r="S67" s="65">
        <v>2</v>
      </c>
      <c r="T67" s="66"/>
      <c r="U67" s="63"/>
      <c r="V67" s="64"/>
      <c r="W67" s="64"/>
      <c r="X67" s="65"/>
      <c r="Y67" s="66"/>
      <c r="Z67" s="58">
        <f t="shared" si="0"/>
        <v>2</v>
      </c>
      <c r="AA67" s="35">
        <f t="shared" si="1"/>
        <v>2</v>
      </c>
    </row>
    <row r="68" spans="1:27" ht="409.6">
      <c r="A68" s="4">
        <v>2042</v>
      </c>
      <c r="B68" s="4" t="s">
        <v>1173</v>
      </c>
      <c r="E68" s="38" t="s">
        <v>2823</v>
      </c>
      <c r="F68" s="2" t="s">
        <v>1174</v>
      </c>
      <c r="G68" s="2" t="s">
        <v>1175</v>
      </c>
      <c r="H68" s="8"/>
      <c r="I68" s="8"/>
      <c r="J68" s="8"/>
      <c r="K68" s="8"/>
      <c r="L68" s="8"/>
      <c r="M68" s="106" t="s">
        <v>2822</v>
      </c>
      <c r="P68" s="63">
        <v>1</v>
      </c>
      <c r="Q68" s="64"/>
      <c r="R68" s="64"/>
      <c r="S68" s="65">
        <v>1</v>
      </c>
      <c r="T68" s="66"/>
      <c r="U68" s="63"/>
      <c r="V68" s="64"/>
      <c r="W68" s="64"/>
      <c r="X68" s="65"/>
      <c r="Y68" s="66"/>
      <c r="Z68" s="58">
        <f t="shared" si="0"/>
        <v>1</v>
      </c>
      <c r="AA68" s="35">
        <f t="shared" si="1"/>
        <v>1</v>
      </c>
    </row>
    <row r="69" spans="1:27" ht="187">
      <c r="A69" s="4">
        <v>2043</v>
      </c>
      <c r="B69" s="4" t="s">
        <v>1176</v>
      </c>
      <c r="E69" s="38" t="s">
        <v>2825</v>
      </c>
      <c r="F69" s="2" t="s">
        <v>1177</v>
      </c>
      <c r="G69" s="2" t="s">
        <v>1178</v>
      </c>
      <c r="H69" s="8"/>
      <c r="I69" s="8"/>
      <c r="J69" s="8"/>
      <c r="K69" s="8"/>
      <c r="L69" s="8"/>
      <c r="M69" s="106" t="s">
        <v>2824</v>
      </c>
      <c r="P69" s="63">
        <v>1</v>
      </c>
      <c r="Q69" s="64"/>
      <c r="R69" s="64"/>
      <c r="S69" s="65">
        <v>1</v>
      </c>
      <c r="T69" s="66"/>
      <c r="U69" s="63"/>
      <c r="V69" s="64"/>
      <c r="W69" s="64"/>
      <c r="X69" s="65"/>
      <c r="Y69" s="66"/>
      <c r="Z69" s="58">
        <f t="shared" si="0"/>
        <v>1</v>
      </c>
      <c r="AA69" s="35">
        <f t="shared" si="1"/>
        <v>1</v>
      </c>
    </row>
    <row r="70" spans="1:27" ht="85">
      <c r="A70" s="4">
        <v>2044</v>
      </c>
      <c r="B70" s="4" t="s">
        <v>1179</v>
      </c>
      <c r="E70" s="38" t="s">
        <v>2827</v>
      </c>
      <c r="F70" s="2" t="s">
        <v>1180</v>
      </c>
      <c r="G70" s="2" t="s">
        <v>1148</v>
      </c>
      <c r="H70" s="8"/>
      <c r="I70" s="8"/>
      <c r="J70" s="8"/>
      <c r="K70" s="8"/>
      <c r="L70" s="8"/>
      <c r="M70" s="106" t="s">
        <v>2826</v>
      </c>
      <c r="P70" s="63">
        <v>3</v>
      </c>
      <c r="Q70" s="64" t="s">
        <v>3649</v>
      </c>
      <c r="R70" s="64"/>
      <c r="S70" s="65">
        <v>3</v>
      </c>
      <c r="T70" s="66"/>
      <c r="U70" s="63"/>
      <c r="V70" s="64"/>
      <c r="W70" s="64"/>
      <c r="X70" s="65"/>
      <c r="Y70" s="66"/>
      <c r="Z70" s="58">
        <f t="shared" si="0"/>
        <v>3</v>
      </c>
      <c r="AA70" s="35">
        <f t="shared" si="1"/>
        <v>3</v>
      </c>
    </row>
    <row r="71" spans="1:27" s="79" customFormat="1" ht="17">
      <c r="A71" s="4"/>
      <c r="G71" s="79" t="s">
        <v>485</v>
      </c>
      <c r="H71" s="4"/>
      <c r="P71" s="111"/>
      <c r="Q71" s="111"/>
      <c r="R71" s="111"/>
      <c r="S71" s="111"/>
      <c r="T71" s="111"/>
      <c r="U71" s="111"/>
      <c r="V71" s="111"/>
      <c r="W71" s="111"/>
      <c r="X71" s="111"/>
      <c r="Y71" s="111"/>
    </row>
    <row r="72" spans="1:27" s="79" customFormat="1" ht="17">
      <c r="A72" s="4"/>
      <c r="G72" s="79" t="s">
        <v>485</v>
      </c>
      <c r="H72" s="4"/>
      <c r="P72" s="111"/>
      <c r="Q72" s="111"/>
      <c r="R72" s="111"/>
      <c r="S72" s="111"/>
      <c r="T72" s="111"/>
      <c r="U72" s="111"/>
      <c r="V72" s="111"/>
      <c r="W72" s="111"/>
      <c r="X72" s="111"/>
      <c r="Y72" s="111"/>
    </row>
    <row r="73" spans="1:27" s="79" customFormat="1" ht="17">
      <c r="A73" s="4"/>
      <c r="E73" s="81" t="s">
        <v>255</v>
      </c>
      <c r="G73" s="79" t="s">
        <v>485</v>
      </c>
      <c r="H73" s="4"/>
      <c r="P73" s="111"/>
      <c r="Q73" s="111"/>
      <c r="R73" s="111"/>
      <c r="S73" s="111"/>
      <c r="T73" s="111"/>
      <c r="U73" s="111"/>
      <c r="V73" s="111"/>
      <c r="W73" s="111"/>
      <c r="X73" s="111"/>
      <c r="Y73" s="111"/>
    </row>
    <row r="74" spans="1:27" ht="409.6">
      <c r="A74" s="4">
        <v>2045</v>
      </c>
      <c r="B74" s="4" t="s">
        <v>1181</v>
      </c>
      <c r="E74" s="38" t="s">
        <v>2829</v>
      </c>
      <c r="F74" s="2" t="s">
        <v>1182</v>
      </c>
      <c r="G74" s="2" t="s">
        <v>1183</v>
      </c>
      <c r="H74" s="8"/>
      <c r="I74" s="8"/>
      <c r="J74" s="8"/>
      <c r="K74" s="8"/>
      <c r="L74" s="8"/>
      <c r="M74" s="106" t="s">
        <v>2828</v>
      </c>
      <c r="P74" s="63">
        <v>2</v>
      </c>
      <c r="Q74" s="64"/>
      <c r="R74" s="64"/>
      <c r="S74" s="65">
        <v>2</v>
      </c>
      <c r="T74" s="66"/>
      <c r="U74" s="63"/>
      <c r="V74" s="64"/>
      <c r="W74" s="64"/>
      <c r="X74" s="65"/>
      <c r="Y74" s="66"/>
      <c r="Z74" s="58">
        <f t="shared" ref="Z74:Z125" si="2">IF(U74&lt;&gt;"",U74,IF(P74&lt;&gt;"",P74,IF(N74&lt;&gt;"",N74,"")))</f>
        <v>2</v>
      </c>
      <c r="AA74" s="35">
        <f t="shared" ref="AA74:AA125" si="3">IF(X74&lt;&gt;"",X74,IF(S74&lt;&gt;"",S74,IF(O74&lt;&gt;"",O74,"")))</f>
        <v>2</v>
      </c>
    </row>
    <row r="75" spans="1:27" ht="221">
      <c r="A75" s="4">
        <v>2046</v>
      </c>
      <c r="B75" s="4" t="s">
        <v>485</v>
      </c>
      <c r="E75" s="107" t="s">
        <v>2830</v>
      </c>
      <c r="F75" s="2" t="s">
        <v>1184</v>
      </c>
      <c r="G75" s="2" t="s">
        <v>1185</v>
      </c>
      <c r="H75" s="8"/>
      <c r="I75" s="8"/>
      <c r="J75" s="8"/>
      <c r="K75" s="8"/>
      <c r="L75" s="8"/>
      <c r="M75" s="8"/>
      <c r="P75" s="63">
        <v>1</v>
      </c>
      <c r="Q75" s="64" t="s">
        <v>3579</v>
      </c>
      <c r="R75" s="64"/>
      <c r="S75" s="65">
        <v>1</v>
      </c>
      <c r="T75" s="66"/>
      <c r="U75" s="63"/>
      <c r="V75" s="64"/>
      <c r="W75" s="64"/>
      <c r="X75" s="65"/>
      <c r="Y75" s="66"/>
      <c r="Z75" s="58">
        <f t="shared" si="2"/>
        <v>1</v>
      </c>
      <c r="AA75" s="35">
        <f t="shared" si="3"/>
        <v>1</v>
      </c>
    </row>
    <row r="76" spans="1:27" ht="255">
      <c r="A76" s="4">
        <v>2047</v>
      </c>
      <c r="B76" s="4" t="s">
        <v>485</v>
      </c>
      <c r="E76" s="107" t="s">
        <v>2831</v>
      </c>
      <c r="F76" s="2" t="s">
        <v>1186</v>
      </c>
      <c r="G76" s="2" t="s">
        <v>1187</v>
      </c>
      <c r="H76" s="8"/>
      <c r="I76" s="8"/>
      <c r="J76" s="8"/>
      <c r="K76" s="8"/>
      <c r="L76" s="8"/>
      <c r="M76" s="8"/>
      <c r="P76" s="63">
        <v>0</v>
      </c>
      <c r="Q76" s="64"/>
      <c r="R76" s="64"/>
      <c r="S76" s="65">
        <v>0</v>
      </c>
      <c r="T76" s="66"/>
      <c r="U76" s="63"/>
      <c r="V76" s="64"/>
      <c r="W76" s="64"/>
      <c r="X76" s="65"/>
      <c r="Y76" s="66"/>
      <c r="Z76" s="58">
        <f t="shared" si="2"/>
        <v>0</v>
      </c>
      <c r="AA76" s="35">
        <f t="shared" si="3"/>
        <v>0</v>
      </c>
    </row>
    <row r="77" spans="1:27" ht="340">
      <c r="A77" s="4">
        <v>2048</v>
      </c>
      <c r="B77" s="4" t="s">
        <v>485</v>
      </c>
      <c r="E77" s="107" t="s">
        <v>2832</v>
      </c>
      <c r="F77" s="2" t="s">
        <v>1188</v>
      </c>
      <c r="G77" s="2" t="s">
        <v>1189</v>
      </c>
      <c r="H77" s="8"/>
      <c r="I77" s="8"/>
      <c r="J77" s="8"/>
      <c r="K77" s="8"/>
      <c r="L77" s="8"/>
      <c r="M77" s="8"/>
      <c r="P77" s="63">
        <v>0</v>
      </c>
      <c r="Q77" s="64"/>
      <c r="R77" s="64"/>
      <c r="S77" s="65">
        <v>0</v>
      </c>
      <c r="T77" s="66"/>
      <c r="U77" s="63"/>
      <c r="V77" s="64"/>
      <c r="W77" s="64"/>
      <c r="X77" s="65"/>
      <c r="Y77" s="66"/>
      <c r="Z77" s="58">
        <f t="shared" si="2"/>
        <v>0</v>
      </c>
      <c r="AA77" s="35">
        <f t="shared" si="3"/>
        <v>0</v>
      </c>
    </row>
    <row r="78" spans="1:27" ht="187">
      <c r="A78" s="4">
        <v>2049</v>
      </c>
      <c r="B78" s="4" t="s">
        <v>485</v>
      </c>
      <c r="E78" s="107" t="s">
        <v>2833</v>
      </c>
      <c r="F78" s="2" t="s">
        <v>1190</v>
      </c>
      <c r="G78" s="2" t="s">
        <v>1191</v>
      </c>
      <c r="H78" s="8"/>
      <c r="I78" s="8"/>
      <c r="J78" s="8"/>
      <c r="K78" s="8"/>
      <c r="L78" s="8"/>
      <c r="M78" s="8"/>
      <c r="P78" s="63">
        <v>3</v>
      </c>
      <c r="Q78" s="64" t="s">
        <v>3580</v>
      </c>
      <c r="R78" s="64"/>
      <c r="S78" s="65">
        <v>3</v>
      </c>
      <c r="T78" s="66"/>
      <c r="U78" s="63"/>
      <c r="V78" s="64"/>
      <c r="W78" s="64"/>
      <c r="X78" s="65"/>
      <c r="Y78" s="66"/>
      <c r="Z78" s="58">
        <f t="shared" si="2"/>
        <v>3</v>
      </c>
      <c r="AA78" s="35">
        <f t="shared" si="3"/>
        <v>3</v>
      </c>
    </row>
    <row r="79" spans="1:27" s="79" customFormat="1" ht="17">
      <c r="A79" s="4"/>
      <c r="G79" s="79" t="s">
        <v>485</v>
      </c>
      <c r="H79" s="4"/>
      <c r="P79" s="111"/>
      <c r="Q79" s="111"/>
      <c r="R79" s="111"/>
      <c r="S79" s="111"/>
      <c r="T79" s="111"/>
      <c r="U79" s="111"/>
      <c r="V79" s="111"/>
      <c r="W79" s="111"/>
      <c r="X79" s="111"/>
      <c r="Y79" s="111"/>
    </row>
    <row r="80" spans="1:27" s="79" customFormat="1" ht="17">
      <c r="A80" s="4"/>
      <c r="G80" s="79" t="s">
        <v>485</v>
      </c>
      <c r="H80" s="4"/>
      <c r="P80" s="111"/>
      <c r="Q80" s="111"/>
      <c r="R80" s="111"/>
      <c r="S80" s="111"/>
      <c r="T80" s="111"/>
      <c r="U80" s="111"/>
      <c r="V80" s="111"/>
      <c r="W80" s="111"/>
      <c r="X80" s="111"/>
      <c r="Y80" s="111"/>
    </row>
    <row r="81" spans="1:27" s="79" customFormat="1" ht="17">
      <c r="A81" s="4"/>
      <c r="E81" s="81" t="s">
        <v>397</v>
      </c>
      <c r="G81" s="79" t="s">
        <v>485</v>
      </c>
      <c r="H81" s="4"/>
      <c r="P81" s="111"/>
      <c r="Q81" s="111"/>
      <c r="R81" s="111"/>
      <c r="S81" s="111"/>
      <c r="T81" s="111"/>
      <c r="U81" s="111"/>
      <c r="V81" s="111"/>
      <c r="W81" s="111"/>
      <c r="X81" s="111"/>
      <c r="Y81" s="111"/>
    </row>
    <row r="82" spans="1:27" ht="409.6">
      <c r="A82" s="4">
        <v>2050</v>
      </c>
      <c r="B82" s="4" t="s">
        <v>1192</v>
      </c>
      <c r="E82" s="38" t="s">
        <v>2835</v>
      </c>
      <c r="F82" s="2" t="s">
        <v>1193</v>
      </c>
      <c r="G82" s="2" t="s">
        <v>1194</v>
      </c>
      <c r="H82" s="8"/>
      <c r="I82" s="8"/>
      <c r="J82" s="8"/>
      <c r="K82" s="8"/>
      <c r="L82" s="8"/>
      <c r="M82" s="106" t="s">
        <v>2834</v>
      </c>
      <c r="P82" s="63">
        <v>3</v>
      </c>
      <c r="Q82" s="64"/>
      <c r="R82" s="64"/>
      <c r="S82" s="65">
        <v>3</v>
      </c>
      <c r="T82" s="66"/>
      <c r="U82" s="63"/>
      <c r="V82" s="64"/>
      <c r="W82" s="64"/>
      <c r="X82" s="65"/>
      <c r="Y82" s="66"/>
      <c r="Z82" s="58">
        <f t="shared" si="2"/>
        <v>3</v>
      </c>
      <c r="AA82" s="35">
        <f t="shared" si="3"/>
        <v>3</v>
      </c>
    </row>
    <row r="83" spans="1:27" ht="409.6">
      <c r="A83" s="4">
        <v>2051</v>
      </c>
      <c r="B83" s="4" t="s">
        <v>1195</v>
      </c>
      <c r="E83" s="38" t="s">
        <v>2837</v>
      </c>
      <c r="F83" s="2" t="s">
        <v>1196</v>
      </c>
      <c r="G83" s="2" t="s">
        <v>1197</v>
      </c>
      <c r="H83" s="8"/>
      <c r="I83" s="8"/>
      <c r="J83" s="8"/>
      <c r="K83" s="8"/>
      <c r="L83" s="8"/>
      <c r="M83" s="106" t="s">
        <v>2836</v>
      </c>
      <c r="P83" s="63">
        <v>3</v>
      </c>
      <c r="Q83" s="64" t="s">
        <v>3676</v>
      </c>
      <c r="R83" s="64"/>
      <c r="S83" s="109">
        <v>3</v>
      </c>
      <c r="T83" s="66"/>
      <c r="U83" s="63"/>
      <c r="V83" s="64"/>
      <c r="W83" s="64"/>
      <c r="X83" s="65"/>
      <c r="Y83" s="66"/>
      <c r="Z83" s="58">
        <f t="shared" si="2"/>
        <v>3</v>
      </c>
      <c r="AA83" s="35">
        <f t="shared" si="3"/>
        <v>3</v>
      </c>
    </row>
    <row r="84" spans="1:27" ht="409.6">
      <c r="A84" s="4">
        <v>2052</v>
      </c>
      <c r="B84" s="4" t="s">
        <v>1198</v>
      </c>
      <c r="E84" s="38" t="s">
        <v>2839</v>
      </c>
      <c r="F84" s="2" t="s">
        <v>1199</v>
      </c>
      <c r="G84" s="2" t="s">
        <v>1200</v>
      </c>
      <c r="H84" s="8"/>
      <c r="I84" s="8"/>
      <c r="J84" s="8"/>
      <c r="K84" s="8"/>
      <c r="L84" s="8"/>
      <c r="M84" s="106" t="s">
        <v>2838</v>
      </c>
      <c r="P84" s="63">
        <v>2</v>
      </c>
      <c r="Q84" s="64"/>
      <c r="R84" s="64"/>
      <c r="S84" s="65">
        <v>2</v>
      </c>
      <c r="T84" s="66"/>
      <c r="U84" s="63"/>
      <c r="V84" s="64"/>
      <c r="W84" s="64"/>
      <c r="X84" s="65"/>
      <c r="Y84" s="66"/>
      <c r="Z84" s="58">
        <f t="shared" si="2"/>
        <v>2</v>
      </c>
      <c r="AA84" s="35">
        <f t="shared" si="3"/>
        <v>2</v>
      </c>
    </row>
    <row r="85" spans="1:27" ht="409.6">
      <c r="A85" s="4">
        <v>2053</v>
      </c>
      <c r="B85" s="4" t="s">
        <v>1201</v>
      </c>
      <c r="E85" s="38" t="s">
        <v>2840</v>
      </c>
      <c r="F85" s="2" t="s">
        <v>1202</v>
      </c>
      <c r="G85" s="2" t="s">
        <v>1203</v>
      </c>
      <c r="H85" s="8"/>
      <c r="I85" s="8"/>
      <c r="J85" s="8"/>
      <c r="K85" s="8"/>
      <c r="L85" s="8"/>
      <c r="M85" s="106" t="s">
        <v>2838</v>
      </c>
      <c r="P85" s="63">
        <v>1</v>
      </c>
      <c r="Q85" s="64"/>
      <c r="R85" s="64"/>
      <c r="S85" s="65">
        <v>1</v>
      </c>
      <c r="T85" s="66"/>
      <c r="U85" s="63"/>
      <c r="V85" s="64"/>
      <c r="W85" s="64"/>
      <c r="X85" s="65"/>
      <c r="Y85" s="66"/>
      <c r="Z85" s="58">
        <f t="shared" si="2"/>
        <v>1</v>
      </c>
      <c r="AA85" s="35">
        <f t="shared" si="3"/>
        <v>1</v>
      </c>
    </row>
    <row r="86" spans="1:27" ht="409.6">
      <c r="A86" s="4">
        <v>2054</v>
      </c>
      <c r="B86" s="4" t="s">
        <v>1201</v>
      </c>
      <c r="E86" s="38" t="s">
        <v>2841</v>
      </c>
      <c r="F86" s="2" t="s">
        <v>1204</v>
      </c>
      <c r="G86" s="2" t="s">
        <v>1205</v>
      </c>
      <c r="H86" s="8"/>
      <c r="I86" s="8"/>
      <c r="J86" s="8"/>
      <c r="K86" s="8"/>
      <c r="L86" s="8"/>
      <c r="M86" s="106" t="s">
        <v>2838</v>
      </c>
      <c r="P86" s="63">
        <v>3</v>
      </c>
      <c r="Q86" s="64"/>
      <c r="R86" s="64"/>
      <c r="S86" s="65">
        <v>2.5</v>
      </c>
      <c r="T86" s="66"/>
      <c r="U86" s="63"/>
      <c r="V86" s="64"/>
      <c r="W86" s="64"/>
      <c r="X86" s="65"/>
      <c r="Y86" s="66"/>
      <c r="Z86" s="58">
        <f t="shared" si="2"/>
        <v>3</v>
      </c>
      <c r="AA86" s="35">
        <f t="shared" si="3"/>
        <v>2.5</v>
      </c>
    </row>
    <row r="87" spans="1:27" ht="204">
      <c r="A87" s="4">
        <v>2055</v>
      </c>
      <c r="B87" s="4" t="s">
        <v>485</v>
      </c>
      <c r="E87" s="107" t="s">
        <v>2842</v>
      </c>
      <c r="F87" s="2" t="s">
        <v>1206</v>
      </c>
      <c r="G87" s="2" t="s">
        <v>1207</v>
      </c>
      <c r="H87" s="8"/>
      <c r="I87" s="8"/>
      <c r="J87" s="8"/>
      <c r="K87" s="8"/>
      <c r="L87" s="8"/>
      <c r="M87" s="8"/>
      <c r="P87" s="63">
        <v>3</v>
      </c>
      <c r="Q87" s="64" t="s">
        <v>3581</v>
      </c>
      <c r="R87" s="64"/>
      <c r="S87" s="65">
        <v>3</v>
      </c>
      <c r="T87" s="66"/>
      <c r="U87" s="63"/>
      <c r="V87" s="64"/>
      <c r="W87" s="64"/>
      <c r="X87" s="65"/>
      <c r="Y87" s="66"/>
      <c r="Z87" s="58">
        <f t="shared" si="2"/>
        <v>3</v>
      </c>
      <c r="AA87" s="35">
        <f t="shared" si="3"/>
        <v>3</v>
      </c>
    </row>
    <row r="88" spans="1:27" ht="221">
      <c r="A88" s="4">
        <v>2056</v>
      </c>
      <c r="B88" s="4" t="s">
        <v>485</v>
      </c>
      <c r="E88" s="107" t="s">
        <v>2843</v>
      </c>
      <c r="F88" s="2" t="s">
        <v>1208</v>
      </c>
      <c r="G88" s="2" t="s">
        <v>1209</v>
      </c>
      <c r="H88" s="8"/>
      <c r="I88" s="8"/>
      <c r="J88" s="8"/>
      <c r="K88" s="8"/>
      <c r="L88" s="8"/>
      <c r="M88" s="8"/>
      <c r="P88" s="63">
        <v>0</v>
      </c>
      <c r="Q88" s="64"/>
      <c r="R88" s="64"/>
      <c r="S88" s="65">
        <v>0</v>
      </c>
      <c r="T88" s="66"/>
      <c r="U88" s="63"/>
      <c r="V88" s="64"/>
      <c r="W88" s="64"/>
      <c r="X88" s="65"/>
      <c r="Y88" s="66"/>
      <c r="Z88" s="58">
        <f t="shared" si="2"/>
        <v>0</v>
      </c>
      <c r="AA88" s="35">
        <f t="shared" si="3"/>
        <v>0</v>
      </c>
    </row>
    <row r="89" spans="1:27" s="79" customFormat="1">
      <c r="A89" s="4"/>
      <c r="H89" s="4"/>
      <c r="P89" s="111"/>
      <c r="Q89" s="111"/>
      <c r="R89" s="111"/>
      <c r="S89" s="111"/>
      <c r="T89" s="111"/>
      <c r="U89" s="111"/>
      <c r="V89" s="111"/>
      <c r="W89" s="111"/>
      <c r="X89" s="111"/>
      <c r="Y89" s="111"/>
    </row>
    <row r="90" spans="1:27" s="79" customFormat="1">
      <c r="A90" s="4"/>
      <c r="H90" s="4"/>
      <c r="P90" s="111"/>
      <c r="Q90" s="111"/>
      <c r="R90" s="111"/>
      <c r="S90" s="111"/>
      <c r="T90" s="111"/>
      <c r="U90" s="111"/>
      <c r="V90" s="111"/>
      <c r="W90" s="111"/>
      <c r="X90" s="111"/>
      <c r="Y90" s="111"/>
    </row>
    <row r="91" spans="1:27" s="79" customFormat="1" ht="19">
      <c r="A91" s="4"/>
      <c r="E91" s="116" t="s">
        <v>256</v>
      </c>
      <c r="F91" s="116"/>
      <c r="G91" s="116"/>
      <c r="H91" s="4"/>
      <c r="P91" s="111"/>
      <c r="Q91" s="111"/>
      <c r="R91" s="111"/>
      <c r="S91" s="111"/>
      <c r="T91" s="111"/>
      <c r="U91" s="111"/>
      <c r="V91" s="111"/>
      <c r="W91" s="111"/>
      <c r="X91" s="111"/>
      <c r="Y91" s="111"/>
    </row>
    <row r="92" spans="1:27" s="79" customFormat="1" ht="17">
      <c r="A92" s="4"/>
      <c r="E92" s="81" t="s">
        <v>1210</v>
      </c>
      <c r="H92" s="4"/>
      <c r="P92" s="111"/>
      <c r="Q92" s="111"/>
      <c r="R92" s="111"/>
      <c r="S92" s="111"/>
      <c r="T92" s="111"/>
      <c r="U92" s="111"/>
      <c r="V92" s="111"/>
      <c r="W92" s="111"/>
      <c r="X92" s="111"/>
      <c r="Y92" s="111"/>
    </row>
    <row r="93" spans="1:27" ht="204">
      <c r="A93" s="4">
        <v>2057</v>
      </c>
      <c r="B93" s="4" t="s">
        <v>1211</v>
      </c>
      <c r="E93" s="38" t="s">
        <v>2845</v>
      </c>
      <c r="F93" s="2" t="s">
        <v>1212</v>
      </c>
      <c r="G93" s="2" t="s">
        <v>1213</v>
      </c>
      <c r="H93" s="8"/>
      <c r="I93" s="8"/>
      <c r="J93" s="8"/>
      <c r="K93" s="8"/>
      <c r="L93" s="8"/>
      <c r="M93" s="106" t="s">
        <v>2844</v>
      </c>
      <c r="P93" s="63">
        <v>2</v>
      </c>
      <c r="Q93" s="64" t="s">
        <v>3551</v>
      </c>
      <c r="R93" s="64"/>
      <c r="S93" s="109">
        <v>2</v>
      </c>
      <c r="T93" s="66"/>
      <c r="U93" s="63"/>
      <c r="V93" s="64"/>
      <c r="W93" s="64"/>
      <c r="X93" s="65"/>
      <c r="Y93" s="66"/>
      <c r="Z93" s="58">
        <f t="shared" si="2"/>
        <v>2</v>
      </c>
      <c r="AA93" s="35">
        <f t="shared" si="3"/>
        <v>2</v>
      </c>
    </row>
    <row r="94" spans="1:27" ht="372">
      <c r="A94" s="4">
        <v>2058</v>
      </c>
      <c r="B94" s="4" t="s">
        <v>1214</v>
      </c>
      <c r="E94" s="38" t="s">
        <v>2847</v>
      </c>
      <c r="F94" s="2" t="s">
        <v>1215</v>
      </c>
      <c r="G94" s="2" t="s">
        <v>1216</v>
      </c>
      <c r="H94" s="8"/>
      <c r="I94" s="8"/>
      <c r="J94" s="8"/>
      <c r="K94" s="8"/>
      <c r="L94" s="8"/>
      <c r="M94" s="106" t="s">
        <v>2846</v>
      </c>
      <c r="P94" s="63">
        <v>2</v>
      </c>
      <c r="Q94" s="64" t="s">
        <v>3551</v>
      </c>
      <c r="R94" s="64"/>
      <c r="S94" s="65">
        <v>2</v>
      </c>
      <c r="T94" s="66"/>
      <c r="U94" s="63"/>
      <c r="V94" s="64"/>
      <c r="W94" s="64"/>
      <c r="X94" s="65"/>
      <c r="Y94" s="66"/>
      <c r="Z94" s="58">
        <f t="shared" si="2"/>
        <v>2</v>
      </c>
      <c r="AA94" s="35">
        <f t="shared" si="3"/>
        <v>2</v>
      </c>
    </row>
    <row r="95" spans="1:27" ht="221">
      <c r="A95" s="4">
        <v>2059</v>
      </c>
      <c r="B95" s="4" t="s">
        <v>1217</v>
      </c>
      <c r="E95" s="38" t="s">
        <v>2849</v>
      </c>
      <c r="F95" s="2" t="s">
        <v>1218</v>
      </c>
      <c r="G95" s="2" t="s">
        <v>1219</v>
      </c>
      <c r="H95" s="8"/>
      <c r="I95" s="8"/>
      <c r="J95" s="8"/>
      <c r="K95" s="8"/>
      <c r="L95" s="8"/>
      <c r="M95" s="106" t="s">
        <v>2848</v>
      </c>
      <c r="P95" s="63">
        <v>1</v>
      </c>
      <c r="Q95" s="64"/>
      <c r="R95" s="64"/>
      <c r="S95" s="65">
        <v>1</v>
      </c>
      <c r="T95" s="66"/>
      <c r="U95" s="63"/>
      <c r="V95" s="64"/>
      <c r="W95" s="64"/>
      <c r="X95" s="65"/>
      <c r="Y95" s="66"/>
      <c r="Z95" s="58">
        <f t="shared" si="2"/>
        <v>1</v>
      </c>
      <c r="AA95" s="35">
        <f t="shared" si="3"/>
        <v>1</v>
      </c>
    </row>
    <row r="96" spans="1:27" ht="153">
      <c r="A96" s="4">
        <v>2060</v>
      </c>
      <c r="B96" s="4" t="s">
        <v>485</v>
      </c>
      <c r="E96" s="107" t="s">
        <v>2850</v>
      </c>
      <c r="F96" s="2" t="s">
        <v>1220</v>
      </c>
      <c r="G96" s="2" t="s">
        <v>1221</v>
      </c>
      <c r="H96" s="8"/>
      <c r="I96" s="8"/>
      <c r="J96" s="8"/>
      <c r="K96" s="8"/>
      <c r="L96" s="8"/>
      <c r="M96" s="8"/>
      <c r="P96" s="63">
        <v>1</v>
      </c>
      <c r="Q96" s="64" t="s">
        <v>3606</v>
      </c>
      <c r="R96" s="64"/>
      <c r="S96" s="65">
        <v>1</v>
      </c>
      <c r="T96" s="66"/>
      <c r="U96" s="63"/>
      <c r="V96" s="64"/>
      <c r="W96" s="64"/>
      <c r="X96" s="65"/>
      <c r="Y96" s="66"/>
      <c r="Z96" s="58">
        <f t="shared" si="2"/>
        <v>1</v>
      </c>
      <c r="AA96" s="35">
        <f t="shared" si="3"/>
        <v>1</v>
      </c>
    </row>
    <row r="97" spans="1:27" ht="153">
      <c r="A97" s="4">
        <v>2061</v>
      </c>
      <c r="B97" s="4" t="s">
        <v>1222</v>
      </c>
      <c r="E97" s="107" t="s">
        <v>2851</v>
      </c>
      <c r="F97" s="2" t="s">
        <v>1223</v>
      </c>
      <c r="G97" s="2" t="s">
        <v>1224</v>
      </c>
      <c r="H97" s="8"/>
      <c r="I97" s="8"/>
      <c r="J97" s="8"/>
      <c r="K97" s="8"/>
      <c r="L97" s="8"/>
      <c r="M97" s="8"/>
      <c r="P97" s="63">
        <v>2</v>
      </c>
      <c r="Q97" s="64" t="s">
        <v>3552</v>
      </c>
      <c r="R97" s="64"/>
      <c r="S97" s="65">
        <v>2</v>
      </c>
      <c r="T97" s="66"/>
      <c r="U97" s="63"/>
      <c r="V97" s="64"/>
      <c r="W97" s="64"/>
      <c r="X97" s="65"/>
      <c r="Y97" s="66"/>
      <c r="Z97" s="58">
        <f t="shared" si="2"/>
        <v>2</v>
      </c>
      <c r="AA97" s="35">
        <f t="shared" si="3"/>
        <v>2</v>
      </c>
    </row>
    <row r="98" spans="1:27" s="79" customFormat="1" ht="17">
      <c r="A98" s="4"/>
      <c r="G98" s="79" t="s">
        <v>485</v>
      </c>
      <c r="H98" s="4"/>
      <c r="P98" s="111"/>
      <c r="Q98" s="111"/>
      <c r="R98" s="111"/>
      <c r="S98" s="111"/>
      <c r="T98" s="111"/>
      <c r="U98" s="111"/>
      <c r="V98" s="111"/>
      <c r="W98" s="111"/>
      <c r="X98" s="111"/>
      <c r="Y98" s="111"/>
    </row>
    <row r="99" spans="1:27" s="79" customFormat="1" ht="17">
      <c r="A99" s="4"/>
      <c r="G99" s="79" t="s">
        <v>485</v>
      </c>
      <c r="H99" s="4"/>
      <c r="P99" s="111"/>
      <c r="Q99" s="111"/>
      <c r="R99" s="111"/>
      <c r="S99" s="111"/>
      <c r="T99" s="111"/>
      <c r="U99" s="111"/>
      <c r="V99" s="111"/>
      <c r="W99" s="111"/>
      <c r="X99" s="111"/>
      <c r="Y99" s="111"/>
    </row>
    <row r="100" spans="1:27" s="79" customFormat="1" ht="17">
      <c r="A100" s="4"/>
      <c r="E100" s="81" t="s">
        <v>1225</v>
      </c>
      <c r="G100" s="79" t="s">
        <v>485</v>
      </c>
      <c r="H100" s="4"/>
      <c r="P100" s="111"/>
      <c r="Q100" s="111"/>
      <c r="R100" s="111"/>
      <c r="S100" s="111"/>
      <c r="T100" s="111"/>
      <c r="U100" s="111"/>
      <c r="V100" s="111"/>
      <c r="W100" s="111"/>
      <c r="X100" s="111"/>
      <c r="Y100" s="111"/>
    </row>
    <row r="101" spans="1:27" ht="409.6">
      <c r="A101" s="4">
        <v>2062</v>
      </c>
      <c r="B101" s="4" t="s">
        <v>1226</v>
      </c>
      <c r="E101" s="38" t="s">
        <v>2853</v>
      </c>
      <c r="F101" s="2" t="s">
        <v>1227</v>
      </c>
      <c r="G101" s="2" t="s">
        <v>1228</v>
      </c>
      <c r="H101" s="8"/>
      <c r="I101" s="8"/>
      <c r="J101" s="8"/>
      <c r="K101" s="8"/>
      <c r="L101" s="8"/>
      <c r="M101" s="106" t="s">
        <v>2852</v>
      </c>
      <c r="P101" s="63">
        <v>3</v>
      </c>
      <c r="Q101" s="64" t="s">
        <v>3677</v>
      </c>
      <c r="R101" s="64"/>
      <c r="S101" s="109">
        <v>2.5</v>
      </c>
      <c r="T101" s="66"/>
      <c r="U101" s="63"/>
      <c r="V101" s="64"/>
      <c r="W101" s="64"/>
      <c r="X101" s="65"/>
      <c r="Y101" s="66"/>
      <c r="Z101" s="58">
        <f t="shared" si="2"/>
        <v>3</v>
      </c>
      <c r="AA101" s="35">
        <f t="shared" si="3"/>
        <v>2.5</v>
      </c>
    </row>
    <row r="102" spans="1:27" ht="255">
      <c r="A102" s="4">
        <v>2063</v>
      </c>
      <c r="B102" s="4" t="s">
        <v>485</v>
      </c>
      <c r="E102" s="107" t="s">
        <v>2854</v>
      </c>
      <c r="F102" s="2" t="s">
        <v>1229</v>
      </c>
      <c r="G102" s="2" t="s">
        <v>1230</v>
      </c>
      <c r="H102" s="8"/>
      <c r="I102" s="8"/>
      <c r="J102" s="8"/>
      <c r="K102" s="8"/>
      <c r="L102" s="8"/>
      <c r="M102" s="8"/>
      <c r="P102" s="63">
        <v>1</v>
      </c>
      <c r="Q102" s="64" t="s">
        <v>3607</v>
      </c>
      <c r="R102" s="64"/>
      <c r="S102" s="65">
        <v>1</v>
      </c>
      <c r="T102" s="66"/>
      <c r="U102" s="63"/>
      <c r="V102" s="64"/>
      <c r="W102" s="64"/>
      <c r="X102" s="65"/>
      <c r="Y102" s="66"/>
      <c r="Z102" s="58">
        <f t="shared" si="2"/>
        <v>1</v>
      </c>
      <c r="AA102" s="35">
        <f t="shared" si="3"/>
        <v>1</v>
      </c>
    </row>
    <row r="103" spans="1:27" s="79" customFormat="1" ht="17">
      <c r="A103" s="4"/>
      <c r="G103" s="79" t="s">
        <v>485</v>
      </c>
      <c r="H103" s="4"/>
      <c r="P103" s="111"/>
      <c r="Q103" s="111"/>
      <c r="R103" s="111"/>
      <c r="S103" s="111"/>
      <c r="T103" s="111"/>
      <c r="U103" s="111"/>
      <c r="V103" s="111"/>
      <c r="W103" s="111"/>
      <c r="X103" s="111"/>
      <c r="Y103" s="111"/>
    </row>
    <row r="104" spans="1:27" s="79" customFormat="1" ht="17">
      <c r="A104" s="4"/>
      <c r="G104" s="79" t="s">
        <v>485</v>
      </c>
      <c r="H104" s="4"/>
      <c r="P104" s="111"/>
      <c r="Q104" s="111"/>
      <c r="R104" s="111"/>
      <c r="S104" s="111"/>
      <c r="T104" s="111"/>
      <c r="U104" s="111"/>
      <c r="V104" s="111"/>
      <c r="W104" s="111"/>
      <c r="X104" s="111"/>
      <c r="Y104" s="111"/>
    </row>
    <row r="105" spans="1:27" s="79" customFormat="1" ht="17">
      <c r="A105" s="4"/>
      <c r="E105" s="81" t="s">
        <v>1231</v>
      </c>
      <c r="G105" s="79" t="s">
        <v>485</v>
      </c>
      <c r="H105" s="4"/>
      <c r="P105" s="111"/>
      <c r="Q105" s="111"/>
      <c r="R105" s="111"/>
      <c r="S105" s="111"/>
      <c r="T105" s="111"/>
      <c r="U105" s="111"/>
      <c r="V105" s="111"/>
      <c r="W105" s="111"/>
      <c r="X105" s="111"/>
      <c r="Y105" s="111"/>
    </row>
    <row r="106" spans="1:27" ht="409.6">
      <c r="A106" s="4">
        <v>2064</v>
      </c>
      <c r="B106" s="4" t="s">
        <v>1232</v>
      </c>
      <c r="E106" s="38" t="s">
        <v>2856</v>
      </c>
      <c r="F106" s="2" t="s">
        <v>1233</v>
      </c>
      <c r="G106" s="2" t="s">
        <v>1234</v>
      </c>
      <c r="H106" s="8"/>
      <c r="I106" s="8"/>
      <c r="J106" s="8"/>
      <c r="K106" s="8"/>
      <c r="L106" s="8"/>
      <c r="M106" s="106" t="s">
        <v>2855</v>
      </c>
      <c r="P106" s="63">
        <v>3</v>
      </c>
      <c r="Q106" s="64"/>
      <c r="R106" s="64"/>
      <c r="S106" s="65">
        <v>3</v>
      </c>
      <c r="T106" s="66"/>
      <c r="U106" s="63"/>
      <c r="V106" s="64"/>
      <c r="W106" s="64"/>
      <c r="X106" s="65"/>
      <c r="Y106" s="66"/>
      <c r="Z106" s="58">
        <f t="shared" si="2"/>
        <v>3</v>
      </c>
      <c r="AA106" s="35">
        <f t="shared" si="3"/>
        <v>3</v>
      </c>
    </row>
    <row r="107" spans="1:27" ht="238">
      <c r="A107" s="4">
        <v>2065</v>
      </c>
      <c r="B107" s="4" t="s">
        <v>485</v>
      </c>
      <c r="E107" s="107" t="s">
        <v>2857</v>
      </c>
      <c r="F107" s="2" t="s">
        <v>1235</v>
      </c>
      <c r="G107" s="2" t="s">
        <v>1236</v>
      </c>
      <c r="H107" s="8"/>
      <c r="I107" s="8"/>
      <c r="J107" s="8"/>
      <c r="K107" s="8"/>
      <c r="L107" s="8"/>
      <c r="M107" s="8"/>
      <c r="P107" s="63">
        <v>1</v>
      </c>
      <c r="Q107" s="64"/>
      <c r="R107" s="64"/>
      <c r="S107" s="65">
        <v>1</v>
      </c>
      <c r="T107" s="66"/>
      <c r="U107" s="63"/>
      <c r="V107" s="64"/>
      <c r="W107" s="64"/>
      <c r="X107" s="65"/>
      <c r="Y107" s="66"/>
      <c r="Z107" s="58">
        <f t="shared" si="2"/>
        <v>1</v>
      </c>
      <c r="AA107" s="35">
        <f t="shared" si="3"/>
        <v>1</v>
      </c>
    </row>
    <row r="108" spans="1:27" ht="409.6">
      <c r="A108" s="4">
        <v>2066</v>
      </c>
      <c r="B108" s="4" t="s">
        <v>1237</v>
      </c>
      <c r="E108" s="38" t="s">
        <v>2858</v>
      </c>
      <c r="F108" s="2" t="s">
        <v>1238</v>
      </c>
      <c r="G108" s="2" t="s">
        <v>1239</v>
      </c>
      <c r="H108" s="8"/>
      <c r="I108" s="8"/>
      <c r="J108" s="8"/>
      <c r="K108" s="8"/>
      <c r="L108" s="8"/>
      <c r="M108" s="106" t="s">
        <v>2855</v>
      </c>
      <c r="P108" s="63">
        <v>0</v>
      </c>
      <c r="Q108" s="64"/>
      <c r="R108" s="64"/>
      <c r="S108" s="65">
        <v>0</v>
      </c>
      <c r="T108" s="66"/>
      <c r="U108" s="63"/>
      <c r="V108" s="64"/>
      <c r="W108" s="64"/>
      <c r="X108" s="65"/>
      <c r="Y108" s="66"/>
      <c r="Z108" s="58">
        <f t="shared" si="2"/>
        <v>0</v>
      </c>
      <c r="AA108" s="35">
        <f t="shared" si="3"/>
        <v>0</v>
      </c>
    </row>
    <row r="109" spans="1:27" s="79" customFormat="1">
      <c r="A109" s="4"/>
      <c r="H109" s="4"/>
      <c r="P109" s="111"/>
      <c r="Q109" s="111"/>
      <c r="R109" s="111"/>
      <c r="S109" s="111"/>
      <c r="T109" s="111"/>
      <c r="U109" s="111"/>
      <c r="V109" s="111"/>
      <c r="W109" s="111"/>
      <c r="X109" s="111"/>
      <c r="Y109" s="111"/>
    </row>
    <row r="110" spans="1:27" s="79" customFormat="1">
      <c r="A110" s="4"/>
      <c r="H110" s="4"/>
      <c r="P110" s="111"/>
      <c r="Q110" s="111"/>
      <c r="R110" s="111"/>
      <c r="S110" s="111"/>
      <c r="T110" s="111"/>
      <c r="U110" s="111"/>
      <c r="V110" s="111"/>
      <c r="W110" s="111"/>
      <c r="X110" s="111"/>
      <c r="Y110" s="111"/>
    </row>
    <row r="111" spans="1:27" s="79" customFormat="1" ht="19">
      <c r="A111" s="4"/>
      <c r="E111" s="116" t="s">
        <v>32</v>
      </c>
      <c r="F111" s="116"/>
      <c r="G111" s="116"/>
      <c r="H111" s="4"/>
      <c r="P111" s="111"/>
      <c r="Q111" s="111"/>
      <c r="R111" s="111"/>
      <c r="S111" s="111"/>
      <c r="T111" s="111"/>
      <c r="U111" s="111"/>
      <c r="V111" s="111"/>
      <c r="W111" s="111"/>
      <c r="X111" s="111"/>
      <c r="Y111" s="111"/>
    </row>
    <row r="112" spans="1:27" s="79" customFormat="1" ht="34">
      <c r="A112" s="4"/>
      <c r="E112" s="81" t="s">
        <v>89</v>
      </c>
      <c r="H112" s="4"/>
      <c r="P112" s="111"/>
      <c r="Q112" s="111"/>
      <c r="R112" s="111"/>
      <c r="S112" s="111"/>
      <c r="T112" s="111"/>
      <c r="U112" s="111"/>
      <c r="V112" s="111"/>
      <c r="W112" s="111"/>
      <c r="X112" s="111"/>
      <c r="Y112" s="111"/>
    </row>
    <row r="113" spans="1:27" ht="187">
      <c r="A113" s="4">
        <v>2067</v>
      </c>
      <c r="B113" s="4" t="s">
        <v>485</v>
      </c>
      <c r="E113" s="107" t="s">
        <v>2859</v>
      </c>
      <c r="F113" s="2" t="s">
        <v>1240</v>
      </c>
      <c r="G113" s="2" t="s">
        <v>1241</v>
      </c>
      <c r="H113" s="8"/>
      <c r="I113" s="8"/>
      <c r="J113" s="8"/>
      <c r="K113" s="8"/>
      <c r="L113" s="8"/>
      <c r="M113" s="8"/>
      <c r="P113" s="63">
        <v>2</v>
      </c>
      <c r="Q113" s="64" t="s">
        <v>3553</v>
      </c>
      <c r="R113" s="64"/>
      <c r="S113" s="65">
        <v>2</v>
      </c>
      <c r="T113" s="66"/>
      <c r="U113" s="63"/>
      <c r="V113" s="64"/>
      <c r="W113" s="64"/>
      <c r="X113" s="65"/>
      <c r="Y113" s="66"/>
      <c r="Z113" s="58">
        <f t="shared" si="2"/>
        <v>2</v>
      </c>
      <c r="AA113" s="35">
        <f t="shared" si="3"/>
        <v>2</v>
      </c>
    </row>
    <row r="114" spans="1:27" ht="119">
      <c r="A114" s="4">
        <v>2068</v>
      </c>
      <c r="B114" s="4" t="s">
        <v>485</v>
      </c>
      <c r="E114" s="107" t="s">
        <v>2860</v>
      </c>
      <c r="F114" s="2" t="s">
        <v>1242</v>
      </c>
      <c r="G114" s="2" t="s">
        <v>1243</v>
      </c>
      <c r="H114" s="8"/>
      <c r="I114" s="8"/>
      <c r="J114" s="8"/>
      <c r="K114" s="8"/>
      <c r="L114" s="8"/>
      <c r="M114" s="8"/>
      <c r="P114" s="63">
        <v>3</v>
      </c>
      <c r="Q114" s="64" t="s">
        <v>3554</v>
      </c>
      <c r="R114" s="64"/>
      <c r="S114" s="65">
        <v>3</v>
      </c>
      <c r="T114" s="66"/>
      <c r="U114" s="63"/>
      <c r="V114" s="64"/>
      <c r="W114" s="64"/>
      <c r="X114" s="65"/>
      <c r="Y114" s="66"/>
      <c r="Z114" s="58">
        <f t="shared" si="2"/>
        <v>3</v>
      </c>
      <c r="AA114" s="35">
        <f t="shared" si="3"/>
        <v>3</v>
      </c>
    </row>
    <row r="115" spans="1:27" ht="409.6">
      <c r="A115" s="4">
        <v>2069</v>
      </c>
      <c r="B115" s="4" t="s">
        <v>1226</v>
      </c>
      <c r="E115" s="38" t="s">
        <v>2861</v>
      </c>
      <c r="F115" s="2" t="s">
        <v>1244</v>
      </c>
      <c r="G115" s="2" t="s">
        <v>1245</v>
      </c>
      <c r="H115" s="8"/>
      <c r="I115" s="8"/>
      <c r="J115" s="8"/>
      <c r="K115" s="8"/>
      <c r="L115" s="8"/>
      <c r="M115" s="106" t="s">
        <v>2852</v>
      </c>
      <c r="P115" s="63">
        <v>1</v>
      </c>
      <c r="Q115" s="64"/>
      <c r="R115" s="64"/>
      <c r="S115" s="65">
        <v>1</v>
      </c>
      <c r="T115" s="66"/>
      <c r="U115" s="63"/>
      <c r="V115" s="64"/>
      <c r="W115" s="64"/>
      <c r="X115" s="65"/>
      <c r="Y115" s="66"/>
      <c r="Z115" s="58">
        <f t="shared" si="2"/>
        <v>1</v>
      </c>
      <c r="AA115" s="35">
        <f t="shared" si="3"/>
        <v>1</v>
      </c>
    </row>
    <row r="116" spans="1:27" ht="409.6">
      <c r="A116" s="4">
        <v>2070</v>
      </c>
      <c r="B116" s="4" t="s">
        <v>1246</v>
      </c>
      <c r="E116" s="38" t="s">
        <v>2863</v>
      </c>
      <c r="F116" s="2" t="s">
        <v>1247</v>
      </c>
      <c r="G116" s="2" t="s">
        <v>1248</v>
      </c>
      <c r="H116" s="8"/>
      <c r="I116" s="8"/>
      <c r="J116" s="8"/>
      <c r="K116" s="8"/>
      <c r="L116" s="8"/>
      <c r="M116" s="106" t="s">
        <v>2862</v>
      </c>
      <c r="P116" s="63">
        <v>3</v>
      </c>
      <c r="Q116" s="64" t="s">
        <v>3555</v>
      </c>
      <c r="R116" s="64"/>
      <c r="S116" s="65">
        <v>3</v>
      </c>
      <c r="T116" s="66"/>
      <c r="U116" s="63"/>
      <c r="V116" s="64"/>
      <c r="W116" s="64"/>
      <c r="X116" s="65"/>
      <c r="Y116" s="66"/>
      <c r="Z116" s="58">
        <f t="shared" si="2"/>
        <v>3</v>
      </c>
      <c r="AA116" s="35">
        <f t="shared" si="3"/>
        <v>3</v>
      </c>
    </row>
    <row r="117" spans="1:27" ht="409.6">
      <c r="A117" s="4">
        <v>2071</v>
      </c>
      <c r="B117" s="4" t="s">
        <v>1249</v>
      </c>
      <c r="E117" s="38" t="s">
        <v>2864</v>
      </c>
      <c r="F117" s="2" t="s">
        <v>1242</v>
      </c>
      <c r="G117" s="2" t="s">
        <v>1250</v>
      </c>
      <c r="H117" s="8"/>
      <c r="I117" s="8"/>
      <c r="J117" s="8"/>
      <c r="K117" s="8"/>
      <c r="L117" s="8"/>
      <c r="M117" s="106" t="s">
        <v>2862</v>
      </c>
      <c r="P117" s="63">
        <v>2</v>
      </c>
      <c r="Q117" s="64"/>
      <c r="R117" s="64"/>
      <c r="S117" s="65">
        <v>2</v>
      </c>
      <c r="T117" s="66"/>
      <c r="U117" s="63"/>
      <c r="V117" s="64"/>
      <c r="W117" s="64"/>
      <c r="X117" s="65"/>
      <c r="Y117" s="66"/>
      <c r="Z117" s="58">
        <f t="shared" si="2"/>
        <v>2</v>
      </c>
      <c r="AA117" s="35">
        <f t="shared" si="3"/>
        <v>2</v>
      </c>
    </row>
    <row r="118" spans="1:27" ht="409.6">
      <c r="A118" s="4">
        <v>2072</v>
      </c>
      <c r="B118" s="4" t="s">
        <v>1251</v>
      </c>
      <c r="E118" s="38" t="s">
        <v>2865</v>
      </c>
      <c r="F118" s="2" t="s">
        <v>1252</v>
      </c>
      <c r="G118" s="2" t="s">
        <v>1253</v>
      </c>
      <c r="H118" s="8"/>
      <c r="I118" s="8"/>
      <c r="J118" s="8"/>
      <c r="K118" s="8"/>
      <c r="L118" s="8"/>
      <c r="M118" s="106" t="s">
        <v>2862</v>
      </c>
      <c r="P118" s="63">
        <v>3</v>
      </c>
      <c r="Q118" s="64" t="s">
        <v>3556</v>
      </c>
      <c r="R118" s="64"/>
      <c r="S118" s="65">
        <v>3</v>
      </c>
      <c r="T118" s="66"/>
      <c r="U118" s="63"/>
      <c r="V118" s="64"/>
      <c r="W118" s="64"/>
      <c r="X118" s="65"/>
      <c r="Y118" s="66"/>
      <c r="Z118" s="58">
        <f t="shared" si="2"/>
        <v>3</v>
      </c>
      <c r="AA118" s="35">
        <f t="shared" si="3"/>
        <v>3</v>
      </c>
    </row>
    <row r="119" spans="1:27" ht="356">
      <c r="A119" s="4">
        <v>2073</v>
      </c>
      <c r="B119" s="4" t="s">
        <v>1254</v>
      </c>
      <c r="E119" s="38" t="s">
        <v>2867</v>
      </c>
      <c r="F119" s="2" t="s">
        <v>1255</v>
      </c>
      <c r="G119" s="2" t="s">
        <v>1256</v>
      </c>
      <c r="H119" s="8"/>
      <c r="I119" s="8"/>
      <c r="J119" s="8"/>
      <c r="K119" s="8"/>
      <c r="L119" s="8"/>
      <c r="M119" s="106" t="s">
        <v>2866</v>
      </c>
      <c r="P119" s="63">
        <v>3</v>
      </c>
      <c r="Q119" s="64"/>
      <c r="R119" s="64"/>
      <c r="S119" s="109">
        <v>2.5</v>
      </c>
      <c r="T119" s="66"/>
      <c r="U119" s="63"/>
      <c r="V119" s="64"/>
      <c r="W119" s="64"/>
      <c r="X119" s="65"/>
      <c r="Y119" s="66"/>
      <c r="Z119" s="58">
        <f t="shared" si="2"/>
        <v>3</v>
      </c>
      <c r="AA119" s="35">
        <f t="shared" si="3"/>
        <v>2.5</v>
      </c>
    </row>
    <row r="120" spans="1:27" s="79" customFormat="1" ht="17">
      <c r="A120" s="4"/>
      <c r="G120" s="79" t="s">
        <v>485</v>
      </c>
      <c r="H120" s="4"/>
      <c r="P120" s="111"/>
      <c r="Q120" s="111"/>
      <c r="R120" s="111"/>
      <c r="S120" s="111"/>
      <c r="T120" s="111"/>
      <c r="U120" s="111"/>
      <c r="V120" s="111"/>
      <c r="W120" s="111"/>
      <c r="X120" s="111"/>
      <c r="Y120" s="111"/>
    </row>
    <row r="121" spans="1:27" s="79" customFormat="1" ht="17">
      <c r="A121" s="4"/>
      <c r="G121" s="79" t="s">
        <v>485</v>
      </c>
      <c r="H121" s="4"/>
      <c r="P121" s="111"/>
      <c r="Q121" s="111"/>
      <c r="R121" s="111"/>
      <c r="S121" s="111"/>
      <c r="T121" s="111"/>
      <c r="U121" s="111"/>
      <c r="V121" s="111"/>
      <c r="W121" s="111"/>
      <c r="X121" s="111"/>
      <c r="Y121" s="111"/>
    </row>
    <row r="122" spans="1:27" s="79" customFormat="1" ht="17">
      <c r="A122" s="4"/>
      <c r="E122" s="81" t="s">
        <v>1257</v>
      </c>
      <c r="G122" s="79" t="s">
        <v>485</v>
      </c>
      <c r="H122" s="4"/>
      <c r="P122" s="111"/>
      <c r="Q122" s="111"/>
      <c r="R122" s="111"/>
      <c r="S122" s="111"/>
      <c r="T122" s="111"/>
      <c r="U122" s="111"/>
      <c r="V122" s="111"/>
      <c r="W122" s="111"/>
      <c r="X122" s="111"/>
      <c r="Y122" s="111"/>
    </row>
    <row r="123" spans="1:27" ht="289">
      <c r="A123" s="4">
        <v>2074</v>
      </c>
      <c r="B123" s="4" t="s">
        <v>485</v>
      </c>
      <c r="E123" s="107" t="s">
        <v>2868</v>
      </c>
      <c r="F123" s="2" t="s">
        <v>1258</v>
      </c>
      <c r="G123" s="2" t="s">
        <v>1259</v>
      </c>
      <c r="H123" s="8"/>
      <c r="I123" s="8"/>
      <c r="J123" s="8"/>
      <c r="K123" s="8"/>
      <c r="L123" s="8"/>
      <c r="M123" s="8"/>
      <c r="P123" s="63">
        <v>3</v>
      </c>
      <c r="Q123" s="64" t="s">
        <v>3608</v>
      </c>
      <c r="R123" s="64"/>
      <c r="S123" s="65">
        <v>3</v>
      </c>
      <c r="T123" s="66"/>
      <c r="U123" s="63"/>
      <c r="V123" s="64"/>
      <c r="W123" s="64"/>
      <c r="X123" s="65"/>
      <c r="Y123" s="66"/>
      <c r="Z123" s="58">
        <f t="shared" si="2"/>
        <v>3</v>
      </c>
      <c r="AA123" s="35">
        <f t="shared" si="3"/>
        <v>3</v>
      </c>
    </row>
    <row r="124" spans="1:27" ht="306">
      <c r="A124" s="4">
        <v>2075</v>
      </c>
      <c r="B124" s="4" t="s">
        <v>485</v>
      </c>
      <c r="E124" s="107" t="s">
        <v>2869</v>
      </c>
      <c r="F124" s="2" t="s">
        <v>1260</v>
      </c>
      <c r="G124" s="2" t="s">
        <v>1261</v>
      </c>
      <c r="H124" s="8"/>
      <c r="I124" s="8"/>
      <c r="J124" s="8"/>
      <c r="K124" s="8"/>
      <c r="L124" s="8"/>
      <c r="M124" s="8"/>
      <c r="P124" s="63">
        <v>1</v>
      </c>
      <c r="Q124" s="64"/>
      <c r="R124" s="64"/>
      <c r="S124" s="65">
        <v>1</v>
      </c>
      <c r="T124" s="66"/>
      <c r="U124" s="63"/>
      <c r="V124" s="64"/>
      <c r="W124" s="64"/>
      <c r="X124" s="65"/>
      <c r="Y124" s="66"/>
      <c r="Z124" s="58">
        <f t="shared" si="2"/>
        <v>1</v>
      </c>
      <c r="AA124" s="35">
        <f t="shared" si="3"/>
        <v>1</v>
      </c>
    </row>
    <row r="125" spans="1:27" ht="323">
      <c r="A125" s="4">
        <v>2076</v>
      </c>
      <c r="B125" s="4" t="s">
        <v>485</v>
      </c>
      <c r="E125" s="107" t="s">
        <v>2870</v>
      </c>
      <c r="F125" s="2" t="s">
        <v>1262</v>
      </c>
      <c r="G125" s="2" t="s">
        <v>1263</v>
      </c>
      <c r="H125" s="8"/>
      <c r="I125" s="8"/>
      <c r="J125" s="8"/>
      <c r="K125" s="8"/>
      <c r="L125" s="8"/>
      <c r="M125" s="8"/>
      <c r="P125" s="63">
        <v>2</v>
      </c>
      <c r="Q125" s="64" t="s">
        <v>3609</v>
      </c>
      <c r="R125" s="64"/>
      <c r="S125" s="65">
        <v>2</v>
      </c>
      <c r="T125" s="66"/>
      <c r="U125" s="63"/>
      <c r="V125" s="64"/>
      <c r="W125" s="64"/>
      <c r="X125" s="65"/>
      <c r="Y125" s="66"/>
      <c r="Z125" s="58">
        <f t="shared" si="2"/>
        <v>2</v>
      </c>
      <c r="AA125" s="35">
        <f t="shared" si="3"/>
        <v>2</v>
      </c>
    </row>
    <row r="126" spans="1:27" s="79" customFormat="1">
      <c r="A126" s="4"/>
      <c r="H126" s="4"/>
      <c r="P126" s="111"/>
      <c r="Q126" s="111"/>
      <c r="R126" s="111"/>
      <c r="S126" s="111"/>
      <c r="T126" s="111"/>
      <c r="U126" s="111"/>
      <c r="V126" s="111"/>
      <c r="W126" s="111"/>
      <c r="X126" s="111"/>
      <c r="Y126" s="111"/>
    </row>
    <row r="127" spans="1:27" s="79" customFormat="1">
      <c r="A127" s="4"/>
      <c r="H127" s="4"/>
      <c r="P127" s="111"/>
      <c r="Q127" s="111"/>
      <c r="R127" s="111"/>
      <c r="S127" s="111"/>
      <c r="T127" s="111"/>
      <c r="U127" s="111"/>
      <c r="V127" s="111"/>
      <c r="W127" s="111"/>
      <c r="X127" s="111"/>
      <c r="Y127" s="111"/>
    </row>
    <row r="128" spans="1:27" s="79" customFormat="1" ht="19">
      <c r="A128" s="4"/>
      <c r="E128" s="116" t="s">
        <v>41</v>
      </c>
      <c r="F128" s="116"/>
      <c r="G128" s="116"/>
      <c r="H128" s="4"/>
      <c r="P128" s="111"/>
      <c r="Q128" s="111"/>
      <c r="R128" s="111"/>
      <c r="S128" s="111"/>
      <c r="T128" s="111"/>
      <c r="U128" s="111"/>
      <c r="V128" s="111"/>
      <c r="W128" s="111"/>
      <c r="X128" s="111"/>
      <c r="Y128" s="111"/>
    </row>
    <row r="129" spans="1:27" s="79" customFormat="1" ht="17">
      <c r="A129" s="4"/>
      <c r="E129" s="81" t="s">
        <v>1264</v>
      </c>
      <c r="H129" s="4"/>
      <c r="P129" s="111"/>
      <c r="Q129" s="111"/>
      <c r="R129" s="111"/>
      <c r="S129" s="111"/>
      <c r="T129" s="111"/>
      <c r="U129" s="111"/>
      <c r="V129" s="111"/>
      <c r="W129" s="111"/>
      <c r="X129" s="111"/>
      <c r="Y129" s="111"/>
    </row>
    <row r="130" spans="1:27" ht="409.6">
      <c r="A130" s="4">
        <v>2077</v>
      </c>
      <c r="B130" s="4" t="s">
        <v>1265</v>
      </c>
      <c r="E130" s="38" t="s">
        <v>2872</v>
      </c>
      <c r="F130" s="2" t="s">
        <v>1266</v>
      </c>
      <c r="G130" s="2" t="s">
        <v>1267</v>
      </c>
      <c r="H130" s="8"/>
      <c r="I130" s="8"/>
      <c r="J130" s="8"/>
      <c r="K130" s="8"/>
      <c r="L130" s="8"/>
      <c r="M130" s="106" t="s">
        <v>2871</v>
      </c>
      <c r="P130" s="63">
        <v>2</v>
      </c>
      <c r="Q130" s="64"/>
      <c r="R130" s="64"/>
      <c r="S130" s="65">
        <v>2</v>
      </c>
      <c r="T130" s="66"/>
      <c r="U130" s="63"/>
      <c r="V130" s="64"/>
      <c r="W130" s="64"/>
      <c r="X130" s="65"/>
      <c r="Y130" s="66"/>
      <c r="Z130" s="58">
        <f t="shared" ref="Z130:Z136" si="4">IF(U130&lt;&gt;"",U130,IF(P130&lt;&gt;"",P130,IF(N130&lt;&gt;"",N130,"")))</f>
        <v>2</v>
      </c>
      <c r="AA130" s="35">
        <f t="shared" ref="AA130:AA136" si="5">IF(X130&lt;&gt;"",X130,IF(S130&lt;&gt;"",S130,IF(O130&lt;&gt;"",O130,"")))</f>
        <v>2</v>
      </c>
    </row>
    <row r="131" spans="1:27" ht="409.6">
      <c r="A131" s="4">
        <v>2078</v>
      </c>
      <c r="B131" s="4" t="s">
        <v>1268</v>
      </c>
      <c r="E131" s="38" t="s">
        <v>2874</v>
      </c>
      <c r="F131" s="2" t="s">
        <v>1269</v>
      </c>
      <c r="G131" s="2" t="s">
        <v>1270</v>
      </c>
      <c r="H131" s="8"/>
      <c r="I131" s="8"/>
      <c r="J131" s="8"/>
      <c r="K131" s="8"/>
      <c r="L131" s="8"/>
      <c r="M131" s="106" t="s">
        <v>2873</v>
      </c>
      <c r="P131" s="63">
        <v>2</v>
      </c>
      <c r="Q131" s="64"/>
      <c r="R131" s="64"/>
      <c r="S131" s="65">
        <v>2</v>
      </c>
      <c r="T131" s="66"/>
      <c r="U131" s="63"/>
      <c r="V131" s="64"/>
      <c r="W131" s="64"/>
      <c r="X131" s="65"/>
      <c r="Y131" s="66"/>
      <c r="Z131" s="58">
        <f t="shared" si="4"/>
        <v>2</v>
      </c>
      <c r="AA131" s="35">
        <f t="shared" si="5"/>
        <v>2</v>
      </c>
    </row>
    <row r="132" spans="1:27" ht="409.6">
      <c r="A132" s="4">
        <v>2079</v>
      </c>
      <c r="B132" s="4" t="s">
        <v>1271</v>
      </c>
      <c r="E132" s="38" t="s">
        <v>2876</v>
      </c>
      <c r="F132" s="2" t="s">
        <v>1272</v>
      </c>
      <c r="G132" s="2" t="s">
        <v>1273</v>
      </c>
      <c r="H132" s="8"/>
      <c r="I132" s="8"/>
      <c r="J132" s="8"/>
      <c r="K132" s="8"/>
      <c r="L132" s="8"/>
      <c r="M132" s="106" t="s">
        <v>2875</v>
      </c>
      <c r="P132" s="63">
        <v>2</v>
      </c>
      <c r="Q132" s="64"/>
      <c r="R132" s="64"/>
      <c r="S132" s="65">
        <v>2</v>
      </c>
      <c r="T132" s="66"/>
      <c r="U132" s="63"/>
      <c r="V132" s="64"/>
      <c r="W132" s="64"/>
      <c r="X132" s="65"/>
      <c r="Y132" s="66"/>
      <c r="Z132" s="58">
        <f t="shared" si="4"/>
        <v>2</v>
      </c>
      <c r="AA132" s="35">
        <f t="shared" si="5"/>
        <v>2</v>
      </c>
    </row>
    <row r="133" spans="1:27" ht="409.6">
      <c r="A133" s="4">
        <v>2080</v>
      </c>
      <c r="B133" s="4" t="s">
        <v>1274</v>
      </c>
      <c r="E133" s="38" t="s">
        <v>2877</v>
      </c>
      <c r="F133" s="2" t="s">
        <v>1275</v>
      </c>
      <c r="G133" s="2" t="s">
        <v>1276</v>
      </c>
      <c r="H133" s="8"/>
      <c r="I133" s="8"/>
      <c r="J133" s="8"/>
      <c r="K133" s="8"/>
      <c r="L133" s="8"/>
      <c r="M133" s="106" t="s">
        <v>2873</v>
      </c>
      <c r="P133" s="63">
        <v>1</v>
      </c>
      <c r="Q133" s="64"/>
      <c r="R133" s="64"/>
      <c r="S133" s="65">
        <v>1</v>
      </c>
      <c r="T133" s="66"/>
      <c r="U133" s="63"/>
      <c r="V133" s="64"/>
      <c r="W133" s="64"/>
      <c r="X133" s="65"/>
      <c r="Y133" s="66"/>
      <c r="Z133" s="58">
        <f t="shared" si="4"/>
        <v>1</v>
      </c>
      <c r="AA133" s="35">
        <f t="shared" si="5"/>
        <v>1</v>
      </c>
    </row>
    <row r="134" spans="1:27" ht="153">
      <c r="A134" s="4">
        <v>2081</v>
      </c>
      <c r="B134" s="4" t="s">
        <v>485</v>
      </c>
      <c r="E134" s="107" t="s">
        <v>2878</v>
      </c>
      <c r="F134" s="2" t="s">
        <v>1277</v>
      </c>
      <c r="G134" s="2" t="s">
        <v>1278</v>
      </c>
      <c r="H134" s="8"/>
      <c r="I134" s="8"/>
      <c r="J134" s="8"/>
      <c r="K134" s="8"/>
      <c r="L134" s="8"/>
      <c r="M134" s="8"/>
      <c r="P134" s="63">
        <v>3</v>
      </c>
      <c r="Q134" s="64" t="s">
        <v>3687</v>
      </c>
      <c r="R134" s="64"/>
      <c r="S134" s="109">
        <v>2</v>
      </c>
      <c r="T134" s="66"/>
      <c r="U134" s="63"/>
      <c r="V134" s="64"/>
      <c r="W134" s="64"/>
      <c r="X134" s="65"/>
      <c r="Y134" s="66"/>
      <c r="Z134" s="58">
        <f t="shared" si="4"/>
        <v>3</v>
      </c>
      <c r="AA134" s="35">
        <f t="shared" si="5"/>
        <v>2</v>
      </c>
    </row>
    <row r="135" spans="1:27" ht="409.6">
      <c r="A135" s="4">
        <v>2082</v>
      </c>
      <c r="B135" s="4" t="s">
        <v>1279</v>
      </c>
      <c r="E135" s="38" t="s">
        <v>2880</v>
      </c>
      <c r="F135" s="2" t="s">
        <v>1280</v>
      </c>
      <c r="G135" s="2" t="s">
        <v>1281</v>
      </c>
      <c r="H135" s="8"/>
      <c r="I135" s="8"/>
      <c r="J135" s="8"/>
      <c r="K135" s="8"/>
      <c r="L135" s="8"/>
      <c r="M135" s="106" t="s">
        <v>2879</v>
      </c>
      <c r="P135" s="63">
        <v>1</v>
      </c>
      <c r="Q135" s="64"/>
      <c r="R135" s="64"/>
      <c r="S135" s="65">
        <v>1</v>
      </c>
      <c r="T135" s="66"/>
      <c r="U135" s="63"/>
      <c r="V135" s="64"/>
      <c r="W135" s="64"/>
      <c r="X135" s="65"/>
      <c r="Y135" s="66"/>
      <c r="Z135" s="58">
        <f t="shared" si="4"/>
        <v>1</v>
      </c>
      <c r="AA135" s="35">
        <f t="shared" si="5"/>
        <v>1</v>
      </c>
    </row>
    <row r="136" spans="1:27" ht="409.6">
      <c r="A136" s="4">
        <v>2083</v>
      </c>
      <c r="B136" s="4" t="s">
        <v>1282</v>
      </c>
      <c r="E136" s="38" t="s">
        <v>2882</v>
      </c>
      <c r="F136" s="2" t="s">
        <v>1283</v>
      </c>
      <c r="G136" s="2" t="s">
        <v>1284</v>
      </c>
      <c r="H136" s="8"/>
      <c r="I136" s="8"/>
      <c r="J136" s="8"/>
      <c r="K136" s="8"/>
      <c r="L136" s="8"/>
      <c r="M136" s="106" t="s">
        <v>2881</v>
      </c>
      <c r="P136" s="63">
        <v>2</v>
      </c>
      <c r="Q136" s="64"/>
      <c r="R136" s="64"/>
      <c r="S136" s="65">
        <v>2.5</v>
      </c>
      <c r="T136" s="66"/>
      <c r="U136" s="63"/>
      <c r="V136" s="64"/>
      <c r="W136" s="64"/>
      <c r="X136" s="65"/>
      <c r="Y136" s="66"/>
      <c r="Z136" s="58">
        <f t="shared" si="4"/>
        <v>2</v>
      </c>
      <c r="AA136" s="35">
        <f t="shared" si="5"/>
        <v>2.5</v>
      </c>
    </row>
    <row r="137" spans="1:27" s="79" customFormat="1" ht="17">
      <c r="A137" s="4"/>
      <c r="G137" s="79" t="s">
        <v>485</v>
      </c>
      <c r="H137" s="4"/>
      <c r="P137" s="111"/>
      <c r="Q137" s="111"/>
      <c r="R137" s="111"/>
      <c r="S137" s="111"/>
      <c r="T137" s="111"/>
      <c r="U137" s="111"/>
      <c r="V137" s="111"/>
      <c r="W137" s="111"/>
      <c r="X137" s="111"/>
      <c r="Y137" s="111"/>
    </row>
    <row r="138" spans="1:27" s="79" customFormat="1" ht="17">
      <c r="A138" s="4"/>
      <c r="G138" s="79" t="s">
        <v>485</v>
      </c>
      <c r="H138" s="4"/>
      <c r="P138" s="111"/>
      <c r="Q138" s="111"/>
      <c r="R138" s="111"/>
      <c r="S138" s="111"/>
      <c r="T138" s="111"/>
      <c r="U138" s="111"/>
      <c r="V138" s="111"/>
      <c r="W138" s="111"/>
      <c r="X138" s="111"/>
      <c r="Y138" s="111"/>
    </row>
    <row r="139" spans="1:27" s="79" customFormat="1" ht="17">
      <c r="A139" s="4"/>
      <c r="E139" s="81" t="s">
        <v>1285</v>
      </c>
      <c r="G139" s="79" t="s">
        <v>485</v>
      </c>
      <c r="H139" s="4"/>
      <c r="P139" s="111"/>
      <c r="Q139" s="111"/>
      <c r="R139" s="111"/>
      <c r="S139" s="111"/>
      <c r="T139" s="111"/>
      <c r="U139" s="111"/>
      <c r="V139" s="111"/>
      <c r="W139" s="111"/>
      <c r="X139" s="111"/>
      <c r="Y139" s="111"/>
    </row>
    <row r="140" spans="1:27" ht="187">
      <c r="A140" s="4">
        <v>2084</v>
      </c>
      <c r="B140" s="4" t="s">
        <v>1286</v>
      </c>
      <c r="E140" s="38" t="s">
        <v>2884</v>
      </c>
      <c r="F140" s="2" t="s">
        <v>1287</v>
      </c>
      <c r="G140" s="2" t="s">
        <v>1288</v>
      </c>
      <c r="H140" s="8"/>
      <c r="I140" s="8"/>
      <c r="J140" s="8"/>
      <c r="K140" s="8"/>
      <c r="L140" s="8"/>
      <c r="M140" s="106" t="s">
        <v>2883</v>
      </c>
      <c r="P140" s="63">
        <v>3</v>
      </c>
      <c r="Q140" s="64"/>
      <c r="R140" s="64"/>
      <c r="S140" s="65">
        <v>3</v>
      </c>
      <c r="T140" s="66"/>
      <c r="U140" s="63"/>
      <c r="V140" s="64"/>
      <c r="W140" s="64"/>
      <c r="X140" s="65"/>
      <c r="Y140" s="66"/>
      <c r="Z140" s="58">
        <f t="shared" ref="Z140:Z156" si="6">IF(U140&lt;&gt;"",U140,IF(P140&lt;&gt;"",P140,IF(N140&lt;&gt;"",N140,"")))</f>
        <v>3</v>
      </c>
      <c r="AA140" s="35">
        <f t="shared" ref="AA140:AA156" si="7">IF(X140&lt;&gt;"",X140,IF(S140&lt;&gt;"",S140,IF(O140&lt;&gt;"",O140,"")))</f>
        <v>3</v>
      </c>
    </row>
    <row r="141" spans="1:27" ht="221">
      <c r="A141" s="4">
        <v>2085</v>
      </c>
      <c r="B141" s="4" t="s">
        <v>1289</v>
      </c>
      <c r="E141" s="38" t="s">
        <v>2885</v>
      </c>
      <c r="F141" s="2" t="s">
        <v>1290</v>
      </c>
      <c r="G141" s="2" t="s">
        <v>1291</v>
      </c>
      <c r="H141" s="8"/>
      <c r="I141" s="8"/>
      <c r="J141" s="8"/>
      <c r="K141" s="8"/>
      <c r="L141" s="8"/>
      <c r="M141" s="106" t="s">
        <v>2883</v>
      </c>
      <c r="P141" s="63">
        <v>3</v>
      </c>
      <c r="Q141" s="64"/>
      <c r="R141" s="64"/>
      <c r="S141" s="65">
        <v>3</v>
      </c>
      <c r="T141" s="66"/>
      <c r="U141" s="63"/>
      <c r="V141" s="64"/>
      <c r="W141" s="64"/>
      <c r="X141" s="65"/>
      <c r="Y141" s="66"/>
      <c r="Z141" s="58">
        <f t="shared" si="6"/>
        <v>3</v>
      </c>
      <c r="AA141" s="35">
        <f t="shared" si="7"/>
        <v>3</v>
      </c>
    </row>
    <row r="142" spans="1:27" ht="238">
      <c r="A142" s="4">
        <v>2086</v>
      </c>
      <c r="B142" s="4" t="s">
        <v>485</v>
      </c>
      <c r="E142" s="107" t="s">
        <v>2886</v>
      </c>
      <c r="F142" s="2" t="s">
        <v>1292</v>
      </c>
      <c r="G142" s="2" t="s">
        <v>1293</v>
      </c>
      <c r="H142" s="8"/>
      <c r="I142" s="8"/>
      <c r="J142" s="8"/>
      <c r="K142" s="8"/>
      <c r="L142" s="8"/>
      <c r="M142" s="8"/>
      <c r="P142" s="63">
        <v>0</v>
      </c>
      <c r="Q142" s="64"/>
      <c r="R142" s="64"/>
      <c r="S142" s="65">
        <v>0</v>
      </c>
      <c r="T142" s="66"/>
      <c r="U142" s="63"/>
      <c r="V142" s="64"/>
      <c r="W142" s="64"/>
      <c r="X142" s="65"/>
      <c r="Y142" s="66"/>
      <c r="Z142" s="58">
        <f t="shared" si="6"/>
        <v>0</v>
      </c>
      <c r="AA142" s="35">
        <f t="shared" si="7"/>
        <v>0</v>
      </c>
    </row>
    <row r="143" spans="1:27" ht="170">
      <c r="A143" s="4">
        <v>2087</v>
      </c>
      <c r="B143" s="4" t="s">
        <v>485</v>
      </c>
      <c r="E143" s="107" t="s">
        <v>2887</v>
      </c>
      <c r="F143" s="2" t="s">
        <v>1294</v>
      </c>
      <c r="G143" s="2" t="s">
        <v>1295</v>
      </c>
      <c r="H143" s="8"/>
      <c r="I143" s="8"/>
      <c r="J143" s="8"/>
      <c r="K143" s="8"/>
      <c r="L143" s="8"/>
      <c r="M143" s="8"/>
      <c r="P143" s="63">
        <v>2</v>
      </c>
      <c r="Q143" s="64" t="s">
        <v>3582</v>
      </c>
      <c r="R143" s="64"/>
      <c r="S143" s="65">
        <v>2</v>
      </c>
      <c r="T143" s="66"/>
      <c r="U143" s="63"/>
      <c r="V143" s="64"/>
      <c r="W143" s="64"/>
      <c r="X143" s="65"/>
      <c r="Y143" s="66"/>
      <c r="Z143" s="58">
        <f t="shared" si="6"/>
        <v>2</v>
      </c>
      <c r="AA143" s="35">
        <f t="shared" si="7"/>
        <v>2</v>
      </c>
    </row>
    <row r="144" spans="1:27" ht="409.6">
      <c r="A144" s="4">
        <v>2088</v>
      </c>
      <c r="B144" s="4" t="s">
        <v>1296</v>
      </c>
      <c r="E144" s="38" t="s">
        <v>2889</v>
      </c>
      <c r="F144" s="2" t="s">
        <v>1297</v>
      </c>
      <c r="G144" s="2" t="s">
        <v>1298</v>
      </c>
      <c r="H144" s="8"/>
      <c r="I144" s="8"/>
      <c r="J144" s="8"/>
      <c r="K144" s="8"/>
      <c r="L144" s="8"/>
      <c r="M144" s="106" t="s">
        <v>2888</v>
      </c>
      <c r="P144" s="63">
        <v>2</v>
      </c>
      <c r="Q144" s="64"/>
      <c r="R144" s="64"/>
      <c r="S144" s="65">
        <v>2</v>
      </c>
      <c r="T144" s="66"/>
      <c r="U144" s="63"/>
      <c r="V144" s="64"/>
      <c r="W144" s="64"/>
      <c r="X144" s="65"/>
      <c r="Y144" s="66"/>
      <c r="Z144" s="58">
        <f t="shared" si="6"/>
        <v>2</v>
      </c>
      <c r="AA144" s="35">
        <f t="shared" si="7"/>
        <v>2</v>
      </c>
    </row>
    <row r="145" spans="1:27" ht="409.6">
      <c r="A145" s="4">
        <v>2089</v>
      </c>
      <c r="B145" s="4" t="s">
        <v>1299</v>
      </c>
      <c r="E145" s="38" t="s">
        <v>2891</v>
      </c>
      <c r="F145" s="2" t="s">
        <v>1300</v>
      </c>
      <c r="G145" s="2" t="s">
        <v>1301</v>
      </c>
      <c r="H145" s="8"/>
      <c r="I145" s="8"/>
      <c r="J145" s="8"/>
      <c r="K145" s="8"/>
      <c r="L145" s="8"/>
      <c r="M145" s="106" t="s">
        <v>2890</v>
      </c>
      <c r="P145" s="63">
        <v>4</v>
      </c>
      <c r="Q145" s="64"/>
      <c r="R145" s="64"/>
      <c r="S145" s="65">
        <v>3.5</v>
      </c>
      <c r="T145" s="66"/>
      <c r="U145" s="63"/>
      <c r="V145" s="64"/>
      <c r="W145" s="64"/>
      <c r="X145" s="65"/>
      <c r="Y145" s="66"/>
      <c r="Z145" s="58">
        <f t="shared" si="6"/>
        <v>4</v>
      </c>
      <c r="AA145" s="35">
        <f t="shared" si="7"/>
        <v>3.5</v>
      </c>
    </row>
    <row r="146" spans="1:27" ht="238">
      <c r="A146" s="4">
        <v>2090</v>
      </c>
      <c r="B146" s="4" t="s">
        <v>485</v>
      </c>
      <c r="E146" s="107" t="s">
        <v>2892</v>
      </c>
      <c r="F146" s="2" t="s">
        <v>1302</v>
      </c>
      <c r="G146" s="2" t="s">
        <v>1303</v>
      </c>
      <c r="H146" s="8"/>
      <c r="I146" s="8"/>
      <c r="J146" s="8"/>
      <c r="K146" s="8"/>
      <c r="L146" s="8"/>
      <c r="M146" s="8"/>
      <c r="P146" s="63">
        <v>3</v>
      </c>
      <c r="Q146" s="64" t="s">
        <v>3583</v>
      </c>
      <c r="R146" s="64"/>
      <c r="S146" s="65">
        <v>3</v>
      </c>
      <c r="T146" s="66"/>
      <c r="U146" s="63"/>
      <c r="V146" s="64"/>
      <c r="W146" s="64"/>
      <c r="X146" s="65"/>
      <c r="Y146" s="66"/>
      <c r="Z146" s="58">
        <f t="shared" si="6"/>
        <v>3</v>
      </c>
      <c r="AA146" s="35">
        <f t="shared" si="7"/>
        <v>3</v>
      </c>
    </row>
    <row r="147" spans="1:27" ht="238">
      <c r="A147" s="4">
        <v>2091</v>
      </c>
      <c r="B147" s="4" t="s">
        <v>485</v>
      </c>
      <c r="E147" s="107" t="s">
        <v>2893</v>
      </c>
      <c r="F147" s="2" t="s">
        <v>1304</v>
      </c>
      <c r="G147" s="2" t="s">
        <v>1305</v>
      </c>
      <c r="H147" s="8"/>
      <c r="I147" s="8"/>
      <c r="J147" s="8"/>
      <c r="K147" s="8"/>
      <c r="L147" s="8"/>
      <c r="M147" s="8"/>
      <c r="P147" s="63">
        <v>1</v>
      </c>
      <c r="Q147" s="64" t="s">
        <v>3585</v>
      </c>
      <c r="R147" s="64"/>
      <c r="S147" s="65">
        <v>1</v>
      </c>
      <c r="T147" s="66"/>
      <c r="U147" s="63"/>
      <c r="V147" s="64"/>
      <c r="W147" s="64"/>
      <c r="X147" s="65"/>
      <c r="Y147" s="66"/>
      <c r="Z147" s="58">
        <f t="shared" si="6"/>
        <v>1</v>
      </c>
      <c r="AA147" s="35">
        <f t="shared" si="7"/>
        <v>1</v>
      </c>
    </row>
    <row r="148" spans="1:27" ht="187">
      <c r="A148" s="4">
        <v>2092</v>
      </c>
      <c r="B148" s="4" t="s">
        <v>485</v>
      </c>
      <c r="E148" s="107" t="s">
        <v>2894</v>
      </c>
      <c r="F148" s="2" t="s">
        <v>1306</v>
      </c>
      <c r="G148" s="2" t="s">
        <v>1307</v>
      </c>
      <c r="H148" s="8"/>
      <c r="I148" s="8"/>
      <c r="J148" s="8"/>
      <c r="K148" s="8"/>
      <c r="L148" s="8"/>
      <c r="M148" s="8"/>
      <c r="P148" s="63">
        <v>1</v>
      </c>
      <c r="Q148" s="64" t="s">
        <v>3584</v>
      </c>
      <c r="R148" s="64"/>
      <c r="S148" s="65">
        <v>1</v>
      </c>
      <c r="T148" s="66"/>
      <c r="U148" s="63"/>
      <c r="V148" s="64"/>
      <c r="W148" s="64"/>
      <c r="X148" s="65"/>
      <c r="Y148" s="66"/>
      <c r="Z148" s="58">
        <f t="shared" si="6"/>
        <v>1</v>
      </c>
      <c r="AA148" s="35">
        <f t="shared" si="7"/>
        <v>1</v>
      </c>
    </row>
    <row r="149" spans="1:27" ht="170">
      <c r="A149" s="4">
        <v>2093</v>
      </c>
      <c r="B149" s="4" t="s">
        <v>485</v>
      </c>
      <c r="E149" s="107" t="s">
        <v>2895</v>
      </c>
      <c r="F149" s="2" t="s">
        <v>1308</v>
      </c>
      <c r="G149" s="2" t="s">
        <v>1309</v>
      </c>
      <c r="H149" s="8"/>
      <c r="I149" s="8"/>
      <c r="J149" s="8"/>
      <c r="K149" s="8"/>
      <c r="L149" s="8"/>
      <c r="M149" s="8"/>
      <c r="P149" s="63">
        <v>3</v>
      </c>
      <c r="Q149" s="64" t="s">
        <v>3587</v>
      </c>
      <c r="R149" s="64"/>
      <c r="S149" s="65">
        <v>3</v>
      </c>
      <c r="T149" s="66"/>
      <c r="U149" s="63"/>
      <c r="V149" s="64"/>
      <c r="W149" s="64"/>
      <c r="X149" s="65"/>
      <c r="Y149" s="66"/>
      <c r="Z149" s="58">
        <f t="shared" si="6"/>
        <v>3</v>
      </c>
      <c r="AA149" s="35">
        <f t="shared" si="7"/>
        <v>3</v>
      </c>
    </row>
    <row r="150" spans="1:27" ht="170">
      <c r="A150" s="4">
        <v>2094</v>
      </c>
      <c r="B150" s="4" t="s">
        <v>485</v>
      </c>
      <c r="E150" s="107" t="s">
        <v>2896</v>
      </c>
      <c r="F150" s="2" t="s">
        <v>1310</v>
      </c>
      <c r="G150" s="2" t="s">
        <v>1311</v>
      </c>
      <c r="H150" s="8"/>
      <c r="I150" s="8"/>
      <c r="J150" s="8"/>
      <c r="K150" s="8"/>
      <c r="L150" s="8"/>
      <c r="M150" s="8"/>
      <c r="P150" s="63">
        <v>1</v>
      </c>
      <c r="Q150" s="64" t="s">
        <v>3586</v>
      </c>
      <c r="R150" s="64"/>
      <c r="S150" s="65">
        <v>1</v>
      </c>
      <c r="T150" s="66"/>
      <c r="U150" s="63"/>
      <c r="V150" s="64"/>
      <c r="W150" s="64"/>
      <c r="X150" s="65"/>
      <c r="Y150" s="66"/>
      <c r="Z150" s="58">
        <f t="shared" si="6"/>
        <v>1</v>
      </c>
      <c r="AA150" s="35">
        <f t="shared" si="7"/>
        <v>1</v>
      </c>
    </row>
    <row r="151" spans="1:27" ht="187">
      <c r="A151" s="4">
        <v>2095</v>
      </c>
      <c r="B151" s="4" t="s">
        <v>485</v>
      </c>
      <c r="E151" s="107" t="s">
        <v>2897</v>
      </c>
      <c r="F151" s="2" t="s">
        <v>1312</v>
      </c>
      <c r="G151" s="2" t="s">
        <v>1313</v>
      </c>
      <c r="H151" s="8"/>
      <c r="I151" s="8"/>
      <c r="J151" s="8"/>
      <c r="K151" s="8"/>
      <c r="L151" s="8"/>
      <c r="M151" s="8"/>
      <c r="P151" s="63">
        <v>1</v>
      </c>
      <c r="Q151" s="64" t="s">
        <v>3588</v>
      </c>
      <c r="R151" s="64"/>
      <c r="S151" s="65">
        <v>1</v>
      </c>
      <c r="T151" s="66"/>
      <c r="U151" s="63"/>
      <c r="V151" s="64"/>
      <c r="W151" s="64"/>
      <c r="X151" s="65"/>
      <c r="Y151" s="66"/>
      <c r="Z151" s="58">
        <f t="shared" si="6"/>
        <v>1</v>
      </c>
      <c r="AA151" s="35">
        <f t="shared" si="7"/>
        <v>1</v>
      </c>
    </row>
    <row r="152" spans="1:27" ht="170">
      <c r="A152" s="4">
        <v>2096</v>
      </c>
      <c r="B152" s="4" t="s">
        <v>1314</v>
      </c>
      <c r="E152" s="107" t="s">
        <v>2898</v>
      </c>
      <c r="F152" s="2" t="s">
        <v>1315</v>
      </c>
      <c r="G152" s="2" t="s">
        <v>1316</v>
      </c>
      <c r="H152" s="8"/>
      <c r="I152" s="8"/>
      <c r="J152" s="8"/>
      <c r="K152" s="8"/>
      <c r="L152" s="8"/>
      <c r="M152" s="8"/>
      <c r="P152" s="63">
        <v>2</v>
      </c>
      <c r="Q152" s="64" t="s">
        <v>3589</v>
      </c>
      <c r="R152" s="64"/>
      <c r="S152" s="65">
        <v>2</v>
      </c>
      <c r="T152" s="66"/>
      <c r="U152" s="63"/>
      <c r="V152" s="64"/>
      <c r="W152" s="64"/>
      <c r="X152" s="65"/>
      <c r="Y152" s="66"/>
      <c r="Z152" s="58">
        <f t="shared" si="6"/>
        <v>2</v>
      </c>
      <c r="AA152" s="35">
        <f t="shared" si="7"/>
        <v>2</v>
      </c>
    </row>
    <row r="153" spans="1:27" ht="136">
      <c r="A153" s="4">
        <v>2097</v>
      </c>
      <c r="B153" s="4" t="s">
        <v>485</v>
      </c>
      <c r="E153" s="107" t="s">
        <v>2899</v>
      </c>
      <c r="F153" s="2" t="s">
        <v>1317</v>
      </c>
      <c r="G153" s="2" t="s">
        <v>1318</v>
      </c>
      <c r="H153" s="8"/>
      <c r="I153" s="8"/>
      <c r="J153" s="8"/>
      <c r="K153" s="8"/>
      <c r="L153" s="8"/>
      <c r="M153" s="8"/>
      <c r="P153" s="63">
        <v>3</v>
      </c>
      <c r="Q153" s="64" t="s">
        <v>3590</v>
      </c>
      <c r="R153" s="64"/>
      <c r="S153" s="65">
        <v>3</v>
      </c>
      <c r="T153" s="66"/>
      <c r="U153" s="63"/>
      <c r="V153" s="64"/>
      <c r="W153" s="64"/>
      <c r="X153" s="65"/>
      <c r="Y153" s="66"/>
      <c r="Z153" s="58">
        <f t="shared" si="6"/>
        <v>3</v>
      </c>
      <c r="AA153" s="35">
        <f t="shared" si="7"/>
        <v>3</v>
      </c>
    </row>
    <row r="154" spans="1:27" ht="221">
      <c r="A154" s="4">
        <v>2098</v>
      </c>
      <c r="B154" s="4" t="s">
        <v>1319</v>
      </c>
      <c r="E154" s="107" t="s">
        <v>2900</v>
      </c>
      <c r="F154" s="2" t="s">
        <v>1320</v>
      </c>
      <c r="G154" s="2" t="s">
        <v>1321</v>
      </c>
      <c r="H154" s="8"/>
      <c r="I154" s="8"/>
      <c r="J154" s="8"/>
      <c r="K154" s="8"/>
      <c r="L154" s="8"/>
      <c r="M154" s="8"/>
      <c r="P154" s="63">
        <v>2</v>
      </c>
      <c r="Q154" s="64" t="s">
        <v>3591</v>
      </c>
      <c r="R154" s="64"/>
      <c r="S154" s="65">
        <v>2</v>
      </c>
      <c r="T154" s="66"/>
      <c r="U154" s="63"/>
      <c r="V154" s="64"/>
      <c r="W154" s="64"/>
      <c r="X154" s="65"/>
      <c r="Y154" s="66"/>
      <c r="Z154" s="58">
        <f t="shared" si="6"/>
        <v>2</v>
      </c>
      <c r="AA154" s="35">
        <f t="shared" si="7"/>
        <v>2</v>
      </c>
    </row>
    <row r="155" spans="1:27" ht="255">
      <c r="A155" s="4">
        <v>2099</v>
      </c>
      <c r="B155" s="4" t="s">
        <v>1322</v>
      </c>
      <c r="E155" s="38" t="s">
        <v>2902</v>
      </c>
      <c r="F155" s="2" t="s">
        <v>1323</v>
      </c>
      <c r="G155" s="2" t="s">
        <v>1324</v>
      </c>
      <c r="H155" s="8"/>
      <c r="I155" s="8"/>
      <c r="J155" s="8"/>
      <c r="K155" s="8"/>
      <c r="L155" s="8"/>
      <c r="M155" s="106" t="s">
        <v>2901</v>
      </c>
      <c r="P155" s="63">
        <v>3</v>
      </c>
      <c r="Q155" s="64"/>
      <c r="R155" s="64"/>
      <c r="S155" s="65">
        <v>3</v>
      </c>
      <c r="T155" s="66"/>
      <c r="U155" s="63"/>
      <c r="V155" s="64"/>
      <c r="W155" s="64"/>
      <c r="X155" s="65"/>
      <c r="Y155" s="66"/>
      <c r="Z155" s="58">
        <f t="shared" si="6"/>
        <v>3</v>
      </c>
      <c r="AA155" s="35">
        <f t="shared" si="7"/>
        <v>3</v>
      </c>
    </row>
    <row r="156" spans="1:27" ht="187">
      <c r="A156" s="4">
        <v>2100</v>
      </c>
      <c r="B156" s="4" t="s">
        <v>1325</v>
      </c>
      <c r="E156" s="38" t="s">
        <v>2904</v>
      </c>
      <c r="F156" s="2" t="s">
        <v>1326</v>
      </c>
      <c r="G156" s="2" t="s">
        <v>1327</v>
      </c>
      <c r="H156" s="8"/>
      <c r="I156" s="8"/>
      <c r="J156" s="8"/>
      <c r="K156" s="8"/>
      <c r="L156" s="8"/>
      <c r="M156" s="106" t="s">
        <v>2903</v>
      </c>
      <c r="P156" s="63">
        <v>3</v>
      </c>
      <c r="Q156" s="64" t="s">
        <v>3678</v>
      </c>
      <c r="R156" s="64"/>
      <c r="S156" s="109">
        <v>3</v>
      </c>
      <c r="T156" s="66"/>
      <c r="U156" s="63"/>
      <c r="V156" s="64"/>
      <c r="W156" s="64"/>
      <c r="X156" s="65"/>
      <c r="Y156" s="66"/>
      <c r="Z156" s="58">
        <f t="shared" si="6"/>
        <v>3</v>
      </c>
      <c r="AA156" s="35">
        <f t="shared" si="7"/>
        <v>3</v>
      </c>
    </row>
    <row r="157" spans="1:27" s="79" customFormat="1" ht="17">
      <c r="A157" s="4"/>
      <c r="G157" s="79" t="s">
        <v>485</v>
      </c>
      <c r="H157" s="4"/>
      <c r="P157" s="111"/>
      <c r="Q157" s="111"/>
      <c r="R157" s="111"/>
      <c r="S157" s="111"/>
      <c r="T157" s="111"/>
      <c r="U157" s="111"/>
      <c r="V157" s="111"/>
      <c r="W157" s="111"/>
      <c r="X157" s="111"/>
      <c r="Y157" s="111"/>
    </row>
    <row r="158" spans="1:27" s="79" customFormat="1" ht="17">
      <c r="A158" s="4"/>
      <c r="G158" s="79" t="s">
        <v>485</v>
      </c>
      <c r="H158" s="4"/>
      <c r="P158" s="111"/>
      <c r="Q158" s="111"/>
      <c r="R158" s="111"/>
      <c r="S158" s="111"/>
      <c r="T158" s="111"/>
      <c r="U158" s="111"/>
      <c r="V158" s="111"/>
      <c r="W158" s="111"/>
      <c r="X158" s="111"/>
      <c r="Y158" s="111"/>
    </row>
    <row r="159" spans="1:27" s="79" customFormat="1" ht="17">
      <c r="A159" s="4"/>
      <c r="E159" s="81" t="s">
        <v>1072</v>
      </c>
      <c r="G159" s="79" t="s">
        <v>485</v>
      </c>
      <c r="H159" s="4"/>
      <c r="P159" s="111"/>
      <c r="Q159" s="111"/>
      <c r="R159" s="111"/>
      <c r="S159" s="111"/>
      <c r="T159" s="111"/>
      <c r="U159" s="111"/>
      <c r="V159" s="111"/>
      <c r="W159" s="111"/>
      <c r="X159" s="111"/>
      <c r="Y159" s="111"/>
    </row>
    <row r="160" spans="1:27" ht="409.6">
      <c r="A160" s="4">
        <v>2101</v>
      </c>
      <c r="B160" s="4" t="s">
        <v>1328</v>
      </c>
      <c r="E160" s="38" t="s">
        <v>2906</v>
      </c>
      <c r="F160" s="2" t="s">
        <v>1329</v>
      </c>
      <c r="G160" s="2" t="s">
        <v>1330</v>
      </c>
      <c r="H160" s="8"/>
      <c r="I160" s="8"/>
      <c r="J160" s="8"/>
      <c r="K160" s="8"/>
      <c r="L160" s="8"/>
      <c r="M160" s="106" t="s">
        <v>2905</v>
      </c>
      <c r="P160" s="63">
        <v>3</v>
      </c>
      <c r="Q160" s="64" t="s">
        <v>3685</v>
      </c>
      <c r="R160" s="64"/>
      <c r="S160" s="109">
        <v>2.5</v>
      </c>
      <c r="T160" s="66" t="s">
        <v>3690</v>
      </c>
      <c r="U160" s="63"/>
      <c r="V160" s="64"/>
      <c r="W160" s="64"/>
      <c r="X160" s="65"/>
      <c r="Y160" s="66"/>
      <c r="Z160" s="58">
        <f t="shared" ref="Z160:Z174" si="8">IF(U160&lt;&gt;"",U160,IF(P160&lt;&gt;"",P160,IF(N160&lt;&gt;"",N160,"")))</f>
        <v>3</v>
      </c>
      <c r="AA160" s="35">
        <f t="shared" ref="AA160:AA174" si="9">IF(X160&lt;&gt;"",X160,IF(S160&lt;&gt;"",S160,IF(O160&lt;&gt;"",O160,"")))</f>
        <v>2.5</v>
      </c>
    </row>
    <row r="161" spans="1:27" ht="238">
      <c r="A161" s="4">
        <v>2102</v>
      </c>
      <c r="B161" s="4" t="s">
        <v>485</v>
      </c>
      <c r="E161" s="107" t="s">
        <v>2907</v>
      </c>
      <c r="F161" s="2" t="s">
        <v>1331</v>
      </c>
      <c r="G161" s="2" t="s">
        <v>1332</v>
      </c>
      <c r="H161" s="8"/>
      <c r="I161" s="8"/>
      <c r="J161" s="8"/>
      <c r="K161" s="8"/>
      <c r="L161" s="8"/>
      <c r="M161" s="8"/>
      <c r="P161" s="63">
        <v>2</v>
      </c>
      <c r="Q161" s="64" t="s">
        <v>3686</v>
      </c>
      <c r="R161" s="64"/>
      <c r="S161" s="109">
        <v>2</v>
      </c>
      <c r="T161" s="66"/>
      <c r="U161" s="63"/>
      <c r="V161" s="64"/>
      <c r="W161" s="64"/>
      <c r="X161" s="65"/>
      <c r="Y161" s="66"/>
      <c r="Z161" s="58">
        <f t="shared" si="8"/>
        <v>2</v>
      </c>
      <c r="AA161" s="35">
        <f t="shared" si="9"/>
        <v>2</v>
      </c>
    </row>
    <row r="162" spans="1:27" ht="170">
      <c r="A162" s="4">
        <v>2103</v>
      </c>
      <c r="B162" s="4" t="s">
        <v>485</v>
      </c>
      <c r="E162" s="107" t="s">
        <v>2908</v>
      </c>
      <c r="F162" s="2" t="s">
        <v>1333</v>
      </c>
      <c r="G162" s="2" t="s">
        <v>1334</v>
      </c>
      <c r="H162" s="8"/>
      <c r="I162" s="8"/>
      <c r="J162" s="8"/>
      <c r="K162" s="8"/>
      <c r="L162" s="8"/>
      <c r="M162" s="8"/>
      <c r="P162" s="63">
        <v>2</v>
      </c>
      <c r="Q162" s="64" t="s">
        <v>3592</v>
      </c>
      <c r="R162" s="64"/>
      <c r="S162" s="65">
        <v>2</v>
      </c>
      <c r="T162" s="66"/>
      <c r="U162" s="63"/>
      <c r="V162" s="64"/>
      <c r="W162" s="64"/>
      <c r="X162" s="65"/>
      <c r="Y162" s="66"/>
      <c r="Z162" s="58">
        <f t="shared" si="8"/>
        <v>2</v>
      </c>
      <c r="AA162" s="35">
        <f t="shared" si="9"/>
        <v>2</v>
      </c>
    </row>
    <row r="163" spans="1:27" ht="153">
      <c r="A163" s="4">
        <v>2104</v>
      </c>
      <c r="B163" s="4" t="s">
        <v>485</v>
      </c>
      <c r="E163" s="107" t="s">
        <v>2909</v>
      </c>
      <c r="F163" s="2" t="s">
        <v>1335</v>
      </c>
      <c r="G163" s="2" t="s">
        <v>1336</v>
      </c>
      <c r="H163" s="8"/>
      <c r="I163" s="8"/>
      <c r="J163" s="8"/>
      <c r="K163" s="8"/>
      <c r="L163" s="8"/>
      <c r="M163" s="8"/>
      <c r="P163" s="63">
        <v>2</v>
      </c>
      <c r="Q163" s="64" t="s">
        <v>3593</v>
      </c>
      <c r="R163" s="64"/>
      <c r="S163" s="65">
        <v>2</v>
      </c>
      <c r="T163" s="66"/>
      <c r="U163" s="63"/>
      <c r="V163" s="64"/>
      <c r="W163" s="64"/>
      <c r="X163" s="65"/>
      <c r="Y163" s="66"/>
      <c r="Z163" s="58">
        <f t="shared" si="8"/>
        <v>2</v>
      </c>
      <c r="AA163" s="35">
        <f t="shared" si="9"/>
        <v>2</v>
      </c>
    </row>
    <row r="164" spans="1:27" ht="409.6">
      <c r="A164" s="4">
        <v>2105</v>
      </c>
      <c r="B164" s="4" t="s">
        <v>1337</v>
      </c>
      <c r="E164" s="38" t="s">
        <v>2911</v>
      </c>
      <c r="F164" s="2" t="s">
        <v>1338</v>
      </c>
      <c r="G164" s="2" t="s">
        <v>1339</v>
      </c>
      <c r="H164" s="8"/>
      <c r="I164" s="8"/>
      <c r="J164" s="8"/>
      <c r="K164" s="8"/>
      <c r="L164" s="8"/>
      <c r="M164" s="106" t="s">
        <v>2910</v>
      </c>
      <c r="P164" s="63">
        <v>3</v>
      </c>
      <c r="Q164" s="64"/>
      <c r="R164" s="64"/>
      <c r="S164" s="65">
        <v>3</v>
      </c>
      <c r="T164" s="66"/>
      <c r="U164" s="63"/>
      <c r="V164" s="64"/>
      <c r="W164" s="64"/>
      <c r="X164" s="65"/>
      <c r="Y164" s="66"/>
      <c r="Z164" s="58">
        <f t="shared" si="8"/>
        <v>3</v>
      </c>
      <c r="AA164" s="35">
        <f t="shared" si="9"/>
        <v>3</v>
      </c>
    </row>
    <row r="165" spans="1:27" ht="170">
      <c r="A165" s="4">
        <v>2106</v>
      </c>
      <c r="B165" s="4" t="s">
        <v>485</v>
      </c>
      <c r="E165" s="107" t="s">
        <v>2912</v>
      </c>
      <c r="F165" s="2" t="s">
        <v>1340</v>
      </c>
      <c r="G165" s="2" t="s">
        <v>1341</v>
      </c>
      <c r="H165" s="8"/>
      <c r="I165" s="8"/>
      <c r="J165" s="8"/>
      <c r="K165" s="8"/>
      <c r="L165" s="8"/>
      <c r="M165" s="8"/>
      <c r="P165" s="63">
        <v>2</v>
      </c>
      <c r="Q165" s="64" t="s">
        <v>3594</v>
      </c>
      <c r="R165" s="64"/>
      <c r="S165" s="65">
        <v>2.5</v>
      </c>
      <c r="T165" s="66"/>
      <c r="U165" s="63"/>
      <c r="V165" s="64"/>
      <c r="W165" s="64"/>
      <c r="X165" s="65"/>
      <c r="Y165" s="66"/>
      <c r="Z165" s="58">
        <f t="shared" si="8"/>
        <v>2</v>
      </c>
      <c r="AA165" s="35">
        <f t="shared" si="9"/>
        <v>2.5</v>
      </c>
    </row>
    <row r="166" spans="1:27" ht="409.6">
      <c r="A166" s="4">
        <v>2107</v>
      </c>
      <c r="B166" s="4" t="s">
        <v>1342</v>
      </c>
      <c r="E166" s="38" t="s">
        <v>2914</v>
      </c>
      <c r="F166" s="2" t="s">
        <v>1343</v>
      </c>
      <c r="G166" s="2" t="s">
        <v>1344</v>
      </c>
      <c r="H166" s="8"/>
      <c r="I166" s="8"/>
      <c r="J166" s="8"/>
      <c r="K166" s="8"/>
      <c r="L166" s="8"/>
      <c r="M166" s="106" t="s">
        <v>2913</v>
      </c>
      <c r="P166" s="63">
        <v>2</v>
      </c>
      <c r="Q166" s="64"/>
      <c r="R166" s="64"/>
      <c r="S166" s="65">
        <v>2</v>
      </c>
      <c r="T166" s="66"/>
      <c r="U166" s="63"/>
      <c r="V166" s="64"/>
      <c r="W166" s="64"/>
      <c r="X166" s="65"/>
      <c r="Y166" s="66"/>
      <c r="Z166" s="58">
        <f t="shared" si="8"/>
        <v>2</v>
      </c>
      <c r="AA166" s="35">
        <f t="shared" si="9"/>
        <v>2</v>
      </c>
    </row>
    <row r="167" spans="1:27" ht="409.6">
      <c r="A167" s="4">
        <v>2108</v>
      </c>
      <c r="B167" s="4" t="s">
        <v>1345</v>
      </c>
      <c r="E167" s="38" t="s">
        <v>2916</v>
      </c>
      <c r="F167" s="2" t="s">
        <v>1346</v>
      </c>
      <c r="G167" s="2" t="s">
        <v>1347</v>
      </c>
      <c r="H167" s="8"/>
      <c r="I167" s="8"/>
      <c r="J167" s="8"/>
      <c r="K167" s="8"/>
      <c r="L167" s="8"/>
      <c r="M167" s="106" t="s">
        <v>2915</v>
      </c>
      <c r="P167" s="63">
        <v>2</v>
      </c>
      <c r="Q167" s="64"/>
      <c r="R167" s="64"/>
      <c r="S167" s="65">
        <v>2</v>
      </c>
      <c r="T167" s="66"/>
      <c r="U167" s="63"/>
      <c r="V167" s="64"/>
      <c r="W167" s="64"/>
      <c r="X167" s="65"/>
      <c r="Y167" s="66"/>
      <c r="Z167" s="58">
        <f t="shared" si="8"/>
        <v>2</v>
      </c>
      <c r="AA167" s="35">
        <f t="shared" si="9"/>
        <v>2</v>
      </c>
    </row>
    <row r="168" spans="1:27" ht="409.6">
      <c r="A168" s="4">
        <v>2109</v>
      </c>
      <c r="B168" s="4" t="s">
        <v>1348</v>
      </c>
      <c r="E168" s="38" t="s">
        <v>2918</v>
      </c>
      <c r="F168" s="2" t="s">
        <v>1349</v>
      </c>
      <c r="G168" s="2" t="s">
        <v>1350</v>
      </c>
      <c r="H168" s="8"/>
      <c r="I168" s="8"/>
      <c r="J168" s="8"/>
      <c r="K168" s="8"/>
      <c r="L168" s="8"/>
      <c r="M168" s="106" t="s">
        <v>2917</v>
      </c>
      <c r="P168" s="63">
        <v>2</v>
      </c>
      <c r="Q168" s="64"/>
      <c r="R168" s="64"/>
      <c r="S168" s="65">
        <v>2</v>
      </c>
      <c r="T168" s="66"/>
      <c r="U168" s="63"/>
      <c r="V168" s="64"/>
      <c r="W168" s="64"/>
      <c r="X168" s="65"/>
      <c r="Y168" s="66"/>
      <c r="Z168" s="58">
        <f t="shared" si="8"/>
        <v>2</v>
      </c>
      <c r="AA168" s="35">
        <f t="shared" si="9"/>
        <v>2</v>
      </c>
    </row>
    <row r="169" spans="1:27" ht="409.6">
      <c r="A169" s="4">
        <v>2110</v>
      </c>
      <c r="B169" s="4" t="s">
        <v>1351</v>
      </c>
      <c r="E169" s="38" t="s">
        <v>2919</v>
      </c>
      <c r="F169" s="2" t="s">
        <v>1352</v>
      </c>
      <c r="G169" s="2" t="s">
        <v>1353</v>
      </c>
      <c r="H169" s="8"/>
      <c r="I169" s="8"/>
      <c r="J169" s="8"/>
      <c r="K169" s="8"/>
      <c r="L169" s="8"/>
      <c r="M169" s="106" t="s">
        <v>2917</v>
      </c>
      <c r="P169" s="63">
        <v>1</v>
      </c>
      <c r="Q169" s="64"/>
      <c r="R169" s="64"/>
      <c r="S169" s="65">
        <v>1</v>
      </c>
      <c r="T169" s="66"/>
      <c r="U169" s="63"/>
      <c r="V169" s="64"/>
      <c r="W169" s="64"/>
      <c r="X169" s="65"/>
      <c r="Y169" s="66"/>
      <c r="Z169" s="58">
        <f t="shared" si="8"/>
        <v>1</v>
      </c>
      <c r="AA169" s="35">
        <f t="shared" si="9"/>
        <v>1</v>
      </c>
    </row>
    <row r="170" spans="1:27" ht="409.6">
      <c r="A170" s="4">
        <v>2111</v>
      </c>
      <c r="B170" s="4" t="s">
        <v>1354</v>
      </c>
      <c r="E170" s="38" t="s">
        <v>2920</v>
      </c>
      <c r="F170" s="2" t="s">
        <v>1355</v>
      </c>
      <c r="G170" s="2" t="s">
        <v>1356</v>
      </c>
      <c r="H170" s="8"/>
      <c r="I170" s="8"/>
      <c r="J170" s="8"/>
      <c r="K170" s="8"/>
      <c r="L170" s="8"/>
      <c r="M170" s="106" t="s">
        <v>2917</v>
      </c>
      <c r="P170" s="63">
        <v>2</v>
      </c>
      <c r="Q170" s="64"/>
      <c r="R170" s="64"/>
      <c r="S170" s="65">
        <v>2</v>
      </c>
      <c r="T170" s="66"/>
      <c r="U170" s="63"/>
      <c r="V170" s="64"/>
      <c r="W170" s="64"/>
      <c r="X170" s="65"/>
      <c r="Y170" s="66"/>
      <c r="Z170" s="58">
        <f t="shared" si="8"/>
        <v>2</v>
      </c>
      <c r="AA170" s="35">
        <f t="shared" si="9"/>
        <v>2</v>
      </c>
    </row>
    <row r="171" spans="1:27" ht="409.6">
      <c r="A171" s="4">
        <v>2112</v>
      </c>
      <c r="B171" s="4" t="s">
        <v>1357</v>
      </c>
      <c r="E171" s="38" t="s">
        <v>2921</v>
      </c>
      <c r="F171" s="2" t="s">
        <v>1358</v>
      </c>
      <c r="G171" s="2" t="s">
        <v>1359</v>
      </c>
      <c r="H171" s="8"/>
      <c r="I171" s="8"/>
      <c r="J171" s="8"/>
      <c r="K171" s="8"/>
      <c r="L171" s="8"/>
      <c r="M171" s="106" t="s">
        <v>2917</v>
      </c>
      <c r="P171" s="63">
        <v>2</v>
      </c>
      <c r="Q171" s="64"/>
      <c r="R171" s="64"/>
      <c r="S171" s="65">
        <v>2</v>
      </c>
      <c r="T171" s="66"/>
      <c r="U171" s="63"/>
      <c r="V171" s="64"/>
      <c r="W171" s="64"/>
      <c r="X171" s="65"/>
      <c r="Y171" s="66"/>
      <c r="Z171" s="58">
        <f t="shared" si="8"/>
        <v>2</v>
      </c>
      <c r="AA171" s="35">
        <f t="shared" si="9"/>
        <v>2</v>
      </c>
    </row>
    <row r="172" spans="1:27" ht="153">
      <c r="A172" s="4">
        <v>2113</v>
      </c>
      <c r="B172" s="4" t="s">
        <v>485</v>
      </c>
      <c r="E172" s="107" t="s">
        <v>2922</v>
      </c>
      <c r="F172" s="2" t="s">
        <v>1360</v>
      </c>
      <c r="G172" s="2" t="s">
        <v>1361</v>
      </c>
      <c r="H172" s="8"/>
      <c r="I172" s="8"/>
      <c r="J172" s="8"/>
      <c r="K172" s="8"/>
      <c r="L172" s="8"/>
      <c r="M172" s="8"/>
      <c r="P172" s="63">
        <v>3</v>
      </c>
      <c r="Q172" s="64" t="s">
        <v>3595</v>
      </c>
      <c r="R172" s="64"/>
      <c r="S172" s="65">
        <v>3</v>
      </c>
      <c r="T172" s="66"/>
      <c r="U172" s="63"/>
      <c r="V172" s="64"/>
      <c r="W172" s="64"/>
      <c r="X172" s="65"/>
      <c r="Y172" s="66"/>
      <c r="Z172" s="58">
        <f t="shared" si="8"/>
        <v>3</v>
      </c>
      <c r="AA172" s="35">
        <f t="shared" si="9"/>
        <v>3</v>
      </c>
    </row>
    <row r="173" spans="1:27" ht="153">
      <c r="A173" s="4">
        <v>2114</v>
      </c>
      <c r="B173" s="4" t="s">
        <v>1362</v>
      </c>
      <c r="E173" s="38" t="s">
        <v>2924</v>
      </c>
      <c r="F173" s="2" t="s">
        <v>1363</v>
      </c>
      <c r="G173" s="2" t="s">
        <v>1364</v>
      </c>
      <c r="H173" s="8"/>
      <c r="I173" s="8"/>
      <c r="J173" s="8"/>
      <c r="K173" s="8"/>
      <c r="L173" s="8"/>
      <c r="M173" s="106" t="s">
        <v>2923</v>
      </c>
      <c r="P173" s="63">
        <v>3</v>
      </c>
      <c r="Q173" s="64"/>
      <c r="R173" s="64"/>
      <c r="S173" s="65">
        <v>3</v>
      </c>
      <c r="T173" s="66"/>
      <c r="U173" s="63"/>
      <c r="V173" s="64"/>
      <c r="W173" s="64"/>
      <c r="X173" s="65"/>
      <c r="Y173" s="66"/>
      <c r="Z173" s="58">
        <f t="shared" si="8"/>
        <v>3</v>
      </c>
      <c r="AA173" s="35">
        <f t="shared" si="9"/>
        <v>3</v>
      </c>
    </row>
    <row r="174" spans="1:27" ht="136">
      <c r="A174" s="4">
        <v>2115</v>
      </c>
      <c r="B174" s="4" t="s">
        <v>485</v>
      </c>
      <c r="E174" s="107" t="s">
        <v>2925</v>
      </c>
      <c r="F174" s="2" t="s">
        <v>1365</v>
      </c>
      <c r="G174" s="2" t="s">
        <v>1366</v>
      </c>
      <c r="H174" s="8"/>
      <c r="I174" s="8"/>
      <c r="J174" s="8"/>
      <c r="K174" s="8"/>
      <c r="L174" s="8"/>
      <c r="M174" s="8"/>
      <c r="P174" s="63">
        <v>0</v>
      </c>
      <c r="Q174" s="64"/>
      <c r="R174" s="64"/>
      <c r="S174" s="65">
        <v>0</v>
      </c>
      <c r="T174" s="66"/>
      <c r="U174" s="63"/>
      <c r="V174" s="64"/>
      <c r="W174" s="64"/>
      <c r="X174" s="65"/>
      <c r="Y174" s="66"/>
      <c r="Z174" s="58">
        <f t="shared" si="8"/>
        <v>0</v>
      </c>
      <c r="AA174" s="35">
        <f t="shared" si="9"/>
        <v>0</v>
      </c>
    </row>
    <row r="175" spans="1:27" s="79" customFormat="1" ht="17">
      <c r="A175" s="4"/>
      <c r="G175" s="79" t="s">
        <v>485</v>
      </c>
      <c r="H175" s="4"/>
      <c r="P175" s="111"/>
      <c r="Q175" s="111"/>
      <c r="R175" s="111"/>
      <c r="S175" s="111"/>
      <c r="T175" s="111"/>
      <c r="U175" s="111"/>
      <c r="V175" s="111"/>
      <c r="W175" s="111"/>
      <c r="X175" s="111"/>
      <c r="Y175" s="111"/>
    </row>
    <row r="176" spans="1:27" s="79" customFormat="1" ht="17">
      <c r="A176" s="4"/>
      <c r="G176" s="79" t="s">
        <v>485</v>
      </c>
      <c r="H176" s="4"/>
      <c r="P176" s="111"/>
      <c r="Q176" s="111"/>
      <c r="R176" s="111"/>
      <c r="S176" s="111"/>
      <c r="T176" s="111"/>
      <c r="U176" s="111"/>
      <c r="V176" s="111"/>
      <c r="W176" s="111"/>
      <c r="X176" s="111"/>
      <c r="Y176" s="111"/>
    </row>
    <row r="177" spans="1:27" s="79" customFormat="1" ht="17">
      <c r="A177" s="4"/>
      <c r="E177" s="81" t="s">
        <v>1225</v>
      </c>
      <c r="G177" s="79" t="s">
        <v>485</v>
      </c>
      <c r="H177" s="4"/>
      <c r="P177" s="111"/>
      <c r="Q177" s="111"/>
      <c r="R177" s="111"/>
      <c r="S177" s="111"/>
      <c r="T177" s="111"/>
      <c r="U177" s="111"/>
      <c r="V177" s="111"/>
      <c r="W177" s="111"/>
      <c r="X177" s="111"/>
      <c r="Y177" s="111"/>
    </row>
    <row r="178" spans="1:27" ht="409.6">
      <c r="A178" s="4">
        <v>2116</v>
      </c>
      <c r="B178" s="4" t="s">
        <v>1367</v>
      </c>
      <c r="E178" s="38" t="s">
        <v>2858</v>
      </c>
      <c r="F178" s="2" t="s">
        <v>1368</v>
      </c>
      <c r="G178" s="2" t="s">
        <v>1369</v>
      </c>
      <c r="H178" s="8"/>
      <c r="I178" s="8"/>
      <c r="J178" s="8"/>
      <c r="K178" s="8"/>
      <c r="L178" s="8"/>
      <c r="M178" s="106" t="s">
        <v>2926</v>
      </c>
      <c r="P178" s="63">
        <v>2</v>
      </c>
      <c r="Q178" s="64"/>
      <c r="R178" s="64"/>
      <c r="S178" s="65">
        <v>2</v>
      </c>
      <c r="T178" s="66"/>
      <c r="U178" s="63"/>
      <c r="V178" s="64"/>
      <c r="W178" s="64"/>
      <c r="X178" s="65"/>
      <c r="Y178" s="66"/>
      <c r="Z178" s="58">
        <f t="shared" ref="Z178:Z182" si="10">IF(U178&lt;&gt;"",U178,IF(P178&lt;&gt;"",P178,IF(N178&lt;&gt;"",N178,"")))</f>
        <v>2</v>
      </c>
      <c r="AA178" s="35">
        <f t="shared" ref="AA178:AA182" si="11">IF(X178&lt;&gt;"",X178,IF(S178&lt;&gt;"",S178,IF(O178&lt;&gt;"",O178,"")))</f>
        <v>2</v>
      </c>
    </row>
    <row r="179" spans="1:27" ht="409.6">
      <c r="A179" s="4">
        <v>2117</v>
      </c>
      <c r="B179" s="4" t="s">
        <v>1370</v>
      </c>
      <c r="E179" s="38" t="s">
        <v>2927</v>
      </c>
      <c r="F179" s="2" t="s">
        <v>1371</v>
      </c>
      <c r="G179" s="2" t="s">
        <v>1372</v>
      </c>
      <c r="H179" s="8"/>
      <c r="I179" s="8"/>
      <c r="J179" s="8"/>
      <c r="K179" s="8"/>
      <c r="L179" s="8"/>
      <c r="M179" s="106" t="s">
        <v>2871</v>
      </c>
      <c r="P179" s="63">
        <v>2</v>
      </c>
      <c r="Q179" s="64"/>
      <c r="R179" s="64"/>
      <c r="S179" s="65">
        <v>1</v>
      </c>
      <c r="T179" s="66"/>
      <c r="U179" s="63"/>
      <c r="V179" s="64"/>
      <c r="W179" s="64"/>
      <c r="X179" s="65"/>
      <c r="Y179" s="66"/>
      <c r="Z179" s="58">
        <f t="shared" si="10"/>
        <v>2</v>
      </c>
      <c r="AA179" s="35">
        <f t="shared" si="11"/>
        <v>1</v>
      </c>
    </row>
    <row r="180" spans="1:27" ht="153">
      <c r="A180" s="4">
        <v>2118</v>
      </c>
      <c r="B180" s="4" t="s">
        <v>485</v>
      </c>
      <c r="E180" s="107" t="s">
        <v>2928</v>
      </c>
      <c r="F180" s="2" t="s">
        <v>1373</v>
      </c>
      <c r="G180" s="2" t="s">
        <v>1374</v>
      </c>
      <c r="H180" s="8"/>
      <c r="I180" s="8"/>
      <c r="J180" s="8"/>
      <c r="K180" s="8"/>
      <c r="L180" s="8"/>
      <c r="M180" s="8"/>
      <c r="P180" s="63">
        <v>2</v>
      </c>
      <c r="Q180" s="64" t="s">
        <v>3626</v>
      </c>
      <c r="R180" s="64"/>
      <c r="S180" s="65">
        <v>2</v>
      </c>
      <c r="T180" s="66"/>
      <c r="U180" s="63"/>
      <c r="V180" s="64"/>
      <c r="W180" s="64"/>
      <c r="X180" s="65"/>
      <c r="Y180" s="66"/>
      <c r="Z180" s="58">
        <f t="shared" si="10"/>
        <v>2</v>
      </c>
      <c r="AA180" s="35">
        <f t="shared" si="11"/>
        <v>2</v>
      </c>
    </row>
    <row r="181" spans="1:27" ht="409.6">
      <c r="A181" s="4">
        <v>2119</v>
      </c>
      <c r="B181" s="4" t="s">
        <v>1375</v>
      </c>
      <c r="E181" s="38" t="s">
        <v>2929</v>
      </c>
      <c r="F181" s="2" t="s">
        <v>1376</v>
      </c>
      <c r="G181" s="2" t="s">
        <v>1377</v>
      </c>
      <c r="H181" s="8"/>
      <c r="I181" s="8"/>
      <c r="J181" s="8"/>
      <c r="K181" s="8"/>
      <c r="L181" s="8"/>
      <c r="M181" s="106" t="s">
        <v>2871</v>
      </c>
      <c r="P181" s="63">
        <v>1</v>
      </c>
      <c r="Q181" s="64"/>
      <c r="R181" s="64"/>
      <c r="S181" s="65">
        <v>1</v>
      </c>
      <c r="T181" s="66"/>
      <c r="U181" s="63"/>
      <c r="V181" s="64"/>
      <c r="W181" s="64"/>
      <c r="X181" s="65"/>
      <c r="Y181" s="66"/>
      <c r="Z181" s="58">
        <f t="shared" si="10"/>
        <v>1</v>
      </c>
      <c r="AA181" s="35">
        <f t="shared" si="11"/>
        <v>1</v>
      </c>
    </row>
    <row r="182" spans="1:27" ht="409.6">
      <c r="A182" s="4">
        <v>2120</v>
      </c>
      <c r="B182" s="4" t="s">
        <v>1375</v>
      </c>
      <c r="E182" s="38" t="s">
        <v>2930</v>
      </c>
      <c r="F182" s="2" t="s">
        <v>1378</v>
      </c>
      <c r="G182" s="2" t="s">
        <v>1379</v>
      </c>
      <c r="H182" s="8"/>
      <c r="I182" s="8"/>
      <c r="J182" s="8"/>
      <c r="K182" s="8"/>
      <c r="L182" s="8"/>
      <c r="M182" s="106" t="s">
        <v>2871</v>
      </c>
      <c r="P182" s="63">
        <v>2</v>
      </c>
      <c r="Q182" s="64"/>
      <c r="R182" s="64"/>
      <c r="S182" s="65">
        <v>2</v>
      </c>
      <c r="T182" s="66"/>
      <c r="U182" s="63"/>
      <c r="V182" s="64"/>
      <c r="W182" s="64"/>
      <c r="X182" s="65"/>
      <c r="Y182" s="66"/>
      <c r="Z182" s="58">
        <f t="shared" si="10"/>
        <v>2</v>
      </c>
      <c r="AA182" s="35">
        <f t="shared" si="11"/>
        <v>2</v>
      </c>
    </row>
    <row r="183" spans="1:27" s="79" customFormat="1" ht="17">
      <c r="A183" s="4"/>
      <c r="G183" s="79" t="s">
        <v>485</v>
      </c>
      <c r="H183" s="4"/>
      <c r="P183" s="111"/>
      <c r="Q183" s="111"/>
      <c r="R183" s="111"/>
      <c r="S183" s="111"/>
      <c r="T183" s="111"/>
      <c r="U183" s="111"/>
      <c r="V183" s="111"/>
      <c r="W183" s="111"/>
      <c r="X183" s="111"/>
      <c r="Y183" s="111"/>
    </row>
    <row r="184" spans="1:27" s="79" customFormat="1" ht="17">
      <c r="A184" s="4"/>
      <c r="G184" s="79" t="s">
        <v>485</v>
      </c>
      <c r="H184" s="4"/>
      <c r="P184" s="111"/>
      <c r="Q184" s="111"/>
      <c r="R184" s="111"/>
      <c r="S184" s="111"/>
      <c r="T184" s="111"/>
      <c r="U184" s="111"/>
      <c r="V184" s="111"/>
      <c r="W184" s="111"/>
      <c r="X184" s="111"/>
      <c r="Y184" s="111"/>
    </row>
    <row r="185" spans="1:27" s="79" customFormat="1" ht="17">
      <c r="A185" s="4"/>
      <c r="E185" s="81" t="s">
        <v>1380</v>
      </c>
      <c r="G185" s="79" t="s">
        <v>485</v>
      </c>
      <c r="H185" s="4"/>
      <c r="P185" s="111"/>
      <c r="Q185" s="111"/>
      <c r="R185" s="111"/>
      <c r="S185" s="111"/>
      <c r="T185" s="111"/>
      <c r="U185" s="111"/>
      <c r="V185" s="111"/>
      <c r="W185" s="111"/>
      <c r="X185" s="111"/>
      <c r="Y185" s="111"/>
    </row>
    <row r="186" spans="1:27" ht="409.6">
      <c r="A186" s="4">
        <v>2121</v>
      </c>
      <c r="B186" s="4" t="s">
        <v>1381</v>
      </c>
      <c r="E186" s="38" t="s">
        <v>2932</v>
      </c>
      <c r="F186" s="2" t="s">
        <v>1382</v>
      </c>
      <c r="G186" s="2" t="s">
        <v>1383</v>
      </c>
      <c r="H186" s="8"/>
      <c r="I186" s="8"/>
      <c r="J186" s="8"/>
      <c r="K186" s="8"/>
      <c r="L186" s="8"/>
      <c r="M186" s="106" t="s">
        <v>2931</v>
      </c>
      <c r="P186" s="63">
        <v>3</v>
      </c>
      <c r="Q186" s="64"/>
      <c r="R186" s="64"/>
      <c r="S186" s="65">
        <v>3</v>
      </c>
      <c r="T186" s="66"/>
      <c r="U186" s="63"/>
      <c r="V186" s="64"/>
      <c r="W186" s="64"/>
      <c r="X186" s="65"/>
      <c r="Y186" s="66"/>
      <c r="Z186" s="58">
        <f t="shared" ref="Z186" si="12">IF(U186&lt;&gt;"",U186,IF(P186&lt;&gt;"",P186,IF(N186&lt;&gt;"",N186,"")))</f>
        <v>3</v>
      </c>
      <c r="AA186" s="35">
        <f t="shared" ref="AA186" si="13">IF(X186&lt;&gt;"",X186,IF(S186&lt;&gt;"",S186,IF(O186&lt;&gt;"",O186,"")))</f>
        <v>3</v>
      </c>
    </row>
    <row r="187" spans="1:27" ht="187">
      <c r="A187" s="4">
        <v>2122</v>
      </c>
      <c r="B187" s="4" t="s">
        <v>485</v>
      </c>
      <c r="E187" s="107" t="s">
        <v>2933</v>
      </c>
      <c r="F187" s="2" t="s">
        <v>1384</v>
      </c>
      <c r="G187" s="2" t="s">
        <v>1385</v>
      </c>
      <c r="H187" s="8"/>
      <c r="I187" s="8"/>
      <c r="J187" s="8"/>
      <c r="K187" s="8"/>
      <c r="L187" s="8"/>
      <c r="M187" s="8"/>
      <c r="P187" s="63">
        <v>0</v>
      </c>
      <c r="Q187" s="64"/>
      <c r="R187" s="64"/>
      <c r="S187" s="65">
        <v>0</v>
      </c>
      <c r="T187" s="66"/>
      <c r="U187" s="63"/>
      <c r="V187" s="64"/>
      <c r="W187" s="64"/>
      <c r="X187" s="65"/>
      <c r="Y187" s="66"/>
      <c r="Z187" s="58">
        <f t="shared" ref="Z187:Z250" si="14">IF(U187&lt;&gt;"",U187,IF(P187&lt;&gt;"",P187,IF(N187&lt;&gt;"",N187,"")))</f>
        <v>0</v>
      </c>
      <c r="AA187" s="35">
        <f t="shared" ref="AA187:AA250" si="15">IF(X187&lt;&gt;"",X187,IF(S187&lt;&gt;"",S187,IF(O187&lt;&gt;"",O187,"")))</f>
        <v>0</v>
      </c>
    </row>
    <row r="188" spans="1:27" ht="372">
      <c r="A188" s="4">
        <v>2123</v>
      </c>
      <c r="B188" s="4" t="s">
        <v>1386</v>
      </c>
      <c r="E188" s="38" t="s">
        <v>2935</v>
      </c>
      <c r="F188" s="2" t="s">
        <v>1387</v>
      </c>
      <c r="G188" s="2" t="s">
        <v>1388</v>
      </c>
      <c r="H188" s="8"/>
      <c r="I188" s="8"/>
      <c r="J188" s="8"/>
      <c r="K188" s="8"/>
      <c r="L188" s="8"/>
      <c r="M188" s="106" t="s">
        <v>2934</v>
      </c>
      <c r="P188" s="63">
        <v>3</v>
      </c>
      <c r="Q188" s="64" t="s">
        <v>3679</v>
      </c>
      <c r="R188" s="64"/>
      <c r="S188" s="109">
        <v>3</v>
      </c>
      <c r="T188" s="66"/>
      <c r="U188" s="63"/>
      <c r="V188" s="64"/>
      <c r="W188" s="64"/>
      <c r="X188" s="65"/>
      <c r="Y188" s="66"/>
      <c r="Z188" s="58">
        <f t="shared" si="14"/>
        <v>3</v>
      </c>
      <c r="AA188" s="35">
        <f t="shared" si="15"/>
        <v>3</v>
      </c>
    </row>
    <row r="189" spans="1:27" ht="204">
      <c r="A189" s="4">
        <v>2124</v>
      </c>
      <c r="B189" s="4" t="s">
        <v>485</v>
      </c>
      <c r="E189" s="107" t="s">
        <v>2936</v>
      </c>
      <c r="F189" s="2" t="s">
        <v>1389</v>
      </c>
      <c r="G189" s="2" t="s">
        <v>1390</v>
      </c>
      <c r="H189" s="8"/>
      <c r="I189" s="8"/>
      <c r="J189" s="8"/>
      <c r="K189" s="8"/>
      <c r="L189" s="8"/>
      <c r="M189" s="8"/>
      <c r="P189" s="63">
        <v>2</v>
      </c>
      <c r="Q189" s="64" t="s">
        <v>3631</v>
      </c>
      <c r="R189" s="64"/>
      <c r="S189" s="65">
        <v>2</v>
      </c>
      <c r="T189" s="66"/>
      <c r="U189" s="63"/>
      <c r="V189" s="64"/>
      <c r="W189" s="64"/>
      <c r="X189" s="65"/>
      <c r="Y189" s="66"/>
      <c r="Z189" s="58">
        <f t="shared" si="14"/>
        <v>2</v>
      </c>
      <c r="AA189" s="35">
        <f t="shared" si="15"/>
        <v>2</v>
      </c>
    </row>
    <row r="190" spans="1:27" ht="340">
      <c r="A190" s="4">
        <v>2125</v>
      </c>
      <c r="B190" s="4" t="s">
        <v>1391</v>
      </c>
      <c r="E190" s="38" t="s">
        <v>2938</v>
      </c>
      <c r="F190" s="2" t="s">
        <v>1392</v>
      </c>
      <c r="G190" s="2" t="s">
        <v>1393</v>
      </c>
      <c r="H190" s="8"/>
      <c r="I190" s="8"/>
      <c r="J190" s="8"/>
      <c r="K190" s="8"/>
      <c r="L190" s="8"/>
      <c r="M190" s="106" t="s">
        <v>2937</v>
      </c>
      <c r="P190" s="63">
        <v>2</v>
      </c>
      <c r="Q190" s="64"/>
      <c r="R190" s="64"/>
      <c r="S190" s="65">
        <v>2</v>
      </c>
      <c r="T190" s="66"/>
      <c r="U190" s="63"/>
      <c r="V190" s="64"/>
      <c r="W190" s="64"/>
      <c r="X190" s="65"/>
      <c r="Y190" s="66"/>
      <c r="Z190" s="58">
        <f t="shared" si="14"/>
        <v>2</v>
      </c>
      <c r="AA190" s="35">
        <f t="shared" si="15"/>
        <v>2</v>
      </c>
    </row>
    <row r="191" spans="1:27" ht="187">
      <c r="A191" s="4">
        <v>2126</v>
      </c>
      <c r="B191" s="4" t="s">
        <v>1394</v>
      </c>
      <c r="E191" s="38" t="s">
        <v>2940</v>
      </c>
      <c r="F191" s="2" t="s">
        <v>1395</v>
      </c>
      <c r="G191" s="2" t="s">
        <v>1396</v>
      </c>
      <c r="H191" s="8"/>
      <c r="I191" s="8"/>
      <c r="J191" s="8"/>
      <c r="K191" s="8"/>
      <c r="L191" s="8"/>
      <c r="M191" s="106" t="s">
        <v>2939</v>
      </c>
      <c r="P191" s="63">
        <v>0</v>
      </c>
      <c r="Q191" s="64"/>
      <c r="R191" s="64"/>
      <c r="S191" s="65">
        <v>0</v>
      </c>
      <c r="T191" s="66"/>
      <c r="U191" s="63"/>
      <c r="V191" s="64"/>
      <c r="W191" s="64"/>
      <c r="X191" s="65"/>
      <c r="Y191" s="66"/>
      <c r="Z191" s="58">
        <f t="shared" si="14"/>
        <v>0</v>
      </c>
      <c r="AA191" s="35">
        <f t="shared" si="15"/>
        <v>0</v>
      </c>
    </row>
    <row r="192" spans="1:27" ht="187">
      <c r="A192" s="4">
        <v>2127</v>
      </c>
      <c r="B192" s="4" t="s">
        <v>1397</v>
      </c>
      <c r="E192" s="38" t="s">
        <v>2942</v>
      </c>
      <c r="F192" s="2" t="s">
        <v>1398</v>
      </c>
      <c r="G192" s="2" t="s">
        <v>1399</v>
      </c>
      <c r="H192" s="8"/>
      <c r="I192" s="8"/>
      <c r="J192" s="8"/>
      <c r="K192" s="8"/>
      <c r="L192" s="8"/>
      <c r="M192" s="106" t="s">
        <v>2941</v>
      </c>
      <c r="P192" s="63">
        <v>2</v>
      </c>
      <c r="Q192" s="64"/>
      <c r="R192" s="64"/>
      <c r="S192" s="65">
        <v>0</v>
      </c>
      <c r="T192" s="66"/>
      <c r="U192" s="63"/>
      <c r="V192" s="64"/>
      <c r="W192" s="64"/>
      <c r="X192" s="65"/>
      <c r="Y192" s="66"/>
      <c r="Z192" s="58">
        <f t="shared" si="14"/>
        <v>2</v>
      </c>
      <c r="AA192" s="35">
        <f t="shared" si="15"/>
        <v>0</v>
      </c>
    </row>
    <row r="193" spans="1:27" ht="102">
      <c r="A193" s="4">
        <v>2128</v>
      </c>
      <c r="B193" s="4" t="s">
        <v>485</v>
      </c>
      <c r="E193" s="107" t="s">
        <v>2943</v>
      </c>
      <c r="F193" s="2" t="s">
        <v>1400</v>
      </c>
      <c r="G193" s="2" t="s">
        <v>1148</v>
      </c>
      <c r="H193" s="8"/>
      <c r="I193" s="8"/>
      <c r="J193" s="8"/>
      <c r="K193" s="8"/>
      <c r="L193" s="8"/>
      <c r="M193" s="8"/>
      <c r="P193" s="63">
        <v>2</v>
      </c>
      <c r="Q193" s="64" t="s">
        <v>3647</v>
      </c>
      <c r="R193" s="64"/>
      <c r="S193" s="65">
        <v>2</v>
      </c>
      <c r="T193" s="66" t="s">
        <v>3659</v>
      </c>
      <c r="U193" s="63"/>
      <c r="V193" s="64"/>
      <c r="W193" s="64"/>
      <c r="X193" s="65"/>
      <c r="Y193" s="66"/>
      <c r="Z193" s="58">
        <f t="shared" si="14"/>
        <v>2</v>
      </c>
      <c r="AA193" s="35">
        <f t="shared" si="15"/>
        <v>2</v>
      </c>
    </row>
    <row r="194" spans="1:27" s="79" customFormat="1" ht="17">
      <c r="A194" s="4"/>
      <c r="G194" s="79" t="s">
        <v>485</v>
      </c>
      <c r="H194" s="4"/>
      <c r="P194" s="111"/>
      <c r="Q194" s="111"/>
      <c r="R194" s="111"/>
      <c r="S194" s="111"/>
      <c r="T194" s="111"/>
      <c r="U194" s="111"/>
      <c r="V194" s="111"/>
      <c r="W194" s="111"/>
      <c r="X194" s="111"/>
      <c r="Y194" s="111"/>
    </row>
    <row r="195" spans="1:27" s="79" customFormat="1" ht="17">
      <c r="A195" s="4"/>
      <c r="G195" s="79" t="s">
        <v>485</v>
      </c>
      <c r="H195" s="4"/>
      <c r="P195" s="111"/>
      <c r="Q195" s="111"/>
      <c r="R195" s="111"/>
      <c r="S195" s="111"/>
      <c r="T195" s="111"/>
      <c r="U195" s="111"/>
      <c r="V195" s="111"/>
      <c r="W195" s="111"/>
      <c r="X195" s="111"/>
      <c r="Y195" s="111"/>
    </row>
    <row r="196" spans="1:27" s="79" customFormat="1" ht="17">
      <c r="A196" s="4"/>
      <c r="E196" s="81" t="s">
        <v>1401</v>
      </c>
      <c r="G196" s="79" t="s">
        <v>485</v>
      </c>
      <c r="H196" s="4"/>
      <c r="P196" s="111"/>
      <c r="Q196" s="111"/>
      <c r="R196" s="111"/>
      <c r="S196" s="111"/>
      <c r="T196" s="111"/>
      <c r="U196" s="111"/>
      <c r="V196" s="111"/>
      <c r="W196" s="111"/>
      <c r="X196" s="111"/>
      <c r="Y196" s="111"/>
    </row>
    <row r="197" spans="1:27" ht="136">
      <c r="A197" s="4">
        <v>2129</v>
      </c>
      <c r="B197" s="4" t="s">
        <v>485</v>
      </c>
      <c r="E197" s="107" t="s">
        <v>2944</v>
      </c>
      <c r="F197" s="2" t="s">
        <v>1402</v>
      </c>
      <c r="G197" s="2" t="s">
        <v>1403</v>
      </c>
      <c r="H197" s="8"/>
      <c r="I197" s="8"/>
      <c r="J197" s="8"/>
      <c r="K197" s="8"/>
      <c r="L197" s="8"/>
      <c r="M197" s="8"/>
      <c r="P197" s="63">
        <v>4</v>
      </c>
      <c r="Q197" s="64" t="s">
        <v>3646</v>
      </c>
      <c r="R197" s="64"/>
      <c r="S197" s="109">
        <v>4</v>
      </c>
      <c r="T197" s="66"/>
      <c r="U197" s="63"/>
      <c r="V197" s="64"/>
      <c r="W197" s="64"/>
      <c r="X197" s="65"/>
      <c r="Y197" s="66"/>
      <c r="Z197" s="58">
        <f t="shared" si="14"/>
        <v>4</v>
      </c>
      <c r="AA197" s="35">
        <f t="shared" si="15"/>
        <v>4</v>
      </c>
    </row>
    <row r="198" spans="1:27" ht="409.6">
      <c r="A198" s="4">
        <v>2130</v>
      </c>
      <c r="B198" s="4" t="s">
        <v>1404</v>
      </c>
      <c r="E198" s="38" t="s">
        <v>2946</v>
      </c>
      <c r="F198" s="2" t="s">
        <v>1405</v>
      </c>
      <c r="G198" s="2" t="s">
        <v>1406</v>
      </c>
      <c r="H198" s="8"/>
      <c r="I198" s="8"/>
      <c r="J198" s="8"/>
      <c r="K198" s="8"/>
      <c r="L198" s="8"/>
      <c r="M198" s="106" t="s">
        <v>2945</v>
      </c>
      <c r="P198" s="63">
        <v>4</v>
      </c>
      <c r="Q198" s="64"/>
      <c r="R198" s="64"/>
      <c r="S198" s="65">
        <v>3</v>
      </c>
      <c r="T198" s="66"/>
      <c r="U198" s="63"/>
      <c r="V198" s="64"/>
      <c r="W198" s="64"/>
      <c r="X198" s="65"/>
      <c r="Y198" s="66"/>
      <c r="Z198" s="58">
        <f t="shared" si="14"/>
        <v>4</v>
      </c>
      <c r="AA198" s="35">
        <f t="shared" si="15"/>
        <v>3</v>
      </c>
    </row>
    <row r="199" spans="1:27" ht="409.6">
      <c r="A199" s="4">
        <v>2131</v>
      </c>
      <c r="B199" s="4" t="s">
        <v>1407</v>
      </c>
      <c r="E199" s="38" t="s">
        <v>2948</v>
      </c>
      <c r="F199" s="2" t="s">
        <v>1408</v>
      </c>
      <c r="G199" s="2" t="s">
        <v>1409</v>
      </c>
      <c r="H199" s="8"/>
      <c r="I199" s="8"/>
      <c r="J199" s="8"/>
      <c r="K199" s="8"/>
      <c r="L199" s="8"/>
      <c r="M199" s="106" t="s">
        <v>2947</v>
      </c>
      <c r="P199" s="63">
        <v>3</v>
      </c>
      <c r="Q199" s="64"/>
      <c r="R199" s="64"/>
      <c r="S199" s="65">
        <v>3</v>
      </c>
      <c r="T199" s="66"/>
      <c r="U199" s="63"/>
      <c r="V199" s="64"/>
      <c r="W199" s="64"/>
      <c r="X199" s="65"/>
      <c r="Y199" s="66"/>
      <c r="Z199" s="58">
        <f t="shared" si="14"/>
        <v>3</v>
      </c>
      <c r="AA199" s="35">
        <f t="shared" si="15"/>
        <v>3</v>
      </c>
    </row>
    <row r="200" spans="1:27" ht="409.6">
      <c r="A200" s="4">
        <v>2132</v>
      </c>
      <c r="B200" s="4" t="s">
        <v>1410</v>
      </c>
      <c r="E200" s="38" t="s">
        <v>2950</v>
      </c>
      <c r="F200" s="2" t="s">
        <v>1411</v>
      </c>
      <c r="G200" s="2" t="s">
        <v>1412</v>
      </c>
      <c r="H200" s="8"/>
      <c r="I200" s="8"/>
      <c r="J200" s="8"/>
      <c r="K200" s="8"/>
      <c r="L200" s="8"/>
      <c r="M200" s="106" t="s">
        <v>2949</v>
      </c>
      <c r="P200" s="63">
        <v>4</v>
      </c>
      <c r="Q200" s="64"/>
      <c r="R200" s="64"/>
      <c r="S200" s="65">
        <v>4</v>
      </c>
      <c r="T200" s="66"/>
      <c r="U200" s="63"/>
      <c r="V200" s="64"/>
      <c r="W200" s="64"/>
      <c r="X200" s="65"/>
      <c r="Y200" s="66"/>
      <c r="Z200" s="58">
        <f t="shared" si="14"/>
        <v>4</v>
      </c>
      <c r="AA200" s="35">
        <f t="shared" si="15"/>
        <v>4</v>
      </c>
    </row>
    <row r="201" spans="1:27" ht="409.6">
      <c r="A201" s="4">
        <v>2133</v>
      </c>
      <c r="B201" s="4" t="s">
        <v>1413</v>
      </c>
      <c r="E201" s="38" t="s">
        <v>2952</v>
      </c>
      <c r="F201" s="2" t="s">
        <v>1414</v>
      </c>
      <c r="G201" s="2" t="s">
        <v>1415</v>
      </c>
      <c r="H201" s="8"/>
      <c r="I201" s="8"/>
      <c r="J201" s="8"/>
      <c r="K201" s="8"/>
      <c r="L201" s="8"/>
      <c r="M201" s="106" t="s">
        <v>2951</v>
      </c>
      <c r="P201" s="63">
        <v>4</v>
      </c>
      <c r="Q201" s="64" t="s">
        <v>3680</v>
      </c>
      <c r="R201" s="64"/>
      <c r="S201" s="109">
        <v>3</v>
      </c>
      <c r="T201" s="66"/>
      <c r="U201" s="63"/>
      <c r="V201" s="64"/>
      <c r="W201" s="64"/>
      <c r="X201" s="65"/>
      <c r="Y201" s="66"/>
      <c r="Z201" s="58">
        <f t="shared" si="14"/>
        <v>4</v>
      </c>
      <c r="AA201" s="35">
        <f t="shared" si="15"/>
        <v>3</v>
      </c>
    </row>
    <row r="202" spans="1:27" ht="409.6">
      <c r="A202" s="4">
        <v>2134</v>
      </c>
      <c r="B202" s="4" t="s">
        <v>1416</v>
      </c>
      <c r="E202" s="38" t="s">
        <v>2954</v>
      </c>
      <c r="F202" s="2" t="s">
        <v>1417</v>
      </c>
      <c r="G202" s="2" t="s">
        <v>1418</v>
      </c>
      <c r="H202" s="8"/>
      <c r="I202" s="8"/>
      <c r="J202" s="8"/>
      <c r="K202" s="8"/>
      <c r="L202" s="8"/>
      <c r="M202" s="106" t="s">
        <v>2953</v>
      </c>
      <c r="P202" s="63">
        <v>3</v>
      </c>
      <c r="Q202" s="64"/>
      <c r="R202" s="64"/>
      <c r="S202" s="65">
        <v>3</v>
      </c>
      <c r="T202" s="66"/>
      <c r="U202" s="63"/>
      <c r="V202" s="64"/>
      <c r="W202" s="64"/>
      <c r="X202" s="65"/>
      <c r="Y202" s="66"/>
      <c r="Z202" s="58">
        <f t="shared" si="14"/>
        <v>3</v>
      </c>
      <c r="AA202" s="35">
        <f t="shared" si="15"/>
        <v>3</v>
      </c>
    </row>
    <row r="203" spans="1:27" ht="409.6">
      <c r="A203" s="4">
        <v>2135</v>
      </c>
      <c r="B203" s="4" t="s">
        <v>1419</v>
      </c>
      <c r="E203" s="38" t="s">
        <v>2956</v>
      </c>
      <c r="F203" s="2" t="s">
        <v>1420</v>
      </c>
      <c r="G203" s="2" t="s">
        <v>1421</v>
      </c>
      <c r="H203" s="8"/>
      <c r="I203" s="8"/>
      <c r="J203" s="8"/>
      <c r="K203" s="8"/>
      <c r="L203" s="8"/>
      <c r="M203" s="106" t="s">
        <v>2955</v>
      </c>
      <c r="P203" s="63">
        <v>3</v>
      </c>
      <c r="Q203" s="64"/>
      <c r="R203" s="64"/>
      <c r="S203" s="65">
        <v>3</v>
      </c>
      <c r="T203" s="66"/>
      <c r="U203" s="63"/>
      <c r="V203" s="64"/>
      <c r="W203" s="64"/>
      <c r="X203" s="65"/>
      <c r="Y203" s="66"/>
      <c r="Z203" s="58">
        <f t="shared" si="14"/>
        <v>3</v>
      </c>
      <c r="AA203" s="35">
        <f t="shared" si="15"/>
        <v>3</v>
      </c>
    </row>
    <row r="204" spans="1:27" ht="153">
      <c r="A204" s="4">
        <v>2136</v>
      </c>
      <c r="B204" s="4" t="s">
        <v>485</v>
      </c>
      <c r="E204" s="107" t="s">
        <v>2957</v>
      </c>
      <c r="F204" s="2" t="s">
        <v>1422</v>
      </c>
      <c r="G204" s="2" t="s">
        <v>1423</v>
      </c>
      <c r="H204" s="8"/>
      <c r="I204" s="8"/>
      <c r="J204" s="8"/>
      <c r="K204" s="8"/>
      <c r="L204" s="8"/>
      <c r="M204" s="8"/>
      <c r="P204" s="63">
        <v>3</v>
      </c>
      <c r="Q204" s="64" t="s">
        <v>3627</v>
      </c>
      <c r="R204" s="64"/>
      <c r="S204" s="65">
        <v>3</v>
      </c>
      <c r="T204" s="66"/>
      <c r="U204" s="63"/>
      <c r="V204" s="64"/>
      <c r="W204" s="64"/>
      <c r="X204" s="65"/>
      <c r="Y204" s="66"/>
      <c r="Z204" s="58">
        <f t="shared" si="14"/>
        <v>3</v>
      </c>
      <c r="AA204" s="35">
        <f t="shared" si="15"/>
        <v>3</v>
      </c>
    </row>
    <row r="205" spans="1:27" ht="409.6">
      <c r="A205" s="4">
        <v>2137</v>
      </c>
      <c r="B205" s="4" t="s">
        <v>1424</v>
      </c>
      <c r="E205" s="38" t="s">
        <v>2959</v>
      </c>
      <c r="F205" s="2" t="s">
        <v>1425</v>
      </c>
      <c r="G205" s="2" t="s">
        <v>1426</v>
      </c>
      <c r="H205" s="8"/>
      <c r="I205" s="8"/>
      <c r="J205" s="8"/>
      <c r="K205" s="8"/>
      <c r="L205" s="8"/>
      <c r="M205" s="106" t="s">
        <v>2958</v>
      </c>
      <c r="P205" s="63">
        <v>2</v>
      </c>
      <c r="Q205" s="64"/>
      <c r="R205" s="64"/>
      <c r="S205" s="65">
        <v>2</v>
      </c>
      <c r="T205" s="66"/>
      <c r="U205" s="63"/>
      <c r="V205" s="64"/>
      <c r="W205" s="64"/>
      <c r="X205" s="65"/>
      <c r="Y205" s="66"/>
      <c r="Z205" s="58">
        <f t="shared" si="14"/>
        <v>2</v>
      </c>
      <c r="AA205" s="35">
        <f t="shared" si="15"/>
        <v>2</v>
      </c>
    </row>
    <row r="206" spans="1:27" ht="409.6">
      <c r="A206" s="4">
        <v>2138</v>
      </c>
      <c r="B206" s="4" t="s">
        <v>1427</v>
      </c>
      <c r="E206" s="38" t="s">
        <v>2961</v>
      </c>
      <c r="F206" s="2" t="s">
        <v>1428</v>
      </c>
      <c r="G206" s="2" t="s">
        <v>1148</v>
      </c>
      <c r="H206" s="8"/>
      <c r="I206" s="8"/>
      <c r="J206" s="8"/>
      <c r="K206" s="8"/>
      <c r="L206" s="8"/>
      <c r="M206" s="106" t="s">
        <v>2960</v>
      </c>
      <c r="P206" s="63">
        <v>4</v>
      </c>
      <c r="Q206" s="64"/>
      <c r="R206" s="64"/>
      <c r="S206" s="65">
        <v>0</v>
      </c>
      <c r="T206" s="66" t="s">
        <v>3691</v>
      </c>
      <c r="U206" s="63"/>
      <c r="V206" s="64"/>
      <c r="W206" s="64"/>
      <c r="X206" s="65">
        <v>3</v>
      </c>
      <c r="Y206" s="66"/>
      <c r="Z206" s="58">
        <f t="shared" si="14"/>
        <v>4</v>
      </c>
      <c r="AA206" s="35">
        <f t="shared" si="15"/>
        <v>3</v>
      </c>
    </row>
    <row r="207" spans="1:27" ht="388">
      <c r="A207" s="4">
        <v>2139</v>
      </c>
      <c r="B207" s="4" t="s">
        <v>485</v>
      </c>
      <c r="E207" s="107" t="s">
        <v>2962</v>
      </c>
      <c r="F207" s="2" t="s">
        <v>1429</v>
      </c>
      <c r="G207" s="2" t="s">
        <v>1430</v>
      </c>
      <c r="H207" s="8"/>
      <c r="I207" s="8"/>
      <c r="J207" s="8"/>
      <c r="K207" s="8"/>
      <c r="L207" s="8"/>
      <c r="M207" s="8"/>
      <c r="P207" s="63">
        <v>3</v>
      </c>
      <c r="Q207" s="64" t="s">
        <v>3630</v>
      </c>
      <c r="R207" s="64"/>
      <c r="S207" s="65">
        <v>3</v>
      </c>
      <c r="T207" s="66"/>
      <c r="U207" s="63"/>
      <c r="V207" s="64"/>
      <c r="W207" s="64"/>
      <c r="X207" s="65"/>
      <c r="Y207" s="66"/>
      <c r="Z207" s="58">
        <f t="shared" si="14"/>
        <v>3</v>
      </c>
      <c r="AA207" s="35">
        <f t="shared" si="15"/>
        <v>3</v>
      </c>
    </row>
    <row r="208" spans="1:27" ht="409.6">
      <c r="A208" s="4">
        <v>2140</v>
      </c>
      <c r="B208" s="4" t="s">
        <v>1431</v>
      </c>
      <c r="E208" s="38" t="s">
        <v>2963</v>
      </c>
      <c r="F208" s="2" t="s">
        <v>1432</v>
      </c>
      <c r="G208" s="2" t="s">
        <v>1433</v>
      </c>
      <c r="H208" s="8"/>
      <c r="I208" s="8"/>
      <c r="J208" s="8"/>
      <c r="K208" s="8"/>
      <c r="L208" s="8"/>
      <c r="M208" s="106" t="s">
        <v>2953</v>
      </c>
      <c r="P208" s="63">
        <v>3</v>
      </c>
      <c r="Q208" s="64"/>
      <c r="R208" s="64"/>
      <c r="S208" s="65">
        <v>3</v>
      </c>
      <c r="T208" s="66"/>
      <c r="U208" s="63"/>
      <c r="V208" s="64"/>
      <c r="W208" s="64"/>
      <c r="X208" s="65"/>
      <c r="Y208" s="66"/>
      <c r="Z208" s="58">
        <f t="shared" si="14"/>
        <v>3</v>
      </c>
      <c r="AA208" s="35">
        <f t="shared" si="15"/>
        <v>3</v>
      </c>
    </row>
    <row r="209" spans="1:27" ht="136">
      <c r="A209" s="4">
        <v>2141</v>
      </c>
      <c r="B209" s="4" t="s">
        <v>485</v>
      </c>
      <c r="E209" s="107" t="s">
        <v>2964</v>
      </c>
      <c r="F209" s="2" t="s">
        <v>1434</v>
      </c>
      <c r="G209" s="2" t="s">
        <v>1435</v>
      </c>
      <c r="H209" s="8"/>
      <c r="I209" s="8"/>
      <c r="J209" s="8"/>
      <c r="K209" s="8"/>
      <c r="L209" s="8"/>
      <c r="M209" s="8"/>
      <c r="P209" s="63">
        <v>4</v>
      </c>
      <c r="Q209" s="64" t="s">
        <v>3628</v>
      </c>
      <c r="R209" s="64"/>
      <c r="S209" s="65">
        <v>4</v>
      </c>
      <c r="T209" s="66"/>
      <c r="U209" s="63"/>
      <c r="V209" s="64"/>
      <c r="W209" s="64"/>
      <c r="X209" s="65"/>
      <c r="Y209" s="66"/>
      <c r="Z209" s="58">
        <f t="shared" si="14"/>
        <v>4</v>
      </c>
      <c r="AA209" s="35">
        <f t="shared" si="15"/>
        <v>4</v>
      </c>
    </row>
    <row r="210" spans="1:27" s="79" customFormat="1" ht="17">
      <c r="A210" s="4"/>
      <c r="G210" s="79" t="s">
        <v>485</v>
      </c>
      <c r="H210" s="4"/>
      <c r="P210" s="111"/>
      <c r="Q210" s="111"/>
      <c r="R210" s="111"/>
      <c r="S210" s="111"/>
      <c r="T210" s="111"/>
      <c r="U210" s="111"/>
      <c r="V210" s="111"/>
      <c r="W210" s="111"/>
      <c r="X210" s="111"/>
      <c r="Y210" s="111"/>
    </row>
    <row r="211" spans="1:27" s="79" customFormat="1" ht="17">
      <c r="A211" s="4"/>
      <c r="G211" s="79" t="s">
        <v>485</v>
      </c>
      <c r="H211" s="4"/>
      <c r="P211" s="111"/>
      <c r="Q211" s="111"/>
      <c r="R211" s="111"/>
      <c r="S211" s="111"/>
      <c r="T211" s="111"/>
      <c r="U211" s="111"/>
      <c r="V211" s="111"/>
      <c r="W211" s="111"/>
      <c r="X211" s="111"/>
      <c r="Y211" s="111"/>
    </row>
    <row r="212" spans="1:27" s="79" customFormat="1" ht="17">
      <c r="A212" s="4"/>
      <c r="E212" s="81" t="s">
        <v>1436</v>
      </c>
      <c r="G212" s="79" t="s">
        <v>485</v>
      </c>
      <c r="H212" s="4"/>
      <c r="P212" s="111"/>
      <c r="Q212" s="111"/>
      <c r="R212" s="111"/>
      <c r="S212" s="111"/>
      <c r="T212" s="111"/>
      <c r="U212" s="111"/>
      <c r="V212" s="111"/>
      <c r="W212" s="111"/>
      <c r="X212" s="111"/>
      <c r="Y212" s="111"/>
    </row>
    <row r="213" spans="1:27" ht="153">
      <c r="A213" s="4">
        <v>2142</v>
      </c>
      <c r="B213" s="4" t="s">
        <v>1437</v>
      </c>
      <c r="E213" s="38" t="s">
        <v>2966</v>
      </c>
      <c r="F213" s="2" t="s">
        <v>1438</v>
      </c>
      <c r="G213" s="2" t="s">
        <v>1439</v>
      </c>
      <c r="H213" s="8"/>
      <c r="I213" s="8"/>
      <c r="J213" s="8"/>
      <c r="K213" s="8"/>
      <c r="L213" s="8"/>
      <c r="M213" s="106" t="s">
        <v>2965</v>
      </c>
      <c r="P213" s="63">
        <v>3</v>
      </c>
      <c r="Q213" s="64" t="s">
        <v>3681</v>
      </c>
      <c r="R213" s="64"/>
      <c r="S213" s="109">
        <v>3</v>
      </c>
      <c r="T213" s="66" t="s">
        <v>3692</v>
      </c>
      <c r="U213" s="63"/>
      <c r="V213" s="64"/>
      <c r="W213" s="64"/>
      <c r="X213" s="65"/>
      <c r="Y213" s="66"/>
      <c r="Z213" s="58">
        <f t="shared" si="14"/>
        <v>3</v>
      </c>
      <c r="AA213" s="35">
        <f t="shared" si="15"/>
        <v>3</v>
      </c>
    </row>
    <row r="214" spans="1:27" ht="187">
      <c r="A214" s="4">
        <v>2143</v>
      </c>
      <c r="B214" s="4" t="s">
        <v>485</v>
      </c>
      <c r="E214" s="107" t="s">
        <v>2850</v>
      </c>
      <c r="F214" s="2" t="s">
        <v>1440</v>
      </c>
      <c r="G214" s="2" t="s">
        <v>1441</v>
      </c>
      <c r="H214" s="8"/>
      <c r="I214" s="8"/>
      <c r="J214" s="8"/>
      <c r="K214" s="8"/>
      <c r="L214" s="8"/>
      <c r="M214" s="8"/>
      <c r="P214" s="63">
        <v>3</v>
      </c>
      <c r="Q214" s="64" t="s">
        <v>3629</v>
      </c>
      <c r="R214" s="64"/>
      <c r="S214" s="65">
        <v>3</v>
      </c>
      <c r="T214" s="66"/>
      <c r="U214" s="63"/>
      <c r="V214" s="64"/>
      <c r="W214" s="64"/>
      <c r="X214" s="65"/>
      <c r="Y214" s="66"/>
      <c r="Z214" s="58">
        <f t="shared" si="14"/>
        <v>3</v>
      </c>
      <c r="AA214" s="35">
        <f t="shared" si="15"/>
        <v>3</v>
      </c>
    </row>
    <row r="215" spans="1:27" ht="409.6">
      <c r="A215" s="4">
        <v>2144</v>
      </c>
      <c r="B215" s="4" t="s">
        <v>1442</v>
      </c>
      <c r="E215" s="38" t="s">
        <v>2968</v>
      </c>
      <c r="F215" s="2" t="s">
        <v>1443</v>
      </c>
      <c r="G215" s="2" t="s">
        <v>1444</v>
      </c>
      <c r="H215" s="8"/>
      <c r="I215" s="8"/>
      <c r="J215" s="8"/>
      <c r="K215" s="8"/>
      <c r="L215" s="8"/>
      <c r="M215" s="106" t="s">
        <v>2967</v>
      </c>
      <c r="P215" s="63">
        <v>2</v>
      </c>
      <c r="Q215" s="64"/>
      <c r="R215" s="64"/>
      <c r="S215" s="65">
        <v>2</v>
      </c>
      <c r="T215" s="66"/>
      <c r="U215" s="63"/>
      <c r="V215" s="64"/>
      <c r="W215" s="64"/>
      <c r="X215" s="65"/>
      <c r="Y215" s="66"/>
      <c r="Z215" s="58">
        <f t="shared" si="14"/>
        <v>2</v>
      </c>
      <c r="AA215" s="35">
        <f t="shared" si="15"/>
        <v>2</v>
      </c>
    </row>
    <row r="216" spans="1:27" ht="409.6">
      <c r="A216" s="4">
        <v>2145</v>
      </c>
      <c r="B216" s="4" t="s">
        <v>1445</v>
      </c>
      <c r="E216" s="38" t="s">
        <v>2970</v>
      </c>
      <c r="F216" s="2" t="s">
        <v>1446</v>
      </c>
      <c r="G216" s="2" t="s">
        <v>1447</v>
      </c>
      <c r="H216" s="8"/>
      <c r="I216" s="8"/>
      <c r="J216" s="8"/>
      <c r="K216" s="8"/>
      <c r="L216" s="8"/>
      <c r="M216" s="106" t="s">
        <v>2969</v>
      </c>
      <c r="P216" s="63">
        <v>1</v>
      </c>
      <c r="Q216" s="64"/>
      <c r="R216" s="64"/>
      <c r="S216" s="65">
        <v>1</v>
      </c>
      <c r="T216" s="66"/>
      <c r="U216" s="63"/>
      <c r="V216" s="64"/>
      <c r="W216" s="64"/>
      <c r="X216" s="65"/>
      <c r="Y216" s="66"/>
      <c r="Z216" s="58">
        <f t="shared" si="14"/>
        <v>1</v>
      </c>
      <c r="AA216" s="35">
        <f t="shared" si="15"/>
        <v>1</v>
      </c>
    </row>
    <row r="217" spans="1:27" ht="119">
      <c r="A217" s="4">
        <v>2146</v>
      </c>
      <c r="B217" s="4" t="s">
        <v>1448</v>
      </c>
      <c r="E217" s="38" t="s">
        <v>2972</v>
      </c>
      <c r="F217" s="2" t="s">
        <v>1449</v>
      </c>
      <c r="G217" s="2" t="s">
        <v>1450</v>
      </c>
      <c r="H217" s="8"/>
      <c r="I217" s="8"/>
      <c r="J217" s="8"/>
      <c r="K217" s="8"/>
      <c r="L217" s="8"/>
      <c r="M217" s="106" t="s">
        <v>2971</v>
      </c>
      <c r="P217" s="63">
        <v>1</v>
      </c>
      <c r="Q217" s="64"/>
      <c r="R217" s="64"/>
      <c r="S217" s="65">
        <v>1</v>
      </c>
      <c r="T217" s="66"/>
      <c r="U217" s="63"/>
      <c r="V217" s="64"/>
      <c r="W217" s="64"/>
      <c r="X217" s="65"/>
      <c r="Y217" s="66"/>
      <c r="Z217" s="58">
        <f t="shared" si="14"/>
        <v>1</v>
      </c>
      <c r="AA217" s="35">
        <f t="shared" si="15"/>
        <v>1</v>
      </c>
    </row>
    <row r="218" spans="1:27" ht="409.6">
      <c r="A218" s="4">
        <v>2147</v>
      </c>
      <c r="B218" s="4" t="s">
        <v>1451</v>
      </c>
      <c r="E218" s="38" t="s">
        <v>2974</v>
      </c>
      <c r="F218" s="2" t="s">
        <v>1452</v>
      </c>
      <c r="G218" s="2" t="s">
        <v>1453</v>
      </c>
      <c r="H218" s="8"/>
      <c r="I218" s="8"/>
      <c r="J218" s="8"/>
      <c r="K218" s="8"/>
      <c r="L218" s="8"/>
      <c r="M218" s="106" t="s">
        <v>2973</v>
      </c>
      <c r="P218" s="63">
        <v>2</v>
      </c>
      <c r="Q218" s="64"/>
      <c r="R218" s="64"/>
      <c r="S218" s="65">
        <v>2</v>
      </c>
      <c r="T218" s="66"/>
      <c r="U218" s="63"/>
      <c r="V218" s="64"/>
      <c r="W218" s="64"/>
      <c r="X218" s="65"/>
      <c r="Y218" s="66"/>
      <c r="Z218" s="58">
        <f t="shared" si="14"/>
        <v>2</v>
      </c>
      <c r="AA218" s="35">
        <f t="shared" si="15"/>
        <v>2</v>
      </c>
    </row>
    <row r="219" spans="1:27" ht="170">
      <c r="A219" s="4">
        <v>2148</v>
      </c>
      <c r="B219" s="4" t="s">
        <v>485</v>
      </c>
      <c r="E219" s="107" t="s">
        <v>2975</v>
      </c>
      <c r="F219" s="2" t="s">
        <v>1454</v>
      </c>
      <c r="G219" s="2" t="s">
        <v>1455</v>
      </c>
      <c r="H219" s="8"/>
      <c r="I219" s="8"/>
      <c r="J219" s="8"/>
      <c r="K219" s="8"/>
      <c r="L219" s="8"/>
      <c r="M219" s="8"/>
      <c r="P219" s="63">
        <v>2</v>
      </c>
      <c r="Q219" s="64" t="s">
        <v>3594</v>
      </c>
      <c r="R219" s="64"/>
      <c r="S219" s="65">
        <v>2</v>
      </c>
      <c r="T219" s="66"/>
      <c r="U219" s="63"/>
      <c r="V219" s="64"/>
      <c r="W219" s="64"/>
      <c r="X219" s="65"/>
      <c r="Y219" s="66"/>
      <c r="Z219" s="58">
        <f t="shared" si="14"/>
        <v>2</v>
      </c>
      <c r="AA219" s="35">
        <f t="shared" si="15"/>
        <v>2</v>
      </c>
    </row>
    <row r="220" spans="1:27" s="79" customFormat="1">
      <c r="A220" s="4"/>
      <c r="H220" s="4"/>
      <c r="P220" s="111"/>
      <c r="Q220" s="111"/>
      <c r="R220" s="111"/>
      <c r="S220" s="111"/>
      <c r="T220" s="111"/>
      <c r="U220" s="111"/>
      <c r="V220" s="111"/>
      <c r="W220" s="111"/>
      <c r="X220" s="111"/>
      <c r="Y220" s="111"/>
    </row>
    <row r="221" spans="1:27" s="79" customFormat="1">
      <c r="A221" s="4"/>
      <c r="H221" s="4"/>
      <c r="P221" s="111"/>
      <c r="Q221" s="111"/>
      <c r="R221" s="111"/>
      <c r="S221" s="111"/>
      <c r="T221" s="111"/>
      <c r="U221" s="111"/>
      <c r="V221" s="111"/>
      <c r="W221" s="111"/>
      <c r="X221" s="111"/>
      <c r="Y221" s="111"/>
    </row>
    <row r="222" spans="1:27" s="79" customFormat="1" ht="37">
      <c r="A222" s="4"/>
      <c r="E222" s="117" t="s">
        <v>1456</v>
      </c>
      <c r="F222" s="117"/>
      <c r="G222" s="117"/>
      <c r="H222" s="4"/>
      <c r="P222" s="111"/>
      <c r="Q222" s="111"/>
      <c r="R222" s="111"/>
      <c r="S222" s="111"/>
      <c r="T222" s="111"/>
      <c r="U222" s="111"/>
      <c r="V222" s="111"/>
      <c r="W222" s="111"/>
      <c r="X222" s="111"/>
      <c r="Y222" s="111"/>
    </row>
    <row r="223" spans="1:27" s="79" customFormat="1" ht="19">
      <c r="A223" s="4"/>
      <c r="E223" s="116" t="s">
        <v>1457</v>
      </c>
      <c r="F223" s="116"/>
      <c r="G223" s="116"/>
      <c r="H223" s="4"/>
      <c r="P223" s="111"/>
      <c r="Q223" s="111"/>
      <c r="R223" s="111"/>
      <c r="S223" s="111"/>
      <c r="T223" s="111"/>
      <c r="U223" s="111"/>
      <c r="V223" s="111"/>
      <c r="W223" s="111"/>
      <c r="X223" s="111"/>
      <c r="Y223" s="111"/>
    </row>
    <row r="224" spans="1:27" s="79" customFormat="1" ht="34">
      <c r="A224" s="4"/>
      <c r="E224" s="81" t="s">
        <v>1458</v>
      </c>
      <c r="H224" s="4"/>
      <c r="P224" s="111"/>
      <c r="Q224" s="111"/>
      <c r="R224" s="111"/>
      <c r="S224" s="111"/>
      <c r="T224" s="111"/>
      <c r="U224" s="111"/>
      <c r="V224" s="111"/>
      <c r="W224" s="111"/>
      <c r="X224" s="111"/>
      <c r="Y224" s="111"/>
    </row>
    <row r="225" spans="1:27" ht="306">
      <c r="A225" s="4">
        <v>2149</v>
      </c>
      <c r="E225" s="107" t="s">
        <v>2976</v>
      </c>
      <c r="F225" s="2" t="s">
        <v>1459</v>
      </c>
      <c r="G225" s="2" t="s">
        <v>1460</v>
      </c>
      <c r="H225" s="8"/>
      <c r="I225" s="8"/>
      <c r="J225" s="8"/>
      <c r="K225" s="8"/>
      <c r="L225" s="8"/>
      <c r="M225" s="8"/>
      <c r="P225" s="63">
        <v>1</v>
      </c>
      <c r="Q225" s="64" t="s">
        <v>3610</v>
      </c>
      <c r="R225" s="64"/>
      <c r="S225" s="65">
        <v>1</v>
      </c>
      <c r="T225" s="66"/>
      <c r="U225" s="63"/>
      <c r="V225" s="64"/>
      <c r="W225" s="64"/>
      <c r="X225" s="65"/>
      <c r="Y225" s="66"/>
      <c r="Z225" s="58">
        <f t="shared" si="14"/>
        <v>1</v>
      </c>
      <c r="AA225" s="35">
        <f t="shared" si="15"/>
        <v>1</v>
      </c>
    </row>
    <row r="226" spans="1:27" ht="255">
      <c r="A226" s="4">
        <v>2150</v>
      </c>
      <c r="E226" s="107" t="s">
        <v>2977</v>
      </c>
      <c r="F226" s="2" t="s">
        <v>1461</v>
      </c>
      <c r="G226" s="2" t="s">
        <v>1462</v>
      </c>
      <c r="H226" s="8"/>
      <c r="I226" s="8"/>
      <c r="J226" s="8"/>
      <c r="K226" s="8"/>
      <c r="L226" s="8"/>
      <c r="M226" s="8"/>
      <c r="P226" s="63">
        <v>2</v>
      </c>
      <c r="Q226" s="64" t="s">
        <v>3611</v>
      </c>
      <c r="R226" s="64"/>
      <c r="S226" s="65">
        <v>2</v>
      </c>
      <c r="T226" s="66"/>
      <c r="U226" s="63"/>
      <c r="V226" s="64"/>
      <c r="W226" s="64"/>
      <c r="X226" s="65"/>
      <c r="Y226" s="66"/>
      <c r="Z226" s="58">
        <f t="shared" si="14"/>
        <v>2</v>
      </c>
      <c r="AA226" s="35">
        <f t="shared" si="15"/>
        <v>2</v>
      </c>
    </row>
    <row r="227" spans="1:27" ht="306">
      <c r="A227" s="4">
        <v>2151</v>
      </c>
      <c r="E227" s="107" t="s">
        <v>2978</v>
      </c>
      <c r="F227" s="2" t="s">
        <v>1463</v>
      </c>
      <c r="G227" s="2" t="s">
        <v>1464</v>
      </c>
      <c r="H227" s="8"/>
      <c r="I227" s="8"/>
      <c r="J227" s="8"/>
      <c r="K227" s="8"/>
      <c r="L227" s="8"/>
      <c r="M227" s="8"/>
      <c r="P227" s="63">
        <v>1</v>
      </c>
      <c r="Q227" s="64" t="s">
        <v>3612</v>
      </c>
      <c r="R227" s="64"/>
      <c r="S227" s="65">
        <v>1</v>
      </c>
      <c r="T227" s="66"/>
      <c r="U227" s="63"/>
      <c r="V227" s="64"/>
      <c r="W227" s="64"/>
      <c r="X227" s="65"/>
      <c r="Y227" s="66"/>
      <c r="Z227" s="58">
        <f t="shared" si="14"/>
        <v>1</v>
      </c>
      <c r="AA227" s="35">
        <f t="shared" si="15"/>
        <v>1</v>
      </c>
    </row>
    <row r="228" spans="1:27" s="79" customFormat="1" ht="17">
      <c r="A228" s="4"/>
      <c r="G228" s="79" t="s">
        <v>485</v>
      </c>
      <c r="H228" s="4"/>
      <c r="P228" s="111"/>
      <c r="Q228" s="111"/>
      <c r="R228" s="111"/>
      <c r="S228" s="111"/>
      <c r="T228" s="111"/>
      <c r="U228" s="111"/>
      <c r="V228" s="111"/>
      <c r="W228" s="111"/>
      <c r="X228" s="111"/>
      <c r="Y228" s="111"/>
    </row>
    <row r="229" spans="1:27" s="79" customFormat="1">
      <c r="A229" s="4"/>
      <c r="H229" s="4"/>
      <c r="P229" s="111"/>
      <c r="Q229" s="111"/>
      <c r="R229" s="111"/>
      <c r="S229" s="111"/>
      <c r="T229" s="111"/>
      <c r="U229" s="111"/>
      <c r="V229" s="111"/>
      <c r="W229" s="111"/>
      <c r="X229" s="111"/>
      <c r="Y229" s="111"/>
    </row>
    <row r="230" spans="1:27" s="79" customFormat="1" ht="19">
      <c r="A230" s="4"/>
      <c r="E230" s="116" t="s">
        <v>414</v>
      </c>
      <c r="F230" s="116"/>
      <c r="G230" s="116"/>
      <c r="H230" s="4"/>
      <c r="P230" s="111"/>
      <c r="Q230" s="111"/>
      <c r="R230" s="111"/>
      <c r="S230" s="111"/>
      <c r="T230" s="111"/>
      <c r="U230" s="111"/>
      <c r="V230" s="111"/>
      <c r="W230" s="111"/>
      <c r="X230" s="111"/>
      <c r="Y230" s="111"/>
    </row>
    <row r="231" spans="1:27" s="79" customFormat="1" ht="34">
      <c r="A231" s="4"/>
      <c r="E231" s="81" t="s">
        <v>1465</v>
      </c>
      <c r="H231" s="4"/>
      <c r="P231" s="111"/>
      <c r="Q231" s="111"/>
      <c r="R231" s="111"/>
      <c r="S231" s="111"/>
      <c r="T231" s="111"/>
      <c r="U231" s="111"/>
      <c r="V231" s="111"/>
      <c r="W231" s="111"/>
      <c r="X231" s="111"/>
      <c r="Y231" s="111"/>
    </row>
    <row r="232" spans="1:27" ht="187">
      <c r="A232" s="4">
        <v>2152</v>
      </c>
      <c r="E232" s="107" t="s">
        <v>2979</v>
      </c>
      <c r="F232" s="2" t="s">
        <v>1466</v>
      </c>
      <c r="G232" s="2" t="s">
        <v>1467</v>
      </c>
      <c r="H232" s="8"/>
      <c r="I232" s="8"/>
      <c r="J232" s="8"/>
      <c r="K232" s="8"/>
      <c r="L232" s="8"/>
      <c r="M232" s="8"/>
      <c r="P232" s="63">
        <v>2</v>
      </c>
      <c r="Q232" s="64" t="s">
        <v>3613</v>
      </c>
      <c r="R232" s="64"/>
      <c r="S232" s="65">
        <v>2</v>
      </c>
      <c r="T232" s="66"/>
      <c r="U232" s="63"/>
      <c r="V232" s="64"/>
      <c r="W232" s="64"/>
      <c r="X232" s="65"/>
      <c r="Y232" s="66"/>
      <c r="Z232" s="58">
        <f t="shared" si="14"/>
        <v>2</v>
      </c>
      <c r="AA232" s="35">
        <f t="shared" si="15"/>
        <v>2</v>
      </c>
    </row>
    <row r="233" spans="1:27" ht="221">
      <c r="A233" s="4">
        <v>2153</v>
      </c>
      <c r="E233" s="107" t="s">
        <v>2980</v>
      </c>
      <c r="F233" s="2" t="s">
        <v>1468</v>
      </c>
      <c r="G233" s="2" t="s">
        <v>1469</v>
      </c>
      <c r="H233" s="8"/>
      <c r="I233" s="8"/>
      <c r="J233" s="8"/>
      <c r="K233" s="8"/>
      <c r="L233" s="8"/>
      <c r="M233" s="8"/>
      <c r="P233" s="63">
        <v>3</v>
      </c>
      <c r="Q233" s="64" t="s">
        <v>3557</v>
      </c>
      <c r="R233" s="64"/>
      <c r="S233" s="109">
        <v>3</v>
      </c>
      <c r="T233" s="66"/>
      <c r="U233" s="63"/>
      <c r="V233" s="64"/>
      <c r="W233" s="64"/>
      <c r="X233" s="65"/>
      <c r="Y233" s="66"/>
      <c r="Z233" s="58">
        <f t="shared" si="14"/>
        <v>3</v>
      </c>
      <c r="AA233" s="35">
        <f t="shared" si="15"/>
        <v>3</v>
      </c>
    </row>
    <row r="234" spans="1:27" s="79" customFormat="1">
      <c r="A234" s="4"/>
      <c r="H234" s="4"/>
      <c r="P234" s="111"/>
      <c r="Q234" s="111"/>
      <c r="R234" s="111"/>
      <c r="S234" s="111"/>
      <c r="T234" s="111"/>
      <c r="U234" s="111"/>
      <c r="V234" s="111"/>
      <c r="W234" s="111"/>
      <c r="X234" s="111"/>
      <c r="Y234" s="111"/>
    </row>
    <row r="235" spans="1:27" s="79" customFormat="1">
      <c r="A235" s="4"/>
      <c r="H235" s="4"/>
      <c r="P235" s="111"/>
      <c r="Q235" s="111"/>
      <c r="R235" s="111"/>
      <c r="S235" s="111"/>
      <c r="T235" s="111"/>
      <c r="U235" s="111"/>
      <c r="V235" s="111"/>
      <c r="W235" s="111"/>
      <c r="X235" s="111"/>
      <c r="Y235" s="111"/>
    </row>
    <row r="236" spans="1:27" s="79" customFormat="1" ht="19">
      <c r="A236" s="4"/>
      <c r="E236" s="116" t="s">
        <v>1470</v>
      </c>
      <c r="F236" s="116"/>
      <c r="G236" s="116"/>
      <c r="H236" s="4"/>
      <c r="P236" s="111"/>
      <c r="Q236" s="111"/>
      <c r="R236" s="111"/>
      <c r="S236" s="111"/>
      <c r="T236" s="111"/>
      <c r="U236" s="111"/>
      <c r="V236" s="111"/>
      <c r="W236" s="111"/>
      <c r="X236" s="111"/>
      <c r="Y236" s="111"/>
    </row>
    <row r="237" spans="1:27" s="79" customFormat="1" ht="17">
      <c r="A237" s="4"/>
      <c r="E237" s="81" t="s">
        <v>1471</v>
      </c>
      <c r="H237" s="4"/>
      <c r="P237" s="111"/>
      <c r="Q237" s="111"/>
      <c r="R237" s="111"/>
      <c r="S237" s="111"/>
      <c r="T237" s="111"/>
      <c r="U237" s="111"/>
      <c r="V237" s="111"/>
      <c r="W237" s="111"/>
      <c r="X237" s="111"/>
      <c r="Y237" s="111"/>
    </row>
    <row r="238" spans="1:27" ht="170">
      <c r="A238" s="4">
        <v>2154</v>
      </c>
      <c r="B238" s="4" t="s">
        <v>1472</v>
      </c>
      <c r="E238" s="38" t="s">
        <v>2982</v>
      </c>
      <c r="F238" s="2" t="s">
        <v>1473</v>
      </c>
      <c r="G238" s="2" t="s">
        <v>1474</v>
      </c>
      <c r="H238" s="8"/>
      <c r="I238" s="8"/>
      <c r="J238" s="8"/>
      <c r="K238" s="8"/>
      <c r="L238" s="8"/>
      <c r="M238" s="106" t="s">
        <v>2981</v>
      </c>
      <c r="P238" s="63">
        <v>2</v>
      </c>
      <c r="Q238" s="64" t="s">
        <v>3614</v>
      </c>
      <c r="R238" s="64"/>
      <c r="S238" s="65">
        <v>2</v>
      </c>
      <c r="T238" s="66"/>
      <c r="U238" s="63"/>
      <c r="V238" s="64"/>
      <c r="W238" s="64"/>
      <c r="X238" s="65"/>
      <c r="Y238" s="66"/>
      <c r="Z238" s="58">
        <f t="shared" si="14"/>
        <v>2</v>
      </c>
      <c r="AA238" s="35">
        <f t="shared" si="15"/>
        <v>2</v>
      </c>
    </row>
    <row r="239" spans="1:27" ht="170">
      <c r="A239" s="4">
        <v>2155</v>
      </c>
      <c r="B239" s="4" t="s">
        <v>1472</v>
      </c>
      <c r="E239" s="38" t="s">
        <v>2983</v>
      </c>
      <c r="F239" s="2" t="s">
        <v>1475</v>
      </c>
      <c r="G239" s="2" t="s">
        <v>1476</v>
      </c>
      <c r="H239" s="8"/>
      <c r="I239" s="8"/>
      <c r="J239" s="8"/>
      <c r="K239" s="8"/>
      <c r="L239" s="8"/>
      <c r="M239" s="106" t="s">
        <v>2981</v>
      </c>
      <c r="P239" s="63">
        <v>2</v>
      </c>
      <c r="Q239" s="64" t="s">
        <v>3615</v>
      </c>
      <c r="R239" s="64"/>
      <c r="S239" s="65">
        <v>2</v>
      </c>
      <c r="T239" s="66"/>
      <c r="U239" s="63"/>
      <c r="V239" s="64"/>
      <c r="W239" s="64"/>
      <c r="X239" s="65"/>
      <c r="Y239" s="66"/>
      <c r="Z239" s="58">
        <f t="shared" si="14"/>
        <v>2</v>
      </c>
      <c r="AA239" s="35">
        <f t="shared" si="15"/>
        <v>2</v>
      </c>
    </row>
    <row r="240" spans="1:27" ht="204">
      <c r="A240" s="4">
        <v>2156</v>
      </c>
      <c r="B240" s="4" t="s">
        <v>1477</v>
      </c>
      <c r="E240" s="107" t="s">
        <v>2984</v>
      </c>
      <c r="F240" s="2" t="s">
        <v>1478</v>
      </c>
      <c r="G240" s="2" t="s">
        <v>1479</v>
      </c>
      <c r="H240" s="8"/>
      <c r="I240" s="8"/>
      <c r="J240" s="8"/>
      <c r="K240" s="8"/>
      <c r="L240" s="8"/>
      <c r="M240" s="8"/>
      <c r="P240" s="63">
        <v>1</v>
      </c>
      <c r="Q240" s="64" t="s">
        <v>3617</v>
      </c>
      <c r="R240" s="64"/>
      <c r="S240" s="65">
        <v>1</v>
      </c>
      <c r="T240" s="66"/>
      <c r="U240" s="63"/>
      <c r="V240" s="64"/>
      <c r="W240" s="64"/>
      <c r="X240" s="65"/>
      <c r="Y240" s="66"/>
      <c r="Z240" s="58">
        <f t="shared" si="14"/>
        <v>1</v>
      </c>
      <c r="AA240" s="35">
        <f t="shared" si="15"/>
        <v>1</v>
      </c>
    </row>
    <row r="241" spans="1:27" ht="204">
      <c r="A241" s="4">
        <v>2157</v>
      </c>
      <c r="B241" s="4" t="s">
        <v>1477</v>
      </c>
      <c r="E241" s="107" t="s">
        <v>2985</v>
      </c>
      <c r="F241" s="2" t="s">
        <v>1480</v>
      </c>
      <c r="G241" s="2" t="s">
        <v>1481</v>
      </c>
      <c r="H241" s="8"/>
      <c r="I241" s="8"/>
      <c r="J241" s="8"/>
      <c r="K241" s="8"/>
      <c r="L241" s="8"/>
      <c r="M241" s="8"/>
      <c r="P241" s="63">
        <v>1</v>
      </c>
      <c r="Q241" s="64" t="s">
        <v>3617</v>
      </c>
      <c r="R241" s="64"/>
      <c r="S241" s="65">
        <v>1</v>
      </c>
      <c r="T241" s="66"/>
      <c r="U241" s="63"/>
      <c r="V241" s="64"/>
      <c r="W241" s="64"/>
      <c r="X241" s="65"/>
      <c r="Y241" s="66"/>
      <c r="Z241" s="58">
        <f t="shared" si="14"/>
        <v>1</v>
      </c>
      <c r="AA241" s="35">
        <f t="shared" si="15"/>
        <v>1</v>
      </c>
    </row>
    <row r="242" spans="1:27" ht="204">
      <c r="A242" s="4">
        <v>2158</v>
      </c>
      <c r="B242" s="4" t="s">
        <v>1482</v>
      </c>
      <c r="E242" s="107" t="s">
        <v>2986</v>
      </c>
      <c r="F242" s="2" t="s">
        <v>1483</v>
      </c>
      <c r="G242" s="2" t="s">
        <v>1484</v>
      </c>
      <c r="H242" s="8"/>
      <c r="I242" s="8"/>
      <c r="J242" s="8"/>
      <c r="K242" s="8"/>
      <c r="L242" s="8"/>
      <c r="M242" s="8"/>
      <c r="P242" s="63">
        <v>0</v>
      </c>
      <c r="Q242" s="64"/>
      <c r="R242" s="64"/>
      <c r="S242" s="65">
        <v>0</v>
      </c>
      <c r="T242" s="66"/>
      <c r="U242" s="63"/>
      <c r="V242" s="64"/>
      <c r="W242" s="64"/>
      <c r="X242" s="65"/>
      <c r="Y242" s="66"/>
      <c r="Z242" s="58">
        <f t="shared" si="14"/>
        <v>0</v>
      </c>
      <c r="AA242" s="35">
        <f t="shared" si="15"/>
        <v>0</v>
      </c>
    </row>
    <row r="243" spans="1:27" s="79" customFormat="1" ht="17">
      <c r="A243" s="4"/>
      <c r="G243" s="79" t="s">
        <v>485</v>
      </c>
      <c r="H243" s="4"/>
      <c r="P243" s="111"/>
      <c r="Q243" s="111"/>
      <c r="R243" s="111"/>
      <c r="S243" s="111"/>
      <c r="T243" s="111"/>
      <c r="U243" s="111"/>
      <c r="V243" s="111"/>
      <c r="W243" s="111"/>
      <c r="X243" s="111"/>
      <c r="Y243" s="111"/>
    </row>
    <row r="244" spans="1:27" s="79" customFormat="1" ht="17">
      <c r="A244" s="4"/>
      <c r="G244" s="79" t="s">
        <v>485</v>
      </c>
      <c r="H244" s="4"/>
      <c r="P244" s="111"/>
      <c r="Q244" s="111"/>
      <c r="R244" s="111"/>
      <c r="S244" s="111"/>
      <c r="T244" s="111"/>
      <c r="U244" s="111"/>
      <c r="V244" s="111"/>
      <c r="W244" s="111"/>
      <c r="X244" s="111"/>
      <c r="Y244" s="111"/>
    </row>
    <row r="245" spans="1:27" s="79" customFormat="1" ht="17">
      <c r="A245" s="4"/>
      <c r="E245" s="81" t="s">
        <v>1485</v>
      </c>
      <c r="G245" s="79" t="s">
        <v>485</v>
      </c>
      <c r="H245" s="4"/>
      <c r="P245" s="111"/>
      <c r="Q245" s="111"/>
      <c r="R245" s="111"/>
      <c r="S245" s="111"/>
      <c r="T245" s="111"/>
      <c r="U245" s="111"/>
      <c r="V245" s="111"/>
      <c r="W245" s="111"/>
      <c r="X245" s="111"/>
      <c r="Y245" s="111"/>
    </row>
    <row r="246" spans="1:27" ht="136">
      <c r="A246" s="4">
        <v>2159</v>
      </c>
      <c r="B246" s="4" t="s">
        <v>1486</v>
      </c>
      <c r="E246" s="107" t="s">
        <v>2987</v>
      </c>
      <c r="F246" s="2" t="s">
        <v>1487</v>
      </c>
      <c r="G246" s="2" t="s">
        <v>1488</v>
      </c>
      <c r="H246" s="8"/>
      <c r="I246" s="8"/>
      <c r="J246" s="8"/>
      <c r="K246" s="8"/>
      <c r="L246" s="8"/>
      <c r="M246" s="8"/>
      <c r="P246" s="63">
        <v>1</v>
      </c>
      <c r="Q246" s="64" t="s">
        <v>3618</v>
      </c>
      <c r="R246" s="64"/>
      <c r="S246" s="65">
        <v>1</v>
      </c>
      <c r="T246" s="66"/>
      <c r="U246" s="63"/>
      <c r="V246" s="64"/>
      <c r="W246" s="64"/>
      <c r="X246" s="65"/>
      <c r="Y246" s="66"/>
      <c r="Z246" s="58">
        <f t="shared" si="14"/>
        <v>1</v>
      </c>
      <c r="AA246" s="35">
        <f t="shared" si="15"/>
        <v>1</v>
      </c>
    </row>
    <row r="247" spans="1:27" ht="136">
      <c r="A247" s="4">
        <v>2160</v>
      </c>
      <c r="B247" s="4" t="s">
        <v>1489</v>
      </c>
      <c r="E247" s="107" t="s">
        <v>2988</v>
      </c>
      <c r="F247" s="2" t="s">
        <v>1490</v>
      </c>
      <c r="G247" s="2" t="s">
        <v>1491</v>
      </c>
      <c r="H247" s="8"/>
      <c r="I247" s="8"/>
      <c r="J247" s="8"/>
      <c r="K247" s="8"/>
      <c r="L247" s="8"/>
      <c r="M247" s="8"/>
      <c r="P247" s="63">
        <v>0</v>
      </c>
      <c r="Q247" s="64"/>
      <c r="R247" s="64"/>
      <c r="S247" s="65">
        <v>0</v>
      </c>
      <c r="T247" s="66"/>
      <c r="U247" s="63"/>
      <c r="V247" s="64"/>
      <c r="W247" s="64"/>
      <c r="X247" s="65"/>
      <c r="Y247" s="66"/>
      <c r="Z247" s="58">
        <f t="shared" si="14"/>
        <v>0</v>
      </c>
      <c r="AA247" s="35">
        <f t="shared" si="15"/>
        <v>0</v>
      </c>
    </row>
    <row r="248" spans="1:27" ht="119">
      <c r="A248" s="4">
        <v>2161</v>
      </c>
      <c r="E248" s="107" t="s">
        <v>2989</v>
      </c>
      <c r="F248" s="2" t="s">
        <v>1492</v>
      </c>
      <c r="G248" s="2" t="s">
        <v>1493</v>
      </c>
      <c r="H248" s="8"/>
      <c r="I248" s="8"/>
      <c r="J248" s="8"/>
      <c r="K248" s="8"/>
      <c r="L248" s="8"/>
      <c r="M248" s="8"/>
      <c r="P248" s="63">
        <v>0</v>
      </c>
      <c r="Q248" s="64"/>
      <c r="R248" s="64"/>
      <c r="S248" s="65">
        <v>0</v>
      </c>
      <c r="T248" s="66"/>
      <c r="U248" s="63"/>
      <c r="V248" s="64"/>
      <c r="W248" s="64"/>
      <c r="X248" s="65"/>
      <c r="Y248" s="66"/>
      <c r="Z248" s="58">
        <f t="shared" si="14"/>
        <v>0</v>
      </c>
      <c r="AA248" s="35">
        <f t="shared" si="15"/>
        <v>0</v>
      </c>
    </row>
    <row r="249" spans="1:27" ht="204">
      <c r="A249" s="4">
        <v>2162</v>
      </c>
      <c r="E249" s="107" t="s">
        <v>2990</v>
      </c>
      <c r="F249" s="2" t="s">
        <v>1494</v>
      </c>
      <c r="G249" s="2" t="s">
        <v>1495</v>
      </c>
      <c r="H249" s="8"/>
      <c r="I249" s="8"/>
      <c r="J249" s="8"/>
      <c r="K249" s="8"/>
      <c r="L249" s="8"/>
      <c r="M249" s="8"/>
      <c r="P249" s="63">
        <v>0</v>
      </c>
      <c r="Q249" s="64"/>
      <c r="R249" s="64"/>
      <c r="S249" s="65">
        <v>0</v>
      </c>
      <c r="T249" s="66"/>
      <c r="U249" s="63"/>
      <c r="V249" s="64"/>
      <c r="W249" s="64"/>
      <c r="X249" s="65"/>
      <c r="Y249" s="66"/>
      <c r="Z249" s="58">
        <f t="shared" si="14"/>
        <v>0</v>
      </c>
      <c r="AA249" s="35">
        <f t="shared" si="15"/>
        <v>0</v>
      </c>
    </row>
    <row r="250" spans="1:27" ht="221">
      <c r="A250" s="4">
        <v>2163</v>
      </c>
      <c r="B250" s="4" t="s">
        <v>1496</v>
      </c>
      <c r="E250" s="38" t="s">
        <v>2992</v>
      </c>
      <c r="F250" s="2" t="s">
        <v>1497</v>
      </c>
      <c r="G250" s="2" t="s">
        <v>1498</v>
      </c>
      <c r="H250" s="8"/>
      <c r="I250" s="8"/>
      <c r="J250" s="8"/>
      <c r="K250" s="8"/>
      <c r="L250" s="8"/>
      <c r="M250" s="106" t="s">
        <v>2991</v>
      </c>
      <c r="P250" s="63">
        <v>2</v>
      </c>
      <c r="Q250" s="64"/>
      <c r="R250" s="64"/>
      <c r="S250" s="65">
        <v>2</v>
      </c>
      <c r="T250" s="66"/>
      <c r="U250" s="63"/>
      <c r="V250" s="64"/>
      <c r="W250" s="64"/>
      <c r="X250" s="65"/>
      <c r="Y250" s="66"/>
      <c r="Z250" s="58">
        <f t="shared" si="14"/>
        <v>2</v>
      </c>
      <c r="AA250" s="35">
        <f t="shared" si="15"/>
        <v>2</v>
      </c>
    </row>
    <row r="251" spans="1:27" ht="204">
      <c r="A251" s="4">
        <v>2164</v>
      </c>
      <c r="E251" s="107" t="s">
        <v>2993</v>
      </c>
      <c r="F251" s="2" t="s">
        <v>1499</v>
      </c>
      <c r="G251" s="2" t="s">
        <v>1500</v>
      </c>
      <c r="H251" s="8"/>
      <c r="I251" s="8"/>
      <c r="J251" s="8"/>
      <c r="K251" s="8"/>
      <c r="L251" s="8"/>
      <c r="M251" s="8"/>
      <c r="P251" s="63">
        <v>0</v>
      </c>
      <c r="Q251" s="64"/>
      <c r="R251" s="64"/>
      <c r="S251" s="65">
        <v>0</v>
      </c>
      <c r="T251" s="66"/>
      <c r="U251" s="63"/>
      <c r="V251" s="64"/>
      <c r="W251" s="64"/>
      <c r="X251" s="65"/>
      <c r="Y251" s="66"/>
      <c r="Z251" s="58">
        <f t="shared" ref="Z251:Z260" si="16">IF(U251&lt;&gt;"",U251,IF(P251&lt;&gt;"",P251,IF(N251&lt;&gt;"",N251,"")))</f>
        <v>0</v>
      </c>
      <c r="AA251" s="35">
        <f t="shared" ref="AA251:AA260" si="17">IF(X251&lt;&gt;"",X251,IF(S251&lt;&gt;"",S251,IF(O251&lt;&gt;"",O251,"")))</f>
        <v>0</v>
      </c>
    </row>
    <row r="252" spans="1:27" ht="119">
      <c r="A252" s="4">
        <v>2165</v>
      </c>
      <c r="B252" s="4" t="s">
        <v>1501</v>
      </c>
      <c r="E252" s="107" t="s">
        <v>2994</v>
      </c>
      <c r="F252" s="2" t="s">
        <v>1502</v>
      </c>
      <c r="G252" s="2" t="s">
        <v>1503</v>
      </c>
      <c r="H252" s="8"/>
      <c r="I252" s="8"/>
      <c r="J252" s="8"/>
      <c r="K252" s="8"/>
      <c r="L252" s="8"/>
      <c r="M252" s="8"/>
      <c r="P252" s="63">
        <v>1</v>
      </c>
      <c r="Q252" s="64"/>
      <c r="R252" s="64"/>
      <c r="S252" s="65">
        <v>1</v>
      </c>
      <c r="T252" s="66"/>
      <c r="U252" s="63"/>
      <c r="V252" s="64"/>
      <c r="W252" s="64"/>
      <c r="X252" s="65"/>
      <c r="Y252" s="66"/>
      <c r="Z252" s="58">
        <f t="shared" si="16"/>
        <v>1</v>
      </c>
      <c r="AA252" s="35">
        <f t="shared" si="17"/>
        <v>1</v>
      </c>
    </row>
    <row r="253" spans="1:27" ht="51">
      <c r="A253" s="4">
        <v>2166</v>
      </c>
      <c r="B253" s="4" t="s">
        <v>1504</v>
      </c>
      <c r="E253" s="107" t="s">
        <v>2995</v>
      </c>
      <c r="F253" s="2" t="s">
        <v>1505</v>
      </c>
      <c r="G253" s="2" t="s">
        <v>1506</v>
      </c>
      <c r="H253" s="8"/>
      <c r="I253" s="8"/>
      <c r="J253" s="8"/>
      <c r="K253" s="8"/>
      <c r="L253" s="8"/>
      <c r="M253" s="8"/>
      <c r="P253" s="63"/>
      <c r="Q253" s="64"/>
      <c r="R253" s="64"/>
      <c r="S253" s="65"/>
      <c r="T253" s="66"/>
      <c r="U253" s="63"/>
      <c r="V253" s="64"/>
      <c r="W253" s="64"/>
      <c r="X253" s="65"/>
      <c r="Y253" s="66"/>
      <c r="Z253" s="58" t="str">
        <f t="shared" si="16"/>
        <v/>
      </c>
      <c r="AA253" s="35" t="str">
        <f t="shared" si="17"/>
        <v/>
      </c>
    </row>
    <row r="254" spans="1:27" s="79" customFormat="1">
      <c r="A254" s="4"/>
      <c r="H254" s="4"/>
      <c r="P254" s="111"/>
      <c r="Q254" s="111"/>
      <c r="R254" s="111"/>
      <c r="S254" s="111"/>
      <c r="T254" s="111"/>
      <c r="U254" s="111"/>
      <c r="V254" s="111"/>
      <c r="W254" s="111"/>
      <c r="X254" s="111"/>
      <c r="Y254" s="111"/>
    </row>
    <row r="255" spans="1:27" s="79" customFormat="1">
      <c r="A255" s="4"/>
      <c r="H255" s="4"/>
      <c r="P255" s="111"/>
      <c r="Q255" s="111"/>
      <c r="R255" s="111"/>
      <c r="S255" s="111"/>
      <c r="T255" s="111"/>
      <c r="U255" s="111"/>
      <c r="V255" s="111"/>
      <c r="W255" s="111"/>
      <c r="X255" s="111"/>
      <c r="Y255" s="111"/>
    </row>
    <row r="256" spans="1:27" s="79" customFormat="1" ht="19">
      <c r="A256" s="4"/>
      <c r="E256" s="116" t="s">
        <v>420</v>
      </c>
      <c r="F256" s="116"/>
      <c r="G256" s="116"/>
      <c r="H256" s="4"/>
      <c r="P256" s="111"/>
      <c r="Q256" s="111"/>
      <c r="R256" s="111"/>
      <c r="S256" s="111"/>
      <c r="T256" s="111"/>
      <c r="U256" s="111"/>
      <c r="V256" s="111"/>
      <c r="W256" s="111"/>
      <c r="X256" s="111"/>
      <c r="Y256" s="111"/>
    </row>
    <row r="257" spans="1:27" s="79" customFormat="1" ht="17">
      <c r="A257" s="4"/>
      <c r="E257" s="81" t="s">
        <v>1507</v>
      </c>
      <c r="H257" s="4"/>
      <c r="P257" s="111"/>
      <c r="Q257" s="111"/>
      <c r="R257" s="111"/>
      <c r="S257" s="111"/>
      <c r="T257" s="111"/>
      <c r="U257" s="111"/>
      <c r="V257" s="111"/>
      <c r="W257" s="111"/>
      <c r="X257" s="111"/>
      <c r="Y257" s="111"/>
    </row>
    <row r="258" spans="1:27" ht="170">
      <c r="A258" s="4">
        <v>2167</v>
      </c>
      <c r="E258" s="107" t="s">
        <v>2996</v>
      </c>
      <c r="F258" s="2" t="s">
        <v>1508</v>
      </c>
      <c r="G258" s="2" t="s">
        <v>1509</v>
      </c>
      <c r="H258" s="8"/>
      <c r="I258" s="8"/>
      <c r="J258" s="8"/>
      <c r="K258" s="8"/>
      <c r="L258" s="8"/>
      <c r="M258" s="8"/>
      <c r="P258" s="63">
        <v>0</v>
      </c>
      <c r="Q258" s="64"/>
      <c r="R258" s="64"/>
      <c r="S258" s="65">
        <v>0</v>
      </c>
      <c r="T258" s="66"/>
      <c r="U258" s="63"/>
      <c r="V258" s="64"/>
      <c r="W258" s="64"/>
      <c r="X258" s="65"/>
      <c r="Y258" s="66"/>
      <c r="Z258" s="58">
        <f t="shared" si="16"/>
        <v>0</v>
      </c>
      <c r="AA258" s="35">
        <f t="shared" si="17"/>
        <v>0</v>
      </c>
    </row>
    <row r="259" spans="1:27" ht="153">
      <c r="A259" s="4">
        <v>2168</v>
      </c>
      <c r="E259" s="107" t="s">
        <v>2997</v>
      </c>
      <c r="F259" s="2" t="s">
        <v>1510</v>
      </c>
      <c r="G259" s="2" t="s">
        <v>1511</v>
      </c>
      <c r="H259" s="8"/>
      <c r="I259" s="8"/>
      <c r="J259" s="8"/>
      <c r="K259" s="8"/>
      <c r="L259" s="8"/>
      <c r="M259" s="8"/>
      <c r="P259" s="63">
        <v>0</v>
      </c>
      <c r="Q259" s="64"/>
      <c r="R259" s="64"/>
      <c r="S259" s="65">
        <v>0</v>
      </c>
      <c r="T259" s="66"/>
      <c r="U259" s="63"/>
      <c r="V259" s="64"/>
      <c r="W259" s="64"/>
      <c r="X259" s="65"/>
      <c r="Y259" s="66"/>
      <c r="Z259" s="58">
        <f t="shared" si="16"/>
        <v>0</v>
      </c>
      <c r="AA259" s="35">
        <f t="shared" si="17"/>
        <v>0</v>
      </c>
    </row>
    <row r="260" spans="1:27" ht="119">
      <c r="A260" s="4">
        <v>2169</v>
      </c>
      <c r="E260" s="107" t="s">
        <v>2998</v>
      </c>
      <c r="F260" s="2" t="s">
        <v>1512</v>
      </c>
      <c r="G260" s="2" t="s">
        <v>1513</v>
      </c>
      <c r="H260" s="8"/>
      <c r="I260" s="8"/>
      <c r="J260" s="8"/>
      <c r="K260" s="8"/>
      <c r="L260" s="8"/>
      <c r="M260" s="8"/>
      <c r="P260" s="63">
        <v>0</v>
      </c>
      <c r="Q260" s="64"/>
      <c r="R260" s="64"/>
      <c r="S260" s="65">
        <v>0</v>
      </c>
      <c r="T260" s="66"/>
      <c r="U260" s="63"/>
      <c r="V260" s="64"/>
      <c r="W260" s="64"/>
      <c r="X260" s="65"/>
      <c r="Y260" s="66"/>
      <c r="Z260" s="58">
        <f t="shared" si="16"/>
        <v>0</v>
      </c>
      <c r="AA260" s="35">
        <f t="shared" si="17"/>
        <v>0</v>
      </c>
    </row>
    <row r="261" spans="1:27" s="79" customFormat="1" ht="17">
      <c r="A261" s="4"/>
      <c r="G261" s="79" t="s">
        <v>485</v>
      </c>
      <c r="H261" s="4"/>
      <c r="P261" s="111"/>
      <c r="Q261" s="111"/>
      <c r="R261" s="111"/>
      <c r="S261" s="111"/>
      <c r="T261" s="111"/>
      <c r="U261" s="111"/>
      <c r="V261" s="111"/>
      <c r="W261" s="111"/>
      <c r="X261" s="111"/>
      <c r="Y261" s="111"/>
    </row>
    <row r="262" spans="1:27" s="79" customFormat="1" ht="17">
      <c r="A262" s="4"/>
      <c r="G262" s="79" t="s">
        <v>485</v>
      </c>
      <c r="H262" s="4"/>
      <c r="P262" s="111"/>
      <c r="Q262" s="111"/>
      <c r="R262" s="111"/>
      <c r="S262" s="111"/>
      <c r="T262" s="111"/>
      <c r="U262" s="111"/>
      <c r="V262" s="111"/>
      <c r="W262" s="111"/>
      <c r="X262" s="111"/>
      <c r="Y262" s="111"/>
    </row>
    <row r="263" spans="1:27" s="79" customFormat="1" ht="17">
      <c r="A263" s="4"/>
      <c r="E263" s="81" t="s">
        <v>1514</v>
      </c>
      <c r="G263" s="79" t="s">
        <v>485</v>
      </c>
      <c r="H263" s="4"/>
      <c r="P263" s="111"/>
      <c r="Q263" s="111"/>
      <c r="R263" s="111"/>
      <c r="S263" s="111"/>
      <c r="T263" s="111"/>
      <c r="U263" s="111"/>
      <c r="V263" s="111"/>
      <c r="W263" s="111"/>
      <c r="X263" s="111"/>
      <c r="Y263" s="111"/>
    </row>
    <row r="264" spans="1:27" ht="153">
      <c r="A264" s="4">
        <v>2170</v>
      </c>
      <c r="B264" s="4" t="s">
        <v>1515</v>
      </c>
      <c r="E264" s="107" t="s">
        <v>2999</v>
      </c>
      <c r="F264" s="2" t="s">
        <v>1516</v>
      </c>
      <c r="G264" s="2" t="s">
        <v>1517</v>
      </c>
      <c r="H264" s="8"/>
      <c r="I264" s="8"/>
      <c r="J264" s="8"/>
      <c r="K264" s="8"/>
      <c r="L264" s="8"/>
      <c r="M264" s="8"/>
      <c r="P264" s="63">
        <v>0</v>
      </c>
      <c r="Q264" s="64"/>
      <c r="R264" s="64"/>
      <c r="S264" s="65">
        <v>0</v>
      </c>
      <c r="T264" s="66"/>
      <c r="U264" s="63"/>
      <c r="V264" s="64"/>
      <c r="W264" s="64"/>
      <c r="X264" s="65"/>
      <c r="Y264" s="66"/>
      <c r="Z264" s="58">
        <f t="shared" ref="Z264:Z321" si="18">IF(U264&lt;&gt;"",U264,IF(P264&lt;&gt;"",P264,IF(N264&lt;&gt;"",N264,"")))</f>
        <v>0</v>
      </c>
      <c r="AA264" s="35">
        <f t="shared" ref="AA264:AA321" si="19">IF(X264&lt;&gt;"",X264,IF(S264&lt;&gt;"",S264,IF(O264&lt;&gt;"",O264,"")))</f>
        <v>0</v>
      </c>
    </row>
    <row r="265" spans="1:27" ht="187">
      <c r="A265" s="4">
        <v>2171</v>
      </c>
      <c r="E265" s="107" t="s">
        <v>2989</v>
      </c>
      <c r="F265" s="2" t="s">
        <v>1518</v>
      </c>
      <c r="G265" s="2" t="s">
        <v>1519</v>
      </c>
      <c r="H265" s="8"/>
      <c r="I265" s="8"/>
      <c r="J265" s="8"/>
      <c r="K265" s="8"/>
      <c r="L265" s="8"/>
      <c r="M265" s="8"/>
      <c r="P265" s="63">
        <v>0</v>
      </c>
      <c r="Q265" s="64"/>
      <c r="R265" s="64"/>
      <c r="S265" s="65">
        <v>0</v>
      </c>
      <c r="T265" s="66"/>
      <c r="U265" s="63"/>
      <c r="V265" s="64"/>
      <c r="W265" s="64"/>
      <c r="X265" s="65"/>
      <c r="Y265" s="66"/>
      <c r="Z265" s="58">
        <f t="shared" si="18"/>
        <v>0</v>
      </c>
      <c r="AA265" s="35">
        <f t="shared" si="19"/>
        <v>0</v>
      </c>
    </row>
    <row r="266" spans="1:27" ht="170">
      <c r="A266" s="4">
        <v>2172</v>
      </c>
      <c r="E266" s="107" t="s">
        <v>2990</v>
      </c>
      <c r="F266" s="2" t="s">
        <v>1520</v>
      </c>
      <c r="G266" s="2" t="s">
        <v>1521</v>
      </c>
      <c r="H266" s="8"/>
      <c r="I266" s="8"/>
      <c r="J266" s="8"/>
      <c r="K266" s="8"/>
      <c r="L266" s="8"/>
      <c r="M266" s="8"/>
      <c r="P266" s="63">
        <v>0</v>
      </c>
      <c r="Q266" s="64"/>
      <c r="R266" s="64"/>
      <c r="S266" s="65">
        <v>0</v>
      </c>
      <c r="T266" s="66"/>
      <c r="U266" s="63"/>
      <c r="V266" s="64"/>
      <c r="W266" s="64"/>
      <c r="X266" s="65"/>
      <c r="Y266" s="66"/>
      <c r="Z266" s="58">
        <f t="shared" si="18"/>
        <v>0</v>
      </c>
      <c r="AA266" s="35">
        <f t="shared" si="19"/>
        <v>0</v>
      </c>
    </row>
    <row r="267" spans="1:27" ht="119">
      <c r="A267" s="4">
        <v>2173</v>
      </c>
      <c r="E267" s="107" t="s">
        <v>3000</v>
      </c>
      <c r="F267" s="2" t="s">
        <v>1522</v>
      </c>
      <c r="G267" s="2" t="s">
        <v>1523</v>
      </c>
      <c r="H267" s="8"/>
      <c r="I267" s="8"/>
      <c r="J267" s="8"/>
      <c r="K267" s="8"/>
      <c r="L267" s="8"/>
      <c r="M267" s="8"/>
      <c r="P267" s="63">
        <v>0</v>
      </c>
      <c r="Q267" s="64"/>
      <c r="R267" s="64"/>
      <c r="S267" s="65">
        <v>0</v>
      </c>
      <c r="T267" s="66"/>
      <c r="U267" s="63"/>
      <c r="V267" s="64"/>
      <c r="W267" s="64"/>
      <c r="X267" s="65"/>
      <c r="Y267" s="66"/>
      <c r="Z267" s="58">
        <f t="shared" si="18"/>
        <v>0</v>
      </c>
      <c r="AA267" s="35">
        <f t="shared" si="19"/>
        <v>0</v>
      </c>
    </row>
    <row r="268" spans="1:27" s="79" customFormat="1" ht="17">
      <c r="A268" s="4"/>
      <c r="G268" s="79" t="s">
        <v>485</v>
      </c>
      <c r="H268" s="4"/>
      <c r="P268" s="111"/>
      <c r="Q268" s="111"/>
      <c r="R268" s="111"/>
      <c r="S268" s="111"/>
      <c r="T268" s="111"/>
      <c r="U268" s="111"/>
      <c r="V268" s="111"/>
      <c r="W268" s="111"/>
      <c r="X268" s="111"/>
      <c r="Y268" s="111"/>
    </row>
    <row r="269" spans="1:27" s="79" customFormat="1" ht="17">
      <c r="A269" s="4"/>
      <c r="G269" s="79" t="s">
        <v>485</v>
      </c>
      <c r="H269" s="4"/>
      <c r="P269" s="111"/>
      <c r="Q269" s="111"/>
      <c r="R269" s="111"/>
      <c r="S269" s="111"/>
      <c r="T269" s="111"/>
      <c r="U269" s="111"/>
      <c r="V269" s="111"/>
      <c r="W269" s="111"/>
      <c r="X269" s="111"/>
      <c r="Y269" s="111"/>
    </row>
    <row r="270" spans="1:27" s="79" customFormat="1" ht="17">
      <c r="A270" s="4"/>
      <c r="E270" s="81" t="s">
        <v>1524</v>
      </c>
      <c r="G270" s="79" t="s">
        <v>485</v>
      </c>
      <c r="H270" s="4"/>
      <c r="P270" s="111"/>
      <c r="Q270" s="111"/>
      <c r="R270" s="111"/>
      <c r="S270" s="111"/>
      <c r="T270" s="111"/>
      <c r="U270" s="111"/>
      <c r="V270" s="111"/>
      <c r="W270" s="111"/>
      <c r="X270" s="111"/>
      <c r="Y270" s="111"/>
    </row>
    <row r="271" spans="1:27" ht="153">
      <c r="A271" s="4">
        <v>2174</v>
      </c>
      <c r="B271" s="4" t="s">
        <v>1525</v>
      </c>
      <c r="E271" s="107" t="s">
        <v>3001</v>
      </c>
      <c r="F271" s="2" t="s">
        <v>1526</v>
      </c>
      <c r="G271" s="2" t="s">
        <v>1527</v>
      </c>
      <c r="H271" s="8"/>
      <c r="I271" s="8"/>
      <c r="J271" s="8"/>
      <c r="K271" s="8"/>
      <c r="L271" s="8"/>
      <c r="M271" s="8"/>
      <c r="P271" s="63">
        <v>2</v>
      </c>
      <c r="Q271" s="64" t="s">
        <v>3616</v>
      </c>
      <c r="R271" s="64"/>
      <c r="S271" s="65">
        <v>2</v>
      </c>
      <c r="T271" s="66"/>
      <c r="U271" s="63"/>
      <c r="V271" s="64"/>
      <c r="W271" s="64"/>
      <c r="X271" s="65"/>
      <c r="Y271" s="66"/>
      <c r="Z271" s="58">
        <f t="shared" si="18"/>
        <v>2</v>
      </c>
      <c r="AA271" s="35">
        <f t="shared" si="19"/>
        <v>2</v>
      </c>
    </row>
    <row r="272" spans="1:27" ht="170">
      <c r="A272" s="4">
        <v>2175</v>
      </c>
      <c r="B272" s="4" t="s">
        <v>1525</v>
      </c>
      <c r="E272" s="107" t="s">
        <v>3002</v>
      </c>
      <c r="F272" s="2" t="s">
        <v>1528</v>
      </c>
      <c r="G272" s="2" t="s">
        <v>1529</v>
      </c>
      <c r="H272" s="8"/>
      <c r="I272" s="8"/>
      <c r="J272" s="8"/>
      <c r="K272" s="8"/>
      <c r="L272" s="8"/>
      <c r="M272" s="8"/>
      <c r="P272" s="63">
        <v>0</v>
      </c>
      <c r="Q272" s="64"/>
      <c r="R272" s="64"/>
      <c r="S272" s="65">
        <v>0</v>
      </c>
      <c r="T272" s="66"/>
      <c r="U272" s="63"/>
      <c r="V272" s="64"/>
      <c r="W272" s="64"/>
      <c r="X272" s="65"/>
      <c r="Y272" s="66"/>
      <c r="Z272" s="58">
        <f t="shared" si="18"/>
        <v>0</v>
      </c>
      <c r="AA272" s="35">
        <f t="shared" si="19"/>
        <v>0</v>
      </c>
    </row>
    <row r="273" spans="1:27" ht="187">
      <c r="A273" s="4">
        <v>2176</v>
      </c>
      <c r="B273" s="4" t="s">
        <v>1525</v>
      </c>
      <c r="E273" s="107" t="s">
        <v>3003</v>
      </c>
      <c r="F273" s="2" t="s">
        <v>1530</v>
      </c>
      <c r="G273" s="2" t="s">
        <v>1531</v>
      </c>
      <c r="H273" s="8"/>
      <c r="I273" s="8"/>
      <c r="J273" s="8"/>
      <c r="K273" s="8"/>
      <c r="L273" s="8"/>
      <c r="M273" s="8"/>
      <c r="P273" s="63">
        <v>0</v>
      </c>
      <c r="Q273" s="64"/>
      <c r="R273" s="64"/>
      <c r="S273" s="65">
        <v>0</v>
      </c>
      <c r="T273" s="66"/>
      <c r="U273" s="63"/>
      <c r="V273" s="64"/>
      <c r="W273" s="64"/>
      <c r="X273" s="65"/>
      <c r="Y273" s="66"/>
      <c r="Z273" s="58">
        <f t="shared" si="18"/>
        <v>0</v>
      </c>
      <c r="AA273" s="35">
        <f t="shared" si="19"/>
        <v>0</v>
      </c>
    </row>
    <row r="274" spans="1:27" ht="170">
      <c r="A274" s="4">
        <v>2177</v>
      </c>
      <c r="B274" s="4" t="s">
        <v>1525</v>
      </c>
      <c r="E274" s="107" t="s">
        <v>3004</v>
      </c>
      <c r="F274" s="2" t="s">
        <v>1532</v>
      </c>
      <c r="G274" s="2" t="s">
        <v>1533</v>
      </c>
      <c r="H274" s="8"/>
      <c r="I274" s="8"/>
      <c r="J274" s="8"/>
      <c r="K274" s="8"/>
      <c r="L274" s="8"/>
      <c r="M274" s="8"/>
      <c r="P274" s="63">
        <v>0</v>
      </c>
      <c r="Q274" s="64"/>
      <c r="R274" s="64"/>
      <c r="S274" s="65">
        <v>0</v>
      </c>
      <c r="T274" s="66"/>
      <c r="U274" s="63"/>
      <c r="V274" s="64"/>
      <c r="W274" s="64"/>
      <c r="X274" s="65"/>
      <c r="Y274" s="66"/>
      <c r="Z274" s="58">
        <f t="shared" si="18"/>
        <v>0</v>
      </c>
      <c r="AA274" s="35">
        <f t="shared" si="19"/>
        <v>0</v>
      </c>
    </row>
    <row r="275" spans="1:27" s="79" customFormat="1" ht="17">
      <c r="A275" s="4"/>
      <c r="G275" s="79" t="s">
        <v>485</v>
      </c>
      <c r="H275" s="4"/>
      <c r="P275" s="111"/>
      <c r="Q275" s="111"/>
      <c r="R275" s="111"/>
      <c r="S275" s="111"/>
      <c r="T275" s="111"/>
      <c r="U275" s="111"/>
      <c r="V275" s="111"/>
      <c r="W275" s="111"/>
      <c r="X275" s="111"/>
      <c r="Y275" s="111"/>
    </row>
    <row r="276" spans="1:27" s="79" customFormat="1" ht="17">
      <c r="A276" s="4"/>
      <c r="G276" s="79" t="s">
        <v>485</v>
      </c>
      <c r="H276" s="4"/>
      <c r="P276" s="111"/>
      <c r="Q276" s="111"/>
      <c r="R276" s="111"/>
      <c r="S276" s="111"/>
      <c r="T276" s="111"/>
      <c r="U276" s="111"/>
      <c r="V276" s="111"/>
      <c r="W276" s="111"/>
      <c r="X276" s="111"/>
      <c r="Y276" s="111"/>
    </row>
    <row r="277" spans="1:27" s="79" customFormat="1" ht="17">
      <c r="A277" s="4"/>
      <c r="E277" s="81" t="s">
        <v>1534</v>
      </c>
      <c r="G277" s="79" t="s">
        <v>485</v>
      </c>
      <c r="H277" s="4"/>
      <c r="P277" s="111"/>
      <c r="Q277" s="111"/>
      <c r="R277" s="111"/>
      <c r="S277" s="111"/>
      <c r="T277" s="111"/>
      <c r="U277" s="111"/>
      <c r="V277" s="111"/>
      <c r="W277" s="111"/>
      <c r="X277" s="111"/>
      <c r="Y277" s="111"/>
    </row>
    <row r="278" spans="1:27" ht="170">
      <c r="A278" s="4">
        <v>2178</v>
      </c>
      <c r="B278" s="4" t="s">
        <v>1535</v>
      </c>
      <c r="E278" s="107" t="s">
        <v>3005</v>
      </c>
      <c r="F278" s="2" t="s">
        <v>1536</v>
      </c>
      <c r="G278" s="2" t="s">
        <v>1537</v>
      </c>
      <c r="H278" s="8"/>
      <c r="I278" s="8"/>
      <c r="J278" s="8"/>
      <c r="K278" s="8"/>
      <c r="L278" s="8"/>
      <c r="M278" s="8"/>
      <c r="P278" s="63">
        <v>1</v>
      </c>
      <c r="Q278" s="64" t="s">
        <v>3619</v>
      </c>
      <c r="R278" s="64"/>
      <c r="S278" s="65">
        <v>1</v>
      </c>
      <c r="T278" s="66"/>
      <c r="U278" s="63"/>
      <c r="V278" s="64"/>
      <c r="W278" s="64"/>
      <c r="X278" s="65"/>
      <c r="Y278" s="66"/>
      <c r="Z278" s="58">
        <f t="shared" si="18"/>
        <v>1</v>
      </c>
      <c r="AA278" s="35">
        <f t="shared" si="19"/>
        <v>1</v>
      </c>
    </row>
    <row r="279" spans="1:27" ht="153">
      <c r="A279" s="4">
        <v>2179</v>
      </c>
      <c r="B279" s="4" t="s">
        <v>1538</v>
      </c>
      <c r="E279" s="38" t="s">
        <v>3007</v>
      </c>
      <c r="F279" s="2" t="s">
        <v>1539</v>
      </c>
      <c r="G279" s="2" t="s">
        <v>1540</v>
      </c>
      <c r="H279" s="8"/>
      <c r="I279" s="8"/>
      <c r="J279" s="8"/>
      <c r="K279" s="8"/>
      <c r="L279" s="8"/>
      <c r="M279" s="106" t="s">
        <v>3006</v>
      </c>
      <c r="P279" s="63">
        <v>2</v>
      </c>
      <c r="Q279" s="64"/>
      <c r="R279" s="64"/>
      <c r="S279" s="65">
        <v>2</v>
      </c>
      <c r="T279" s="66"/>
      <c r="U279" s="63"/>
      <c r="V279" s="64"/>
      <c r="W279" s="64"/>
      <c r="X279" s="65"/>
      <c r="Y279" s="66"/>
      <c r="Z279" s="58">
        <f t="shared" si="18"/>
        <v>2</v>
      </c>
      <c r="AA279" s="35">
        <f t="shared" si="19"/>
        <v>2</v>
      </c>
    </row>
    <row r="280" spans="1:27" ht="170">
      <c r="A280" s="4">
        <v>2180</v>
      </c>
      <c r="B280" s="4" t="s">
        <v>1538</v>
      </c>
      <c r="E280" s="38" t="s">
        <v>3008</v>
      </c>
      <c r="F280" s="2" t="s">
        <v>1541</v>
      </c>
      <c r="G280" s="2" t="s">
        <v>1542</v>
      </c>
      <c r="H280" s="8"/>
      <c r="I280" s="8"/>
      <c r="J280" s="8"/>
      <c r="K280" s="8"/>
      <c r="L280" s="8"/>
      <c r="M280" s="106" t="s">
        <v>3006</v>
      </c>
      <c r="P280" s="63">
        <v>1</v>
      </c>
      <c r="Q280" s="64"/>
      <c r="R280" s="64"/>
      <c r="S280" s="65">
        <v>1</v>
      </c>
      <c r="T280" s="66"/>
      <c r="U280" s="63"/>
      <c r="V280" s="64"/>
      <c r="W280" s="64"/>
      <c r="X280" s="65"/>
      <c r="Y280" s="66"/>
      <c r="Z280" s="58">
        <f t="shared" si="18"/>
        <v>1</v>
      </c>
      <c r="AA280" s="35">
        <f t="shared" si="19"/>
        <v>1</v>
      </c>
    </row>
    <row r="281" spans="1:27" ht="187">
      <c r="A281" s="4">
        <v>2181</v>
      </c>
      <c r="B281" s="4" t="s">
        <v>1538</v>
      </c>
      <c r="E281" s="38" t="s">
        <v>3009</v>
      </c>
      <c r="F281" s="2" t="s">
        <v>1543</v>
      </c>
      <c r="G281" s="2" t="s">
        <v>1544</v>
      </c>
      <c r="H281" s="8"/>
      <c r="I281" s="8"/>
      <c r="J281" s="8"/>
      <c r="K281" s="8"/>
      <c r="L281" s="8"/>
      <c r="M281" s="106" t="s">
        <v>3006</v>
      </c>
      <c r="P281" s="63">
        <v>1</v>
      </c>
      <c r="Q281" s="64"/>
      <c r="R281" s="64"/>
      <c r="S281" s="65">
        <v>1</v>
      </c>
      <c r="T281" s="66"/>
      <c r="U281" s="63"/>
      <c r="V281" s="64"/>
      <c r="W281" s="64"/>
      <c r="X281" s="65"/>
      <c r="Y281" s="66"/>
      <c r="Z281" s="58">
        <f t="shared" si="18"/>
        <v>1</v>
      </c>
      <c r="AA281" s="35">
        <f t="shared" si="19"/>
        <v>1</v>
      </c>
    </row>
    <row r="282" spans="1:27" ht="170">
      <c r="A282" s="4">
        <v>2182</v>
      </c>
      <c r="B282" s="4" t="s">
        <v>1538</v>
      </c>
      <c r="E282" s="38" t="s">
        <v>3010</v>
      </c>
      <c r="F282" s="2" t="s">
        <v>1545</v>
      </c>
      <c r="G282" s="2" t="s">
        <v>1546</v>
      </c>
      <c r="H282" s="8"/>
      <c r="I282" s="8"/>
      <c r="J282" s="8"/>
      <c r="K282" s="8"/>
      <c r="L282" s="8"/>
      <c r="M282" s="106" t="s">
        <v>3006</v>
      </c>
      <c r="P282" s="63">
        <v>0</v>
      </c>
      <c r="Q282" s="64"/>
      <c r="R282" s="64"/>
      <c r="S282" s="65">
        <v>0</v>
      </c>
      <c r="T282" s="66"/>
      <c r="U282" s="63"/>
      <c r="V282" s="64"/>
      <c r="W282" s="64"/>
      <c r="X282" s="65"/>
      <c r="Y282" s="66"/>
      <c r="Z282" s="58">
        <f t="shared" si="18"/>
        <v>0</v>
      </c>
      <c r="AA282" s="35">
        <f t="shared" si="19"/>
        <v>0</v>
      </c>
    </row>
    <row r="283" spans="1:27" ht="119">
      <c r="A283" s="4">
        <v>2183</v>
      </c>
      <c r="B283" s="4" t="s">
        <v>1538</v>
      </c>
      <c r="E283" s="38" t="s">
        <v>3011</v>
      </c>
      <c r="F283" s="2" t="s">
        <v>1547</v>
      </c>
      <c r="G283" s="2" t="s">
        <v>1548</v>
      </c>
      <c r="H283" s="8"/>
      <c r="I283" s="8"/>
      <c r="J283" s="8"/>
      <c r="K283" s="8"/>
      <c r="L283" s="8"/>
      <c r="M283" s="106" t="s">
        <v>3006</v>
      </c>
      <c r="P283" s="63">
        <v>0</v>
      </c>
      <c r="Q283" s="64"/>
      <c r="R283" s="64"/>
      <c r="S283" s="65">
        <v>0</v>
      </c>
      <c r="T283" s="66"/>
      <c r="U283" s="63"/>
      <c r="V283" s="64"/>
      <c r="W283" s="64"/>
      <c r="X283" s="65"/>
      <c r="Y283" s="66"/>
      <c r="Z283" s="58">
        <f t="shared" si="18"/>
        <v>0</v>
      </c>
      <c r="AA283" s="35">
        <f t="shared" si="19"/>
        <v>0</v>
      </c>
    </row>
    <row r="284" spans="1:27" ht="170">
      <c r="A284" s="4">
        <v>2184</v>
      </c>
      <c r="B284" s="4" t="s">
        <v>1549</v>
      </c>
      <c r="E284" s="38" t="s">
        <v>3013</v>
      </c>
      <c r="F284" s="2" t="s">
        <v>1550</v>
      </c>
      <c r="G284" s="2" t="s">
        <v>1551</v>
      </c>
      <c r="H284" s="8"/>
      <c r="I284" s="8"/>
      <c r="J284" s="8"/>
      <c r="K284" s="8"/>
      <c r="L284" s="8"/>
      <c r="M284" s="106" t="s">
        <v>3012</v>
      </c>
      <c r="P284" s="63">
        <v>0</v>
      </c>
      <c r="Q284" s="64"/>
      <c r="R284" s="64"/>
      <c r="S284" s="65">
        <v>0</v>
      </c>
      <c r="T284" s="66"/>
      <c r="U284" s="63"/>
      <c r="V284" s="64"/>
      <c r="W284" s="64"/>
      <c r="X284" s="65"/>
      <c r="Y284" s="66"/>
      <c r="Z284" s="58">
        <f t="shared" si="18"/>
        <v>0</v>
      </c>
      <c r="AA284" s="35">
        <f t="shared" si="19"/>
        <v>0</v>
      </c>
    </row>
    <row r="285" spans="1:27" ht="136">
      <c r="A285" s="4">
        <v>2185</v>
      </c>
      <c r="B285" s="4" t="s">
        <v>1538</v>
      </c>
      <c r="E285" s="38" t="s">
        <v>3014</v>
      </c>
      <c r="F285" s="2" t="s">
        <v>1552</v>
      </c>
      <c r="G285" s="2" t="s">
        <v>1553</v>
      </c>
      <c r="H285" s="8"/>
      <c r="I285" s="8"/>
      <c r="J285" s="8"/>
      <c r="K285" s="8"/>
      <c r="L285" s="8"/>
      <c r="M285" s="106" t="s">
        <v>3006</v>
      </c>
      <c r="P285" s="63">
        <v>1</v>
      </c>
      <c r="Q285" s="64" t="s">
        <v>3682</v>
      </c>
      <c r="R285" s="64"/>
      <c r="S285" s="109">
        <v>1</v>
      </c>
      <c r="T285" s="66"/>
      <c r="U285" s="63"/>
      <c r="V285" s="64"/>
      <c r="W285" s="64"/>
      <c r="X285" s="65"/>
      <c r="Y285" s="66"/>
      <c r="Z285" s="58">
        <f t="shared" si="18"/>
        <v>1</v>
      </c>
      <c r="AA285" s="35">
        <f t="shared" si="19"/>
        <v>1</v>
      </c>
    </row>
    <row r="286" spans="1:27" ht="187">
      <c r="A286" s="4">
        <v>2186</v>
      </c>
      <c r="B286" s="4" t="s">
        <v>1538</v>
      </c>
      <c r="E286" s="38" t="s">
        <v>3015</v>
      </c>
      <c r="F286" s="2" t="s">
        <v>1554</v>
      </c>
      <c r="G286" s="2" t="s">
        <v>1555</v>
      </c>
      <c r="H286" s="8"/>
      <c r="I286" s="8"/>
      <c r="J286" s="8"/>
      <c r="K286" s="8"/>
      <c r="L286" s="8"/>
      <c r="M286" s="106" t="s">
        <v>3006</v>
      </c>
      <c r="P286" s="63">
        <v>1</v>
      </c>
      <c r="Q286" s="64" t="s">
        <v>3689</v>
      </c>
      <c r="R286" s="64"/>
      <c r="S286" s="109">
        <v>1</v>
      </c>
      <c r="T286" s="66" t="s">
        <v>3660</v>
      </c>
      <c r="U286" s="63"/>
      <c r="V286" s="64"/>
      <c r="W286" s="64"/>
      <c r="X286" s="65"/>
      <c r="Y286" s="66"/>
      <c r="Z286" s="58">
        <f t="shared" si="18"/>
        <v>1</v>
      </c>
      <c r="AA286" s="35">
        <f t="shared" si="19"/>
        <v>1</v>
      </c>
    </row>
    <row r="287" spans="1:27" ht="119">
      <c r="A287" s="4">
        <v>2187</v>
      </c>
      <c r="B287" s="4" t="s">
        <v>1556</v>
      </c>
      <c r="E287" s="38" t="s">
        <v>3017</v>
      </c>
      <c r="F287" s="2" t="s">
        <v>1557</v>
      </c>
      <c r="G287" s="2" t="s">
        <v>1503</v>
      </c>
      <c r="H287" s="8"/>
      <c r="I287" s="8"/>
      <c r="J287" s="8"/>
      <c r="K287" s="8"/>
      <c r="L287" s="8"/>
      <c r="M287" s="106" t="s">
        <v>3016</v>
      </c>
      <c r="P287" s="63">
        <v>1</v>
      </c>
      <c r="Q287" s="64"/>
      <c r="R287" s="64"/>
      <c r="S287" s="65">
        <v>1</v>
      </c>
      <c r="T287" s="66"/>
      <c r="U287" s="63"/>
      <c r="V287" s="64"/>
      <c r="W287" s="64"/>
      <c r="X287" s="65"/>
      <c r="Y287" s="66"/>
      <c r="Z287" s="58">
        <f t="shared" si="18"/>
        <v>1</v>
      </c>
      <c r="AA287" s="35">
        <f t="shared" si="19"/>
        <v>1</v>
      </c>
    </row>
    <row r="288" spans="1:27" s="79" customFormat="1" ht="17">
      <c r="A288" s="4"/>
      <c r="G288" s="79" t="s">
        <v>485</v>
      </c>
      <c r="H288" s="4"/>
      <c r="P288" s="111"/>
      <c r="Q288" s="111"/>
      <c r="R288" s="111"/>
      <c r="S288" s="111"/>
      <c r="T288" s="111"/>
      <c r="U288" s="111"/>
      <c r="V288" s="111"/>
      <c r="W288" s="111"/>
      <c r="X288" s="111"/>
      <c r="Y288" s="111"/>
    </row>
    <row r="289" spans="1:27" s="79" customFormat="1" ht="17">
      <c r="A289" s="4"/>
      <c r="G289" s="79" t="s">
        <v>485</v>
      </c>
      <c r="H289" s="4"/>
      <c r="P289" s="111"/>
      <c r="Q289" s="111"/>
      <c r="R289" s="111"/>
      <c r="S289" s="111"/>
      <c r="T289" s="111"/>
      <c r="U289" s="111"/>
      <c r="V289" s="111"/>
      <c r="W289" s="111"/>
      <c r="X289" s="111"/>
      <c r="Y289" s="111"/>
    </row>
    <row r="290" spans="1:27" s="79" customFormat="1" ht="17">
      <c r="A290" s="4"/>
      <c r="E290" s="81" t="s">
        <v>1558</v>
      </c>
      <c r="G290" s="79" t="s">
        <v>485</v>
      </c>
      <c r="H290" s="4"/>
      <c r="P290" s="111"/>
      <c r="Q290" s="111"/>
      <c r="R290" s="111"/>
      <c r="S290" s="111"/>
      <c r="T290" s="111"/>
      <c r="U290" s="111"/>
      <c r="V290" s="111"/>
      <c r="W290" s="111"/>
      <c r="X290" s="111"/>
      <c r="Y290" s="111"/>
    </row>
    <row r="291" spans="1:27" ht="136">
      <c r="A291" s="4">
        <v>2188</v>
      </c>
      <c r="E291" s="107" t="s">
        <v>3018</v>
      </c>
      <c r="F291" s="2" t="s">
        <v>1559</v>
      </c>
      <c r="G291" s="2" t="s">
        <v>1560</v>
      </c>
      <c r="H291" s="8"/>
      <c r="I291" s="8"/>
      <c r="J291" s="8"/>
      <c r="K291" s="8"/>
      <c r="L291" s="8"/>
      <c r="M291" s="8"/>
      <c r="P291" s="63">
        <v>1</v>
      </c>
      <c r="Q291" s="64" t="s">
        <v>3620</v>
      </c>
      <c r="R291" s="64"/>
      <c r="S291" s="65">
        <v>1</v>
      </c>
      <c r="T291" s="66"/>
      <c r="U291" s="63"/>
      <c r="V291" s="64"/>
      <c r="W291" s="64"/>
      <c r="X291" s="65"/>
      <c r="Y291" s="66"/>
      <c r="Z291" s="58">
        <f t="shared" si="18"/>
        <v>1</v>
      </c>
      <c r="AA291" s="35">
        <f t="shared" si="19"/>
        <v>1</v>
      </c>
    </row>
    <row r="292" spans="1:27" ht="170">
      <c r="A292" s="4">
        <v>2189</v>
      </c>
      <c r="E292" s="107" t="s">
        <v>3019</v>
      </c>
      <c r="F292" s="2" t="s">
        <v>1561</v>
      </c>
      <c r="G292" s="2" t="s">
        <v>1562</v>
      </c>
      <c r="H292" s="8"/>
      <c r="I292" s="8"/>
      <c r="J292" s="8"/>
      <c r="K292" s="8"/>
      <c r="L292" s="8"/>
      <c r="M292" s="8"/>
      <c r="P292" s="63">
        <v>0</v>
      </c>
      <c r="Q292" s="64"/>
      <c r="R292" s="64"/>
      <c r="S292" s="65">
        <v>0</v>
      </c>
      <c r="T292" s="66"/>
      <c r="U292" s="63"/>
      <c r="V292" s="64"/>
      <c r="W292" s="64"/>
      <c r="X292" s="65"/>
      <c r="Y292" s="66"/>
      <c r="Z292" s="58">
        <f t="shared" si="18"/>
        <v>0</v>
      </c>
      <c r="AA292" s="35">
        <f t="shared" si="19"/>
        <v>0</v>
      </c>
    </row>
    <row r="293" spans="1:27" ht="136">
      <c r="A293" s="4">
        <v>2190</v>
      </c>
      <c r="E293" s="107" t="s">
        <v>3020</v>
      </c>
      <c r="F293" s="2" t="s">
        <v>1563</v>
      </c>
      <c r="G293" s="2" t="s">
        <v>1564</v>
      </c>
      <c r="H293" s="8"/>
      <c r="I293" s="8"/>
      <c r="J293" s="8"/>
      <c r="K293" s="8"/>
      <c r="L293" s="8"/>
      <c r="M293" s="8"/>
      <c r="P293" s="63">
        <v>1</v>
      </c>
      <c r="Q293" s="64" t="s">
        <v>3621</v>
      </c>
      <c r="R293" s="64"/>
      <c r="S293" s="65">
        <v>1</v>
      </c>
      <c r="T293" s="66"/>
      <c r="U293" s="63"/>
      <c r="V293" s="64"/>
      <c r="W293" s="64"/>
      <c r="X293" s="65"/>
      <c r="Y293" s="66"/>
      <c r="Z293" s="58">
        <f t="shared" si="18"/>
        <v>1</v>
      </c>
      <c r="AA293" s="35">
        <f t="shared" si="19"/>
        <v>1</v>
      </c>
    </row>
    <row r="294" spans="1:27" ht="187">
      <c r="A294" s="4">
        <v>2191</v>
      </c>
      <c r="E294" s="107" t="s">
        <v>3021</v>
      </c>
      <c r="F294" s="2" t="s">
        <v>1565</v>
      </c>
      <c r="G294" s="2" t="s">
        <v>1566</v>
      </c>
      <c r="H294" s="8"/>
      <c r="I294" s="8"/>
      <c r="J294" s="8"/>
      <c r="K294" s="8"/>
      <c r="L294" s="8"/>
      <c r="M294" s="8"/>
      <c r="P294" s="63">
        <v>0</v>
      </c>
      <c r="Q294" s="64"/>
      <c r="R294" s="64"/>
      <c r="S294" s="65">
        <v>0</v>
      </c>
      <c r="T294" s="66"/>
      <c r="U294" s="63"/>
      <c r="V294" s="64"/>
      <c r="W294" s="64"/>
      <c r="X294" s="65"/>
      <c r="Y294" s="66"/>
      <c r="Z294" s="58">
        <f t="shared" si="18"/>
        <v>0</v>
      </c>
      <c r="AA294" s="35">
        <f t="shared" si="19"/>
        <v>0</v>
      </c>
    </row>
    <row r="295" spans="1:27" ht="136">
      <c r="A295" s="4">
        <v>2192</v>
      </c>
      <c r="E295" s="107" t="s">
        <v>3022</v>
      </c>
      <c r="F295" s="2" t="s">
        <v>1567</v>
      </c>
      <c r="G295" s="2" t="s">
        <v>1568</v>
      </c>
      <c r="H295" s="8"/>
      <c r="I295" s="8"/>
      <c r="J295" s="8"/>
      <c r="K295" s="8"/>
      <c r="L295" s="8"/>
      <c r="M295" s="8"/>
      <c r="P295" s="63">
        <v>0</v>
      </c>
      <c r="Q295" s="64"/>
      <c r="R295" s="64"/>
      <c r="S295" s="65">
        <v>0</v>
      </c>
      <c r="T295" s="66"/>
      <c r="U295" s="63"/>
      <c r="V295" s="64"/>
      <c r="W295" s="64"/>
      <c r="X295" s="65"/>
      <c r="Y295" s="66"/>
      <c r="Z295" s="58">
        <f t="shared" si="18"/>
        <v>0</v>
      </c>
      <c r="AA295" s="35">
        <f t="shared" si="19"/>
        <v>0</v>
      </c>
    </row>
    <row r="296" spans="1:27" ht="221">
      <c r="A296" s="4">
        <v>2193</v>
      </c>
      <c r="E296" s="107" t="s">
        <v>3023</v>
      </c>
      <c r="F296" s="2" t="s">
        <v>1569</v>
      </c>
      <c r="G296" s="2" t="s">
        <v>1570</v>
      </c>
      <c r="H296" s="8"/>
      <c r="I296" s="8"/>
      <c r="J296" s="8"/>
      <c r="K296" s="8"/>
      <c r="L296" s="8"/>
      <c r="M296" s="8"/>
      <c r="P296" s="63">
        <v>3</v>
      </c>
      <c r="Q296" s="64" t="s">
        <v>3622</v>
      </c>
      <c r="R296" s="64"/>
      <c r="S296" s="65">
        <v>3</v>
      </c>
      <c r="T296" s="66"/>
      <c r="U296" s="63"/>
      <c r="V296" s="64"/>
      <c r="W296" s="64"/>
      <c r="X296" s="65"/>
      <c r="Y296" s="66"/>
      <c r="Z296" s="58">
        <f t="shared" si="18"/>
        <v>3</v>
      </c>
      <c r="AA296" s="35">
        <f t="shared" si="19"/>
        <v>3</v>
      </c>
    </row>
    <row r="297" spans="1:27" ht="153">
      <c r="A297" s="4">
        <v>2194</v>
      </c>
      <c r="E297" s="107" t="s">
        <v>3024</v>
      </c>
      <c r="F297" s="2" t="s">
        <v>1571</v>
      </c>
      <c r="G297" s="2" t="s">
        <v>1572</v>
      </c>
      <c r="H297" s="8"/>
      <c r="I297" s="8"/>
      <c r="J297" s="8"/>
      <c r="K297" s="8"/>
      <c r="L297" s="8"/>
      <c r="M297" s="8"/>
      <c r="P297" s="63">
        <v>0</v>
      </c>
      <c r="Q297" s="64"/>
      <c r="R297" s="64"/>
      <c r="S297" s="65">
        <v>0</v>
      </c>
      <c r="T297" s="66"/>
      <c r="U297" s="63"/>
      <c r="V297" s="64"/>
      <c r="W297" s="64"/>
      <c r="X297" s="65"/>
      <c r="Y297" s="66"/>
      <c r="Z297" s="58">
        <f t="shared" si="18"/>
        <v>0</v>
      </c>
      <c r="AA297" s="35">
        <f t="shared" si="19"/>
        <v>0</v>
      </c>
    </row>
    <row r="298" spans="1:27" ht="187">
      <c r="A298" s="4">
        <v>2195</v>
      </c>
      <c r="E298" s="107" t="s">
        <v>3025</v>
      </c>
      <c r="F298" s="2" t="s">
        <v>1573</v>
      </c>
      <c r="G298" s="2" t="s">
        <v>1574</v>
      </c>
      <c r="H298" s="8"/>
      <c r="I298" s="8"/>
      <c r="J298" s="8"/>
      <c r="K298" s="8"/>
      <c r="L298" s="8"/>
      <c r="M298" s="8"/>
      <c r="P298" s="63">
        <v>0</v>
      </c>
      <c r="Q298" s="64"/>
      <c r="R298" s="64"/>
      <c r="S298" s="65">
        <v>0</v>
      </c>
      <c r="T298" s="66"/>
      <c r="U298" s="63"/>
      <c r="V298" s="64"/>
      <c r="W298" s="64"/>
      <c r="X298" s="65"/>
      <c r="Y298" s="66"/>
      <c r="Z298" s="58">
        <f t="shared" si="18"/>
        <v>0</v>
      </c>
      <c r="AA298" s="35">
        <f t="shared" si="19"/>
        <v>0</v>
      </c>
    </row>
    <row r="299" spans="1:27" s="79" customFormat="1">
      <c r="A299" s="4"/>
      <c r="H299" s="4"/>
      <c r="P299" s="111"/>
      <c r="Q299" s="111"/>
      <c r="R299" s="111"/>
      <c r="S299" s="111"/>
      <c r="T299" s="111"/>
      <c r="U299" s="111"/>
      <c r="V299" s="111"/>
      <c r="W299" s="111"/>
      <c r="X299" s="111"/>
      <c r="Y299" s="111"/>
    </row>
    <row r="300" spans="1:27" s="79" customFormat="1">
      <c r="A300" s="4"/>
      <c r="H300" s="4"/>
      <c r="P300" s="111"/>
      <c r="Q300" s="111"/>
      <c r="R300" s="111"/>
      <c r="S300" s="111"/>
      <c r="T300" s="111"/>
      <c r="U300" s="111"/>
      <c r="V300" s="111"/>
      <c r="W300" s="111"/>
      <c r="X300" s="111"/>
      <c r="Y300" s="111"/>
    </row>
    <row r="301" spans="1:27" s="79" customFormat="1" ht="17">
      <c r="A301" s="4"/>
      <c r="E301" s="81" t="s">
        <v>1575</v>
      </c>
      <c r="H301" s="4"/>
      <c r="P301" s="111"/>
      <c r="Q301" s="111"/>
      <c r="R301" s="111"/>
      <c r="S301" s="111"/>
      <c r="T301" s="111"/>
      <c r="U301" s="111"/>
      <c r="V301" s="111"/>
      <c r="W301" s="111"/>
      <c r="X301" s="111"/>
      <c r="Y301" s="111"/>
    </row>
    <row r="302" spans="1:27" ht="409.6">
      <c r="A302" s="4">
        <v>2196</v>
      </c>
      <c r="B302" s="4" t="s">
        <v>1576</v>
      </c>
      <c r="E302" s="38" t="s">
        <v>3027</v>
      </c>
      <c r="F302" s="2" t="s">
        <v>1577</v>
      </c>
      <c r="G302" s="2" t="s">
        <v>1578</v>
      </c>
      <c r="H302" s="8"/>
      <c r="I302" s="8"/>
      <c r="J302" s="8"/>
      <c r="K302" s="8"/>
      <c r="L302" s="8"/>
      <c r="M302" s="106" t="s">
        <v>3026</v>
      </c>
      <c r="P302" s="63">
        <v>2</v>
      </c>
      <c r="Q302" s="64"/>
      <c r="R302" s="64"/>
      <c r="S302" s="65">
        <v>2</v>
      </c>
      <c r="T302" s="66"/>
      <c r="U302" s="63"/>
      <c r="V302" s="64"/>
      <c r="W302" s="64"/>
      <c r="X302" s="65"/>
      <c r="Y302" s="66"/>
      <c r="Z302" s="58">
        <f t="shared" si="18"/>
        <v>2</v>
      </c>
      <c r="AA302" s="35">
        <f t="shared" si="19"/>
        <v>2</v>
      </c>
    </row>
    <row r="303" spans="1:27" s="79" customFormat="1">
      <c r="A303" s="4"/>
      <c r="H303" s="4"/>
      <c r="P303" s="111"/>
      <c r="Q303" s="111"/>
      <c r="R303" s="111"/>
      <c r="S303" s="111"/>
      <c r="T303" s="111"/>
      <c r="U303" s="111"/>
      <c r="V303" s="111"/>
      <c r="W303" s="111"/>
      <c r="X303" s="111"/>
      <c r="Y303" s="111"/>
    </row>
    <row r="304" spans="1:27" s="79" customFormat="1">
      <c r="A304" s="4"/>
      <c r="H304" s="4"/>
      <c r="P304" s="111"/>
      <c r="Q304" s="111"/>
      <c r="R304" s="111"/>
      <c r="S304" s="111"/>
      <c r="T304" s="111"/>
      <c r="U304" s="111"/>
      <c r="V304" s="111"/>
      <c r="W304" s="111"/>
      <c r="X304" s="111"/>
      <c r="Y304" s="111"/>
    </row>
    <row r="305" spans="1:27" s="79" customFormat="1" ht="19">
      <c r="A305" s="4"/>
      <c r="E305" s="116" t="s">
        <v>89</v>
      </c>
      <c r="F305" s="116"/>
      <c r="G305" s="116"/>
      <c r="H305" s="4"/>
      <c r="P305" s="111"/>
      <c r="Q305" s="111"/>
      <c r="R305" s="111"/>
      <c r="S305" s="111"/>
      <c r="T305" s="111"/>
      <c r="U305" s="111"/>
      <c r="V305" s="111"/>
      <c r="W305" s="111"/>
      <c r="X305" s="111"/>
      <c r="Y305" s="111"/>
    </row>
    <row r="306" spans="1:27" s="79" customFormat="1" ht="17">
      <c r="A306" s="4"/>
      <c r="E306" s="81" t="s">
        <v>1579</v>
      </c>
      <c r="H306" s="4"/>
      <c r="P306" s="111"/>
      <c r="Q306" s="111"/>
      <c r="R306" s="111"/>
      <c r="S306" s="111"/>
      <c r="T306" s="111"/>
      <c r="U306" s="111"/>
      <c r="V306" s="111"/>
      <c r="W306" s="111"/>
      <c r="X306" s="111"/>
      <c r="Y306" s="111"/>
    </row>
    <row r="307" spans="1:27" ht="255">
      <c r="A307" s="4">
        <v>2197</v>
      </c>
      <c r="B307" s="4" t="s">
        <v>1580</v>
      </c>
      <c r="E307" s="107" t="s">
        <v>3028</v>
      </c>
      <c r="F307" s="2" t="s">
        <v>1581</v>
      </c>
      <c r="G307" s="2" t="s">
        <v>1582</v>
      </c>
      <c r="H307" s="8"/>
      <c r="I307" s="8"/>
      <c r="J307" s="8"/>
      <c r="K307" s="8"/>
      <c r="L307" s="8"/>
      <c r="M307" s="8"/>
      <c r="P307" s="63">
        <v>2</v>
      </c>
      <c r="Q307" s="64" t="s">
        <v>3623</v>
      </c>
      <c r="R307" s="64"/>
      <c r="S307" s="65">
        <v>2</v>
      </c>
      <c r="T307" s="66"/>
      <c r="U307" s="63"/>
      <c r="V307" s="64"/>
      <c r="W307" s="64"/>
      <c r="X307" s="65"/>
      <c r="Y307" s="66"/>
      <c r="Z307" s="58">
        <f t="shared" si="18"/>
        <v>2</v>
      </c>
      <c r="AA307" s="35">
        <f t="shared" si="19"/>
        <v>2</v>
      </c>
    </row>
    <row r="308" spans="1:27" ht="306">
      <c r="A308" s="4">
        <v>2198</v>
      </c>
      <c r="B308" s="4" t="s">
        <v>1583</v>
      </c>
      <c r="E308" s="38" t="s">
        <v>3030</v>
      </c>
      <c r="F308" s="2" t="s">
        <v>1584</v>
      </c>
      <c r="G308" s="2" t="s">
        <v>1585</v>
      </c>
      <c r="H308" s="8"/>
      <c r="I308" s="8"/>
      <c r="J308" s="8"/>
      <c r="K308" s="8"/>
      <c r="L308" s="8"/>
      <c r="M308" s="106" t="s">
        <v>3029</v>
      </c>
      <c r="P308" s="63">
        <v>2</v>
      </c>
      <c r="Q308" s="64" t="s">
        <v>3558</v>
      </c>
      <c r="R308" s="64"/>
      <c r="S308" s="65">
        <v>2</v>
      </c>
      <c r="T308" s="66"/>
      <c r="U308" s="63"/>
      <c r="V308" s="64"/>
      <c r="W308" s="64"/>
      <c r="X308" s="65"/>
      <c r="Y308" s="66"/>
      <c r="Z308" s="58">
        <f t="shared" si="18"/>
        <v>2</v>
      </c>
      <c r="AA308" s="35">
        <f t="shared" si="19"/>
        <v>2</v>
      </c>
    </row>
    <row r="309" spans="1:27" ht="255">
      <c r="A309" s="4">
        <v>2199</v>
      </c>
      <c r="E309" s="107" t="s">
        <v>3031</v>
      </c>
      <c r="F309" s="2" t="s">
        <v>1586</v>
      </c>
      <c r="G309" s="2" t="s">
        <v>1587</v>
      </c>
      <c r="H309" s="8"/>
      <c r="I309" s="8"/>
      <c r="J309" s="8"/>
      <c r="K309" s="8"/>
      <c r="L309" s="8"/>
      <c r="M309" s="8"/>
      <c r="P309" s="63">
        <v>2</v>
      </c>
      <c r="Q309" s="64" t="s">
        <v>3558</v>
      </c>
      <c r="R309" s="64"/>
      <c r="S309" s="65">
        <v>2</v>
      </c>
      <c r="T309" s="66"/>
      <c r="U309" s="63"/>
      <c r="V309" s="64"/>
      <c r="W309" s="64"/>
      <c r="X309" s="65"/>
      <c r="Y309" s="66"/>
      <c r="Z309" s="58">
        <f t="shared" si="18"/>
        <v>2</v>
      </c>
      <c r="AA309" s="35">
        <f t="shared" si="19"/>
        <v>2</v>
      </c>
    </row>
    <row r="310" spans="1:27" ht="187">
      <c r="A310" s="4">
        <v>2200</v>
      </c>
      <c r="E310" s="107" t="s">
        <v>3032</v>
      </c>
      <c r="F310" s="2" t="s">
        <v>1588</v>
      </c>
      <c r="G310" s="2" t="s">
        <v>1589</v>
      </c>
      <c r="H310" s="8"/>
      <c r="I310" s="8"/>
      <c r="J310" s="8"/>
      <c r="K310" s="8"/>
      <c r="L310" s="8"/>
      <c r="M310" s="8"/>
      <c r="P310" s="63">
        <v>2</v>
      </c>
      <c r="Q310" s="64" t="s">
        <v>3624</v>
      </c>
      <c r="R310" s="64"/>
      <c r="S310" s="65">
        <v>2</v>
      </c>
      <c r="T310" s="66"/>
      <c r="U310" s="63"/>
      <c r="V310" s="64"/>
      <c r="W310" s="64"/>
      <c r="X310" s="65"/>
      <c r="Y310" s="66"/>
      <c r="Z310" s="58">
        <f t="shared" si="18"/>
        <v>2</v>
      </c>
      <c r="AA310" s="35">
        <f t="shared" si="19"/>
        <v>2</v>
      </c>
    </row>
    <row r="311" spans="1:27" ht="221">
      <c r="A311" s="4">
        <v>2201</v>
      </c>
      <c r="E311" s="107" t="s">
        <v>3033</v>
      </c>
      <c r="F311" s="2" t="s">
        <v>1590</v>
      </c>
      <c r="G311" s="2" t="s">
        <v>1591</v>
      </c>
      <c r="H311" s="8"/>
      <c r="I311" s="8"/>
      <c r="J311" s="8"/>
      <c r="K311" s="8"/>
      <c r="L311" s="8"/>
      <c r="M311" s="8"/>
      <c r="P311" s="63">
        <v>2</v>
      </c>
      <c r="Q311" s="64" t="s">
        <v>3559</v>
      </c>
      <c r="R311" s="64"/>
      <c r="S311" s="65">
        <v>2</v>
      </c>
      <c r="T311" s="66"/>
      <c r="U311" s="63"/>
      <c r="V311" s="64"/>
      <c r="W311" s="64"/>
      <c r="X311" s="65"/>
      <c r="Y311" s="66"/>
      <c r="Z311" s="58">
        <f t="shared" si="18"/>
        <v>2</v>
      </c>
      <c r="AA311" s="35">
        <f t="shared" si="19"/>
        <v>2</v>
      </c>
    </row>
    <row r="312" spans="1:27" s="79" customFormat="1" ht="17">
      <c r="A312" s="4"/>
      <c r="G312" s="79" t="s">
        <v>485</v>
      </c>
      <c r="H312" s="4"/>
      <c r="P312" s="111"/>
      <c r="Q312" s="111"/>
      <c r="R312" s="111"/>
      <c r="S312" s="111"/>
      <c r="T312" s="111"/>
      <c r="U312" s="111"/>
      <c r="V312" s="111"/>
      <c r="W312" s="111"/>
      <c r="X312" s="111"/>
      <c r="Y312" s="111"/>
    </row>
    <row r="313" spans="1:27" s="79" customFormat="1" ht="17">
      <c r="A313" s="4"/>
      <c r="G313" s="79" t="s">
        <v>485</v>
      </c>
      <c r="H313" s="4"/>
      <c r="P313" s="111"/>
      <c r="Q313" s="111"/>
      <c r="R313" s="111"/>
      <c r="S313" s="111"/>
      <c r="T313" s="111"/>
      <c r="U313" s="111"/>
      <c r="V313" s="111"/>
      <c r="W313" s="111"/>
      <c r="X313" s="111"/>
      <c r="Y313" s="111"/>
    </row>
    <row r="314" spans="1:27" s="79" customFormat="1" ht="17">
      <c r="A314" s="4"/>
      <c r="E314" s="81" t="s">
        <v>1592</v>
      </c>
      <c r="G314" s="79" t="s">
        <v>485</v>
      </c>
      <c r="H314" s="4"/>
      <c r="P314" s="111"/>
      <c r="Q314" s="111"/>
      <c r="R314" s="111"/>
      <c r="S314" s="111"/>
      <c r="T314" s="111"/>
      <c r="U314" s="111"/>
      <c r="V314" s="111"/>
      <c r="W314" s="111"/>
      <c r="X314" s="111"/>
      <c r="Y314" s="111"/>
    </row>
    <row r="315" spans="1:27" ht="221">
      <c r="A315" s="4">
        <v>2202</v>
      </c>
      <c r="B315" s="4" t="s">
        <v>1593</v>
      </c>
      <c r="E315" s="38" t="s">
        <v>3035</v>
      </c>
      <c r="F315" s="2" t="s">
        <v>1594</v>
      </c>
      <c r="G315" s="2" t="s">
        <v>1595</v>
      </c>
      <c r="H315" s="8"/>
      <c r="I315" s="8"/>
      <c r="J315" s="8"/>
      <c r="K315" s="8"/>
      <c r="L315" s="8"/>
      <c r="M315" s="106" t="s">
        <v>3034</v>
      </c>
      <c r="P315" s="63">
        <v>2</v>
      </c>
      <c r="Q315" s="64"/>
      <c r="R315" s="64"/>
      <c r="S315" s="65">
        <v>2</v>
      </c>
      <c r="T315" s="66"/>
      <c r="U315" s="63"/>
      <c r="V315" s="64"/>
      <c r="W315" s="64"/>
      <c r="X315" s="65"/>
      <c r="Y315" s="66"/>
      <c r="Z315" s="58">
        <f t="shared" si="18"/>
        <v>2</v>
      </c>
      <c r="AA315" s="35">
        <f t="shared" si="19"/>
        <v>2</v>
      </c>
    </row>
    <row r="316" spans="1:27" ht="221">
      <c r="A316" s="4">
        <v>2203</v>
      </c>
      <c r="B316" s="4" t="s">
        <v>1596</v>
      </c>
      <c r="E316" s="38" t="s">
        <v>3037</v>
      </c>
      <c r="F316" s="2" t="s">
        <v>1597</v>
      </c>
      <c r="G316" s="2" t="s">
        <v>1598</v>
      </c>
      <c r="H316" s="8"/>
      <c r="I316" s="8"/>
      <c r="J316" s="8"/>
      <c r="K316" s="8"/>
      <c r="L316" s="8"/>
      <c r="M316" s="106" t="s">
        <v>3036</v>
      </c>
      <c r="P316" s="63">
        <v>3</v>
      </c>
      <c r="Q316" s="64" t="s">
        <v>3625</v>
      </c>
      <c r="R316" s="64"/>
      <c r="S316" s="109">
        <v>2.5</v>
      </c>
      <c r="T316" s="66"/>
      <c r="U316" s="63"/>
      <c r="V316" s="64"/>
      <c r="W316" s="64"/>
      <c r="X316" s="65"/>
      <c r="Y316" s="66"/>
      <c r="Z316" s="58">
        <f t="shared" si="18"/>
        <v>3</v>
      </c>
      <c r="AA316" s="35">
        <f t="shared" si="19"/>
        <v>2.5</v>
      </c>
    </row>
    <row r="317" spans="1:27" s="79" customFormat="1" ht="17">
      <c r="A317" s="4"/>
      <c r="G317" s="79" t="s">
        <v>485</v>
      </c>
      <c r="H317" s="4"/>
      <c r="P317" s="111"/>
      <c r="Q317" s="111"/>
      <c r="R317" s="111"/>
      <c r="S317" s="111"/>
      <c r="T317" s="111"/>
      <c r="U317" s="111"/>
      <c r="V317" s="111"/>
      <c r="W317" s="111"/>
      <c r="X317" s="111"/>
      <c r="Y317" s="111"/>
    </row>
    <row r="318" spans="1:27" s="79" customFormat="1" ht="17">
      <c r="A318" s="4"/>
      <c r="G318" s="79" t="s">
        <v>485</v>
      </c>
      <c r="H318" s="4"/>
      <c r="P318" s="111"/>
      <c r="Q318" s="111"/>
      <c r="R318" s="111"/>
      <c r="S318" s="111"/>
      <c r="T318" s="111"/>
      <c r="U318" s="111"/>
      <c r="V318" s="111"/>
      <c r="W318" s="111"/>
      <c r="X318" s="111"/>
      <c r="Y318" s="111"/>
    </row>
    <row r="319" spans="1:27" s="79" customFormat="1" ht="17">
      <c r="A319" s="4"/>
      <c r="E319" s="81" t="s">
        <v>1599</v>
      </c>
      <c r="G319" s="79" t="s">
        <v>485</v>
      </c>
      <c r="H319" s="4"/>
      <c r="P319" s="111"/>
      <c r="Q319" s="111"/>
      <c r="R319" s="111"/>
      <c r="S319" s="111"/>
      <c r="T319" s="111"/>
      <c r="U319" s="111"/>
      <c r="V319" s="111"/>
      <c r="W319" s="111"/>
      <c r="X319" s="111"/>
      <c r="Y319" s="111"/>
    </row>
    <row r="320" spans="1:27" ht="204">
      <c r="A320" s="4">
        <v>2204</v>
      </c>
      <c r="E320" s="107" t="s">
        <v>3038</v>
      </c>
      <c r="F320" s="2" t="s">
        <v>1600</v>
      </c>
      <c r="G320" s="2" t="s">
        <v>1601</v>
      </c>
      <c r="H320" s="8"/>
      <c r="I320" s="8"/>
      <c r="J320" s="8"/>
      <c r="K320" s="8"/>
      <c r="L320" s="8"/>
      <c r="M320" s="8"/>
      <c r="P320" s="63">
        <v>2</v>
      </c>
      <c r="Q320" s="64" t="s">
        <v>3632</v>
      </c>
      <c r="R320" s="64"/>
      <c r="S320" s="65">
        <v>2</v>
      </c>
      <c r="T320" s="66"/>
      <c r="U320" s="63"/>
      <c r="V320" s="64"/>
      <c r="W320" s="64"/>
      <c r="X320" s="65"/>
      <c r="Y320" s="66"/>
      <c r="Z320" s="58">
        <f t="shared" si="18"/>
        <v>2</v>
      </c>
      <c r="AA320" s="35">
        <f t="shared" si="19"/>
        <v>2</v>
      </c>
    </row>
    <row r="321" spans="1:27" ht="170">
      <c r="A321" s="4">
        <v>2205</v>
      </c>
      <c r="B321" s="4" t="s">
        <v>1602</v>
      </c>
      <c r="E321" s="107" t="s">
        <v>3039</v>
      </c>
      <c r="F321" s="2" t="s">
        <v>1603</v>
      </c>
      <c r="G321" s="2" t="s">
        <v>1604</v>
      </c>
      <c r="H321" s="8"/>
      <c r="I321" s="8"/>
      <c r="J321" s="8"/>
      <c r="K321" s="8"/>
      <c r="L321" s="8"/>
      <c r="M321" s="8"/>
      <c r="P321" s="63">
        <v>3</v>
      </c>
      <c r="Q321" s="64" t="s">
        <v>3596</v>
      </c>
      <c r="R321" s="64"/>
      <c r="S321" s="65">
        <v>3</v>
      </c>
      <c r="T321" s="66"/>
      <c r="U321" s="63"/>
      <c r="V321" s="64"/>
      <c r="W321" s="64"/>
      <c r="X321" s="65"/>
      <c r="Y321" s="66"/>
      <c r="Z321" s="58">
        <f t="shared" si="18"/>
        <v>3</v>
      </c>
      <c r="AA321" s="35">
        <f t="shared" si="19"/>
        <v>3</v>
      </c>
    </row>
    <row r="322" spans="1:27" s="79" customFormat="1">
      <c r="A322" s="4"/>
      <c r="H322" s="4"/>
      <c r="P322" s="111"/>
      <c r="Q322" s="111"/>
      <c r="R322" s="111"/>
      <c r="S322" s="111"/>
      <c r="T322" s="111"/>
      <c r="U322" s="111"/>
      <c r="V322" s="111"/>
      <c r="W322" s="111"/>
      <c r="X322" s="111"/>
      <c r="Y322" s="111"/>
    </row>
    <row r="323" spans="1:27" s="79" customFormat="1">
      <c r="A323" s="4"/>
      <c r="H323" s="4"/>
      <c r="P323" s="111"/>
      <c r="Q323" s="111"/>
      <c r="R323" s="111"/>
      <c r="S323" s="111"/>
      <c r="T323" s="111"/>
      <c r="U323" s="111"/>
      <c r="V323" s="111"/>
      <c r="W323" s="111"/>
      <c r="X323" s="111"/>
      <c r="Y323" s="111"/>
    </row>
    <row r="324" spans="1:27" s="79" customFormat="1" ht="19">
      <c r="A324" s="4"/>
      <c r="E324" s="116" t="s">
        <v>256</v>
      </c>
      <c r="F324" s="116"/>
      <c r="G324" s="116"/>
      <c r="H324" s="4"/>
      <c r="P324" s="111"/>
      <c r="Q324" s="111"/>
      <c r="R324" s="111"/>
      <c r="S324" s="111"/>
      <c r="T324" s="111"/>
      <c r="U324" s="111"/>
      <c r="V324" s="111"/>
      <c r="W324" s="111"/>
      <c r="X324" s="111"/>
      <c r="Y324" s="111"/>
    </row>
    <row r="325" spans="1:27" s="79" customFormat="1" ht="17">
      <c r="A325" s="4"/>
      <c r="E325" s="81" t="s">
        <v>122</v>
      </c>
      <c r="H325" s="4"/>
      <c r="P325" s="111"/>
      <c r="Q325" s="111"/>
      <c r="R325" s="111"/>
      <c r="S325" s="111"/>
      <c r="T325" s="111"/>
      <c r="U325" s="111"/>
      <c r="V325" s="111"/>
      <c r="W325" s="111"/>
      <c r="X325" s="111"/>
      <c r="Y325" s="111"/>
    </row>
    <row r="326" spans="1:27" ht="136">
      <c r="A326" s="4">
        <v>2206</v>
      </c>
      <c r="B326" s="4" t="s">
        <v>1605</v>
      </c>
      <c r="E326" s="107" t="s">
        <v>3040</v>
      </c>
      <c r="F326" s="2" t="s">
        <v>1606</v>
      </c>
      <c r="G326" s="2" t="s">
        <v>1607</v>
      </c>
      <c r="H326" s="8"/>
      <c r="I326" s="8"/>
      <c r="J326" s="8"/>
      <c r="K326" s="8"/>
      <c r="L326" s="8"/>
      <c r="M326" s="8"/>
      <c r="P326" s="63">
        <v>1</v>
      </c>
      <c r="Q326" s="64" t="s">
        <v>3597</v>
      </c>
      <c r="R326" s="64"/>
      <c r="S326" s="65">
        <v>1</v>
      </c>
      <c r="T326" s="66"/>
      <c r="U326" s="63"/>
      <c r="V326" s="64"/>
      <c r="W326" s="64"/>
      <c r="X326" s="65"/>
      <c r="Y326" s="66"/>
      <c r="Z326" s="58">
        <f t="shared" ref="Z326:Z389" si="20">IF(U326&lt;&gt;"",U326,IF(P326&lt;&gt;"",P326,IF(N326&lt;&gt;"",N326,"")))</f>
        <v>1</v>
      </c>
      <c r="AA326" s="35">
        <f t="shared" ref="AA326:AA389" si="21">IF(X326&lt;&gt;"",X326,IF(S326&lt;&gt;"",S326,IF(O326&lt;&gt;"",O326,"")))</f>
        <v>1</v>
      </c>
    </row>
    <row r="327" spans="1:27" s="79" customFormat="1" ht="17">
      <c r="A327" s="4"/>
      <c r="G327" s="79" t="s">
        <v>485</v>
      </c>
      <c r="H327" s="4"/>
      <c r="P327" s="111"/>
      <c r="Q327" s="111"/>
      <c r="R327" s="111"/>
      <c r="S327" s="111"/>
      <c r="T327" s="111"/>
      <c r="U327" s="111"/>
      <c r="V327" s="111"/>
      <c r="W327" s="111"/>
      <c r="X327" s="111"/>
      <c r="Y327" s="111"/>
    </row>
    <row r="328" spans="1:27" s="79" customFormat="1" ht="17">
      <c r="A328" s="4"/>
      <c r="G328" s="79" t="s">
        <v>485</v>
      </c>
      <c r="H328" s="4"/>
      <c r="P328" s="111"/>
      <c r="Q328" s="111"/>
      <c r="R328" s="111"/>
      <c r="S328" s="111"/>
      <c r="T328" s="111"/>
      <c r="U328" s="111"/>
      <c r="V328" s="111"/>
      <c r="W328" s="111"/>
      <c r="X328" s="111"/>
      <c r="Y328" s="111"/>
    </row>
    <row r="329" spans="1:27" s="79" customFormat="1" ht="17">
      <c r="A329" s="4"/>
      <c r="E329" s="81" t="s">
        <v>1231</v>
      </c>
      <c r="G329" s="79" t="s">
        <v>485</v>
      </c>
      <c r="H329" s="4"/>
      <c r="P329" s="111"/>
      <c r="Q329" s="111"/>
      <c r="R329" s="111"/>
      <c r="S329" s="111"/>
      <c r="T329" s="111"/>
      <c r="U329" s="111"/>
      <c r="V329" s="111"/>
      <c r="W329" s="111"/>
      <c r="X329" s="111"/>
      <c r="Y329" s="111"/>
    </row>
    <row r="330" spans="1:27" ht="356">
      <c r="A330" s="4">
        <v>2207</v>
      </c>
      <c r="E330" s="107" t="s">
        <v>3041</v>
      </c>
      <c r="F330" s="2" t="s">
        <v>1608</v>
      </c>
      <c r="G330" s="2" t="s">
        <v>1609</v>
      </c>
      <c r="H330" s="8"/>
      <c r="I330" s="8"/>
      <c r="J330" s="8"/>
      <c r="K330" s="8"/>
      <c r="L330" s="8"/>
      <c r="M330" s="8"/>
      <c r="P330" s="63">
        <v>2</v>
      </c>
      <c r="Q330" s="64" t="s">
        <v>3633</v>
      </c>
      <c r="R330" s="64"/>
      <c r="S330" s="65">
        <v>2</v>
      </c>
      <c r="T330" s="66"/>
      <c r="U330" s="63"/>
      <c r="V330" s="64"/>
      <c r="W330" s="64"/>
      <c r="X330" s="65"/>
      <c r="Y330" s="66"/>
      <c r="Z330" s="58">
        <f t="shared" si="20"/>
        <v>2</v>
      </c>
      <c r="AA330" s="35">
        <f t="shared" si="21"/>
        <v>2</v>
      </c>
    </row>
    <row r="331" spans="1:27" ht="255">
      <c r="A331" s="4">
        <v>2208</v>
      </c>
      <c r="B331" s="4" t="s">
        <v>1610</v>
      </c>
      <c r="E331" s="107" t="s">
        <v>3042</v>
      </c>
      <c r="F331" s="2" t="s">
        <v>1611</v>
      </c>
      <c r="G331" s="2" t="s">
        <v>1612</v>
      </c>
      <c r="H331" s="8"/>
      <c r="I331" s="8"/>
      <c r="J331" s="8"/>
      <c r="K331" s="8"/>
      <c r="L331" s="8"/>
      <c r="M331" s="8"/>
      <c r="P331" s="63">
        <v>2</v>
      </c>
      <c r="Q331" s="64" t="s">
        <v>3634</v>
      </c>
      <c r="R331" s="64"/>
      <c r="S331" s="65">
        <v>2</v>
      </c>
      <c r="T331" s="66"/>
      <c r="U331" s="63"/>
      <c r="V331" s="64"/>
      <c r="W331" s="64"/>
      <c r="X331" s="65"/>
      <c r="Y331" s="66"/>
      <c r="Z331" s="58">
        <f t="shared" si="20"/>
        <v>2</v>
      </c>
      <c r="AA331" s="35">
        <f t="shared" si="21"/>
        <v>2</v>
      </c>
    </row>
    <row r="332" spans="1:27" s="79" customFormat="1" ht="17">
      <c r="A332" s="4"/>
      <c r="G332" s="79" t="s">
        <v>485</v>
      </c>
      <c r="H332" s="4"/>
      <c r="P332" s="111"/>
      <c r="Q332" s="111"/>
      <c r="R332" s="111"/>
      <c r="S332" s="111"/>
      <c r="T332" s="111"/>
      <c r="U332" s="111"/>
      <c r="V332" s="111"/>
      <c r="W332" s="111"/>
      <c r="X332" s="111"/>
      <c r="Y332" s="111"/>
    </row>
    <row r="333" spans="1:27" s="79" customFormat="1" ht="17">
      <c r="A333" s="4"/>
      <c r="G333" s="79" t="s">
        <v>485</v>
      </c>
      <c r="H333" s="4"/>
      <c r="P333" s="111"/>
      <c r="Q333" s="111"/>
      <c r="R333" s="111"/>
      <c r="S333" s="111"/>
      <c r="T333" s="111"/>
      <c r="U333" s="111"/>
      <c r="V333" s="111"/>
      <c r="W333" s="111"/>
      <c r="X333" s="111"/>
      <c r="Y333" s="111"/>
    </row>
    <row r="334" spans="1:27" s="79" customFormat="1" ht="17">
      <c r="A334" s="4"/>
      <c r="E334" s="81" t="s">
        <v>414</v>
      </c>
      <c r="G334" s="79" t="s">
        <v>485</v>
      </c>
      <c r="H334" s="4"/>
      <c r="P334" s="111"/>
      <c r="Q334" s="111"/>
      <c r="R334" s="111"/>
      <c r="S334" s="111"/>
      <c r="T334" s="111"/>
      <c r="U334" s="111"/>
      <c r="V334" s="111"/>
      <c r="W334" s="111"/>
      <c r="X334" s="111"/>
      <c r="Y334" s="111"/>
    </row>
    <row r="335" spans="1:27" ht="204">
      <c r="A335" s="4">
        <v>2209</v>
      </c>
      <c r="B335" s="4" t="s">
        <v>1613</v>
      </c>
      <c r="E335" s="38" t="s">
        <v>3044</v>
      </c>
      <c r="F335" s="2" t="s">
        <v>1614</v>
      </c>
      <c r="G335" s="2" t="s">
        <v>1615</v>
      </c>
      <c r="H335" s="8"/>
      <c r="I335" s="8"/>
      <c r="J335" s="8"/>
      <c r="K335" s="8"/>
      <c r="L335" s="8"/>
      <c r="M335" s="106" t="s">
        <v>3043</v>
      </c>
      <c r="P335" s="63">
        <v>2</v>
      </c>
      <c r="Q335" s="64" t="s">
        <v>3683</v>
      </c>
      <c r="R335" s="64"/>
      <c r="S335" s="65">
        <v>0</v>
      </c>
      <c r="T335" s="66" t="s">
        <v>3693</v>
      </c>
      <c r="U335" s="63"/>
      <c r="V335" s="64"/>
      <c r="W335" s="64"/>
      <c r="X335" s="65"/>
      <c r="Y335" s="66"/>
      <c r="Z335" s="58">
        <f t="shared" si="20"/>
        <v>2</v>
      </c>
      <c r="AA335" s="35">
        <f t="shared" si="21"/>
        <v>0</v>
      </c>
    </row>
    <row r="336" spans="1:27" s="79" customFormat="1" ht="17">
      <c r="A336" s="4"/>
      <c r="G336" s="79" t="s">
        <v>485</v>
      </c>
      <c r="H336" s="4"/>
      <c r="P336" s="111"/>
      <c r="Q336" s="111"/>
      <c r="R336" s="111"/>
      <c r="S336" s="111"/>
      <c r="T336" s="111"/>
      <c r="U336" s="111"/>
      <c r="V336" s="111"/>
      <c r="W336" s="111"/>
      <c r="X336" s="111"/>
      <c r="Y336" s="111"/>
    </row>
    <row r="337" spans="1:27" s="79" customFormat="1" ht="17">
      <c r="A337" s="4"/>
      <c r="G337" s="79" t="s">
        <v>485</v>
      </c>
      <c r="H337" s="4"/>
      <c r="P337" s="111"/>
      <c r="Q337" s="111"/>
      <c r="R337" s="111"/>
      <c r="S337" s="111"/>
      <c r="T337" s="111"/>
      <c r="U337" s="111"/>
      <c r="V337" s="111"/>
      <c r="W337" s="111"/>
      <c r="X337" s="111"/>
      <c r="Y337" s="111"/>
    </row>
    <row r="338" spans="1:27" s="79" customFormat="1" ht="17">
      <c r="A338" s="4"/>
      <c r="E338" s="81" t="s">
        <v>1470</v>
      </c>
      <c r="G338" s="79" t="s">
        <v>485</v>
      </c>
      <c r="H338" s="4"/>
      <c r="P338" s="111"/>
      <c r="Q338" s="111"/>
      <c r="R338" s="111"/>
      <c r="S338" s="111"/>
      <c r="T338" s="111"/>
      <c r="U338" s="111"/>
      <c r="V338" s="111"/>
      <c r="W338" s="111"/>
      <c r="X338" s="111"/>
      <c r="Y338" s="111"/>
    </row>
    <row r="339" spans="1:27" ht="238">
      <c r="A339" s="4">
        <v>2210</v>
      </c>
      <c r="B339" s="4" t="s">
        <v>1616</v>
      </c>
      <c r="E339" s="38" t="s">
        <v>3046</v>
      </c>
      <c r="F339" s="2" t="s">
        <v>1617</v>
      </c>
      <c r="G339" s="2" t="s">
        <v>1618</v>
      </c>
      <c r="H339" s="8"/>
      <c r="I339" s="8"/>
      <c r="J339" s="8"/>
      <c r="K339" s="8"/>
      <c r="L339" s="8"/>
      <c r="M339" s="106" t="s">
        <v>3045</v>
      </c>
      <c r="P339" s="63">
        <v>2</v>
      </c>
      <c r="Q339" s="64"/>
      <c r="R339" s="64"/>
      <c r="S339" s="65">
        <v>2</v>
      </c>
      <c r="T339" s="66"/>
      <c r="U339" s="63"/>
      <c r="V339" s="64"/>
      <c r="W339" s="64"/>
      <c r="X339" s="65"/>
      <c r="Y339" s="66"/>
      <c r="Z339" s="58">
        <f t="shared" si="20"/>
        <v>2</v>
      </c>
      <c r="AA339" s="35">
        <f t="shared" si="21"/>
        <v>2</v>
      </c>
    </row>
    <row r="340" spans="1:27" ht="238">
      <c r="A340" s="4">
        <v>2211</v>
      </c>
      <c r="E340" s="107" t="s">
        <v>3047</v>
      </c>
      <c r="F340" s="2" t="s">
        <v>1619</v>
      </c>
      <c r="G340" s="2" t="s">
        <v>1620</v>
      </c>
      <c r="H340" s="8"/>
      <c r="I340" s="8"/>
      <c r="J340" s="8"/>
      <c r="K340" s="8"/>
      <c r="L340" s="8"/>
      <c r="M340" s="8"/>
      <c r="P340" s="63">
        <v>0</v>
      </c>
      <c r="Q340" s="64"/>
      <c r="R340" s="64"/>
      <c r="S340" s="65">
        <v>0</v>
      </c>
      <c r="T340" s="66"/>
      <c r="U340" s="63"/>
      <c r="V340" s="64"/>
      <c r="W340" s="64"/>
      <c r="X340" s="65"/>
      <c r="Y340" s="66"/>
      <c r="Z340" s="58">
        <f t="shared" si="20"/>
        <v>0</v>
      </c>
      <c r="AA340" s="35">
        <f t="shared" si="21"/>
        <v>0</v>
      </c>
    </row>
    <row r="341" spans="1:27" ht="409.6">
      <c r="A341" s="4">
        <v>2212</v>
      </c>
      <c r="B341" s="4" t="s">
        <v>1621</v>
      </c>
      <c r="E341" s="38" t="s">
        <v>3049</v>
      </c>
      <c r="F341" s="2" t="s">
        <v>1622</v>
      </c>
      <c r="G341" s="2" t="s">
        <v>1623</v>
      </c>
      <c r="H341" s="8"/>
      <c r="I341" s="8"/>
      <c r="J341" s="8"/>
      <c r="K341" s="8"/>
      <c r="L341" s="8"/>
      <c r="M341" s="106" t="s">
        <v>3048</v>
      </c>
      <c r="P341" s="63">
        <v>0</v>
      </c>
      <c r="Q341" s="64"/>
      <c r="R341" s="64"/>
      <c r="S341" s="65">
        <v>0</v>
      </c>
      <c r="T341" s="66"/>
      <c r="U341" s="63"/>
      <c r="V341" s="64"/>
      <c r="W341" s="64"/>
      <c r="X341" s="65"/>
      <c r="Y341" s="66"/>
      <c r="Z341" s="58">
        <f t="shared" si="20"/>
        <v>0</v>
      </c>
      <c r="AA341" s="35">
        <f t="shared" si="21"/>
        <v>0</v>
      </c>
    </row>
    <row r="342" spans="1:27" s="79" customFormat="1">
      <c r="A342" s="4"/>
      <c r="H342" s="4"/>
      <c r="P342" s="111"/>
      <c r="Q342" s="111"/>
      <c r="R342" s="111"/>
      <c r="S342" s="111"/>
      <c r="T342" s="111"/>
      <c r="U342" s="111"/>
      <c r="V342" s="111"/>
      <c r="W342" s="111"/>
      <c r="X342" s="111"/>
      <c r="Y342" s="111"/>
    </row>
    <row r="343" spans="1:27" s="79" customFormat="1">
      <c r="A343" s="4"/>
      <c r="H343" s="4"/>
      <c r="P343" s="111"/>
      <c r="Q343" s="111"/>
      <c r="R343" s="111"/>
      <c r="S343" s="111"/>
      <c r="T343" s="111"/>
      <c r="U343" s="111"/>
      <c r="V343" s="111"/>
      <c r="W343" s="111"/>
      <c r="X343" s="111"/>
      <c r="Y343" s="111"/>
    </row>
    <row r="344" spans="1:27" s="79" customFormat="1" ht="17">
      <c r="A344" s="4"/>
      <c r="E344" s="81" t="s">
        <v>256</v>
      </c>
      <c r="H344" s="4"/>
      <c r="P344" s="111"/>
      <c r="Q344" s="111"/>
      <c r="R344" s="111"/>
      <c r="S344" s="111"/>
      <c r="T344" s="111"/>
      <c r="U344" s="111"/>
      <c r="V344" s="111"/>
      <c r="W344" s="111"/>
      <c r="X344" s="111"/>
      <c r="Y344" s="111"/>
    </row>
    <row r="345" spans="1:27" ht="119">
      <c r="A345" s="4">
        <v>2213</v>
      </c>
      <c r="E345" s="107" t="s">
        <v>2808</v>
      </c>
      <c r="F345" s="2" t="s">
        <v>1624</v>
      </c>
      <c r="G345" s="2" t="s">
        <v>1148</v>
      </c>
      <c r="H345" s="8"/>
      <c r="I345" s="8"/>
      <c r="J345" s="8"/>
      <c r="K345" s="8"/>
      <c r="L345" s="8"/>
      <c r="M345" s="8"/>
      <c r="P345" s="63">
        <v>0</v>
      </c>
      <c r="Q345" s="64"/>
      <c r="R345" s="64"/>
      <c r="S345" s="65">
        <v>0</v>
      </c>
      <c r="T345" s="66"/>
      <c r="U345" s="63"/>
      <c r="V345" s="64"/>
      <c r="W345" s="64"/>
      <c r="X345" s="65"/>
      <c r="Y345" s="66"/>
      <c r="Z345" s="58">
        <f t="shared" si="20"/>
        <v>0</v>
      </c>
      <c r="AA345" s="35">
        <f t="shared" si="21"/>
        <v>0</v>
      </c>
    </row>
    <row r="346" spans="1:27" s="79" customFormat="1">
      <c r="A346" s="4"/>
      <c r="H346" s="4"/>
      <c r="P346" s="111"/>
      <c r="Q346" s="111"/>
      <c r="R346" s="111"/>
      <c r="S346" s="111"/>
      <c r="T346" s="111"/>
      <c r="U346" s="111"/>
      <c r="V346" s="111"/>
      <c r="W346" s="111"/>
      <c r="X346" s="111"/>
      <c r="Y346" s="111"/>
    </row>
    <row r="347" spans="1:27" s="79" customFormat="1">
      <c r="A347" s="4"/>
      <c r="H347" s="4"/>
      <c r="P347" s="111"/>
      <c r="Q347" s="111"/>
      <c r="R347" s="111"/>
      <c r="S347" s="111"/>
      <c r="T347" s="111"/>
      <c r="U347" s="111"/>
      <c r="V347" s="111"/>
      <c r="W347" s="111"/>
      <c r="X347" s="111"/>
      <c r="Y347" s="111"/>
    </row>
    <row r="348" spans="1:27" s="79" customFormat="1" ht="37">
      <c r="A348" s="4"/>
      <c r="E348" s="117" t="s">
        <v>1625</v>
      </c>
      <c r="F348" s="117"/>
      <c r="G348" s="117"/>
      <c r="H348" s="4"/>
      <c r="P348" s="111"/>
      <c r="Q348" s="111"/>
      <c r="R348" s="111"/>
      <c r="S348" s="111"/>
      <c r="T348" s="111"/>
      <c r="U348" s="111"/>
      <c r="V348" s="111"/>
      <c r="W348" s="111"/>
      <c r="X348" s="111"/>
      <c r="Y348" s="111"/>
    </row>
    <row r="349" spans="1:27" s="79" customFormat="1" ht="19">
      <c r="A349" s="4"/>
      <c r="E349" s="116" t="s">
        <v>1626</v>
      </c>
      <c r="F349" s="116"/>
      <c r="G349" s="116"/>
      <c r="H349" s="4"/>
      <c r="P349" s="111"/>
      <c r="Q349" s="111"/>
      <c r="R349" s="111"/>
      <c r="S349" s="111"/>
      <c r="T349" s="111"/>
      <c r="U349" s="111"/>
      <c r="V349" s="111"/>
      <c r="W349" s="111"/>
      <c r="X349" s="111"/>
      <c r="Y349" s="111"/>
    </row>
    <row r="350" spans="1:27" ht="409.6">
      <c r="A350" s="4">
        <v>2214</v>
      </c>
      <c r="B350" s="4" t="s">
        <v>1627</v>
      </c>
      <c r="E350" s="38" t="s">
        <v>3051</v>
      </c>
      <c r="F350" s="2" t="s">
        <v>1628</v>
      </c>
      <c r="G350" s="2" t="s">
        <v>1629</v>
      </c>
      <c r="H350" s="8"/>
      <c r="I350" s="8"/>
      <c r="J350" s="8"/>
      <c r="K350" s="8"/>
      <c r="L350" s="8"/>
      <c r="M350" s="106" t="s">
        <v>3050</v>
      </c>
      <c r="P350" s="63">
        <v>3</v>
      </c>
      <c r="Q350" s="64"/>
      <c r="R350" s="64"/>
      <c r="S350" s="65">
        <v>3</v>
      </c>
      <c r="T350" s="66"/>
      <c r="U350" s="63"/>
      <c r="V350" s="64"/>
      <c r="W350" s="64"/>
      <c r="X350" s="65"/>
      <c r="Y350" s="66"/>
      <c r="Z350" s="58">
        <f t="shared" ref="Z350:Z378" si="22">IF(U350&lt;&gt;"",U350,IF(P350&lt;&gt;"",P350,IF(N350&lt;&gt;"",N350,"")))</f>
        <v>3</v>
      </c>
      <c r="AA350" s="35">
        <f t="shared" ref="AA350:AA378" si="23">IF(X350&lt;&gt;"",X350,IF(S350&lt;&gt;"",S350,IF(O350&lt;&gt;"",O350,"")))</f>
        <v>3</v>
      </c>
    </row>
    <row r="351" spans="1:27" ht="409.6">
      <c r="A351" s="4">
        <v>2215</v>
      </c>
      <c r="B351" s="4" t="s">
        <v>1627</v>
      </c>
      <c r="E351" s="38" t="s">
        <v>3052</v>
      </c>
      <c r="F351" s="2" t="s">
        <v>1630</v>
      </c>
      <c r="G351" s="2" t="s">
        <v>1629</v>
      </c>
      <c r="H351" s="8"/>
      <c r="I351" s="8"/>
      <c r="J351" s="8"/>
      <c r="K351" s="8"/>
      <c r="L351" s="8"/>
      <c r="M351" s="106" t="s">
        <v>3050</v>
      </c>
      <c r="P351" s="63">
        <v>3</v>
      </c>
      <c r="Q351" s="64" t="s">
        <v>3560</v>
      </c>
      <c r="R351" s="64"/>
      <c r="S351" s="65">
        <v>3</v>
      </c>
      <c r="T351" s="66"/>
      <c r="U351" s="63"/>
      <c r="V351" s="64"/>
      <c r="W351" s="64"/>
      <c r="X351" s="65"/>
      <c r="Y351" s="66"/>
      <c r="Z351" s="58">
        <f t="shared" si="22"/>
        <v>3</v>
      </c>
      <c r="AA351" s="35">
        <f t="shared" si="23"/>
        <v>3</v>
      </c>
    </row>
    <row r="352" spans="1:27" ht="409.6">
      <c r="A352" s="4">
        <v>2216</v>
      </c>
      <c r="B352" s="4" t="s">
        <v>1631</v>
      </c>
      <c r="E352" s="38" t="s">
        <v>3054</v>
      </c>
      <c r="F352" s="2" t="s">
        <v>1632</v>
      </c>
      <c r="G352" s="2" t="s">
        <v>1629</v>
      </c>
      <c r="H352" s="8"/>
      <c r="I352" s="8"/>
      <c r="J352" s="8"/>
      <c r="K352" s="8"/>
      <c r="L352" s="8"/>
      <c r="M352" s="106" t="s">
        <v>3053</v>
      </c>
      <c r="P352" s="63">
        <v>3</v>
      </c>
      <c r="Q352" s="64"/>
      <c r="R352" s="64"/>
      <c r="S352" s="65">
        <v>2.5</v>
      </c>
      <c r="T352" s="66"/>
      <c r="U352" s="63"/>
      <c r="V352" s="64"/>
      <c r="W352" s="64"/>
      <c r="X352" s="65"/>
      <c r="Y352" s="66"/>
      <c r="Z352" s="58">
        <f t="shared" si="22"/>
        <v>3</v>
      </c>
      <c r="AA352" s="35">
        <f t="shared" si="23"/>
        <v>2.5</v>
      </c>
    </row>
    <row r="353" spans="1:27" ht="409.6">
      <c r="A353" s="4">
        <v>2217</v>
      </c>
      <c r="B353" s="4" t="s">
        <v>1633</v>
      </c>
      <c r="E353" s="38" t="s">
        <v>3056</v>
      </c>
      <c r="F353" s="2" t="s">
        <v>1634</v>
      </c>
      <c r="G353" s="2" t="s">
        <v>1629</v>
      </c>
      <c r="H353" s="8"/>
      <c r="I353" s="8"/>
      <c r="J353" s="8"/>
      <c r="K353" s="8"/>
      <c r="L353" s="8"/>
      <c r="M353" s="106" t="s">
        <v>3055</v>
      </c>
      <c r="P353" s="63">
        <v>3</v>
      </c>
      <c r="Q353" s="64"/>
      <c r="R353" s="64"/>
      <c r="S353" s="65">
        <v>3</v>
      </c>
      <c r="T353" s="66"/>
      <c r="U353" s="63"/>
      <c r="V353" s="64"/>
      <c r="W353" s="64"/>
      <c r="X353" s="65"/>
      <c r="Y353" s="66"/>
      <c r="Z353" s="58">
        <f t="shared" si="22"/>
        <v>3</v>
      </c>
      <c r="AA353" s="35">
        <f t="shared" si="23"/>
        <v>3</v>
      </c>
    </row>
    <row r="354" spans="1:27" ht="306">
      <c r="A354" s="4">
        <v>2218</v>
      </c>
      <c r="B354" s="4" t="s">
        <v>485</v>
      </c>
      <c r="E354" s="107" t="s">
        <v>3057</v>
      </c>
      <c r="F354" s="2" t="s">
        <v>1635</v>
      </c>
      <c r="G354" s="2" t="s">
        <v>1629</v>
      </c>
      <c r="H354" s="8"/>
      <c r="I354" s="8"/>
      <c r="J354" s="8"/>
      <c r="K354" s="8"/>
      <c r="L354" s="8"/>
      <c r="M354" s="8"/>
      <c r="P354" s="63">
        <v>5</v>
      </c>
      <c r="Q354" s="64" t="s">
        <v>3561</v>
      </c>
      <c r="R354" s="64"/>
      <c r="S354" s="65">
        <v>5</v>
      </c>
      <c r="T354" s="66"/>
      <c r="U354" s="63"/>
      <c r="V354" s="64"/>
      <c r="W354" s="64"/>
      <c r="X354" s="65"/>
      <c r="Y354" s="66"/>
      <c r="Z354" s="58">
        <f t="shared" si="22"/>
        <v>5</v>
      </c>
      <c r="AA354" s="35">
        <f t="shared" si="23"/>
        <v>5</v>
      </c>
    </row>
    <row r="355" spans="1:27" ht="306">
      <c r="A355" s="4">
        <v>2219</v>
      </c>
      <c r="B355" s="4" t="s">
        <v>485</v>
      </c>
      <c r="E355" s="107" t="s">
        <v>3058</v>
      </c>
      <c r="F355" s="2" t="s">
        <v>1636</v>
      </c>
      <c r="G355" s="2" t="s">
        <v>1629</v>
      </c>
      <c r="H355" s="8"/>
      <c r="I355" s="8"/>
      <c r="J355" s="8"/>
      <c r="K355" s="8"/>
      <c r="L355" s="8"/>
      <c r="M355" s="8"/>
      <c r="P355" s="63">
        <v>3</v>
      </c>
      <c r="Q355" s="64" t="s">
        <v>3635</v>
      </c>
      <c r="R355" s="64"/>
      <c r="S355" s="65">
        <v>3</v>
      </c>
      <c r="T355" s="66"/>
      <c r="U355" s="63"/>
      <c r="V355" s="64"/>
      <c r="W355" s="64"/>
      <c r="X355" s="65"/>
      <c r="Y355" s="66"/>
      <c r="Z355" s="58">
        <f t="shared" si="22"/>
        <v>3</v>
      </c>
      <c r="AA355" s="35">
        <f t="shared" si="23"/>
        <v>3</v>
      </c>
    </row>
    <row r="356" spans="1:27" ht="306">
      <c r="A356" s="4">
        <v>2220</v>
      </c>
      <c r="B356" s="4" t="s">
        <v>485</v>
      </c>
      <c r="E356" s="107" t="s">
        <v>3059</v>
      </c>
      <c r="F356" s="2" t="s">
        <v>1637</v>
      </c>
      <c r="G356" s="2" t="s">
        <v>1629</v>
      </c>
      <c r="H356" s="8"/>
      <c r="I356" s="8"/>
      <c r="J356" s="8"/>
      <c r="K356" s="8"/>
      <c r="L356" s="8"/>
      <c r="M356" s="8"/>
      <c r="P356" s="63">
        <v>3</v>
      </c>
      <c r="Q356" s="64" t="s">
        <v>3636</v>
      </c>
      <c r="R356" s="64"/>
      <c r="S356" s="65">
        <v>3</v>
      </c>
      <c r="T356" s="66"/>
      <c r="U356" s="63"/>
      <c r="V356" s="64"/>
      <c r="W356" s="64"/>
      <c r="X356" s="65"/>
      <c r="Y356" s="66"/>
      <c r="Z356" s="58">
        <f t="shared" si="22"/>
        <v>3</v>
      </c>
      <c r="AA356" s="35">
        <f t="shared" si="23"/>
        <v>3</v>
      </c>
    </row>
    <row r="357" spans="1:27" ht="306">
      <c r="A357" s="4">
        <v>2221</v>
      </c>
      <c r="B357" s="4" t="s">
        <v>485</v>
      </c>
      <c r="E357" s="107" t="s">
        <v>3060</v>
      </c>
      <c r="F357" s="2" t="s">
        <v>1638</v>
      </c>
      <c r="G357" s="2" t="s">
        <v>1629</v>
      </c>
      <c r="H357" s="8"/>
      <c r="I357" s="8"/>
      <c r="J357" s="8"/>
      <c r="K357" s="8"/>
      <c r="L357" s="8"/>
      <c r="M357" s="8"/>
      <c r="P357" s="63">
        <v>2</v>
      </c>
      <c r="Q357" s="64" t="s">
        <v>3637</v>
      </c>
      <c r="R357" s="64"/>
      <c r="S357" s="65">
        <v>2</v>
      </c>
      <c r="T357" s="66"/>
      <c r="U357" s="63"/>
      <c r="V357" s="64"/>
      <c r="W357" s="64"/>
      <c r="X357" s="65"/>
      <c r="Y357" s="66"/>
      <c r="Z357" s="58">
        <f t="shared" si="22"/>
        <v>2</v>
      </c>
      <c r="AA357" s="35">
        <f t="shared" si="23"/>
        <v>2</v>
      </c>
    </row>
    <row r="358" spans="1:27" ht="306">
      <c r="A358" s="4">
        <v>2222</v>
      </c>
      <c r="B358" s="4" t="s">
        <v>485</v>
      </c>
      <c r="E358" s="107" t="s">
        <v>3061</v>
      </c>
      <c r="F358" s="2" t="s">
        <v>1639</v>
      </c>
      <c r="G358" s="2" t="s">
        <v>1629</v>
      </c>
      <c r="H358" s="8"/>
      <c r="I358" s="8"/>
      <c r="J358" s="8"/>
      <c r="K358" s="8"/>
      <c r="L358" s="8"/>
      <c r="M358" s="8"/>
      <c r="P358" s="63">
        <v>4</v>
      </c>
      <c r="Q358" s="64" t="s">
        <v>3562</v>
      </c>
      <c r="R358" s="64"/>
      <c r="S358" s="65">
        <v>3</v>
      </c>
      <c r="T358" s="66"/>
      <c r="U358" s="63"/>
      <c r="V358" s="64"/>
      <c r="W358" s="64"/>
      <c r="X358" s="65"/>
      <c r="Y358" s="66"/>
      <c r="Z358" s="58">
        <f t="shared" si="22"/>
        <v>4</v>
      </c>
      <c r="AA358" s="35">
        <f t="shared" si="23"/>
        <v>3</v>
      </c>
    </row>
    <row r="359" spans="1:27" ht="306">
      <c r="A359" s="4">
        <v>2223</v>
      </c>
      <c r="B359" s="4" t="s">
        <v>1640</v>
      </c>
      <c r="E359" s="38" t="s">
        <v>3063</v>
      </c>
      <c r="F359" s="2" t="s">
        <v>1641</v>
      </c>
      <c r="G359" s="2" t="s">
        <v>1629</v>
      </c>
      <c r="H359" s="8"/>
      <c r="I359" s="8"/>
      <c r="J359" s="8"/>
      <c r="K359" s="8"/>
      <c r="L359" s="8"/>
      <c r="M359" s="106" t="s">
        <v>3062</v>
      </c>
      <c r="P359" s="63">
        <v>2</v>
      </c>
      <c r="Q359" s="64"/>
      <c r="R359" s="64"/>
      <c r="S359" s="65">
        <v>2</v>
      </c>
      <c r="T359" s="66"/>
      <c r="U359" s="63"/>
      <c r="V359" s="64"/>
      <c r="W359" s="64"/>
      <c r="X359" s="65"/>
      <c r="Y359" s="66"/>
      <c r="Z359" s="58">
        <f t="shared" si="22"/>
        <v>2</v>
      </c>
      <c r="AA359" s="35">
        <f t="shared" si="23"/>
        <v>2</v>
      </c>
    </row>
    <row r="360" spans="1:27" ht="306">
      <c r="A360" s="4">
        <v>2224</v>
      </c>
      <c r="B360" s="4" t="s">
        <v>485</v>
      </c>
      <c r="E360" s="107" t="s">
        <v>3064</v>
      </c>
      <c r="F360" s="2" t="s">
        <v>1642</v>
      </c>
      <c r="G360" s="2" t="s">
        <v>1629</v>
      </c>
      <c r="H360" s="8"/>
      <c r="I360" s="8"/>
      <c r="J360" s="8"/>
      <c r="K360" s="8"/>
      <c r="L360" s="8"/>
      <c r="M360" s="8"/>
      <c r="P360" s="63">
        <v>5</v>
      </c>
      <c r="Q360" s="64" t="s">
        <v>3563</v>
      </c>
      <c r="R360" s="64"/>
      <c r="S360" s="65">
        <v>3</v>
      </c>
      <c r="T360" s="66"/>
      <c r="U360" s="63"/>
      <c r="V360" s="64"/>
      <c r="W360" s="64"/>
      <c r="X360" s="65"/>
      <c r="Y360" s="66"/>
      <c r="Z360" s="58">
        <f t="shared" si="22"/>
        <v>5</v>
      </c>
      <c r="AA360" s="35">
        <f t="shared" si="23"/>
        <v>3</v>
      </c>
    </row>
    <row r="361" spans="1:27" ht="306">
      <c r="A361" s="4">
        <v>2225</v>
      </c>
      <c r="B361" s="4" t="s">
        <v>485</v>
      </c>
      <c r="E361" s="107" t="s">
        <v>3065</v>
      </c>
      <c r="F361" s="2" t="s">
        <v>1643</v>
      </c>
      <c r="G361" s="2" t="s">
        <v>1629</v>
      </c>
      <c r="H361" s="8"/>
      <c r="I361" s="8"/>
      <c r="J361" s="8"/>
      <c r="K361" s="8"/>
      <c r="L361" s="8"/>
      <c r="M361" s="8"/>
      <c r="P361" s="63">
        <v>3</v>
      </c>
      <c r="Q361" s="64" t="s">
        <v>3650</v>
      </c>
      <c r="R361" s="64"/>
      <c r="S361" s="65">
        <v>3</v>
      </c>
      <c r="T361" s="66"/>
      <c r="U361" s="63"/>
      <c r="V361" s="64"/>
      <c r="W361" s="64"/>
      <c r="X361" s="65"/>
      <c r="Y361" s="66"/>
      <c r="Z361" s="58">
        <f t="shared" si="22"/>
        <v>3</v>
      </c>
      <c r="AA361" s="35">
        <f t="shared" si="23"/>
        <v>3</v>
      </c>
    </row>
    <row r="362" spans="1:27" ht="409.6">
      <c r="A362" s="4">
        <v>2226</v>
      </c>
      <c r="B362" s="4" t="s">
        <v>1631</v>
      </c>
      <c r="E362" s="38" t="s">
        <v>3066</v>
      </c>
      <c r="F362" s="2" t="s">
        <v>1644</v>
      </c>
      <c r="G362" s="2" t="s">
        <v>1629</v>
      </c>
      <c r="H362" s="8"/>
      <c r="I362" s="8"/>
      <c r="J362" s="8"/>
      <c r="K362" s="8"/>
      <c r="L362" s="8"/>
      <c r="M362" s="106" t="s">
        <v>3053</v>
      </c>
      <c r="P362" s="63">
        <v>2</v>
      </c>
      <c r="Q362" s="64"/>
      <c r="R362" s="64"/>
      <c r="S362" s="65">
        <v>2</v>
      </c>
      <c r="T362" s="66"/>
      <c r="U362" s="63"/>
      <c r="V362" s="64"/>
      <c r="W362" s="64"/>
      <c r="X362" s="65"/>
      <c r="Y362" s="66"/>
      <c r="Z362" s="58">
        <f t="shared" si="22"/>
        <v>2</v>
      </c>
      <c r="AA362" s="35">
        <f t="shared" si="23"/>
        <v>2</v>
      </c>
    </row>
    <row r="363" spans="1:27" ht="306">
      <c r="A363" s="4">
        <v>2227</v>
      </c>
      <c r="B363" s="4" t="s">
        <v>485</v>
      </c>
      <c r="E363" s="107" t="s">
        <v>3067</v>
      </c>
      <c r="F363" s="2" t="s">
        <v>1645</v>
      </c>
      <c r="G363" s="2" t="s">
        <v>1629</v>
      </c>
      <c r="H363" s="8"/>
      <c r="I363" s="8"/>
      <c r="J363" s="8"/>
      <c r="K363" s="8"/>
      <c r="L363" s="8"/>
      <c r="M363" s="8"/>
      <c r="P363" s="63"/>
      <c r="Q363" s="64"/>
      <c r="R363" s="64"/>
      <c r="S363" s="65"/>
      <c r="T363" s="66"/>
      <c r="U363" s="63"/>
      <c r="V363" s="64"/>
      <c r="W363" s="64"/>
      <c r="X363" s="65">
        <v>3</v>
      </c>
      <c r="Y363" s="66"/>
      <c r="Z363" s="58" t="str">
        <f t="shared" si="22"/>
        <v/>
      </c>
      <c r="AA363" s="35">
        <f t="shared" si="23"/>
        <v>3</v>
      </c>
    </row>
    <row r="364" spans="1:27" ht="306">
      <c r="A364" s="4">
        <v>2228</v>
      </c>
      <c r="B364" s="4" t="s">
        <v>485</v>
      </c>
      <c r="E364" s="107" t="s">
        <v>3068</v>
      </c>
      <c r="F364" s="2" t="s">
        <v>1646</v>
      </c>
      <c r="G364" s="2" t="s">
        <v>1629</v>
      </c>
      <c r="H364" s="8"/>
      <c r="I364" s="8"/>
      <c r="J364" s="8"/>
      <c r="K364" s="8"/>
      <c r="L364" s="8"/>
      <c r="M364" s="8"/>
      <c r="P364" s="63"/>
      <c r="Q364" s="64"/>
      <c r="R364" s="64"/>
      <c r="S364" s="65"/>
      <c r="T364" s="66"/>
      <c r="U364" s="63"/>
      <c r="V364" s="64"/>
      <c r="W364" s="64"/>
      <c r="X364" s="65">
        <v>2</v>
      </c>
      <c r="Y364" s="66"/>
      <c r="Z364" s="58" t="str">
        <f t="shared" si="22"/>
        <v/>
      </c>
      <c r="AA364" s="35">
        <f t="shared" si="23"/>
        <v>2</v>
      </c>
    </row>
    <row r="365" spans="1:27" ht="306">
      <c r="A365" s="4">
        <v>2229</v>
      </c>
      <c r="B365" s="4" t="s">
        <v>1647</v>
      </c>
      <c r="E365" s="107" t="s">
        <v>3069</v>
      </c>
      <c r="F365" s="2" t="s">
        <v>1648</v>
      </c>
      <c r="G365" s="2" t="s">
        <v>1629</v>
      </c>
      <c r="H365" s="8"/>
      <c r="I365" s="8"/>
      <c r="J365" s="8"/>
      <c r="K365" s="8"/>
      <c r="L365" s="8"/>
      <c r="M365" s="8"/>
      <c r="P365" s="63">
        <v>3</v>
      </c>
      <c r="Q365" s="64" t="s">
        <v>3638</v>
      </c>
      <c r="R365" s="64"/>
      <c r="S365" s="65">
        <v>2.5</v>
      </c>
      <c r="T365" s="66"/>
      <c r="U365" s="63"/>
      <c r="V365" s="64"/>
      <c r="W365" s="64"/>
      <c r="X365" s="65"/>
      <c r="Y365" s="66"/>
      <c r="Z365" s="58">
        <f t="shared" si="22"/>
        <v>3</v>
      </c>
      <c r="AA365" s="35">
        <f t="shared" si="23"/>
        <v>2.5</v>
      </c>
    </row>
    <row r="366" spans="1:27" ht="409.6">
      <c r="A366" s="4">
        <v>2230</v>
      </c>
      <c r="B366" s="4" t="s">
        <v>1649</v>
      </c>
      <c r="E366" s="38" t="s">
        <v>3071</v>
      </c>
      <c r="F366" s="2" t="s">
        <v>1650</v>
      </c>
      <c r="G366" s="2" t="s">
        <v>1629</v>
      </c>
      <c r="H366" s="8"/>
      <c r="I366" s="8"/>
      <c r="J366" s="8"/>
      <c r="K366" s="8"/>
      <c r="L366" s="8"/>
      <c r="M366" s="106" t="s">
        <v>3070</v>
      </c>
      <c r="P366" s="63">
        <v>3</v>
      </c>
      <c r="Q366" s="64"/>
      <c r="R366" s="64"/>
      <c r="S366" s="65">
        <v>3</v>
      </c>
      <c r="T366" s="66"/>
      <c r="U366" s="63"/>
      <c r="V366" s="64"/>
      <c r="W366" s="64"/>
      <c r="X366" s="65"/>
      <c r="Y366" s="66"/>
      <c r="Z366" s="58">
        <f t="shared" si="22"/>
        <v>3</v>
      </c>
      <c r="AA366" s="35">
        <f t="shared" si="23"/>
        <v>3</v>
      </c>
    </row>
    <row r="367" spans="1:27" ht="306">
      <c r="A367" s="4">
        <v>2231</v>
      </c>
      <c r="B367" s="4" t="s">
        <v>1651</v>
      </c>
      <c r="E367" s="38" t="s">
        <v>3073</v>
      </c>
      <c r="F367" s="2" t="s">
        <v>1652</v>
      </c>
      <c r="G367" s="2" t="s">
        <v>1629</v>
      </c>
      <c r="H367" s="8"/>
      <c r="I367" s="8"/>
      <c r="J367" s="8"/>
      <c r="K367" s="8"/>
      <c r="L367" s="8"/>
      <c r="M367" s="106" t="s">
        <v>3072</v>
      </c>
      <c r="P367" s="63">
        <v>3</v>
      </c>
      <c r="Q367" s="64"/>
      <c r="R367" s="64"/>
      <c r="S367" s="65">
        <v>3</v>
      </c>
      <c r="T367" s="66"/>
      <c r="U367" s="63"/>
      <c r="V367" s="64"/>
      <c r="W367" s="64"/>
      <c r="X367" s="65"/>
      <c r="Y367" s="66"/>
      <c r="Z367" s="58">
        <f t="shared" si="22"/>
        <v>3</v>
      </c>
      <c r="AA367" s="35">
        <f t="shared" si="23"/>
        <v>3</v>
      </c>
    </row>
    <row r="368" spans="1:27" ht="306">
      <c r="A368" s="4">
        <v>2232</v>
      </c>
      <c r="B368" s="4" t="s">
        <v>485</v>
      </c>
      <c r="E368" s="107" t="s">
        <v>3074</v>
      </c>
      <c r="F368" s="2" t="s">
        <v>1653</v>
      </c>
      <c r="G368" s="2" t="s">
        <v>1629</v>
      </c>
      <c r="H368" s="8"/>
      <c r="I368" s="8"/>
      <c r="J368" s="8"/>
      <c r="K368" s="8"/>
      <c r="L368" s="8"/>
      <c r="M368" s="8"/>
      <c r="P368" s="63">
        <v>2</v>
      </c>
      <c r="Q368" s="64" t="s">
        <v>3639</v>
      </c>
      <c r="R368" s="64"/>
      <c r="S368" s="65">
        <v>2</v>
      </c>
      <c r="T368" s="66"/>
      <c r="U368" s="63"/>
      <c r="V368" s="64"/>
      <c r="W368" s="64"/>
      <c r="X368" s="65"/>
      <c r="Y368" s="66"/>
      <c r="Z368" s="58">
        <f t="shared" si="22"/>
        <v>2</v>
      </c>
      <c r="AA368" s="35">
        <f t="shared" si="23"/>
        <v>2</v>
      </c>
    </row>
    <row r="369" spans="1:27" s="79" customFormat="1" ht="17">
      <c r="A369" s="4" t="s">
        <v>485</v>
      </c>
      <c r="H369" s="4"/>
      <c r="P369" s="111"/>
      <c r="Q369" s="111"/>
      <c r="R369" s="111"/>
      <c r="S369" s="111"/>
      <c r="T369" s="111"/>
      <c r="U369" s="111"/>
      <c r="V369" s="111"/>
      <c r="W369" s="111"/>
      <c r="X369" s="111"/>
      <c r="Y369" s="111"/>
    </row>
    <row r="370" spans="1:27" s="79" customFormat="1" ht="17">
      <c r="A370" s="4" t="s">
        <v>485</v>
      </c>
      <c r="H370" s="4"/>
      <c r="P370" s="111"/>
      <c r="Q370" s="111"/>
      <c r="R370" s="111"/>
      <c r="S370" s="111"/>
      <c r="T370" s="111"/>
      <c r="U370" s="111"/>
      <c r="V370" s="111"/>
      <c r="W370" s="111"/>
      <c r="X370" s="111"/>
      <c r="Y370" s="111"/>
    </row>
    <row r="371" spans="1:27" s="79" customFormat="1" ht="19">
      <c r="A371" s="4" t="s">
        <v>485</v>
      </c>
      <c r="E371" s="116" t="s">
        <v>1654</v>
      </c>
      <c r="F371" s="116"/>
      <c r="G371" s="116"/>
      <c r="H371" s="4"/>
      <c r="P371" s="111"/>
      <c r="Q371" s="111"/>
      <c r="R371" s="111"/>
      <c r="S371" s="111"/>
      <c r="T371" s="111"/>
      <c r="U371" s="111"/>
      <c r="V371" s="111"/>
      <c r="W371" s="111"/>
      <c r="X371" s="111"/>
      <c r="Y371" s="111"/>
    </row>
    <row r="372" spans="1:27" ht="306">
      <c r="A372" s="4">
        <v>2233</v>
      </c>
      <c r="E372" s="107" t="s">
        <v>3075</v>
      </c>
      <c r="F372" s="2" t="s">
        <v>1655</v>
      </c>
      <c r="G372" s="2" t="s">
        <v>1629</v>
      </c>
      <c r="H372" s="8"/>
      <c r="I372" s="8"/>
      <c r="J372" s="8"/>
      <c r="K372" s="8"/>
      <c r="L372" s="8"/>
      <c r="M372" s="8"/>
      <c r="P372" s="63">
        <v>0</v>
      </c>
      <c r="Q372" s="64"/>
      <c r="R372" s="64"/>
      <c r="S372" s="65">
        <v>0</v>
      </c>
      <c r="T372" s="66"/>
      <c r="U372" s="63"/>
      <c r="V372" s="64"/>
      <c r="W372" s="64"/>
      <c r="X372" s="65"/>
      <c r="Y372" s="66"/>
      <c r="Z372" s="58">
        <f t="shared" si="22"/>
        <v>0</v>
      </c>
      <c r="AA372" s="35">
        <f t="shared" si="23"/>
        <v>0</v>
      </c>
    </row>
    <row r="373" spans="1:27" s="79" customFormat="1" ht="17">
      <c r="A373" s="4" t="s">
        <v>485</v>
      </c>
      <c r="H373" s="4"/>
      <c r="P373" s="111"/>
      <c r="Q373" s="111"/>
      <c r="R373" s="111"/>
      <c r="S373" s="111"/>
      <c r="T373" s="111"/>
      <c r="U373" s="111"/>
      <c r="V373" s="111"/>
      <c r="W373" s="111"/>
      <c r="X373" s="111"/>
      <c r="Y373" s="111"/>
    </row>
    <row r="374" spans="1:27" s="79" customFormat="1" ht="17">
      <c r="A374" s="4" t="s">
        <v>485</v>
      </c>
      <c r="H374" s="4"/>
      <c r="P374" s="111"/>
      <c r="Q374" s="111"/>
      <c r="R374" s="111"/>
      <c r="S374" s="111"/>
      <c r="T374" s="111"/>
      <c r="U374" s="111"/>
      <c r="V374" s="111"/>
      <c r="W374" s="111"/>
      <c r="X374" s="111"/>
      <c r="Y374" s="111"/>
    </row>
    <row r="375" spans="1:27" s="79" customFormat="1" ht="19">
      <c r="A375" s="4" t="s">
        <v>485</v>
      </c>
      <c r="E375" s="116" t="s">
        <v>1656</v>
      </c>
      <c r="F375" s="116"/>
      <c r="G375" s="116"/>
      <c r="H375" s="4"/>
      <c r="P375" s="111"/>
      <c r="Q375" s="111"/>
      <c r="R375" s="111"/>
      <c r="S375" s="111"/>
      <c r="T375" s="111"/>
      <c r="U375" s="111"/>
      <c r="V375" s="111"/>
      <c r="W375" s="111"/>
      <c r="X375" s="111"/>
      <c r="Y375" s="111"/>
    </row>
    <row r="376" spans="1:27" ht="306">
      <c r="A376" s="4">
        <v>2234</v>
      </c>
      <c r="B376" s="4" t="s">
        <v>485</v>
      </c>
      <c r="E376" s="107" t="s">
        <v>3076</v>
      </c>
      <c r="F376" s="2" t="s">
        <v>1657</v>
      </c>
      <c r="G376" s="2" t="s">
        <v>1629</v>
      </c>
      <c r="H376" s="8"/>
      <c r="I376" s="8"/>
      <c r="J376" s="8"/>
      <c r="K376" s="8"/>
      <c r="L376" s="8"/>
      <c r="M376" s="8"/>
      <c r="P376" s="63">
        <v>1</v>
      </c>
      <c r="Q376" s="64" t="s">
        <v>3598</v>
      </c>
      <c r="R376" s="64"/>
      <c r="S376" s="65">
        <v>1</v>
      </c>
      <c r="T376" s="66"/>
      <c r="U376" s="63"/>
      <c r="V376" s="64"/>
      <c r="W376" s="64"/>
      <c r="X376" s="65"/>
      <c r="Y376" s="66"/>
      <c r="Z376" s="58">
        <f t="shared" si="22"/>
        <v>1</v>
      </c>
      <c r="AA376" s="35">
        <f t="shared" si="23"/>
        <v>1</v>
      </c>
    </row>
    <row r="377" spans="1:27" ht="409.6">
      <c r="A377" s="4">
        <v>2235</v>
      </c>
      <c r="B377" s="4" t="s">
        <v>1658</v>
      </c>
      <c r="E377" s="38" t="s">
        <v>3078</v>
      </c>
      <c r="F377" s="2" t="s">
        <v>1659</v>
      </c>
      <c r="G377" s="2" t="s">
        <v>1629</v>
      </c>
      <c r="H377" s="8"/>
      <c r="I377" s="8"/>
      <c r="J377" s="8"/>
      <c r="K377" s="8"/>
      <c r="L377" s="8"/>
      <c r="M377" s="106" t="s">
        <v>3077</v>
      </c>
      <c r="P377" s="63">
        <v>2</v>
      </c>
      <c r="Q377" s="64"/>
      <c r="R377" s="64"/>
      <c r="S377" s="65">
        <v>2</v>
      </c>
      <c r="T377" s="66"/>
      <c r="U377" s="63"/>
      <c r="V377" s="64"/>
      <c r="W377" s="64"/>
      <c r="X377" s="65"/>
      <c r="Y377" s="66"/>
      <c r="Z377" s="58">
        <f t="shared" si="22"/>
        <v>2</v>
      </c>
      <c r="AA377" s="35">
        <f t="shared" si="23"/>
        <v>2</v>
      </c>
    </row>
    <row r="378" spans="1:27" ht="306">
      <c r="A378" s="4">
        <v>2236</v>
      </c>
      <c r="B378" s="4" t="s">
        <v>1660</v>
      </c>
      <c r="E378" s="38" t="s">
        <v>3080</v>
      </c>
      <c r="F378" s="2" t="s">
        <v>1661</v>
      </c>
      <c r="G378" s="2" t="s">
        <v>1629</v>
      </c>
      <c r="H378" s="8"/>
      <c r="I378" s="8"/>
      <c r="J378" s="8"/>
      <c r="K378" s="8"/>
      <c r="L378" s="8"/>
      <c r="M378" s="106" t="s">
        <v>3079</v>
      </c>
      <c r="P378" s="63">
        <v>2</v>
      </c>
      <c r="Q378" s="64"/>
      <c r="R378" s="64"/>
      <c r="S378" s="65">
        <v>0</v>
      </c>
      <c r="T378" s="66" t="s">
        <v>3694</v>
      </c>
      <c r="U378" s="63"/>
      <c r="V378" s="64"/>
      <c r="W378" s="64"/>
      <c r="X378" s="65"/>
      <c r="Y378" s="66"/>
      <c r="Z378" s="58">
        <f t="shared" si="22"/>
        <v>2</v>
      </c>
      <c r="AA378" s="35">
        <f t="shared" si="23"/>
        <v>0</v>
      </c>
    </row>
    <row r="379" spans="1:27" s="79" customFormat="1" ht="17">
      <c r="A379" s="4" t="s">
        <v>485</v>
      </c>
      <c r="H379" s="4"/>
      <c r="P379" s="111"/>
      <c r="Q379" s="111"/>
      <c r="R379" s="111"/>
      <c r="S379" s="111"/>
      <c r="T379" s="111"/>
      <c r="U379" s="111"/>
      <c r="V379" s="111"/>
      <c r="W379" s="111"/>
      <c r="X379" s="111"/>
      <c r="Y379" s="111"/>
    </row>
    <row r="380" spans="1:27" s="79" customFormat="1" ht="17">
      <c r="A380" s="4" t="s">
        <v>485</v>
      </c>
      <c r="H380" s="4"/>
      <c r="P380" s="111"/>
      <c r="Q380" s="111"/>
      <c r="R380" s="111"/>
      <c r="S380" s="111"/>
      <c r="T380" s="111"/>
      <c r="U380" s="111"/>
      <c r="V380" s="111"/>
      <c r="W380" s="111"/>
      <c r="X380" s="111"/>
      <c r="Y380" s="111"/>
    </row>
    <row r="381" spans="1:27" s="79" customFormat="1" ht="37">
      <c r="A381" s="4" t="s">
        <v>485</v>
      </c>
      <c r="E381" s="117" t="s">
        <v>1662</v>
      </c>
      <c r="F381" s="117"/>
      <c r="G381" s="117"/>
      <c r="H381" s="4"/>
      <c r="P381" s="111"/>
      <c r="Q381" s="111"/>
      <c r="R381" s="111"/>
      <c r="S381" s="111"/>
      <c r="T381" s="111"/>
      <c r="U381" s="111"/>
      <c r="V381" s="111"/>
      <c r="W381" s="111"/>
      <c r="X381" s="111"/>
      <c r="Y381" s="111"/>
    </row>
    <row r="382" spans="1:27" s="79" customFormat="1" ht="19">
      <c r="A382" s="4" t="s">
        <v>485</v>
      </c>
      <c r="E382" s="116" t="s">
        <v>254</v>
      </c>
      <c r="F382" s="116"/>
      <c r="G382" s="116"/>
      <c r="H382" s="4"/>
      <c r="P382" s="111"/>
      <c r="Q382" s="111"/>
      <c r="R382" s="111"/>
      <c r="S382" s="111"/>
      <c r="T382" s="111"/>
      <c r="U382" s="111"/>
      <c r="V382" s="111"/>
      <c r="W382" s="111"/>
      <c r="X382" s="111"/>
      <c r="Y382" s="111"/>
    </row>
    <row r="383" spans="1:27" s="79" customFormat="1" ht="68">
      <c r="A383" s="4" t="s">
        <v>485</v>
      </c>
      <c r="E383" s="81" t="s">
        <v>415</v>
      </c>
      <c r="F383" s="2" t="s">
        <v>720</v>
      </c>
      <c r="H383" s="4"/>
      <c r="P383" s="111"/>
      <c r="Q383" s="111"/>
      <c r="R383" s="111"/>
      <c r="S383" s="111"/>
      <c r="T383" s="111"/>
      <c r="U383" s="111"/>
      <c r="V383" s="111"/>
      <c r="W383" s="111"/>
      <c r="X383" s="111"/>
      <c r="Y383" s="111"/>
    </row>
    <row r="384" spans="1:27" ht="136">
      <c r="A384" s="4">
        <v>2237</v>
      </c>
      <c r="B384" s="4" t="s">
        <v>1663</v>
      </c>
      <c r="C384" s="4">
        <v>244</v>
      </c>
      <c r="D384" s="12" t="s">
        <v>485</v>
      </c>
      <c r="E384" s="38" t="s">
        <v>3082</v>
      </c>
      <c r="F384" s="2" t="s">
        <v>1664</v>
      </c>
      <c r="G384" s="2" t="s">
        <v>1665</v>
      </c>
      <c r="H384" s="8"/>
      <c r="I384" s="8"/>
      <c r="J384" s="8"/>
      <c r="K384" s="8"/>
      <c r="L384" s="8"/>
      <c r="M384" s="106" t="s">
        <v>3081</v>
      </c>
      <c r="P384" s="63">
        <v>2</v>
      </c>
      <c r="Q384" s="64"/>
      <c r="R384" s="64"/>
      <c r="S384" s="65">
        <v>2</v>
      </c>
      <c r="T384" s="66"/>
      <c r="U384" s="63"/>
      <c r="V384" s="64"/>
      <c r="W384" s="64"/>
      <c r="X384" s="65"/>
      <c r="Y384" s="66"/>
      <c r="Z384" s="58">
        <f t="shared" si="20"/>
        <v>2</v>
      </c>
      <c r="AA384" s="35">
        <f t="shared" si="21"/>
        <v>2</v>
      </c>
    </row>
    <row r="385" spans="1:27" ht="170">
      <c r="A385" s="4">
        <v>2238</v>
      </c>
      <c r="B385" s="4" t="s">
        <v>1666</v>
      </c>
      <c r="C385" s="4">
        <v>246</v>
      </c>
      <c r="D385" s="12" t="s">
        <v>27</v>
      </c>
      <c r="E385" s="2" t="s">
        <v>267</v>
      </c>
      <c r="F385" s="2" t="s">
        <v>426</v>
      </c>
      <c r="G385" s="2" t="s">
        <v>1667</v>
      </c>
      <c r="H385" s="8"/>
      <c r="I385" s="8"/>
      <c r="J385" s="8"/>
      <c r="K385" s="8"/>
      <c r="L385" s="8"/>
      <c r="M385" s="106" t="s">
        <v>3083</v>
      </c>
      <c r="N385" s="108">
        <v>0</v>
      </c>
      <c r="O385" s="108"/>
      <c r="P385" s="63">
        <v>0</v>
      </c>
      <c r="Q385" s="64"/>
      <c r="R385" s="64"/>
      <c r="S385" s="65">
        <v>0</v>
      </c>
      <c r="T385" s="66"/>
      <c r="U385" s="63"/>
      <c r="V385" s="64"/>
      <c r="W385" s="64"/>
      <c r="X385" s="65"/>
      <c r="Y385" s="66"/>
      <c r="Z385" s="58">
        <f t="shared" si="20"/>
        <v>0</v>
      </c>
      <c r="AA385" s="35">
        <f t="shared" si="21"/>
        <v>0</v>
      </c>
    </row>
    <row r="386" spans="1:27" ht="136">
      <c r="A386" s="4">
        <v>2239</v>
      </c>
      <c r="B386" s="4" t="s">
        <v>1668</v>
      </c>
      <c r="C386" s="4">
        <v>245</v>
      </c>
      <c r="D386" s="12" t="s">
        <v>27</v>
      </c>
      <c r="E386" s="2" t="s">
        <v>266</v>
      </c>
      <c r="F386" s="2" t="s">
        <v>424</v>
      </c>
      <c r="G386" s="2" t="s">
        <v>1669</v>
      </c>
      <c r="H386" s="8"/>
      <c r="I386" s="8"/>
      <c r="J386" s="8"/>
      <c r="K386" s="8"/>
      <c r="L386" s="8"/>
      <c r="M386" s="106" t="s">
        <v>3084</v>
      </c>
      <c r="N386" s="108">
        <v>0</v>
      </c>
      <c r="O386" s="108"/>
      <c r="P386" s="63">
        <v>0</v>
      </c>
      <c r="Q386" s="64"/>
      <c r="R386" s="64"/>
      <c r="S386" s="65">
        <v>0</v>
      </c>
      <c r="T386" s="66"/>
      <c r="U386" s="63"/>
      <c r="V386" s="64"/>
      <c r="W386" s="64"/>
      <c r="X386" s="65"/>
      <c r="Y386" s="66"/>
      <c r="Z386" s="58">
        <f t="shared" si="20"/>
        <v>0</v>
      </c>
      <c r="AA386" s="35">
        <f t="shared" si="21"/>
        <v>0</v>
      </c>
    </row>
    <row r="387" spans="1:27" ht="119">
      <c r="A387" s="4">
        <v>2240</v>
      </c>
      <c r="B387" s="4" t="s">
        <v>1670</v>
      </c>
      <c r="C387" s="4">
        <v>249</v>
      </c>
      <c r="D387" s="12" t="s">
        <v>27</v>
      </c>
      <c r="E387" s="2" t="s">
        <v>270</v>
      </c>
      <c r="F387" s="2" t="s">
        <v>432</v>
      </c>
      <c r="G387" s="2" t="s">
        <v>1671</v>
      </c>
      <c r="H387" s="8"/>
      <c r="I387" s="8"/>
      <c r="J387" s="8"/>
      <c r="K387" s="8"/>
      <c r="L387" s="8"/>
      <c r="M387" s="106" t="s">
        <v>3085</v>
      </c>
      <c r="N387" s="108">
        <v>3</v>
      </c>
      <c r="O387" s="108">
        <v>2</v>
      </c>
      <c r="P387" s="63">
        <v>2</v>
      </c>
      <c r="Q387" s="64"/>
      <c r="R387" s="64"/>
      <c r="S387" s="65">
        <v>2</v>
      </c>
      <c r="T387" s="66"/>
      <c r="U387" s="63"/>
      <c r="V387" s="64"/>
      <c r="W387" s="64"/>
      <c r="X387" s="65"/>
      <c r="Y387" s="66"/>
      <c r="Z387" s="58">
        <f t="shared" si="20"/>
        <v>2</v>
      </c>
      <c r="AA387" s="35">
        <f t="shared" si="21"/>
        <v>2</v>
      </c>
    </row>
    <row r="388" spans="1:27" ht="187">
      <c r="A388" s="4">
        <v>2241</v>
      </c>
      <c r="B388" s="4" t="s">
        <v>1672</v>
      </c>
      <c r="C388" s="4">
        <v>247</v>
      </c>
      <c r="D388" s="12" t="s">
        <v>485</v>
      </c>
      <c r="E388" s="38" t="s">
        <v>3087</v>
      </c>
      <c r="F388" s="2" t="s">
        <v>428</v>
      </c>
      <c r="G388" s="2" t="s">
        <v>1673</v>
      </c>
      <c r="H388" s="8"/>
      <c r="I388" s="8"/>
      <c r="J388" s="8"/>
      <c r="K388" s="8"/>
      <c r="L388" s="8"/>
      <c r="M388" s="106" t="s">
        <v>3086</v>
      </c>
      <c r="P388" s="63">
        <v>2</v>
      </c>
      <c r="Q388" s="64"/>
      <c r="R388" s="64"/>
      <c r="S388" s="65">
        <v>2</v>
      </c>
      <c r="T388" s="66"/>
      <c r="U388" s="63"/>
      <c r="V388" s="64"/>
      <c r="W388" s="64"/>
      <c r="X388" s="65"/>
      <c r="Y388" s="66"/>
      <c r="Z388" s="58">
        <f t="shared" si="20"/>
        <v>2</v>
      </c>
      <c r="AA388" s="35">
        <f t="shared" si="21"/>
        <v>2</v>
      </c>
    </row>
    <row r="389" spans="1:27" ht="170">
      <c r="A389" s="4">
        <v>2242</v>
      </c>
      <c r="C389" s="4" t="s">
        <v>1674</v>
      </c>
      <c r="D389" s="12" t="s">
        <v>485</v>
      </c>
      <c r="E389" s="107" t="s">
        <v>3088</v>
      </c>
      <c r="F389" s="2" t="s">
        <v>1675</v>
      </c>
      <c r="G389" s="2" t="s">
        <v>1676</v>
      </c>
      <c r="H389" s="8"/>
      <c r="I389" s="8"/>
      <c r="J389" s="8"/>
      <c r="K389" s="8"/>
      <c r="L389" s="8"/>
      <c r="M389" s="8"/>
      <c r="P389" s="63">
        <v>1</v>
      </c>
      <c r="Q389" s="64"/>
      <c r="R389" s="64"/>
      <c r="S389" s="65">
        <v>1</v>
      </c>
      <c r="T389" s="66"/>
      <c r="U389" s="63"/>
      <c r="V389" s="64"/>
      <c r="W389" s="64"/>
      <c r="X389" s="65"/>
      <c r="Y389" s="66"/>
      <c r="Z389" s="58">
        <f t="shared" si="20"/>
        <v>1</v>
      </c>
      <c r="AA389" s="35">
        <f t="shared" si="21"/>
        <v>1</v>
      </c>
    </row>
    <row r="390" spans="1:27" ht="272">
      <c r="A390" s="4">
        <v>2243</v>
      </c>
      <c r="B390" s="4" t="s">
        <v>1677</v>
      </c>
      <c r="C390" s="4">
        <v>250</v>
      </c>
      <c r="D390" s="12" t="s">
        <v>27</v>
      </c>
      <c r="E390" s="2" t="s">
        <v>271</v>
      </c>
      <c r="F390" s="2" t="s">
        <v>434</v>
      </c>
      <c r="G390" s="2" t="s">
        <v>1678</v>
      </c>
      <c r="H390" s="8"/>
      <c r="I390" s="8"/>
      <c r="J390" s="8"/>
      <c r="K390" s="8"/>
      <c r="L390" s="8"/>
      <c r="M390" s="106" t="s">
        <v>3089</v>
      </c>
      <c r="N390" s="108">
        <v>0</v>
      </c>
      <c r="O390" s="108"/>
      <c r="P390" s="63">
        <v>0</v>
      </c>
      <c r="Q390" s="64"/>
      <c r="R390" s="64"/>
      <c r="S390" s="65">
        <v>0</v>
      </c>
      <c r="T390" s="66"/>
      <c r="U390" s="63"/>
      <c r="V390" s="64"/>
      <c r="W390" s="64"/>
      <c r="X390" s="65"/>
      <c r="Y390" s="66"/>
      <c r="Z390" s="58">
        <f t="shared" ref="Z390:Z448" si="24">IF(U390&lt;&gt;"",U390,IF(P390&lt;&gt;"",P390,IF(N390&lt;&gt;"",N390,"")))</f>
        <v>0</v>
      </c>
      <c r="AA390" s="35">
        <f t="shared" ref="AA390:AA448" si="25">IF(X390&lt;&gt;"",X390,IF(S390&lt;&gt;"",S390,IF(O390&lt;&gt;"",O390,"")))</f>
        <v>0</v>
      </c>
    </row>
    <row r="391" spans="1:27" ht="187">
      <c r="A391" s="4">
        <v>2244</v>
      </c>
      <c r="C391" s="4" t="s">
        <v>1674</v>
      </c>
      <c r="D391" s="12" t="s">
        <v>485</v>
      </c>
      <c r="E391" s="107" t="s">
        <v>3090</v>
      </c>
      <c r="F391" s="2" t="s">
        <v>1679</v>
      </c>
      <c r="G391" s="2" t="s">
        <v>1680</v>
      </c>
      <c r="H391" s="8"/>
      <c r="I391" s="8"/>
      <c r="J391" s="8"/>
      <c r="K391" s="8"/>
      <c r="L391" s="8"/>
      <c r="M391" s="8"/>
      <c r="P391" s="63">
        <v>2</v>
      </c>
      <c r="Q391" s="64" t="s">
        <v>3599</v>
      </c>
      <c r="R391" s="64"/>
      <c r="S391" s="65">
        <v>2</v>
      </c>
      <c r="T391" s="66"/>
      <c r="U391" s="63"/>
      <c r="V391" s="64"/>
      <c r="W391" s="64"/>
      <c r="X391" s="65"/>
      <c r="Y391" s="66"/>
      <c r="Z391" s="58">
        <f t="shared" si="24"/>
        <v>2</v>
      </c>
      <c r="AA391" s="35">
        <f t="shared" si="25"/>
        <v>2</v>
      </c>
    </row>
    <row r="392" spans="1:27" ht="187">
      <c r="A392" s="4">
        <v>2245</v>
      </c>
      <c r="B392" s="4" t="s">
        <v>1681</v>
      </c>
      <c r="C392" s="4">
        <v>257</v>
      </c>
      <c r="D392" s="12" t="s">
        <v>27</v>
      </c>
      <c r="E392" s="2" t="s">
        <v>278</v>
      </c>
      <c r="F392" s="2" t="s">
        <v>448</v>
      </c>
      <c r="G392" s="2" t="s">
        <v>1682</v>
      </c>
      <c r="H392" s="8"/>
      <c r="I392" s="8"/>
      <c r="J392" s="8"/>
      <c r="K392" s="8"/>
      <c r="L392" s="8"/>
      <c r="M392" s="106" t="s">
        <v>3091</v>
      </c>
      <c r="N392" s="108">
        <v>3</v>
      </c>
      <c r="O392" s="108">
        <v>3</v>
      </c>
      <c r="P392" s="63">
        <v>3</v>
      </c>
      <c r="Q392" s="64"/>
      <c r="R392" s="64"/>
      <c r="S392" s="65">
        <v>3</v>
      </c>
      <c r="T392" s="66"/>
      <c r="U392" s="63"/>
      <c r="V392" s="64"/>
      <c r="W392" s="64"/>
      <c r="X392" s="65"/>
      <c r="Y392" s="66"/>
      <c r="Z392" s="58">
        <f t="shared" si="24"/>
        <v>3</v>
      </c>
      <c r="AA392" s="35">
        <f t="shared" si="25"/>
        <v>3</v>
      </c>
    </row>
    <row r="393" spans="1:27" ht="409.6">
      <c r="A393" s="4">
        <v>2246</v>
      </c>
      <c r="B393" s="4" t="s">
        <v>1683</v>
      </c>
      <c r="C393" s="4">
        <v>390</v>
      </c>
      <c r="D393" s="12" t="s">
        <v>27</v>
      </c>
      <c r="E393" s="2" t="s">
        <v>396</v>
      </c>
      <c r="F393" s="2" t="s">
        <v>1684</v>
      </c>
      <c r="G393" s="2" t="s">
        <v>1685</v>
      </c>
      <c r="H393" s="8"/>
      <c r="I393" s="8"/>
      <c r="J393" s="8"/>
      <c r="K393" s="8"/>
      <c r="L393" s="8"/>
      <c r="M393" s="106" t="s">
        <v>3092</v>
      </c>
      <c r="N393" s="108">
        <v>3</v>
      </c>
      <c r="O393" s="108">
        <v>3</v>
      </c>
      <c r="P393" s="63">
        <v>3</v>
      </c>
      <c r="Q393" s="64"/>
      <c r="R393" s="64"/>
      <c r="S393" s="65">
        <v>3</v>
      </c>
      <c r="T393" s="66"/>
      <c r="U393" s="63"/>
      <c r="V393" s="64"/>
      <c r="W393" s="64"/>
      <c r="X393" s="65"/>
      <c r="Y393" s="66"/>
      <c r="Z393" s="58">
        <f t="shared" si="24"/>
        <v>3</v>
      </c>
      <c r="AA393" s="35">
        <f t="shared" si="25"/>
        <v>3</v>
      </c>
    </row>
    <row r="394" spans="1:27" ht="170">
      <c r="A394" s="4">
        <v>2247</v>
      </c>
      <c r="C394" s="4" t="s">
        <v>1674</v>
      </c>
      <c r="D394" s="12" t="s">
        <v>485</v>
      </c>
      <c r="E394" s="107" t="s">
        <v>3093</v>
      </c>
      <c r="F394" s="2" t="s">
        <v>1686</v>
      </c>
      <c r="G394" s="2" t="s">
        <v>1687</v>
      </c>
      <c r="H394" s="8"/>
      <c r="I394" s="8"/>
      <c r="J394" s="8"/>
      <c r="K394" s="8"/>
      <c r="L394" s="8"/>
      <c r="M394" s="8"/>
      <c r="P394" s="63">
        <v>1</v>
      </c>
      <c r="Q394" s="64" t="s">
        <v>3640</v>
      </c>
      <c r="R394" s="64"/>
      <c r="S394" s="65">
        <v>1</v>
      </c>
      <c r="T394" s="66"/>
      <c r="U394" s="63"/>
      <c r="V394" s="64"/>
      <c r="W394" s="64"/>
      <c r="X394" s="65"/>
      <c r="Y394" s="66"/>
      <c r="Z394" s="58">
        <f t="shared" si="24"/>
        <v>1</v>
      </c>
      <c r="AA394" s="35">
        <f t="shared" si="25"/>
        <v>1</v>
      </c>
    </row>
    <row r="395" spans="1:27" ht="153">
      <c r="A395" s="4">
        <v>2248</v>
      </c>
      <c r="B395" s="4" t="s">
        <v>1688</v>
      </c>
      <c r="C395" s="4">
        <v>394</v>
      </c>
      <c r="D395" s="12" t="s">
        <v>27</v>
      </c>
      <c r="E395" s="2" t="s">
        <v>400</v>
      </c>
      <c r="F395" s="2" t="s">
        <v>700</v>
      </c>
      <c r="G395" s="2" t="s">
        <v>1689</v>
      </c>
      <c r="H395" s="8"/>
      <c r="I395" s="8"/>
      <c r="J395" s="8"/>
      <c r="K395" s="8"/>
      <c r="L395" s="8"/>
      <c r="M395" s="106" t="s">
        <v>3094</v>
      </c>
      <c r="N395" s="108">
        <v>3</v>
      </c>
      <c r="O395" s="108">
        <v>3</v>
      </c>
      <c r="P395" s="63">
        <v>3</v>
      </c>
      <c r="Q395" s="64"/>
      <c r="R395" s="64"/>
      <c r="S395" s="65">
        <v>3</v>
      </c>
      <c r="T395" s="66"/>
      <c r="U395" s="63"/>
      <c r="V395" s="64"/>
      <c r="W395" s="64"/>
      <c r="X395" s="65"/>
      <c r="Y395" s="66"/>
      <c r="Z395" s="58">
        <f t="shared" si="24"/>
        <v>3</v>
      </c>
      <c r="AA395" s="35">
        <f t="shared" si="25"/>
        <v>3</v>
      </c>
    </row>
    <row r="396" spans="1:27" ht="85">
      <c r="A396" s="4">
        <v>2249</v>
      </c>
      <c r="C396" s="4" t="s">
        <v>1674</v>
      </c>
      <c r="D396" s="12" t="s">
        <v>485</v>
      </c>
      <c r="E396" s="107" t="s">
        <v>3095</v>
      </c>
      <c r="F396" s="2" t="s">
        <v>1690</v>
      </c>
      <c r="G396" s="2" t="s">
        <v>1691</v>
      </c>
      <c r="H396" s="8"/>
      <c r="I396" s="8"/>
      <c r="J396" s="8"/>
      <c r="K396" s="8"/>
      <c r="L396" s="8"/>
      <c r="M396" s="8"/>
      <c r="P396" s="63"/>
      <c r="Q396" s="64"/>
      <c r="R396" s="64"/>
      <c r="S396" s="65"/>
      <c r="T396" s="66"/>
      <c r="U396" s="63"/>
      <c r="V396" s="64"/>
      <c r="W396" s="64"/>
      <c r="X396" s="65"/>
      <c r="Y396" s="66"/>
      <c r="Z396" s="58" t="str">
        <f t="shared" si="24"/>
        <v/>
      </c>
      <c r="AA396" s="35" t="str">
        <f t="shared" si="25"/>
        <v/>
      </c>
    </row>
    <row r="397" spans="1:27" ht="68">
      <c r="A397" s="4">
        <v>2250</v>
      </c>
      <c r="C397" s="4" t="s">
        <v>1674</v>
      </c>
      <c r="D397" s="12" t="s">
        <v>485</v>
      </c>
      <c r="E397" s="107" t="s">
        <v>3096</v>
      </c>
      <c r="F397" s="2" t="s">
        <v>1692</v>
      </c>
      <c r="G397" s="2" t="s">
        <v>1691</v>
      </c>
      <c r="H397" s="8"/>
      <c r="I397" s="8"/>
      <c r="J397" s="8"/>
      <c r="K397" s="8"/>
      <c r="L397" s="8"/>
      <c r="M397" s="8"/>
      <c r="P397" s="63"/>
      <c r="Q397" s="64"/>
      <c r="R397" s="64"/>
      <c r="S397" s="65"/>
      <c r="T397" s="66"/>
      <c r="U397" s="63"/>
      <c r="V397" s="64"/>
      <c r="W397" s="64"/>
      <c r="X397" s="65"/>
      <c r="Y397" s="66"/>
      <c r="Z397" s="58" t="str">
        <f t="shared" si="24"/>
        <v/>
      </c>
      <c r="AA397" s="35" t="str">
        <f t="shared" si="25"/>
        <v/>
      </c>
    </row>
    <row r="398" spans="1:27" s="79" customFormat="1" ht="17">
      <c r="A398" s="4" t="s">
        <v>485</v>
      </c>
      <c r="B398" s="4" t="s">
        <v>485</v>
      </c>
      <c r="G398" s="79" t="s">
        <v>485</v>
      </c>
      <c r="H398" s="4"/>
      <c r="P398" s="111"/>
      <c r="Q398" s="111"/>
      <c r="R398" s="111"/>
      <c r="S398" s="111"/>
      <c r="T398" s="111"/>
      <c r="U398" s="111"/>
      <c r="V398" s="111"/>
      <c r="W398" s="111"/>
      <c r="X398" s="111"/>
      <c r="Y398" s="111"/>
    </row>
    <row r="399" spans="1:27" s="79" customFormat="1" ht="17">
      <c r="A399" s="4" t="s">
        <v>485</v>
      </c>
      <c r="B399" s="4" t="s">
        <v>485</v>
      </c>
      <c r="G399" s="79" t="s">
        <v>485</v>
      </c>
      <c r="H399" s="4"/>
      <c r="P399" s="111"/>
      <c r="Q399" s="111"/>
      <c r="R399" s="111"/>
      <c r="S399" s="111"/>
      <c r="T399" s="111"/>
      <c r="U399" s="111"/>
      <c r="V399" s="111"/>
      <c r="W399" s="111"/>
      <c r="X399" s="111"/>
      <c r="Y399" s="111"/>
    </row>
    <row r="400" spans="1:27" s="79" customFormat="1" ht="17">
      <c r="A400" s="4" t="s">
        <v>485</v>
      </c>
      <c r="B400" s="4" t="s">
        <v>485</v>
      </c>
      <c r="E400" s="81" t="s">
        <v>416</v>
      </c>
      <c r="G400" s="79" t="s">
        <v>485</v>
      </c>
      <c r="H400" s="4"/>
      <c r="P400" s="111"/>
      <c r="Q400" s="111"/>
      <c r="R400" s="111"/>
      <c r="S400" s="111"/>
      <c r="T400" s="111"/>
      <c r="U400" s="111"/>
      <c r="V400" s="111"/>
      <c r="W400" s="111"/>
      <c r="X400" s="111"/>
      <c r="Y400" s="111"/>
    </row>
    <row r="401" spans="1:27" ht="153">
      <c r="A401" s="4">
        <v>2251</v>
      </c>
      <c r="B401" s="4" t="s">
        <v>1693</v>
      </c>
      <c r="C401" s="4">
        <v>251</v>
      </c>
      <c r="D401" s="12" t="s">
        <v>27</v>
      </c>
      <c r="E401" s="2" t="s">
        <v>272</v>
      </c>
      <c r="F401" s="2" t="s">
        <v>436</v>
      </c>
      <c r="G401" s="2" t="s">
        <v>1694</v>
      </c>
      <c r="H401" s="8"/>
      <c r="I401" s="8"/>
      <c r="J401" s="8"/>
      <c r="K401" s="8"/>
      <c r="L401" s="8"/>
      <c r="M401" s="106" t="s">
        <v>3097</v>
      </c>
      <c r="N401" s="108">
        <v>3</v>
      </c>
      <c r="O401" s="108">
        <v>2</v>
      </c>
      <c r="P401" s="63">
        <v>2</v>
      </c>
      <c r="Q401" s="64"/>
      <c r="R401" s="64"/>
      <c r="S401" s="65">
        <v>2</v>
      </c>
      <c r="T401" s="66"/>
      <c r="U401" s="63"/>
      <c r="V401" s="64"/>
      <c r="W401" s="64"/>
      <c r="X401" s="65"/>
      <c r="Y401" s="66"/>
      <c r="Z401" s="58">
        <f t="shared" si="24"/>
        <v>2</v>
      </c>
      <c r="AA401" s="35">
        <f t="shared" si="25"/>
        <v>2</v>
      </c>
    </row>
    <row r="402" spans="1:27" ht="136">
      <c r="A402" s="4">
        <v>2252</v>
      </c>
      <c r="B402" s="4" t="s">
        <v>1695</v>
      </c>
      <c r="C402" s="4">
        <v>252</v>
      </c>
      <c r="D402" s="12" t="s">
        <v>27</v>
      </c>
      <c r="E402" s="2" t="s">
        <v>273</v>
      </c>
      <c r="F402" s="2" t="s">
        <v>438</v>
      </c>
      <c r="G402" s="2" t="s">
        <v>1696</v>
      </c>
      <c r="H402" s="8"/>
      <c r="I402" s="8"/>
      <c r="J402" s="8"/>
      <c r="K402" s="8"/>
      <c r="L402" s="8"/>
      <c r="M402" s="106" t="s">
        <v>3098</v>
      </c>
      <c r="N402" s="108">
        <v>2</v>
      </c>
      <c r="O402" s="108">
        <v>2</v>
      </c>
      <c r="P402" s="63">
        <v>2</v>
      </c>
      <c r="Q402" s="64"/>
      <c r="R402" s="64"/>
      <c r="S402" s="65">
        <v>2</v>
      </c>
      <c r="T402" s="66"/>
      <c r="U402" s="63"/>
      <c r="V402" s="64"/>
      <c r="W402" s="64"/>
      <c r="X402" s="65"/>
      <c r="Y402" s="66"/>
      <c r="Z402" s="58">
        <f t="shared" si="24"/>
        <v>2</v>
      </c>
      <c r="AA402" s="35">
        <f t="shared" si="25"/>
        <v>2</v>
      </c>
    </row>
    <row r="403" spans="1:27" ht="136">
      <c r="A403" s="4">
        <v>2253</v>
      </c>
      <c r="B403" s="4" t="s">
        <v>1697</v>
      </c>
      <c r="C403" s="4">
        <v>254</v>
      </c>
      <c r="D403" s="12" t="s">
        <v>27</v>
      </c>
      <c r="E403" s="2" t="s">
        <v>275</v>
      </c>
      <c r="F403" s="2" t="s">
        <v>442</v>
      </c>
      <c r="G403" s="2" t="s">
        <v>1698</v>
      </c>
      <c r="H403" s="8"/>
      <c r="I403" s="8"/>
      <c r="J403" s="8"/>
      <c r="K403" s="8"/>
      <c r="L403" s="8"/>
      <c r="M403" s="106" t="s">
        <v>3099</v>
      </c>
      <c r="N403" s="108">
        <v>2</v>
      </c>
      <c r="O403" s="108">
        <v>2</v>
      </c>
      <c r="P403" s="63">
        <v>2</v>
      </c>
      <c r="Q403" s="64"/>
      <c r="R403" s="64"/>
      <c r="S403" s="65">
        <v>2</v>
      </c>
      <c r="T403" s="66"/>
      <c r="U403" s="63"/>
      <c r="V403" s="64"/>
      <c r="W403" s="64"/>
      <c r="X403" s="65"/>
      <c r="Y403" s="66"/>
      <c r="Z403" s="58">
        <f t="shared" si="24"/>
        <v>2</v>
      </c>
      <c r="AA403" s="35">
        <f t="shared" si="25"/>
        <v>2</v>
      </c>
    </row>
    <row r="404" spans="1:27" ht="170">
      <c r="A404" s="4">
        <v>2254</v>
      </c>
      <c r="C404" s="4" t="s">
        <v>1674</v>
      </c>
      <c r="D404" s="12" t="s">
        <v>485</v>
      </c>
      <c r="E404" s="107" t="s">
        <v>3100</v>
      </c>
      <c r="F404" s="2" t="s">
        <v>1699</v>
      </c>
      <c r="G404" s="2" t="s">
        <v>1700</v>
      </c>
      <c r="H404" s="8"/>
      <c r="I404" s="8"/>
      <c r="J404" s="8"/>
      <c r="K404" s="8"/>
      <c r="L404" s="8"/>
      <c r="M404" s="8"/>
      <c r="P404" s="63">
        <v>0</v>
      </c>
      <c r="Q404" s="64"/>
      <c r="R404" s="64"/>
      <c r="S404" s="65">
        <v>0</v>
      </c>
      <c r="T404" s="66"/>
      <c r="U404" s="63"/>
      <c r="V404" s="64"/>
      <c r="W404" s="64"/>
      <c r="X404" s="65"/>
      <c r="Y404" s="66"/>
      <c r="Z404" s="58">
        <f t="shared" si="24"/>
        <v>0</v>
      </c>
      <c r="AA404" s="35">
        <f t="shared" si="25"/>
        <v>0</v>
      </c>
    </row>
    <row r="405" spans="1:27" ht="136">
      <c r="A405" s="4">
        <v>2255</v>
      </c>
      <c r="B405" s="4" t="s">
        <v>1701</v>
      </c>
      <c r="C405" s="4">
        <v>256</v>
      </c>
      <c r="D405" s="12" t="s">
        <v>27</v>
      </c>
      <c r="E405" s="2" t="s">
        <v>277</v>
      </c>
      <c r="F405" s="2" t="s">
        <v>446</v>
      </c>
      <c r="G405" s="2" t="s">
        <v>1702</v>
      </c>
      <c r="H405" s="8"/>
      <c r="I405" s="8"/>
      <c r="J405" s="8"/>
      <c r="K405" s="8"/>
      <c r="L405" s="8"/>
      <c r="M405" s="106" t="s">
        <v>3101</v>
      </c>
      <c r="N405" s="108">
        <v>2</v>
      </c>
      <c r="O405" s="108">
        <v>2</v>
      </c>
      <c r="P405" s="63">
        <v>2</v>
      </c>
      <c r="Q405" s="64"/>
      <c r="R405" s="64"/>
      <c r="S405" s="65">
        <v>2</v>
      </c>
      <c r="T405" s="66"/>
      <c r="U405" s="63"/>
      <c r="V405" s="64"/>
      <c r="W405" s="64"/>
      <c r="X405" s="65"/>
      <c r="Y405" s="66"/>
      <c r="Z405" s="58">
        <f t="shared" si="24"/>
        <v>2</v>
      </c>
      <c r="AA405" s="35">
        <f t="shared" si="25"/>
        <v>2</v>
      </c>
    </row>
    <row r="406" spans="1:27" ht="136">
      <c r="A406" s="4">
        <v>2256</v>
      </c>
      <c r="B406" s="4" t="s">
        <v>1703</v>
      </c>
      <c r="C406" s="4">
        <v>262</v>
      </c>
      <c r="D406" s="12" t="s">
        <v>485</v>
      </c>
      <c r="E406" s="38" t="s">
        <v>3103</v>
      </c>
      <c r="F406" s="2" t="s">
        <v>458</v>
      </c>
      <c r="G406" s="2" t="s">
        <v>1704</v>
      </c>
      <c r="H406" s="8"/>
      <c r="I406" s="8"/>
      <c r="J406" s="8"/>
      <c r="K406" s="8"/>
      <c r="L406" s="8"/>
      <c r="M406" s="106" t="s">
        <v>3102</v>
      </c>
      <c r="P406" s="63">
        <v>1</v>
      </c>
      <c r="Q406" s="64"/>
      <c r="R406" s="64"/>
      <c r="S406" s="65">
        <v>1</v>
      </c>
      <c r="T406" s="66"/>
      <c r="U406" s="63"/>
      <c r="V406" s="64"/>
      <c r="W406" s="64"/>
      <c r="X406" s="65"/>
      <c r="Y406" s="66"/>
      <c r="Z406" s="58">
        <f t="shared" si="24"/>
        <v>1</v>
      </c>
      <c r="AA406" s="35">
        <f t="shared" si="25"/>
        <v>1</v>
      </c>
    </row>
    <row r="407" spans="1:27" ht="68">
      <c r="A407" s="4">
        <v>2257</v>
      </c>
      <c r="C407" s="4" t="s">
        <v>1674</v>
      </c>
      <c r="D407" s="12" t="s">
        <v>485</v>
      </c>
      <c r="E407" s="107" t="s">
        <v>3104</v>
      </c>
      <c r="F407" s="2" t="s">
        <v>1705</v>
      </c>
      <c r="G407" s="2" t="s">
        <v>1706</v>
      </c>
      <c r="H407" s="8"/>
      <c r="I407" s="8"/>
      <c r="J407" s="8"/>
      <c r="K407" s="8"/>
      <c r="L407" s="8"/>
      <c r="M407" s="8"/>
      <c r="P407" s="63"/>
      <c r="Q407" s="64"/>
      <c r="R407" s="64"/>
      <c r="S407" s="65"/>
      <c r="T407" s="66"/>
      <c r="U407" s="63"/>
      <c r="V407" s="64"/>
      <c r="W407" s="64"/>
      <c r="X407" s="65"/>
      <c r="Y407" s="66"/>
      <c r="Z407" s="58" t="str">
        <f t="shared" si="24"/>
        <v/>
      </c>
      <c r="AA407" s="35" t="str">
        <f t="shared" si="25"/>
        <v/>
      </c>
    </row>
    <row r="408" spans="1:27" s="79" customFormat="1" ht="17">
      <c r="A408" s="4" t="s">
        <v>485</v>
      </c>
      <c r="B408" s="4" t="s">
        <v>485</v>
      </c>
      <c r="H408" s="4"/>
      <c r="P408" s="111"/>
      <c r="Q408" s="111"/>
      <c r="R408" s="111"/>
      <c r="S408" s="111"/>
      <c r="T408" s="111"/>
      <c r="U408" s="111"/>
      <c r="V408" s="111"/>
      <c r="W408" s="111"/>
      <c r="X408" s="111"/>
      <c r="Y408" s="111"/>
    </row>
    <row r="409" spans="1:27" s="79" customFormat="1" ht="17">
      <c r="A409" s="4" t="s">
        <v>485</v>
      </c>
      <c r="B409" s="4" t="s">
        <v>485</v>
      </c>
      <c r="H409" s="4"/>
      <c r="P409" s="111"/>
      <c r="Q409" s="111"/>
      <c r="R409" s="111"/>
      <c r="S409" s="111"/>
      <c r="T409" s="111"/>
      <c r="U409" s="111"/>
      <c r="V409" s="111"/>
      <c r="W409" s="111"/>
      <c r="X409" s="111"/>
      <c r="Y409" s="111"/>
    </row>
    <row r="410" spans="1:27" s="79" customFormat="1" ht="19">
      <c r="A410" s="4" t="s">
        <v>485</v>
      </c>
      <c r="B410" s="4" t="s">
        <v>485</v>
      </c>
      <c r="E410" s="116" t="s">
        <v>417</v>
      </c>
      <c r="F410" s="116"/>
      <c r="G410" s="116"/>
      <c r="H410" s="4"/>
      <c r="P410" s="111"/>
      <c r="Q410" s="111"/>
      <c r="R410" s="111"/>
      <c r="S410" s="111"/>
      <c r="T410" s="111"/>
      <c r="U410" s="111"/>
      <c r="V410" s="111"/>
      <c r="W410" s="111"/>
      <c r="X410" s="111"/>
      <c r="Y410" s="111"/>
    </row>
    <row r="411" spans="1:27" s="79" customFormat="1" ht="17">
      <c r="A411" s="4" t="s">
        <v>485</v>
      </c>
      <c r="B411" s="4" t="s">
        <v>485</v>
      </c>
      <c r="E411" s="81" t="s">
        <v>1707</v>
      </c>
      <c r="H411" s="4"/>
      <c r="P411" s="111"/>
      <c r="Q411" s="111"/>
      <c r="R411" s="111"/>
      <c r="S411" s="111"/>
      <c r="T411" s="111"/>
      <c r="U411" s="111"/>
      <c r="V411" s="111"/>
      <c r="W411" s="111"/>
      <c r="X411" s="111"/>
      <c r="Y411" s="111"/>
    </row>
    <row r="412" spans="1:27" ht="272">
      <c r="A412" s="4">
        <v>2258</v>
      </c>
      <c r="B412" s="4" t="s">
        <v>1708</v>
      </c>
      <c r="C412" s="4">
        <v>290</v>
      </c>
      <c r="D412" s="12" t="s">
        <v>27</v>
      </c>
      <c r="E412" s="2" t="s">
        <v>309</v>
      </c>
      <c r="F412" s="2" t="s">
        <v>501</v>
      </c>
      <c r="G412" s="2" t="s">
        <v>1709</v>
      </c>
      <c r="H412" s="8"/>
      <c r="I412" s="8"/>
      <c r="J412" s="8"/>
      <c r="K412" s="8"/>
      <c r="L412" s="8"/>
      <c r="M412" s="106" t="s">
        <v>3105</v>
      </c>
      <c r="N412" s="108">
        <v>4</v>
      </c>
      <c r="O412" s="108">
        <v>3</v>
      </c>
      <c r="P412" s="63">
        <v>3</v>
      </c>
      <c r="Q412" s="64"/>
      <c r="R412" s="64"/>
      <c r="S412" s="65">
        <v>3</v>
      </c>
      <c r="T412" s="66"/>
      <c r="U412" s="63"/>
      <c r="V412" s="64"/>
      <c r="W412" s="64"/>
      <c r="X412" s="65"/>
      <c r="Y412" s="66"/>
      <c r="Z412" s="58">
        <f t="shared" si="24"/>
        <v>3</v>
      </c>
      <c r="AA412" s="35">
        <f t="shared" si="25"/>
        <v>3</v>
      </c>
    </row>
    <row r="413" spans="1:27" ht="153">
      <c r="A413" s="4">
        <v>2259</v>
      </c>
      <c r="B413" s="4" t="s">
        <v>1710</v>
      </c>
      <c r="C413" s="4">
        <v>292</v>
      </c>
      <c r="D413" s="12" t="s">
        <v>27</v>
      </c>
      <c r="E413" s="2" t="s">
        <v>277</v>
      </c>
      <c r="F413" s="2" t="s">
        <v>505</v>
      </c>
      <c r="G413" s="2" t="s">
        <v>1711</v>
      </c>
      <c r="H413" s="8"/>
      <c r="I413" s="8"/>
      <c r="J413" s="8"/>
      <c r="K413" s="8"/>
      <c r="L413" s="8"/>
      <c r="M413" s="106" t="s">
        <v>3106</v>
      </c>
      <c r="N413" s="108">
        <v>3</v>
      </c>
      <c r="O413" s="108">
        <v>3</v>
      </c>
      <c r="P413" s="63">
        <v>3</v>
      </c>
      <c r="Q413" s="64" t="s">
        <v>3684</v>
      </c>
      <c r="R413" s="64"/>
      <c r="S413" s="65">
        <v>3</v>
      </c>
      <c r="T413" s="66"/>
      <c r="U413" s="63"/>
      <c r="V413" s="64"/>
      <c r="W413" s="64"/>
      <c r="X413" s="65"/>
      <c r="Y413" s="66"/>
      <c r="Z413" s="58">
        <f t="shared" si="24"/>
        <v>3</v>
      </c>
      <c r="AA413" s="35">
        <f t="shared" si="25"/>
        <v>3</v>
      </c>
    </row>
    <row r="414" spans="1:27" ht="187">
      <c r="A414" s="4">
        <v>2260</v>
      </c>
      <c r="B414" s="4" t="s">
        <v>1712</v>
      </c>
      <c r="C414" s="4">
        <v>293</v>
      </c>
      <c r="D414" s="12" t="s">
        <v>485</v>
      </c>
      <c r="E414" s="38" t="s">
        <v>2865</v>
      </c>
      <c r="F414" s="2" t="s">
        <v>507</v>
      </c>
      <c r="G414" s="2" t="s">
        <v>1713</v>
      </c>
      <c r="H414" s="8"/>
      <c r="I414" s="8"/>
      <c r="J414" s="8"/>
      <c r="K414" s="8"/>
      <c r="L414" s="8"/>
      <c r="M414" s="106" t="s">
        <v>3107</v>
      </c>
      <c r="P414" s="63">
        <v>2</v>
      </c>
      <c r="Q414" s="64"/>
      <c r="R414" s="64"/>
      <c r="S414" s="65">
        <v>3</v>
      </c>
      <c r="T414" s="66"/>
      <c r="U414" s="63"/>
      <c r="V414" s="64"/>
      <c r="W414" s="64"/>
      <c r="X414" s="65"/>
      <c r="Y414" s="66"/>
      <c r="Z414" s="58">
        <f t="shared" si="24"/>
        <v>2</v>
      </c>
      <c r="AA414" s="35">
        <f t="shared" si="25"/>
        <v>3</v>
      </c>
    </row>
    <row r="415" spans="1:27" ht="102">
      <c r="A415" s="4">
        <v>2261</v>
      </c>
      <c r="B415" s="4" t="s">
        <v>1714</v>
      </c>
      <c r="C415" s="4">
        <v>294</v>
      </c>
      <c r="D415" s="12" t="s">
        <v>27</v>
      </c>
      <c r="E415" s="2" t="s">
        <v>29</v>
      </c>
      <c r="F415" s="2" t="s">
        <v>509</v>
      </c>
      <c r="G415" s="2" t="s">
        <v>1715</v>
      </c>
      <c r="H415" s="8"/>
      <c r="I415" s="8"/>
      <c r="J415" s="8"/>
      <c r="K415" s="8"/>
      <c r="L415" s="8"/>
      <c r="M415" s="106" t="s">
        <v>3108</v>
      </c>
      <c r="N415" s="108">
        <v>2</v>
      </c>
      <c r="O415" s="108">
        <v>2</v>
      </c>
      <c r="P415" s="63">
        <v>2</v>
      </c>
      <c r="Q415" s="64"/>
      <c r="R415" s="64"/>
      <c r="S415" s="65">
        <v>2</v>
      </c>
      <c r="T415" s="66"/>
      <c r="U415" s="63"/>
      <c r="V415" s="64"/>
      <c r="W415" s="64"/>
      <c r="X415" s="65"/>
      <c r="Y415" s="66"/>
      <c r="Z415" s="58">
        <f t="shared" si="24"/>
        <v>2</v>
      </c>
      <c r="AA415" s="35">
        <f t="shared" si="25"/>
        <v>2</v>
      </c>
    </row>
    <row r="416" spans="1:27" ht="102">
      <c r="A416" s="4">
        <v>2262</v>
      </c>
      <c r="B416" s="4" t="s">
        <v>1716</v>
      </c>
      <c r="C416" s="4">
        <v>295</v>
      </c>
      <c r="D416" s="12" t="s">
        <v>27</v>
      </c>
      <c r="E416" s="107" t="s">
        <v>3109</v>
      </c>
      <c r="F416" s="2" t="s">
        <v>511</v>
      </c>
      <c r="G416" s="2" t="s">
        <v>1717</v>
      </c>
      <c r="H416" s="8"/>
      <c r="I416" s="8"/>
      <c r="J416" s="8"/>
      <c r="K416" s="8"/>
      <c r="L416" s="8"/>
      <c r="M416" s="8"/>
      <c r="N416" s="108">
        <v>2</v>
      </c>
      <c r="O416" s="108">
        <v>2</v>
      </c>
      <c r="P416" s="63">
        <v>2</v>
      </c>
      <c r="Q416" s="64" t="s">
        <v>3641</v>
      </c>
      <c r="R416" s="64"/>
      <c r="S416" s="65">
        <v>2</v>
      </c>
      <c r="T416" s="66"/>
      <c r="U416" s="63"/>
      <c r="V416" s="64"/>
      <c r="W416" s="64"/>
      <c r="X416" s="65"/>
      <c r="Y416" s="66"/>
      <c r="Z416" s="58">
        <f t="shared" si="24"/>
        <v>2</v>
      </c>
      <c r="AA416" s="35">
        <f t="shared" si="25"/>
        <v>2</v>
      </c>
    </row>
    <row r="417" spans="1:27" ht="187">
      <c r="A417" s="4">
        <v>2263</v>
      </c>
      <c r="B417" s="4" t="s">
        <v>1718</v>
      </c>
      <c r="C417" s="4">
        <v>296</v>
      </c>
      <c r="D417" s="12" t="s">
        <v>27</v>
      </c>
      <c r="E417" s="2" t="s">
        <v>313</v>
      </c>
      <c r="F417" s="2" t="s">
        <v>513</v>
      </c>
      <c r="G417" s="2" t="s">
        <v>1719</v>
      </c>
      <c r="H417" s="8"/>
      <c r="I417" s="8"/>
      <c r="J417" s="8"/>
      <c r="K417" s="8"/>
      <c r="L417" s="8"/>
      <c r="M417" s="106" t="s">
        <v>3110</v>
      </c>
      <c r="N417" s="108">
        <v>3</v>
      </c>
      <c r="O417" s="108">
        <v>3</v>
      </c>
      <c r="P417" s="63">
        <v>3</v>
      </c>
      <c r="Q417" s="64"/>
      <c r="R417" s="64"/>
      <c r="S417" s="65">
        <v>3</v>
      </c>
      <c r="T417" s="66"/>
      <c r="U417" s="63"/>
      <c r="V417" s="64"/>
      <c r="W417" s="64"/>
      <c r="X417" s="65"/>
      <c r="Y417" s="66"/>
      <c r="Z417" s="58">
        <f t="shared" si="24"/>
        <v>3</v>
      </c>
      <c r="AA417" s="35">
        <f t="shared" si="25"/>
        <v>3</v>
      </c>
    </row>
    <row r="418" spans="1:27" ht="102">
      <c r="A418" s="4">
        <v>2264</v>
      </c>
      <c r="B418" s="4" t="s">
        <v>1720</v>
      </c>
      <c r="C418" s="4">
        <v>298</v>
      </c>
      <c r="D418" s="12" t="s">
        <v>27</v>
      </c>
      <c r="E418" s="2" t="s">
        <v>315</v>
      </c>
      <c r="F418" s="2" t="s">
        <v>517</v>
      </c>
      <c r="G418" s="2" t="s">
        <v>1721</v>
      </c>
      <c r="H418" s="8"/>
      <c r="I418" s="8"/>
      <c r="J418" s="8"/>
      <c r="K418" s="8"/>
      <c r="L418" s="8"/>
      <c r="M418" s="106" t="s">
        <v>3111</v>
      </c>
      <c r="N418" s="108">
        <v>0</v>
      </c>
      <c r="O418" s="108">
        <v>0</v>
      </c>
      <c r="P418" s="63">
        <v>0</v>
      </c>
      <c r="Q418" s="64"/>
      <c r="R418" s="64"/>
      <c r="S418" s="65">
        <v>0</v>
      </c>
      <c r="T418" s="66"/>
      <c r="U418" s="63"/>
      <c r="V418" s="64"/>
      <c r="W418" s="64"/>
      <c r="X418" s="65"/>
      <c r="Y418" s="66"/>
      <c r="Z418" s="58">
        <f t="shared" si="24"/>
        <v>0</v>
      </c>
      <c r="AA418" s="35">
        <f t="shared" si="25"/>
        <v>0</v>
      </c>
    </row>
    <row r="419" spans="1:27" ht="119">
      <c r="A419" s="4">
        <v>2265</v>
      </c>
      <c r="B419" s="4" t="s">
        <v>1722</v>
      </c>
      <c r="C419" s="4">
        <v>299</v>
      </c>
      <c r="D419" s="12" t="s">
        <v>27</v>
      </c>
      <c r="E419" s="2" t="s">
        <v>316</v>
      </c>
      <c r="F419" s="2" t="s">
        <v>519</v>
      </c>
      <c r="G419" s="2" t="s">
        <v>1723</v>
      </c>
      <c r="H419" s="8"/>
      <c r="I419" s="8"/>
      <c r="J419" s="8"/>
      <c r="K419" s="8"/>
      <c r="L419" s="8"/>
      <c r="M419" s="106" t="s">
        <v>3112</v>
      </c>
      <c r="N419" s="108">
        <v>3</v>
      </c>
      <c r="O419" s="108">
        <v>3</v>
      </c>
      <c r="P419" s="63">
        <v>3</v>
      </c>
      <c r="Q419" s="64"/>
      <c r="R419" s="64"/>
      <c r="S419" s="65">
        <v>3</v>
      </c>
      <c r="T419" s="66"/>
      <c r="U419" s="63"/>
      <c r="V419" s="64"/>
      <c r="W419" s="64"/>
      <c r="X419" s="65"/>
      <c r="Y419" s="66"/>
      <c r="Z419" s="58">
        <f t="shared" si="24"/>
        <v>3</v>
      </c>
      <c r="AA419" s="35">
        <f t="shared" si="25"/>
        <v>3</v>
      </c>
    </row>
    <row r="420" spans="1:27" ht="136">
      <c r="A420" s="4">
        <v>2266</v>
      </c>
      <c r="B420" s="4" t="s">
        <v>1724</v>
      </c>
      <c r="C420" s="4">
        <v>300</v>
      </c>
      <c r="D420" s="12" t="s">
        <v>27</v>
      </c>
      <c r="E420" s="2" t="s">
        <v>317</v>
      </c>
      <c r="F420" s="2" t="s">
        <v>1725</v>
      </c>
      <c r="G420" s="2" t="s">
        <v>1726</v>
      </c>
      <c r="H420" s="8"/>
      <c r="I420" s="8"/>
      <c r="J420" s="8"/>
      <c r="K420" s="8"/>
      <c r="L420" s="8"/>
      <c r="M420" s="106" t="s">
        <v>3113</v>
      </c>
      <c r="N420" s="108">
        <v>2</v>
      </c>
      <c r="O420" s="108">
        <v>2</v>
      </c>
      <c r="P420" s="63">
        <v>2</v>
      </c>
      <c r="Q420" s="64"/>
      <c r="R420" s="64"/>
      <c r="S420" s="65">
        <v>2</v>
      </c>
      <c r="T420" s="66"/>
      <c r="U420" s="63"/>
      <c r="V420" s="64"/>
      <c r="W420" s="64"/>
      <c r="X420" s="65"/>
      <c r="Y420" s="66"/>
      <c r="Z420" s="58">
        <f t="shared" si="24"/>
        <v>2</v>
      </c>
      <c r="AA420" s="35">
        <f t="shared" si="25"/>
        <v>2</v>
      </c>
    </row>
    <row r="421" spans="1:27" ht="187">
      <c r="A421" s="4">
        <v>2267</v>
      </c>
      <c r="B421" s="4" t="s">
        <v>1727</v>
      </c>
      <c r="C421" s="4">
        <v>303</v>
      </c>
      <c r="D421" s="12" t="s">
        <v>27</v>
      </c>
      <c r="E421" s="2" t="s">
        <v>320</v>
      </c>
      <c r="F421" s="2" t="s">
        <v>527</v>
      </c>
      <c r="G421" s="2" t="s">
        <v>1728</v>
      </c>
      <c r="H421" s="8"/>
      <c r="I421" s="8"/>
      <c r="J421" s="8"/>
      <c r="K421" s="8"/>
      <c r="L421" s="8"/>
      <c r="M421" s="106" t="s">
        <v>3114</v>
      </c>
      <c r="N421" s="108">
        <v>1</v>
      </c>
      <c r="O421" s="108">
        <v>1</v>
      </c>
      <c r="P421" s="63">
        <v>1</v>
      </c>
      <c r="Q421" s="64"/>
      <c r="R421" s="64"/>
      <c r="S421" s="65">
        <v>1</v>
      </c>
      <c r="T421" s="66"/>
      <c r="U421" s="63"/>
      <c r="V421" s="64"/>
      <c r="W421" s="64"/>
      <c r="X421" s="65"/>
      <c r="Y421" s="66"/>
      <c r="Z421" s="58">
        <f t="shared" si="24"/>
        <v>1</v>
      </c>
      <c r="AA421" s="35">
        <f t="shared" si="25"/>
        <v>1</v>
      </c>
    </row>
    <row r="422" spans="1:27" ht="136">
      <c r="A422" s="4">
        <v>2268</v>
      </c>
      <c r="B422" s="4" t="s">
        <v>1729</v>
      </c>
      <c r="C422" s="4">
        <v>304</v>
      </c>
      <c r="D422" s="12" t="s">
        <v>27</v>
      </c>
      <c r="E422" s="2" t="s">
        <v>321</v>
      </c>
      <c r="F422" s="2" t="s">
        <v>529</v>
      </c>
      <c r="G422" s="2" t="s">
        <v>1730</v>
      </c>
      <c r="H422" s="8"/>
      <c r="I422" s="8"/>
      <c r="J422" s="8"/>
      <c r="K422" s="8"/>
      <c r="L422" s="8"/>
      <c r="M422" s="106" t="s">
        <v>3115</v>
      </c>
      <c r="N422" s="108">
        <v>4</v>
      </c>
      <c r="O422" s="108">
        <v>3</v>
      </c>
      <c r="P422" s="63">
        <v>3</v>
      </c>
      <c r="Q422" s="64"/>
      <c r="R422" s="64"/>
      <c r="S422" s="65">
        <v>3</v>
      </c>
      <c r="T422" s="66"/>
      <c r="U422" s="63"/>
      <c r="V422" s="64"/>
      <c r="W422" s="64"/>
      <c r="X422" s="65"/>
      <c r="Y422" s="66"/>
      <c r="Z422" s="58">
        <f t="shared" si="24"/>
        <v>3</v>
      </c>
      <c r="AA422" s="35">
        <f t="shared" si="25"/>
        <v>3</v>
      </c>
    </row>
    <row r="423" spans="1:27" ht="136">
      <c r="A423" s="4">
        <v>2269</v>
      </c>
      <c r="B423" s="4" t="s">
        <v>1731</v>
      </c>
      <c r="C423" s="4">
        <v>310</v>
      </c>
      <c r="D423" s="12" t="s">
        <v>485</v>
      </c>
      <c r="E423" s="38" t="s">
        <v>3117</v>
      </c>
      <c r="F423" s="2" t="s">
        <v>541</v>
      </c>
      <c r="G423" s="2" t="s">
        <v>1732</v>
      </c>
      <c r="H423" s="8"/>
      <c r="I423" s="8"/>
      <c r="J423" s="8"/>
      <c r="K423" s="8"/>
      <c r="L423" s="8"/>
      <c r="M423" s="106" t="s">
        <v>3116</v>
      </c>
      <c r="P423" s="63">
        <v>1</v>
      </c>
      <c r="Q423" s="64"/>
      <c r="R423" s="64"/>
      <c r="S423" s="65">
        <v>1</v>
      </c>
      <c r="T423" s="66"/>
      <c r="U423" s="63"/>
      <c r="V423" s="64"/>
      <c r="W423" s="64"/>
      <c r="X423" s="65"/>
      <c r="Y423" s="66"/>
      <c r="Z423" s="58">
        <f t="shared" si="24"/>
        <v>1</v>
      </c>
      <c r="AA423" s="35">
        <f t="shared" si="25"/>
        <v>1</v>
      </c>
    </row>
    <row r="424" spans="1:27" ht="153">
      <c r="A424" s="4">
        <v>2270</v>
      </c>
      <c r="B424" s="4" t="s">
        <v>1733</v>
      </c>
      <c r="C424" s="4">
        <v>311</v>
      </c>
      <c r="D424" s="12" t="s">
        <v>27</v>
      </c>
      <c r="E424" s="2" t="s">
        <v>1734</v>
      </c>
      <c r="F424" s="2" t="s">
        <v>486</v>
      </c>
      <c r="G424" s="2" t="s">
        <v>1735</v>
      </c>
      <c r="H424" s="8"/>
      <c r="I424" s="8"/>
      <c r="J424" s="8"/>
      <c r="K424" s="8"/>
      <c r="L424" s="8"/>
      <c r="M424" s="106" t="s">
        <v>3118</v>
      </c>
      <c r="N424" s="108">
        <v>3</v>
      </c>
      <c r="O424" s="108">
        <v>2</v>
      </c>
      <c r="P424" s="63">
        <v>2</v>
      </c>
      <c r="Q424" s="64"/>
      <c r="R424" s="64"/>
      <c r="S424" s="65">
        <v>2</v>
      </c>
      <c r="T424" s="66"/>
      <c r="U424" s="63"/>
      <c r="V424" s="64"/>
      <c r="W424" s="64"/>
      <c r="X424" s="65"/>
      <c r="Y424" s="66"/>
      <c r="Z424" s="58">
        <f t="shared" si="24"/>
        <v>2</v>
      </c>
      <c r="AA424" s="35">
        <f t="shared" si="25"/>
        <v>2</v>
      </c>
    </row>
    <row r="425" spans="1:27" ht="102">
      <c r="A425" s="4">
        <v>2271</v>
      </c>
      <c r="B425" s="4" t="s">
        <v>1736</v>
      </c>
      <c r="C425" s="4">
        <v>312</v>
      </c>
      <c r="D425" s="12" t="s">
        <v>27</v>
      </c>
      <c r="E425" s="2" t="s">
        <v>326</v>
      </c>
      <c r="F425" s="2" t="s">
        <v>543</v>
      </c>
      <c r="G425" s="2" t="s">
        <v>1737</v>
      </c>
      <c r="H425" s="8"/>
      <c r="I425" s="8"/>
      <c r="J425" s="8"/>
      <c r="K425" s="8"/>
      <c r="L425" s="8"/>
      <c r="M425" s="106" t="s">
        <v>3119</v>
      </c>
      <c r="N425" s="108">
        <v>1</v>
      </c>
      <c r="O425" s="108">
        <v>1</v>
      </c>
      <c r="P425" s="63">
        <v>1</v>
      </c>
      <c r="Q425" s="64"/>
      <c r="R425" s="64"/>
      <c r="S425" s="65">
        <v>1</v>
      </c>
      <c r="T425" s="66"/>
      <c r="U425" s="63"/>
      <c r="V425" s="64"/>
      <c r="W425" s="64"/>
      <c r="X425" s="65"/>
      <c r="Y425" s="66"/>
      <c r="Z425" s="58">
        <f t="shared" si="24"/>
        <v>1</v>
      </c>
      <c r="AA425" s="35">
        <f t="shared" si="25"/>
        <v>1</v>
      </c>
    </row>
    <row r="426" spans="1:27" ht="119">
      <c r="A426" s="4">
        <v>2272</v>
      </c>
      <c r="B426" s="4" t="s">
        <v>1738</v>
      </c>
      <c r="C426" s="4">
        <v>313</v>
      </c>
      <c r="D426" s="12" t="s">
        <v>27</v>
      </c>
      <c r="E426" s="2" t="s">
        <v>327</v>
      </c>
      <c r="F426" s="2" t="s">
        <v>545</v>
      </c>
      <c r="G426" s="2" t="s">
        <v>1739</v>
      </c>
      <c r="H426" s="8"/>
      <c r="I426" s="8"/>
      <c r="J426" s="8"/>
      <c r="K426" s="8"/>
      <c r="L426" s="8"/>
      <c r="M426" s="106" t="s">
        <v>3120</v>
      </c>
      <c r="N426" s="108">
        <v>3</v>
      </c>
      <c r="O426" s="108">
        <v>3</v>
      </c>
      <c r="P426" s="63">
        <v>3</v>
      </c>
      <c r="Q426" s="64"/>
      <c r="R426" s="64"/>
      <c r="S426" s="65">
        <v>3</v>
      </c>
      <c r="T426" s="66"/>
      <c r="U426" s="63"/>
      <c r="V426" s="64"/>
      <c r="W426" s="64"/>
      <c r="X426" s="65"/>
      <c r="Y426" s="66"/>
      <c r="Z426" s="58">
        <f t="shared" si="24"/>
        <v>3</v>
      </c>
      <c r="AA426" s="35">
        <f t="shared" si="25"/>
        <v>3</v>
      </c>
    </row>
    <row r="427" spans="1:27" ht="153">
      <c r="A427" s="4">
        <v>2273</v>
      </c>
      <c r="B427" s="4" t="s">
        <v>1740</v>
      </c>
      <c r="C427" s="4">
        <v>314</v>
      </c>
      <c r="D427" s="12" t="s">
        <v>27</v>
      </c>
      <c r="E427" s="2" t="s">
        <v>1741</v>
      </c>
      <c r="F427" s="2" t="s">
        <v>547</v>
      </c>
      <c r="G427" s="2" t="s">
        <v>1742</v>
      </c>
      <c r="H427" s="8"/>
      <c r="I427" s="8"/>
      <c r="J427" s="8"/>
      <c r="K427" s="8"/>
      <c r="L427" s="8"/>
      <c r="M427" s="106" t="s">
        <v>3121</v>
      </c>
      <c r="N427" s="108">
        <v>3</v>
      </c>
      <c r="O427" s="108">
        <v>3</v>
      </c>
      <c r="P427" s="63">
        <v>3</v>
      </c>
      <c r="Q427" s="64"/>
      <c r="R427" s="64"/>
      <c r="S427" s="65">
        <v>3</v>
      </c>
      <c r="T427" s="66"/>
      <c r="U427" s="63"/>
      <c r="V427" s="64"/>
      <c r="W427" s="64"/>
      <c r="X427" s="65"/>
      <c r="Y427" s="66"/>
      <c r="Z427" s="58">
        <f t="shared" si="24"/>
        <v>3</v>
      </c>
      <c r="AA427" s="35">
        <f t="shared" si="25"/>
        <v>3</v>
      </c>
    </row>
    <row r="428" spans="1:27" ht="119">
      <c r="A428" s="4">
        <v>2274</v>
      </c>
      <c r="B428" s="4" t="s">
        <v>1743</v>
      </c>
      <c r="C428" s="4">
        <v>315</v>
      </c>
      <c r="D428" s="12" t="s">
        <v>27</v>
      </c>
      <c r="E428" s="2" t="s">
        <v>1744</v>
      </c>
      <c r="F428" s="2" t="s">
        <v>549</v>
      </c>
      <c r="G428" s="2" t="s">
        <v>1745</v>
      </c>
      <c r="H428" s="8"/>
      <c r="I428" s="8"/>
      <c r="J428" s="8"/>
      <c r="K428" s="8"/>
      <c r="L428" s="8"/>
      <c r="M428" s="106" t="s">
        <v>3122</v>
      </c>
      <c r="N428" s="108">
        <v>2</v>
      </c>
      <c r="O428" s="108">
        <v>2</v>
      </c>
      <c r="P428" s="63">
        <v>2</v>
      </c>
      <c r="Q428" s="64"/>
      <c r="R428" s="64"/>
      <c r="S428" s="65">
        <v>2</v>
      </c>
      <c r="T428" s="66"/>
      <c r="U428" s="63"/>
      <c r="V428" s="64"/>
      <c r="W428" s="64"/>
      <c r="X428" s="65"/>
      <c r="Y428" s="66"/>
      <c r="Z428" s="58">
        <f t="shared" si="24"/>
        <v>2</v>
      </c>
      <c r="AA428" s="35">
        <f t="shared" si="25"/>
        <v>2</v>
      </c>
    </row>
    <row r="429" spans="1:27" ht="136">
      <c r="A429" s="4">
        <v>2275</v>
      </c>
      <c r="B429" s="4" t="s">
        <v>1746</v>
      </c>
      <c r="C429" s="4">
        <v>316</v>
      </c>
      <c r="D429" s="12" t="s">
        <v>27</v>
      </c>
      <c r="E429" s="2" t="s">
        <v>330</v>
      </c>
      <c r="F429" s="2" t="s">
        <v>551</v>
      </c>
      <c r="G429" s="2" t="s">
        <v>1747</v>
      </c>
      <c r="H429" s="8"/>
      <c r="I429" s="8"/>
      <c r="J429" s="8"/>
      <c r="K429" s="8"/>
      <c r="L429" s="8"/>
      <c r="M429" s="106" t="s">
        <v>3123</v>
      </c>
      <c r="N429" s="108">
        <v>2</v>
      </c>
      <c r="O429" s="108">
        <v>2</v>
      </c>
      <c r="P429" s="63">
        <v>2</v>
      </c>
      <c r="Q429" s="64"/>
      <c r="R429" s="64"/>
      <c r="S429" s="65">
        <v>2</v>
      </c>
      <c r="T429" s="66"/>
      <c r="U429" s="63"/>
      <c r="V429" s="64"/>
      <c r="W429" s="64"/>
      <c r="X429" s="65"/>
      <c r="Y429" s="66"/>
      <c r="Z429" s="58">
        <f t="shared" si="24"/>
        <v>2</v>
      </c>
      <c r="AA429" s="35">
        <f t="shared" si="25"/>
        <v>2</v>
      </c>
    </row>
    <row r="430" spans="1:27" ht="102">
      <c r="A430" s="4">
        <v>2276</v>
      </c>
      <c r="B430" s="4" t="s">
        <v>1748</v>
      </c>
      <c r="C430" s="4">
        <v>317</v>
      </c>
      <c r="D430" s="12" t="s">
        <v>27</v>
      </c>
      <c r="E430" s="2" t="s">
        <v>331</v>
      </c>
      <c r="F430" s="2" t="s">
        <v>553</v>
      </c>
      <c r="G430" s="2" t="s">
        <v>1749</v>
      </c>
      <c r="H430" s="8"/>
      <c r="I430" s="8"/>
      <c r="J430" s="8"/>
      <c r="K430" s="8"/>
      <c r="L430" s="8"/>
      <c r="M430" s="106" t="s">
        <v>3124</v>
      </c>
      <c r="N430" s="108">
        <v>2</v>
      </c>
      <c r="O430" s="108">
        <v>2</v>
      </c>
      <c r="P430" s="63">
        <v>2</v>
      </c>
      <c r="Q430" s="64"/>
      <c r="R430" s="64"/>
      <c r="S430" s="65">
        <v>2</v>
      </c>
      <c r="T430" s="66"/>
      <c r="U430" s="63"/>
      <c r="V430" s="64"/>
      <c r="W430" s="64"/>
      <c r="X430" s="65"/>
      <c r="Y430" s="66"/>
      <c r="Z430" s="58">
        <f t="shared" si="24"/>
        <v>2</v>
      </c>
      <c r="AA430" s="35">
        <f t="shared" si="25"/>
        <v>2</v>
      </c>
    </row>
    <row r="431" spans="1:27" ht="119">
      <c r="A431" s="4">
        <v>2277</v>
      </c>
      <c r="B431" s="4" t="s">
        <v>1750</v>
      </c>
      <c r="C431" s="4">
        <v>318</v>
      </c>
      <c r="D431" s="12" t="s">
        <v>27</v>
      </c>
      <c r="E431" s="2" t="s">
        <v>332</v>
      </c>
      <c r="F431" s="2" t="s">
        <v>555</v>
      </c>
      <c r="G431" s="2" t="s">
        <v>1751</v>
      </c>
      <c r="H431" s="8"/>
      <c r="I431" s="8"/>
      <c r="J431" s="8"/>
      <c r="K431" s="8"/>
      <c r="L431" s="8"/>
      <c r="M431" s="106" t="s">
        <v>3125</v>
      </c>
      <c r="N431" s="108">
        <v>2</v>
      </c>
      <c r="O431" s="108">
        <v>2</v>
      </c>
      <c r="P431" s="63">
        <v>2</v>
      </c>
      <c r="Q431" s="64"/>
      <c r="R431" s="64"/>
      <c r="S431" s="65">
        <v>2</v>
      </c>
      <c r="T431" s="66"/>
      <c r="U431" s="63"/>
      <c r="V431" s="64"/>
      <c r="W431" s="64"/>
      <c r="X431" s="65"/>
      <c r="Y431" s="66"/>
      <c r="Z431" s="58">
        <f t="shared" si="24"/>
        <v>2</v>
      </c>
      <c r="AA431" s="35">
        <f t="shared" si="25"/>
        <v>2</v>
      </c>
    </row>
    <row r="432" spans="1:27" ht="136">
      <c r="A432" s="4">
        <v>2278</v>
      </c>
      <c r="C432" s="4" t="s">
        <v>1674</v>
      </c>
      <c r="D432" s="12" t="s">
        <v>485</v>
      </c>
      <c r="E432" s="107" t="s">
        <v>3126</v>
      </c>
      <c r="F432" s="2" t="s">
        <v>1752</v>
      </c>
      <c r="G432" s="2" t="s">
        <v>1706</v>
      </c>
      <c r="H432" s="8"/>
      <c r="I432" s="8"/>
      <c r="J432" s="8"/>
      <c r="K432" s="8"/>
      <c r="L432" s="8"/>
      <c r="M432" s="8"/>
      <c r="P432" s="63">
        <v>3</v>
      </c>
      <c r="Q432" s="64" t="s">
        <v>3572</v>
      </c>
      <c r="R432" s="64"/>
      <c r="S432" s="65">
        <v>3</v>
      </c>
      <c r="T432" s="66" t="s">
        <v>3661</v>
      </c>
      <c r="U432" s="63"/>
      <c r="V432" s="64"/>
      <c r="W432" s="64"/>
      <c r="X432" s="65"/>
      <c r="Y432" s="66"/>
      <c r="Z432" s="58">
        <f t="shared" si="24"/>
        <v>3</v>
      </c>
      <c r="AA432" s="35">
        <f t="shared" si="25"/>
        <v>3</v>
      </c>
    </row>
    <row r="433" spans="1:27" s="79" customFormat="1" ht="17">
      <c r="A433" s="4" t="s">
        <v>485</v>
      </c>
      <c r="B433" s="4" t="s">
        <v>485</v>
      </c>
      <c r="G433" s="79" t="s">
        <v>485</v>
      </c>
      <c r="H433" s="4"/>
      <c r="P433" s="111"/>
      <c r="Q433" s="111"/>
      <c r="R433" s="111"/>
      <c r="S433" s="111"/>
      <c r="T433" s="111"/>
      <c r="U433" s="111"/>
      <c r="V433" s="111"/>
      <c r="W433" s="111"/>
      <c r="X433" s="111"/>
      <c r="Y433" s="111"/>
    </row>
    <row r="434" spans="1:27" s="79" customFormat="1" ht="17">
      <c r="A434" s="4" t="s">
        <v>485</v>
      </c>
      <c r="B434" s="4" t="s">
        <v>485</v>
      </c>
      <c r="G434" s="79" t="s">
        <v>485</v>
      </c>
      <c r="H434" s="4"/>
      <c r="P434" s="111"/>
      <c r="Q434" s="111"/>
      <c r="R434" s="111"/>
      <c r="S434" s="111"/>
      <c r="T434" s="111"/>
      <c r="U434" s="111"/>
      <c r="V434" s="111"/>
      <c r="W434" s="111"/>
      <c r="X434" s="111"/>
      <c r="Y434" s="111"/>
    </row>
    <row r="435" spans="1:27" s="79" customFormat="1" ht="51">
      <c r="A435" s="4" t="s">
        <v>485</v>
      </c>
      <c r="B435" s="4" t="s">
        <v>485</v>
      </c>
      <c r="E435" s="81" t="s">
        <v>409</v>
      </c>
      <c r="F435" s="2" t="s">
        <v>721</v>
      </c>
      <c r="G435" s="79" t="s">
        <v>485</v>
      </c>
      <c r="H435" s="4"/>
      <c r="P435" s="111"/>
      <c r="Q435" s="111"/>
      <c r="R435" s="111"/>
      <c r="S435" s="111"/>
      <c r="T435" s="111"/>
      <c r="U435" s="111"/>
      <c r="V435" s="111"/>
      <c r="W435" s="111"/>
      <c r="X435" s="111"/>
      <c r="Y435" s="111"/>
    </row>
    <row r="436" spans="1:27" ht="170">
      <c r="A436" s="4">
        <v>2279</v>
      </c>
      <c r="C436" s="4" t="s">
        <v>1674</v>
      </c>
      <c r="D436" s="12" t="s">
        <v>485</v>
      </c>
      <c r="E436" s="107" t="s">
        <v>3127</v>
      </c>
      <c r="F436" s="2" t="s">
        <v>1753</v>
      </c>
      <c r="G436" s="2" t="s">
        <v>1754</v>
      </c>
      <c r="H436" s="8"/>
      <c r="I436" s="8"/>
      <c r="J436" s="8"/>
      <c r="K436" s="8"/>
      <c r="L436" s="8"/>
      <c r="M436" s="8"/>
      <c r="P436" s="63">
        <v>3</v>
      </c>
      <c r="Q436" s="64" t="s">
        <v>3642</v>
      </c>
      <c r="R436" s="64"/>
      <c r="S436" s="65">
        <v>3</v>
      </c>
      <c r="T436" s="66"/>
      <c r="U436" s="63"/>
      <c r="V436" s="64"/>
      <c r="W436" s="64"/>
      <c r="X436" s="65"/>
      <c r="Y436" s="66"/>
      <c r="Z436" s="58">
        <f t="shared" si="24"/>
        <v>3</v>
      </c>
      <c r="AA436" s="35">
        <f t="shared" si="25"/>
        <v>3</v>
      </c>
    </row>
    <row r="437" spans="1:27" ht="204">
      <c r="A437" s="4">
        <v>2280</v>
      </c>
      <c r="B437" s="4" t="s">
        <v>1755</v>
      </c>
      <c r="C437" s="4">
        <v>319</v>
      </c>
      <c r="D437" s="12" t="s">
        <v>27</v>
      </c>
      <c r="E437" s="2" t="s">
        <v>333</v>
      </c>
      <c r="F437" s="2" t="s">
        <v>557</v>
      </c>
      <c r="G437" s="2" t="s">
        <v>1756</v>
      </c>
      <c r="H437" s="8"/>
      <c r="I437" s="8"/>
      <c r="J437" s="8"/>
      <c r="K437" s="8"/>
      <c r="L437" s="8"/>
      <c r="M437" s="106" t="s">
        <v>3128</v>
      </c>
      <c r="N437" s="108">
        <v>3</v>
      </c>
      <c r="O437" s="108">
        <v>3</v>
      </c>
      <c r="P437" s="63">
        <v>3</v>
      </c>
      <c r="Q437" s="64"/>
      <c r="R437" s="64"/>
      <c r="S437" s="65">
        <v>3</v>
      </c>
      <c r="T437" s="66"/>
      <c r="U437" s="63"/>
      <c r="V437" s="64"/>
      <c r="W437" s="64"/>
      <c r="X437" s="65"/>
      <c r="Y437" s="66"/>
      <c r="Z437" s="58">
        <f t="shared" si="24"/>
        <v>3</v>
      </c>
      <c r="AA437" s="35">
        <f t="shared" si="25"/>
        <v>3</v>
      </c>
    </row>
    <row r="438" spans="1:27" ht="136">
      <c r="A438" s="4">
        <v>2281</v>
      </c>
      <c r="B438" s="4" t="s">
        <v>1757</v>
      </c>
      <c r="C438" s="4">
        <v>320</v>
      </c>
      <c r="D438" s="12" t="s">
        <v>27</v>
      </c>
      <c r="E438" s="2" t="s">
        <v>334</v>
      </c>
      <c r="F438" s="2" t="s">
        <v>559</v>
      </c>
      <c r="G438" s="2" t="s">
        <v>1758</v>
      </c>
      <c r="H438" s="8"/>
      <c r="I438" s="8"/>
      <c r="J438" s="8"/>
      <c r="K438" s="8"/>
      <c r="L438" s="8"/>
      <c r="M438" s="106" t="s">
        <v>3129</v>
      </c>
      <c r="N438" s="108">
        <v>2</v>
      </c>
      <c r="O438" s="108">
        <v>2</v>
      </c>
      <c r="P438" s="63">
        <v>2</v>
      </c>
      <c r="Q438" s="64"/>
      <c r="R438" s="64"/>
      <c r="S438" s="65">
        <v>2</v>
      </c>
      <c r="T438" s="66"/>
      <c r="U438" s="63"/>
      <c r="V438" s="64"/>
      <c r="W438" s="64"/>
      <c r="X438" s="65"/>
      <c r="Y438" s="66"/>
      <c r="Z438" s="58">
        <f t="shared" si="24"/>
        <v>2</v>
      </c>
      <c r="AA438" s="35">
        <f t="shared" si="25"/>
        <v>2</v>
      </c>
    </row>
    <row r="439" spans="1:27" ht="204">
      <c r="A439" s="4">
        <v>2282</v>
      </c>
      <c r="B439" s="4" t="s">
        <v>1759</v>
      </c>
      <c r="C439" s="4">
        <v>321</v>
      </c>
      <c r="D439" s="12" t="s">
        <v>27</v>
      </c>
      <c r="E439" s="2" t="s">
        <v>335</v>
      </c>
      <c r="F439" s="2" t="s">
        <v>561</v>
      </c>
      <c r="G439" s="2" t="s">
        <v>1760</v>
      </c>
      <c r="H439" s="8"/>
      <c r="I439" s="8"/>
      <c r="J439" s="8"/>
      <c r="K439" s="8"/>
      <c r="L439" s="8"/>
      <c r="M439" s="106" t="s">
        <v>3130</v>
      </c>
      <c r="N439" s="108">
        <v>2</v>
      </c>
      <c r="O439" s="108">
        <v>2.5</v>
      </c>
      <c r="P439" s="63">
        <v>3</v>
      </c>
      <c r="Q439" s="64"/>
      <c r="R439" s="64"/>
      <c r="S439" s="65">
        <v>2.5</v>
      </c>
      <c r="T439" s="66" t="s">
        <v>3662</v>
      </c>
      <c r="U439" s="63"/>
      <c r="V439" s="64"/>
      <c r="W439" s="64"/>
      <c r="X439" s="65"/>
      <c r="Y439" s="66"/>
      <c r="Z439" s="58">
        <f t="shared" si="24"/>
        <v>3</v>
      </c>
      <c r="AA439" s="35">
        <f t="shared" si="25"/>
        <v>2.5</v>
      </c>
    </row>
    <row r="440" spans="1:27" s="79" customFormat="1" ht="17">
      <c r="A440" s="4" t="s">
        <v>485</v>
      </c>
      <c r="B440" s="4" t="s">
        <v>485</v>
      </c>
      <c r="G440" s="79" t="s">
        <v>485</v>
      </c>
      <c r="H440" s="4"/>
      <c r="P440" s="111"/>
      <c r="Q440" s="111"/>
      <c r="R440" s="111"/>
      <c r="S440" s="111"/>
      <c r="T440" s="111"/>
      <c r="U440" s="111"/>
      <c r="V440" s="111"/>
      <c r="W440" s="111"/>
      <c r="X440" s="111"/>
      <c r="Y440" s="111"/>
    </row>
    <row r="441" spans="1:27" s="79" customFormat="1" ht="17">
      <c r="A441" s="4" t="s">
        <v>485</v>
      </c>
      <c r="B441" s="4" t="s">
        <v>485</v>
      </c>
      <c r="G441" s="79" t="s">
        <v>485</v>
      </c>
      <c r="H441" s="4"/>
      <c r="P441" s="111"/>
      <c r="Q441" s="111"/>
      <c r="R441" s="111"/>
      <c r="S441" s="111"/>
      <c r="T441" s="111"/>
      <c r="U441" s="111"/>
      <c r="V441" s="111"/>
      <c r="W441" s="111"/>
      <c r="X441" s="111"/>
      <c r="Y441" s="111"/>
    </row>
    <row r="442" spans="1:27" s="79" customFormat="1" ht="51">
      <c r="A442" s="4" t="s">
        <v>485</v>
      </c>
      <c r="B442" s="4" t="s">
        <v>485</v>
      </c>
      <c r="E442" s="81" t="s">
        <v>410</v>
      </c>
      <c r="F442" s="2" t="s">
        <v>722</v>
      </c>
      <c r="G442" s="79" t="s">
        <v>485</v>
      </c>
      <c r="H442" s="4"/>
      <c r="P442" s="111"/>
      <c r="Q442" s="111"/>
      <c r="R442" s="111"/>
      <c r="S442" s="111"/>
      <c r="T442" s="111"/>
      <c r="U442" s="111"/>
      <c r="V442" s="111"/>
      <c r="W442" s="111"/>
      <c r="X442" s="111"/>
      <c r="Y442" s="111"/>
    </row>
    <row r="443" spans="1:27" ht="102">
      <c r="A443" s="4">
        <v>2283</v>
      </c>
      <c r="B443" s="4" t="s">
        <v>1761</v>
      </c>
      <c r="C443" s="4">
        <v>322</v>
      </c>
      <c r="D443" s="12" t="s">
        <v>27</v>
      </c>
      <c r="E443" s="2" t="s">
        <v>336</v>
      </c>
      <c r="F443" s="2" t="s">
        <v>563</v>
      </c>
      <c r="G443" s="2" t="s">
        <v>1762</v>
      </c>
      <c r="H443" s="8"/>
      <c r="I443" s="8"/>
      <c r="J443" s="8"/>
      <c r="K443" s="8"/>
      <c r="L443" s="8"/>
      <c r="M443" s="106" t="s">
        <v>3131</v>
      </c>
      <c r="N443" s="108">
        <v>2</v>
      </c>
      <c r="O443" s="108">
        <v>3</v>
      </c>
      <c r="P443" s="63">
        <v>3</v>
      </c>
      <c r="Q443" s="64"/>
      <c r="R443" s="64"/>
      <c r="S443" s="65">
        <v>3</v>
      </c>
      <c r="T443" s="66"/>
      <c r="U443" s="63"/>
      <c r="V443" s="64"/>
      <c r="W443" s="64"/>
      <c r="X443" s="65"/>
      <c r="Y443" s="66"/>
      <c r="Z443" s="58">
        <f t="shared" si="24"/>
        <v>3</v>
      </c>
      <c r="AA443" s="35">
        <f t="shared" si="25"/>
        <v>3</v>
      </c>
    </row>
    <row r="444" spans="1:27" ht="170">
      <c r="A444" s="4">
        <v>2284</v>
      </c>
      <c r="B444" s="4" t="s">
        <v>1763</v>
      </c>
      <c r="C444" s="4">
        <v>323</v>
      </c>
      <c r="D444" s="12" t="s">
        <v>485</v>
      </c>
      <c r="E444" s="38" t="s">
        <v>3133</v>
      </c>
      <c r="F444" s="2" t="s">
        <v>565</v>
      </c>
      <c r="G444" s="2" t="s">
        <v>1764</v>
      </c>
      <c r="H444" s="8"/>
      <c r="I444" s="8"/>
      <c r="J444" s="8"/>
      <c r="K444" s="8"/>
      <c r="L444" s="8"/>
      <c r="M444" s="106" t="s">
        <v>3132</v>
      </c>
      <c r="P444" s="63">
        <v>3</v>
      </c>
      <c r="Q444" s="64"/>
      <c r="R444" s="64"/>
      <c r="S444" s="65">
        <v>3</v>
      </c>
      <c r="T444" s="66"/>
      <c r="U444" s="63"/>
      <c r="V444" s="64"/>
      <c r="W444" s="64"/>
      <c r="X444" s="65"/>
      <c r="Y444" s="66"/>
      <c r="Z444" s="58">
        <f t="shared" si="24"/>
        <v>3</v>
      </c>
      <c r="AA444" s="35">
        <f t="shared" si="25"/>
        <v>3</v>
      </c>
    </row>
    <row r="445" spans="1:27" ht="187">
      <c r="A445" s="4">
        <v>2285</v>
      </c>
      <c r="C445" s="4" t="s">
        <v>1674</v>
      </c>
      <c r="D445" s="12" t="s">
        <v>485</v>
      </c>
      <c r="E445" s="107" t="s">
        <v>3134</v>
      </c>
      <c r="F445" s="2" t="s">
        <v>1765</v>
      </c>
      <c r="G445" s="2" t="s">
        <v>1766</v>
      </c>
      <c r="H445" s="8"/>
      <c r="I445" s="8"/>
      <c r="J445" s="8"/>
      <c r="K445" s="8"/>
      <c r="L445" s="8"/>
      <c r="M445" s="8"/>
      <c r="P445" s="63">
        <v>2</v>
      </c>
      <c r="Q445" s="64" t="s">
        <v>3600</v>
      </c>
      <c r="R445" s="64"/>
      <c r="S445" s="65">
        <v>2</v>
      </c>
      <c r="T445" s="66"/>
      <c r="U445" s="63"/>
      <c r="V445" s="64"/>
      <c r="W445" s="64"/>
      <c r="X445" s="65"/>
      <c r="Y445" s="66"/>
      <c r="Z445" s="58">
        <f t="shared" si="24"/>
        <v>2</v>
      </c>
      <c r="AA445" s="35">
        <f t="shared" si="25"/>
        <v>2</v>
      </c>
    </row>
    <row r="446" spans="1:27" ht="119">
      <c r="A446" s="4">
        <v>2286</v>
      </c>
      <c r="C446" s="4" t="s">
        <v>1674</v>
      </c>
      <c r="D446" s="12" t="s">
        <v>485</v>
      </c>
      <c r="E446" s="107" t="s">
        <v>3135</v>
      </c>
      <c r="F446" s="2" t="s">
        <v>1767</v>
      </c>
      <c r="G446" s="2" t="s">
        <v>1768</v>
      </c>
      <c r="H446" s="8"/>
      <c r="I446" s="8"/>
      <c r="J446" s="8"/>
      <c r="K446" s="8"/>
      <c r="L446" s="8"/>
      <c r="M446" s="8"/>
      <c r="P446" s="63">
        <v>2</v>
      </c>
      <c r="Q446" s="64" t="s">
        <v>3600</v>
      </c>
      <c r="R446" s="64"/>
      <c r="S446" s="65">
        <v>2</v>
      </c>
      <c r="T446" s="66"/>
      <c r="U446" s="63"/>
      <c r="V446" s="64"/>
      <c r="W446" s="64"/>
      <c r="X446" s="65"/>
      <c r="Y446" s="66"/>
      <c r="Z446" s="58">
        <f t="shared" si="24"/>
        <v>2</v>
      </c>
      <c r="AA446" s="35">
        <f t="shared" si="25"/>
        <v>2</v>
      </c>
    </row>
    <row r="447" spans="1:27" ht="170">
      <c r="A447" s="4">
        <v>2287</v>
      </c>
      <c r="C447" s="4" t="s">
        <v>1674</v>
      </c>
      <c r="D447" s="12" t="s">
        <v>485</v>
      </c>
      <c r="E447" s="107" t="s">
        <v>3136</v>
      </c>
      <c r="F447" s="2" t="s">
        <v>1769</v>
      </c>
      <c r="G447" s="2" t="s">
        <v>1770</v>
      </c>
      <c r="H447" s="8"/>
      <c r="I447" s="8"/>
      <c r="J447" s="8"/>
      <c r="K447" s="8"/>
      <c r="L447" s="8"/>
      <c r="M447" s="8"/>
      <c r="P447" s="63">
        <v>3</v>
      </c>
      <c r="Q447" s="64" t="s">
        <v>3601</v>
      </c>
      <c r="R447" s="64"/>
      <c r="S447" s="65">
        <v>3</v>
      </c>
      <c r="T447" s="66"/>
      <c r="U447" s="63"/>
      <c r="V447" s="64"/>
      <c r="W447" s="64"/>
      <c r="X447" s="65"/>
      <c r="Y447" s="66"/>
      <c r="Z447" s="58">
        <f t="shared" si="24"/>
        <v>3</v>
      </c>
      <c r="AA447" s="35">
        <f t="shared" si="25"/>
        <v>3</v>
      </c>
    </row>
    <row r="448" spans="1:27" ht="34">
      <c r="A448" s="4">
        <v>2288</v>
      </c>
      <c r="C448" s="4" t="s">
        <v>1674</v>
      </c>
      <c r="D448" s="12" t="s">
        <v>485</v>
      </c>
      <c r="E448" s="107" t="s">
        <v>3137</v>
      </c>
      <c r="F448" s="2" t="s">
        <v>1771</v>
      </c>
      <c r="G448" s="2" t="s">
        <v>1706</v>
      </c>
      <c r="H448" s="8"/>
      <c r="I448" s="8"/>
      <c r="J448" s="8"/>
      <c r="K448" s="8"/>
      <c r="L448" s="8"/>
      <c r="M448" s="8"/>
      <c r="P448" s="63"/>
      <c r="Q448" s="64"/>
      <c r="R448" s="64"/>
      <c r="S448" s="65"/>
      <c r="T448" s="66"/>
      <c r="U448" s="63"/>
      <c r="V448" s="64"/>
      <c r="W448" s="64"/>
      <c r="X448" s="65"/>
      <c r="Y448" s="66"/>
      <c r="Z448" s="58" t="str">
        <f t="shared" si="24"/>
        <v/>
      </c>
      <c r="AA448" s="35" t="str">
        <f t="shared" si="25"/>
        <v/>
      </c>
    </row>
    <row r="449" spans="1:27" s="79" customFormat="1" ht="17">
      <c r="A449" s="4" t="s">
        <v>485</v>
      </c>
      <c r="B449" s="4" t="s">
        <v>485</v>
      </c>
      <c r="H449" s="4"/>
      <c r="P449" s="111"/>
      <c r="Q449" s="111"/>
      <c r="R449" s="111"/>
      <c r="S449" s="111"/>
      <c r="T449" s="111"/>
      <c r="U449" s="111"/>
      <c r="V449" s="111"/>
      <c r="W449" s="111"/>
      <c r="X449" s="111"/>
      <c r="Y449" s="111"/>
    </row>
    <row r="450" spans="1:27" s="79" customFormat="1" ht="17">
      <c r="A450" s="4" t="s">
        <v>485</v>
      </c>
      <c r="B450" s="4" t="s">
        <v>485</v>
      </c>
      <c r="H450" s="4"/>
      <c r="P450" s="111"/>
      <c r="Q450" s="111"/>
      <c r="R450" s="111"/>
      <c r="S450" s="111"/>
      <c r="T450" s="111"/>
      <c r="U450" s="111"/>
      <c r="V450" s="111"/>
      <c r="W450" s="111"/>
      <c r="X450" s="111"/>
      <c r="Y450" s="111"/>
    </row>
    <row r="451" spans="1:27" s="79" customFormat="1" ht="17">
      <c r="A451" s="4" t="s">
        <v>485</v>
      </c>
      <c r="B451" s="4" t="s">
        <v>485</v>
      </c>
      <c r="E451" s="81" t="s">
        <v>418</v>
      </c>
      <c r="H451" s="4"/>
      <c r="P451" s="111"/>
      <c r="Q451" s="111"/>
      <c r="R451" s="111"/>
      <c r="S451" s="111"/>
      <c r="T451" s="111"/>
      <c r="U451" s="111"/>
      <c r="V451" s="111"/>
      <c r="W451" s="111"/>
      <c r="X451" s="111"/>
      <c r="Y451" s="111"/>
    </row>
    <row r="452" spans="1:27" ht="170">
      <c r="A452" s="4">
        <v>2289</v>
      </c>
      <c r="B452" s="4" t="s">
        <v>1772</v>
      </c>
      <c r="C452" s="4">
        <v>324</v>
      </c>
      <c r="D452" s="12" t="s">
        <v>27</v>
      </c>
      <c r="E452" s="2" t="s">
        <v>338</v>
      </c>
      <c r="F452" s="2" t="s">
        <v>567</v>
      </c>
      <c r="G452" s="2" t="s">
        <v>1773</v>
      </c>
      <c r="H452" s="8"/>
      <c r="I452" s="8"/>
      <c r="J452" s="8"/>
      <c r="K452" s="8"/>
      <c r="L452" s="8"/>
      <c r="M452" s="106" t="s">
        <v>3138</v>
      </c>
      <c r="N452" s="108">
        <v>3</v>
      </c>
      <c r="O452" s="108">
        <v>2</v>
      </c>
      <c r="P452" s="63">
        <v>2</v>
      </c>
      <c r="Q452" s="64"/>
      <c r="R452" s="64"/>
      <c r="S452" s="65">
        <v>2</v>
      </c>
      <c r="T452" s="66"/>
      <c r="U452" s="63"/>
      <c r="V452" s="64"/>
      <c r="W452" s="64"/>
      <c r="X452" s="65"/>
      <c r="Y452" s="66"/>
      <c r="Z452" s="58">
        <f t="shared" ref="Z452:Z515" si="26">IF(U452&lt;&gt;"",U452,IF(P452&lt;&gt;"",P452,IF(N452&lt;&gt;"",N452,"")))</f>
        <v>2</v>
      </c>
      <c r="AA452" s="35">
        <f t="shared" ref="AA452:AA515" si="27">IF(X452&lt;&gt;"",X452,IF(S452&lt;&gt;"",S452,IF(O452&lt;&gt;"",O452,"")))</f>
        <v>2</v>
      </c>
    </row>
    <row r="453" spans="1:27" ht="136">
      <c r="A453" s="4">
        <v>2290</v>
      </c>
      <c r="B453" s="4" t="s">
        <v>1774</v>
      </c>
      <c r="C453" s="4">
        <v>325</v>
      </c>
      <c r="D453" s="12" t="s">
        <v>485</v>
      </c>
      <c r="E453" s="38" t="s">
        <v>3140</v>
      </c>
      <c r="F453" s="2" t="s">
        <v>569</v>
      </c>
      <c r="G453" s="2" t="s">
        <v>1775</v>
      </c>
      <c r="H453" s="8"/>
      <c r="I453" s="8"/>
      <c r="J453" s="8"/>
      <c r="K453" s="8"/>
      <c r="L453" s="8"/>
      <c r="M453" s="106" t="s">
        <v>3139</v>
      </c>
      <c r="P453" s="63">
        <v>2</v>
      </c>
      <c r="Q453" s="64"/>
      <c r="R453" s="64"/>
      <c r="S453" s="65">
        <v>2</v>
      </c>
      <c r="T453" s="66"/>
      <c r="U453" s="63"/>
      <c r="V453" s="64"/>
      <c r="W453" s="64"/>
      <c r="X453" s="65"/>
      <c r="Y453" s="66"/>
      <c r="Z453" s="58">
        <f t="shared" si="26"/>
        <v>2</v>
      </c>
      <c r="AA453" s="35">
        <f t="shared" si="27"/>
        <v>2</v>
      </c>
    </row>
    <row r="454" spans="1:27" ht="187">
      <c r="A454" s="4">
        <v>2291</v>
      </c>
      <c r="B454" s="4" t="s">
        <v>1776</v>
      </c>
      <c r="C454" s="4">
        <v>326</v>
      </c>
      <c r="D454" s="12" t="s">
        <v>485</v>
      </c>
      <c r="E454" s="38" t="s">
        <v>3142</v>
      </c>
      <c r="F454" s="2" t="s">
        <v>571</v>
      </c>
      <c r="G454" s="2" t="s">
        <v>1777</v>
      </c>
      <c r="H454" s="8"/>
      <c r="I454" s="8"/>
      <c r="J454" s="8"/>
      <c r="K454" s="8"/>
      <c r="L454" s="8"/>
      <c r="M454" s="106" t="s">
        <v>3141</v>
      </c>
      <c r="P454" s="63">
        <v>2</v>
      </c>
      <c r="Q454" s="64"/>
      <c r="R454" s="64"/>
      <c r="S454" s="65">
        <v>2</v>
      </c>
      <c r="T454" s="66"/>
      <c r="U454" s="63"/>
      <c r="V454" s="64"/>
      <c r="W454" s="64"/>
      <c r="X454" s="65"/>
      <c r="Y454" s="66"/>
      <c r="Z454" s="58">
        <f t="shared" si="26"/>
        <v>2</v>
      </c>
      <c r="AA454" s="35">
        <f t="shared" si="27"/>
        <v>2</v>
      </c>
    </row>
    <row r="455" spans="1:27" ht="119">
      <c r="A455" s="4">
        <v>2292</v>
      </c>
      <c r="B455" s="4" t="s">
        <v>1778</v>
      </c>
      <c r="C455" s="4">
        <v>327</v>
      </c>
      <c r="D455" s="12" t="s">
        <v>27</v>
      </c>
      <c r="E455" s="2" t="s">
        <v>341</v>
      </c>
      <c r="F455" s="2" t="s">
        <v>573</v>
      </c>
      <c r="G455" s="2" t="s">
        <v>1779</v>
      </c>
      <c r="H455" s="8"/>
      <c r="I455" s="8"/>
      <c r="J455" s="8"/>
      <c r="K455" s="8"/>
      <c r="L455" s="8"/>
      <c r="M455" s="106" t="s">
        <v>3143</v>
      </c>
      <c r="N455" s="108">
        <v>2</v>
      </c>
      <c r="O455" s="108">
        <v>2</v>
      </c>
      <c r="P455" s="63">
        <v>2</v>
      </c>
      <c r="Q455" s="64"/>
      <c r="R455" s="64"/>
      <c r="S455" s="65">
        <v>2</v>
      </c>
      <c r="T455" s="66"/>
      <c r="U455" s="63"/>
      <c r="V455" s="64"/>
      <c r="W455" s="64"/>
      <c r="X455" s="65"/>
      <c r="Y455" s="66"/>
      <c r="Z455" s="58">
        <f t="shared" si="26"/>
        <v>2</v>
      </c>
      <c r="AA455" s="35">
        <f t="shared" si="27"/>
        <v>2</v>
      </c>
    </row>
    <row r="456" spans="1:27" ht="272">
      <c r="A456" s="4">
        <v>2293</v>
      </c>
      <c r="B456" s="4" t="s">
        <v>1780</v>
      </c>
      <c r="C456" s="4">
        <v>328</v>
      </c>
      <c r="D456" s="12" t="s">
        <v>27</v>
      </c>
      <c r="E456" s="2" t="s">
        <v>342</v>
      </c>
      <c r="F456" s="2" t="s">
        <v>575</v>
      </c>
      <c r="G456" s="2" t="s">
        <v>1781</v>
      </c>
      <c r="H456" s="8"/>
      <c r="I456" s="8"/>
      <c r="J456" s="8"/>
      <c r="K456" s="8"/>
      <c r="L456" s="8"/>
      <c r="M456" s="106" t="s">
        <v>3144</v>
      </c>
      <c r="N456" s="108">
        <v>3</v>
      </c>
      <c r="O456" s="108">
        <v>2.5</v>
      </c>
      <c r="P456" s="63">
        <v>3</v>
      </c>
      <c r="Q456" s="64"/>
      <c r="R456" s="64"/>
      <c r="S456" s="65">
        <v>2.5</v>
      </c>
      <c r="T456" s="66"/>
      <c r="U456" s="63"/>
      <c r="V456" s="64"/>
      <c r="W456" s="64"/>
      <c r="X456" s="65"/>
      <c r="Y456" s="66"/>
      <c r="Z456" s="58">
        <f t="shared" si="26"/>
        <v>3</v>
      </c>
      <c r="AA456" s="35">
        <f t="shared" si="27"/>
        <v>2.5</v>
      </c>
    </row>
    <row r="457" spans="1:27" ht="170">
      <c r="A457" s="4">
        <v>2294</v>
      </c>
      <c r="B457" s="4" t="s">
        <v>1782</v>
      </c>
      <c r="C457" s="4">
        <v>329</v>
      </c>
      <c r="D457" s="12" t="s">
        <v>27</v>
      </c>
      <c r="E457" s="2" t="s">
        <v>343</v>
      </c>
      <c r="F457" s="2" t="s">
        <v>577</v>
      </c>
      <c r="G457" s="2" t="s">
        <v>1783</v>
      </c>
      <c r="H457" s="8"/>
      <c r="I457" s="8"/>
      <c r="J457" s="8"/>
      <c r="K457" s="8"/>
      <c r="L457" s="8"/>
      <c r="M457" s="106" t="s">
        <v>3145</v>
      </c>
      <c r="N457" s="108">
        <v>2</v>
      </c>
      <c r="O457" s="108">
        <v>2</v>
      </c>
      <c r="P457" s="63">
        <v>2</v>
      </c>
      <c r="Q457" s="64"/>
      <c r="R457" s="64"/>
      <c r="S457" s="65">
        <v>2</v>
      </c>
      <c r="T457" s="66"/>
      <c r="U457" s="63"/>
      <c r="V457" s="64"/>
      <c r="W457" s="64"/>
      <c r="X457" s="65"/>
      <c r="Y457" s="66"/>
      <c r="Z457" s="58">
        <f t="shared" si="26"/>
        <v>2</v>
      </c>
      <c r="AA457" s="35">
        <f t="shared" si="27"/>
        <v>2</v>
      </c>
    </row>
    <row r="458" spans="1:27" ht="221">
      <c r="A458" s="4">
        <v>2295</v>
      </c>
      <c r="B458" s="4" t="s">
        <v>1784</v>
      </c>
      <c r="C458" s="4">
        <v>330</v>
      </c>
      <c r="D458" s="12" t="s">
        <v>485</v>
      </c>
      <c r="E458" s="38" t="s">
        <v>3147</v>
      </c>
      <c r="F458" s="2" t="s">
        <v>579</v>
      </c>
      <c r="G458" s="2" t="s">
        <v>1785</v>
      </c>
      <c r="H458" s="8"/>
      <c r="I458" s="8"/>
      <c r="J458" s="8"/>
      <c r="K458" s="8"/>
      <c r="L458" s="8"/>
      <c r="M458" s="106" t="s">
        <v>3146</v>
      </c>
      <c r="P458" s="63">
        <v>2</v>
      </c>
      <c r="Q458" s="64"/>
      <c r="R458" s="64"/>
      <c r="S458" s="65">
        <v>2</v>
      </c>
      <c r="T458" s="66"/>
      <c r="U458" s="63"/>
      <c r="V458" s="64"/>
      <c r="W458" s="64"/>
      <c r="X458" s="65"/>
      <c r="Y458" s="66"/>
      <c r="Z458" s="58">
        <f t="shared" si="26"/>
        <v>2</v>
      </c>
      <c r="AA458" s="35">
        <f t="shared" si="27"/>
        <v>2</v>
      </c>
    </row>
    <row r="459" spans="1:27" ht="221">
      <c r="A459" s="4">
        <v>2296</v>
      </c>
      <c r="B459" s="4" t="s">
        <v>1786</v>
      </c>
      <c r="C459" s="4">
        <v>331</v>
      </c>
      <c r="D459" s="12" t="s">
        <v>27</v>
      </c>
      <c r="E459" s="2" t="s">
        <v>345</v>
      </c>
      <c r="F459" s="2" t="s">
        <v>581</v>
      </c>
      <c r="G459" s="2" t="s">
        <v>1787</v>
      </c>
      <c r="H459" s="8"/>
      <c r="I459" s="8"/>
      <c r="J459" s="8"/>
      <c r="K459" s="8"/>
      <c r="L459" s="8"/>
      <c r="M459" s="106" t="s">
        <v>3148</v>
      </c>
      <c r="N459" s="108">
        <v>2</v>
      </c>
      <c r="O459" s="108">
        <v>2</v>
      </c>
      <c r="P459" s="63">
        <v>2</v>
      </c>
      <c r="Q459" s="64"/>
      <c r="R459" s="64"/>
      <c r="S459" s="65">
        <v>2</v>
      </c>
      <c r="T459" s="66"/>
      <c r="U459" s="63"/>
      <c r="V459" s="64"/>
      <c r="W459" s="64"/>
      <c r="X459" s="65"/>
      <c r="Y459" s="66"/>
      <c r="Z459" s="58">
        <f t="shared" si="26"/>
        <v>2</v>
      </c>
      <c r="AA459" s="35">
        <f t="shared" si="27"/>
        <v>2</v>
      </c>
    </row>
    <row r="460" spans="1:27" ht="153">
      <c r="A460" s="4">
        <v>2297</v>
      </c>
      <c r="B460" s="4" t="s">
        <v>1788</v>
      </c>
      <c r="C460" s="4">
        <v>332</v>
      </c>
      <c r="D460" s="12" t="s">
        <v>27</v>
      </c>
      <c r="E460" s="2" t="s">
        <v>346</v>
      </c>
      <c r="F460" s="2" t="s">
        <v>583</v>
      </c>
      <c r="G460" s="2" t="s">
        <v>1789</v>
      </c>
      <c r="H460" s="8"/>
      <c r="I460" s="8"/>
      <c r="J460" s="8"/>
      <c r="K460" s="8"/>
      <c r="L460" s="8"/>
      <c r="M460" s="106" t="s">
        <v>3149</v>
      </c>
      <c r="N460" s="108">
        <v>0</v>
      </c>
      <c r="O460" s="108">
        <v>0</v>
      </c>
      <c r="P460" s="63">
        <v>0</v>
      </c>
      <c r="Q460" s="64"/>
      <c r="R460" s="64"/>
      <c r="S460" s="65">
        <v>0</v>
      </c>
      <c r="T460" s="66"/>
      <c r="U460" s="63"/>
      <c r="V460" s="64"/>
      <c r="W460" s="64"/>
      <c r="X460" s="65"/>
      <c r="Y460" s="66"/>
      <c r="Z460" s="58">
        <f t="shared" si="26"/>
        <v>0</v>
      </c>
      <c r="AA460" s="35">
        <f t="shared" si="27"/>
        <v>0</v>
      </c>
    </row>
    <row r="461" spans="1:27" ht="136">
      <c r="A461" s="4">
        <v>2298</v>
      </c>
      <c r="B461" s="4" t="s">
        <v>1790</v>
      </c>
      <c r="C461" s="4">
        <v>333</v>
      </c>
      <c r="D461" s="12" t="s">
        <v>27</v>
      </c>
      <c r="E461" s="2" t="s">
        <v>347</v>
      </c>
      <c r="F461" s="2" t="s">
        <v>585</v>
      </c>
      <c r="G461" s="2" t="s">
        <v>1791</v>
      </c>
      <c r="H461" s="8"/>
      <c r="I461" s="8"/>
      <c r="J461" s="8"/>
      <c r="K461" s="8"/>
      <c r="L461" s="8"/>
      <c r="M461" s="106" t="s">
        <v>3150</v>
      </c>
      <c r="N461" s="108">
        <v>3</v>
      </c>
      <c r="O461" s="108">
        <v>2.5</v>
      </c>
      <c r="P461" s="63">
        <v>3</v>
      </c>
      <c r="Q461" s="64"/>
      <c r="R461" s="64"/>
      <c r="S461" s="65">
        <v>2.5</v>
      </c>
      <c r="T461" s="66"/>
      <c r="U461" s="63"/>
      <c r="V461" s="64"/>
      <c r="W461" s="64"/>
      <c r="X461" s="65"/>
      <c r="Y461" s="66"/>
      <c r="Z461" s="58">
        <f t="shared" si="26"/>
        <v>3</v>
      </c>
      <c r="AA461" s="35">
        <f t="shared" si="27"/>
        <v>2.5</v>
      </c>
    </row>
    <row r="462" spans="1:27" ht="34">
      <c r="A462" s="4">
        <v>2299</v>
      </c>
      <c r="C462" s="4" t="s">
        <v>1674</v>
      </c>
      <c r="D462" s="12" t="s">
        <v>485</v>
      </c>
      <c r="E462" s="107" t="s">
        <v>3151</v>
      </c>
      <c r="F462" s="2" t="s">
        <v>1792</v>
      </c>
      <c r="G462" s="2" t="s">
        <v>1691</v>
      </c>
      <c r="H462" s="8"/>
      <c r="I462" s="8"/>
      <c r="J462" s="8"/>
      <c r="K462" s="8"/>
      <c r="L462" s="8"/>
      <c r="M462" s="8"/>
      <c r="P462" s="63"/>
      <c r="Q462" s="64"/>
      <c r="R462" s="64"/>
      <c r="S462" s="65"/>
      <c r="T462" s="66"/>
      <c r="U462" s="63"/>
      <c r="V462" s="64"/>
      <c r="W462" s="64"/>
      <c r="X462" s="65"/>
      <c r="Y462" s="66"/>
      <c r="Z462" s="58" t="str">
        <f t="shared" si="26"/>
        <v/>
      </c>
      <c r="AA462" s="35" t="str">
        <f t="shared" si="27"/>
        <v/>
      </c>
    </row>
    <row r="463" spans="1:27" s="79" customFormat="1" ht="17">
      <c r="A463" s="4" t="s">
        <v>485</v>
      </c>
      <c r="B463" s="4" t="s">
        <v>485</v>
      </c>
      <c r="H463" s="4"/>
      <c r="P463" s="111"/>
      <c r="Q463" s="111"/>
      <c r="R463" s="111"/>
      <c r="S463" s="111"/>
      <c r="T463" s="111"/>
      <c r="U463" s="111"/>
      <c r="V463" s="111"/>
      <c r="W463" s="111"/>
      <c r="X463" s="111"/>
      <c r="Y463" s="111"/>
    </row>
    <row r="464" spans="1:27" s="79" customFormat="1" ht="17">
      <c r="A464" s="4" t="s">
        <v>485</v>
      </c>
      <c r="B464" s="4" t="s">
        <v>485</v>
      </c>
      <c r="H464" s="4"/>
      <c r="P464" s="111"/>
      <c r="Q464" s="111"/>
      <c r="R464" s="111"/>
      <c r="S464" s="111"/>
      <c r="T464" s="111"/>
      <c r="U464" s="111"/>
      <c r="V464" s="111"/>
      <c r="W464" s="111"/>
      <c r="X464" s="111"/>
      <c r="Y464" s="111"/>
    </row>
    <row r="465" spans="1:27" s="79" customFormat="1" ht="19">
      <c r="A465" s="4" t="s">
        <v>485</v>
      </c>
      <c r="B465" s="4" t="s">
        <v>485</v>
      </c>
      <c r="E465" s="116" t="s">
        <v>258</v>
      </c>
      <c r="F465" s="116"/>
      <c r="G465" s="116"/>
      <c r="H465" s="4"/>
      <c r="P465" s="111"/>
      <c r="Q465" s="111"/>
      <c r="R465" s="111"/>
      <c r="S465" s="111"/>
      <c r="T465" s="111"/>
      <c r="U465" s="111"/>
      <c r="V465" s="111"/>
      <c r="W465" s="111"/>
      <c r="X465" s="111"/>
      <c r="Y465" s="111"/>
    </row>
    <row r="466" spans="1:27" s="79" customFormat="1" ht="51">
      <c r="A466" s="4" t="s">
        <v>485</v>
      </c>
      <c r="B466" s="4" t="s">
        <v>485</v>
      </c>
      <c r="E466" s="81" t="s">
        <v>1793</v>
      </c>
      <c r="F466" s="2" t="s">
        <v>1794</v>
      </c>
      <c r="H466" s="4"/>
      <c r="P466" s="111"/>
      <c r="Q466" s="111"/>
      <c r="R466" s="111"/>
      <c r="S466" s="111"/>
      <c r="T466" s="111"/>
      <c r="U466" s="111"/>
      <c r="V466" s="111"/>
      <c r="W466" s="111"/>
      <c r="X466" s="111"/>
      <c r="Y466" s="111"/>
    </row>
    <row r="467" spans="1:27" ht="238">
      <c r="A467" s="4">
        <v>2300</v>
      </c>
      <c r="B467" s="4" t="s">
        <v>1795</v>
      </c>
      <c r="C467" s="4">
        <v>334</v>
      </c>
      <c r="D467" s="12" t="s">
        <v>485</v>
      </c>
      <c r="E467" s="38" t="s">
        <v>3153</v>
      </c>
      <c r="F467" s="2" t="s">
        <v>586</v>
      </c>
      <c r="G467" s="2" t="s">
        <v>1796</v>
      </c>
      <c r="H467" s="8"/>
      <c r="I467" s="8"/>
      <c r="J467" s="8"/>
      <c r="K467" s="8"/>
      <c r="L467" s="8"/>
      <c r="M467" s="106" t="s">
        <v>3152</v>
      </c>
      <c r="P467" s="63">
        <v>0</v>
      </c>
      <c r="Q467" s="64"/>
      <c r="R467" s="64"/>
      <c r="S467" s="65">
        <v>0</v>
      </c>
      <c r="T467" s="66"/>
      <c r="U467" s="63"/>
      <c r="V467" s="64"/>
      <c r="W467" s="64"/>
      <c r="X467" s="65"/>
      <c r="Y467" s="66"/>
      <c r="Z467" s="58">
        <f t="shared" si="26"/>
        <v>0</v>
      </c>
      <c r="AA467" s="35">
        <f t="shared" si="27"/>
        <v>0</v>
      </c>
    </row>
    <row r="468" spans="1:27" ht="204">
      <c r="A468" s="4">
        <v>2301</v>
      </c>
      <c r="B468" s="4" t="s">
        <v>1797</v>
      </c>
      <c r="C468" s="4">
        <v>335</v>
      </c>
      <c r="D468" s="12" t="s">
        <v>27</v>
      </c>
      <c r="E468" s="2" t="s">
        <v>349</v>
      </c>
      <c r="F468" s="2" t="s">
        <v>588</v>
      </c>
      <c r="G468" s="2" t="s">
        <v>1798</v>
      </c>
      <c r="H468" s="8"/>
      <c r="I468" s="8"/>
      <c r="J468" s="8"/>
      <c r="K468" s="8"/>
      <c r="L468" s="8"/>
      <c r="M468" s="106" t="s">
        <v>3154</v>
      </c>
      <c r="N468" s="108">
        <v>0</v>
      </c>
      <c r="O468" s="108">
        <v>0</v>
      </c>
      <c r="P468" s="63">
        <v>0</v>
      </c>
      <c r="Q468" s="64"/>
      <c r="R468" s="64"/>
      <c r="S468" s="65">
        <v>0</v>
      </c>
      <c r="T468" s="66"/>
      <c r="U468" s="63"/>
      <c r="V468" s="64"/>
      <c r="W468" s="64"/>
      <c r="X468" s="65"/>
      <c r="Y468" s="66"/>
      <c r="Z468" s="58">
        <f t="shared" si="26"/>
        <v>0</v>
      </c>
      <c r="AA468" s="35">
        <f t="shared" si="27"/>
        <v>0</v>
      </c>
    </row>
    <row r="469" spans="1:27" ht="170">
      <c r="A469" s="4">
        <v>2302</v>
      </c>
      <c r="B469" s="4" t="s">
        <v>1799</v>
      </c>
      <c r="C469" s="4">
        <v>340</v>
      </c>
      <c r="D469" s="12" t="s">
        <v>485</v>
      </c>
      <c r="E469" s="38" t="s">
        <v>3156</v>
      </c>
      <c r="F469" s="2" t="s">
        <v>598</v>
      </c>
      <c r="G469" s="2" t="s">
        <v>1800</v>
      </c>
      <c r="H469" s="8"/>
      <c r="I469" s="8"/>
      <c r="J469" s="8"/>
      <c r="K469" s="8"/>
      <c r="L469" s="8"/>
      <c r="M469" s="106" t="s">
        <v>3155</v>
      </c>
      <c r="P469" s="63">
        <v>0</v>
      </c>
      <c r="Q469" s="64"/>
      <c r="R469" s="64"/>
      <c r="S469" s="65">
        <v>0</v>
      </c>
      <c r="T469" s="66"/>
      <c r="U469" s="63"/>
      <c r="V469" s="64"/>
      <c r="W469" s="64"/>
      <c r="X469" s="65"/>
      <c r="Y469" s="66"/>
      <c r="Z469" s="58">
        <f t="shared" si="26"/>
        <v>0</v>
      </c>
      <c r="AA469" s="35">
        <f t="shared" si="27"/>
        <v>0</v>
      </c>
    </row>
    <row r="470" spans="1:27" ht="187">
      <c r="A470" s="4">
        <v>2303</v>
      </c>
      <c r="B470" s="4" t="s">
        <v>1801</v>
      </c>
      <c r="C470" s="4">
        <v>341</v>
      </c>
      <c r="D470" s="12" t="s">
        <v>485</v>
      </c>
      <c r="E470" s="38" t="s">
        <v>3158</v>
      </c>
      <c r="F470" s="2" t="s">
        <v>600</v>
      </c>
      <c r="G470" s="2" t="s">
        <v>1802</v>
      </c>
      <c r="H470" s="8"/>
      <c r="I470" s="8"/>
      <c r="J470" s="8"/>
      <c r="K470" s="8"/>
      <c r="L470" s="8"/>
      <c r="M470" s="106" t="s">
        <v>3157</v>
      </c>
      <c r="P470" s="63">
        <v>0</v>
      </c>
      <c r="Q470" s="64"/>
      <c r="R470" s="64"/>
      <c r="S470" s="65">
        <v>0</v>
      </c>
      <c r="T470" s="66"/>
      <c r="U470" s="63"/>
      <c r="V470" s="64"/>
      <c r="W470" s="64"/>
      <c r="X470" s="65"/>
      <c r="Y470" s="66"/>
      <c r="Z470" s="58">
        <f t="shared" si="26"/>
        <v>0</v>
      </c>
      <c r="AA470" s="35">
        <f t="shared" si="27"/>
        <v>0</v>
      </c>
    </row>
    <row r="471" spans="1:27" ht="170">
      <c r="A471" s="4">
        <v>2304</v>
      </c>
      <c r="B471" s="4" t="s">
        <v>1803</v>
      </c>
      <c r="C471" s="4">
        <v>343</v>
      </c>
      <c r="D471" s="12" t="s">
        <v>27</v>
      </c>
      <c r="E471" s="2" t="s">
        <v>357</v>
      </c>
      <c r="F471" s="2" t="s">
        <v>604</v>
      </c>
      <c r="G471" s="2" t="s">
        <v>1804</v>
      </c>
      <c r="H471" s="8"/>
      <c r="I471" s="8"/>
      <c r="J471" s="8"/>
      <c r="K471" s="8"/>
      <c r="L471" s="8"/>
      <c r="M471" s="106" t="s">
        <v>3159</v>
      </c>
      <c r="N471" s="108">
        <v>1</v>
      </c>
      <c r="O471" s="108">
        <v>1</v>
      </c>
      <c r="P471" s="63">
        <v>1</v>
      </c>
      <c r="Q471" s="64"/>
      <c r="R471" s="64"/>
      <c r="S471" s="65">
        <v>1</v>
      </c>
      <c r="T471" s="66"/>
      <c r="U471" s="63"/>
      <c r="V471" s="64"/>
      <c r="W471" s="64"/>
      <c r="X471" s="65"/>
      <c r="Y471" s="66"/>
      <c r="Z471" s="58">
        <f t="shared" si="26"/>
        <v>1</v>
      </c>
      <c r="AA471" s="35">
        <f t="shared" si="27"/>
        <v>1</v>
      </c>
    </row>
    <row r="472" spans="1:27" ht="238">
      <c r="A472" s="4">
        <v>2305</v>
      </c>
      <c r="B472" s="4" t="s">
        <v>1805</v>
      </c>
      <c r="C472" s="4">
        <v>347</v>
      </c>
      <c r="D472" s="12" t="s">
        <v>485</v>
      </c>
      <c r="E472" s="38" t="s">
        <v>3161</v>
      </c>
      <c r="F472" s="2" t="s">
        <v>612</v>
      </c>
      <c r="G472" s="2" t="s">
        <v>1806</v>
      </c>
      <c r="H472" s="8"/>
      <c r="I472" s="8"/>
      <c r="J472" s="8"/>
      <c r="K472" s="8"/>
      <c r="L472" s="8"/>
      <c r="M472" s="106" t="s">
        <v>3160</v>
      </c>
      <c r="P472" s="63">
        <v>0</v>
      </c>
      <c r="Q472" s="64"/>
      <c r="R472" s="64"/>
      <c r="S472" s="65">
        <v>0</v>
      </c>
      <c r="T472" s="66"/>
      <c r="U472" s="63"/>
      <c r="V472" s="64"/>
      <c r="W472" s="64"/>
      <c r="X472" s="65"/>
      <c r="Y472" s="66"/>
      <c r="Z472" s="58">
        <f t="shared" si="26"/>
        <v>0</v>
      </c>
      <c r="AA472" s="35">
        <f t="shared" si="27"/>
        <v>0</v>
      </c>
    </row>
    <row r="473" spans="1:27" ht="119">
      <c r="A473" s="4">
        <v>2306</v>
      </c>
      <c r="B473" s="4" t="s">
        <v>1807</v>
      </c>
      <c r="C473" s="4">
        <v>348</v>
      </c>
      <c r="D473" s="12" t="s">
        <v>27</v>
      </c>
      <c r="E473" s="2" t="s">
        <v>362</v>
      </c>
      <c r="F473" s="2" t="s">
        <v>614</v>
      </c>
      <c r="G473" s="2" t="s">
        <v>1808</v>
      </c>
      <c r="H473" s="8"/>
      <c r="I473" s="8"/>
      <c r="J473" s="8"/>
      <c r="K473" s="8"/>
      <c r="L473" s="8"/>
      <c r="M473" s="106" t="s">
        <v>3162</v>
      </c>
      <c r="N473" s="108">
        <v>0</v>
      </c>
      <c r="O473" s="108">
        <v>0</v>
      </c>
      <c r="P473" s="63">
        <v>0</v>
      </c>
      <c r="Q473" s="64"/>
      <c r="R473" s="64"/>
      <c r="S473" s="65">
        <v>0</v>
      </c>
      <c r="T473" s="66"/>
      <c r="U473" s="63"/>
      <c r="V473" s="64"/>
      <c r="W473" s="64"/>
      <c r="X473" s="65"/>
      <c r="Y473" s="66"/>
      <c r="Z473" s="58">
        <f t="shared" si="26"/>
        <v>0</v>
      </c>
      <c r="AA473" s="35">
        <f t="shared" si="27"/>
        <v>0</v>
      </c>
    </row>
    <row r="474" spans="1:27" ht="289">
      <c r="A474" s="4">
        <v>2307</v>
      </c>
      <c r="B474" s="4" t="s">
        <v>1809</v>
      </c>
      <c r="C474" s="4">
        <v>349</v>
      </c>
      <c r="D474" s="12" t="s">
        <v>485</v>
      </c>
      <c r="E474" s="38" t="s">
        <v>3164</v>
      </c>
      <c r="F474" s="2" t="s">
        <v>616</v>
      </c>
      <c r="G474" s="2" t="s">
        <v>1810</v>
      </c>
      <c r="H474" s="8"/>
      <c r="I474" s="8"/>
      <c r="J474" s="8"/>
      <c r="K474" s="8"/>
      <c r="L474" s="8"/>
      <c r="M474" s="106" t="s">
        <v>3163</v>
      </c>
      <c r="P474" s="63">
        <v>0</v>
      </c>
      <c r="Q474" s="64"/>
      <c r="R474" s="64"/>
      <c r="S474" s="65">
        <v>0</v>
      </c>
      <c r="T474" s="66"/>
      <c r="U474" s="63"/>
      <c r="V474" s="64"/>
      <c r="W474" s="64"/>
      <c r="X474" s="65"/>
      <c r="Y474" s="66"/>
      <c r="Z474" s="58">
        <f t="shared" si="26"/>
        <v>0</v>
      </c>
      <c r="AA474" s="35">
        <f t="shared" si="27"/>
        <v>0</v>
      </c>
    </row>
    <row r="475" spans="1:27" ht="68">
      <c r="A475" s="4">
        <v>2308</v>
      </c>
      <c r="C475" s="4" t="s">
        <v>1674</v>
      </c>
      <c r="D475" s="12" t="s">
        <v>485</v>
      </c>
      <c r="E475" s="107" t="s">
        <v>3165</v>
      </c>
      <c r="F475" s="2" t="s">
        <v>1811</v>
      </c>
      <c r="G475" s="2" t="s">
        <v>1706</v>
      </c>
      <c r="H475" s="8"/>
      <c r="I475" s="8"/>
      <c r="J475" s="8"/>
      <c r="K475" s="8"/>
      <c r="L475" s="8"/>
      <c r="M475" s="8"/>
      <c r="P475" s="63"/>
      <c r="Q475" s="64"/>
      <c r="R475" s="64"/>
      <c r="S475" s="65"/>
      <c r="T475" s="66"/>
      <c r="U475" s="63"/>
      <c r="V475" s="64"/>
      <c r="W475" s="64"/>
      <c r="X475" s="65"/>
      <c r="Y475" s="66"/>
      <c r="Z475" s="58" t="str">
        <f t="shared" si="26"/>
        <v/>
      </c>
      <c r="AA475" s="35" t="str">
        <f t="shared" si="27"/>
        <v/>
      </c>
    </row>
    <row r="476" spans="1:27" s="79" customFormat="1" ht="17">
      <c r="A476" s="4" t="s">
        <v>485</v>
      </c>
      <c r="B476" s="4" t="s">
        <v>485</v>
      </c>
      <c r="G476" s="79" t="s">
        <v>485</v>
      </c>
      <c r="H476" s="4"/>
      <c r="P476" s="111"/>
      <c r="Q476" s="111"/>
      <c r="R476" s="111"/>
      <c r="S476" s="111"/>
      <c r="T476" s="111"/>
      <c r="U476" s="111"/>
      <c r="V476" s="111"/>
      <c r="W476" s="111"/>
      <c r="X476" s="111"/>
      <c r="Y476" s="111"/>
    </row>
    <row r="477" spans="1:27" s="79" customFormat="1" ht="17">
      <c r="A477" s="4" t="s">
        <v>485</v>
      </c>
      <c r="B477" s="4" t="s">
        <v>485</v>
      </c>
      <c r="G477" s="79" t="s">
        <v>485</v>
      </c>
      <c r="H477" s="4"/>
      <c r="P477" s="111"/>
      <c r="Q477" s="111"/>
      <c r="R477" s="111"/>
      <c r="S477" s="111"/>
      <c r="T477" s="111"/>
      <c r="U477" s="111"/>
      <c r="V477" s="111"/>
      <c r="W477" s="111"/>
      <c r="X477" s="111"/>
      <c r="Y477" s="111"/>
    </row>
    <row r="478" spans="1:27" s="79" customFormat="1" ht="51">
      <c r="A478" s="4" t="s">
        <v>485</v>
      </c>
      <c r="B478" s="4" t="s">
        <v>485</v>
      </c>
      <c r="E478" s="81" t="s">
        <v>419</v>
      </c>
      <c r="F478" s="2" t="s">
        <v>723</v>
      </c>
      <c r="G478" s="79" t="s">
        <v>485</v>
      </c>
      <c r="H478" s="4"/>
      <c r="P478" s="111"/>
      <c r="Q478" s="111"/>
      <c r="R478" s="111"/>
      <c r="S478" s="111"/>
      <c r="T478" s="111"/>
      <c r="U478" s="111"/>
      <c r="V478" s="111"/>
      <c r="W478" s="111"/>
      <c r="X478" s="111"/>
      <c r="Y478" s="111"/>
    </row>
    <row r="479" spans="1:27" ht="204">
      <c r="A479" s="4">
        <v>2309</v>
      </c>
      <c r="B479" s="4" t="s">
        <v>1812</v>
      </c>
      <c r="C479" s="4">
        <v>336</v>
      </c>
      <c r="D479" s="12" t="s">
        <v>485</v>
      </c>
      <c r="E479" s="38" t="s">
        <v>3167</v>
      </c>
      <c r="F479" s="2" t="s">
        <v>590</v>
      </c>
      <c r="G479" s="2" t="s">
        <v>1813</v>
      </c>
      <c r="H479" s="8"/>
      <c r="I479" s="8"/>
      <c r="J479" s="8"/>
      <c r="K479" s="8"/>
      <c r="L479" s="8"/>
      <c r="M479" s="106" t="s">
        <v>3166</v>
      </c>
      <c r="P479" s="63">
        <v>0</v>
      </c>
      <c r="Q479" s="64"/>
      <c r="R479" s="64"/>
      <c r="S479" s="65">
        <v>0</v>
      </c>
      <c r="T479" s="66"/>
      <c r="U479" s="63"/>
      <c r="V479" s="64"/>
      <c r="W479" s="64"/>
      <c r="X479" s="65"/>
      <c r="Y479" s="66"/>
      <c r="Z479" s="58">
        <f t="shared" si="26"/>
        <v>0</v>
      </c>
      <c r="AA479" s="35">
        <f t="shared" si="27"/>
        <v>0</v>
      </c>
    </row>
    <row r="480" spans="1:27" ht="187">
      <c r="A480" s="4">
        <v>2310</v>
      </c>
      <c r="B480" s="4" t="s">
        <v>1814</v>
      </c>
      <c r="C480" s="4">
        <v>337</v>
      </c>
      <c r="D480" s="12" t="s">
        <v>485</v>
      </c>
      <c r="E480" s="38" t="s">
        <v>3169</v>
      </c>
      <c r="F480" s="2" t="s">
        <v>592</v>
      </c>
      <c r="G480" s="2" t="s">
        <v>1815</v>
      </c>
      <c r="H480" s="8"/>
      <c r="I480" s="8"/>
      <c r="J480" s="8"/>
      <c r="K480" s="8"/>
      <c r="L480" s="8"/>
      <c r="M480" s="106" t="s">
        <v>3168</v>
      </c>
      <c r="P480" s="63">
        <v>0</v>
      </c>
      <c r="Q480" s="64"/>
      <c r="R480" s="64"/>
      <c r="S480" s="65">
        <v>0</v>
      </c>
      <c r="T480" s="66"/>
      <c r="U480" s="63"/>
      <c r="V480" s="64"/>
      <c r="W480" s="64"/>
      <c r="X480" s="65"/>
      <c r="Y480" s="66"/>
      <c r="Z480" s="58">
        <f t="shared" si="26"/>
        <v>0</v>
      </c>
      <c r="AA480" s="35">
        <f t="shared" si="27"/>
        <v>0</v>
      </c>
    </row>
    <row r="481" spans="1:27" ht="204">
      <c r="A481" s="4">
        <v>2311</v>
      </c>
      <c r="B481" s="4" t="s">
        <v>1816</v>
      </c>
      <c r="C481" s="4">
        <v>338</v>
      </c>
      <c r="D481" s="12" t="s">
        <v>485</v>
      </c>
      <c r="E481" s="38" t="s">
        <v>3171</v>
      </c>
      <c r="F481" s="2" t="s">
        <v>594</v>
      </c>
      <c r="G481" s="2" t="s">
        <v>1817</v>
      </c>
      <c r="H481" s="8"/>
      <c r="I481" s="8"/>
      <c r="J481" s="8"/>
      <c r="K481" s="8"/>
      <c r="L481" s="8"/>
      <c r="M481" s="106" t="s">
        <v>3170</v>
      </c>
      <c r="P481" s="63">
        <v>0</v>
      </c>
      <c r="Q481" s="64"/>
      <c r="R481" s="64"/>
      <c r="S481" s="65">
        <v>0</v>
      </c>
      <c r="T481" s="66"/>
      <c r="U481" s="63"/>
      <c r="V481" s="64"/>
      <c r="W481" s="64"/>
      <c r="X481" s="65"/>
      <c r="Y481" s="66"/>
      <c r="Z481" s="58">
        <f t="shared" si="26"/>
        <v>0</v>
      </c>
      <c r="AA481" s="35">
        <f t="shared" si="27"/>
        <v>0</v>
      </c>
    </row>
    <row r="482" spans="1:27" ht="153">
      <c r="A482" s="4">
        <v>2312</v>
      </c>
      <c r="B482" s="4" t="s">
        <v>1818</v>
      </c>
      <c r="C482" s="4">
        <v>339</v>
      </c>
      <c r="D482" s="12" t="s">
        <v>485</v>
      </c>
      <c r="E482" s="38" t="s">
        <v>3173</v>
      </c>
      <c r="F482" s="2" t="s">
        <v>596</v>
      </c>
      <c r="G482" s="2" t="s">
        <v>1819</v>
      </c>
      <c r="H482" s="8"/>
      <c r="I482" s="8"/>
      <c r="J482" s="8"/>
      <c r="K482" s="8"/>
      <c r="L482" s="8"/>
      <c r="M482" s="106" t="s">
        <v>3172</v>
      </c>
      <c r="P482" s="63">
        <v>0</v>
      </c>
      <c r="Q482" s="64"/>
      <c r="R482" s="64"/>
      <c r="S482" s="65">
        <v>0</v>
      </c>
      <c r="T482" s="66"/>
      <c r="U482" s="63"/>
      <c r="V482" s="64"/>
      <c r="W482" s="64"/>
      <c r="X482" s="65"/>
      <c r="Y482" s="66"/>
      <c r="Z482" s="58">
        <f t="shared" si="26"/>
        <v>0</v>
      </c>
      <c r="AA482" s="35">
        <f t="shared" si="27"/>
        <v>0</v>
      </c>
    </row>
    <row r="483" spans="1:27" ht="221">
      <c r="A483" s="4">
        <v>2313</v>
      </c>
      <c r="B483" s="4" t="s">
        <v>1820</v>
      </c>
      <c r="C483" s="4">
        <v>342</v>
      </c>
      <c r="D483" s="12" t="s">
        <v>485</v>
      </c>
      <c r="E483" s="38" t="s">
        <v>3175</v>
      </c>
      <c r="F483" s="2" t="s">
        <v>602</v>
      </c>
      <c r="G483" s="2" t="s">
        <v>1821</v>
      </c>
      <c r="H483" s="8"/>
      <c r="I483" s="8"/>
      <c r="J483" s="8"/>
      <c r="K483" s="8"/>
      <c r="L483" s="8"/>
      <c r="M483" s="106" t="s">
        <v>3174</v>
      </c>
      <c r="P483" s="63">
        <v>0</v>
      </c>
      <c r="Q483" s="64"/>
      <c r="R483" s="64"/>
      <c r="S483" s="65">
        <v>0</v>
      </c>
      <c r="T483" s="66"/>
      <c r="U483" s="63"/>
      <c r="V483" s="64"/>
      <c r="W483" s="64"/>
      <c r="X483" s="65"/>
      <c r="Y483" s="66"/>
      <c r="Z483" s="58">
        <f t="shared" si="26"/>
        <v>0</v>
      </c>
      <c r="AA483" s="35">
        <f t="shared" si="27"/>
        <v>0</v>
      </c>
    </row>
    <row r="484" spans="1:27" ht="153">
      <c r="A484" s="4">
        <v>2314</v>
      </c>
      <c r="B484" s="4" t="s">
        <v>1822</v>
      </c>
      <c r="C484" s="4">
        <v>344</v>
      </c>
      <c r="D484" s="12" t="s">
        <v>27</v>
      </c>
      <c r="E484" s="2" t="s">
        <v>358</v>
      </c>
      <c r="F484" s="2" t="s">
        <v>606</v>
      </c>
      <c r="G484" s="2" t="s">
        <v>1823</v>
      </c>
      <c r="H484" s="8"/>
      <c r="I484" s="8"/>
      <c r="J484" s="8"/>
      <c r="K484" s="8"/>
      <c r="L484" s="8"/>
      <c r="M484" s="106" t="s">
        <v>3176</v>
      </c>
      <c r="N484" s="108">
        <v>0</v>
      </c>
      <c r="O484" s="108">
        <v>0</v>
      </c>
      <c r="P484" s="63">
        <v>0</v>
      </c>
      <c r="Q484" s="64"/>
      <c r="R484" s="64"/>
      <c r="S484" s="65">
        <v>0</v>
      </c>
      <c r="T484" s="66"/>
      <c r="U484" s="63"/>
      <c r="V484" s="64"/>
      <c r="W484" s="64"/>
      <c r="X484" s="65"/>
      <c r="Y484" s="66"/>
      <c r="Z484" s="58">
        <f t="shared" si="26"/>
        <v>0</v>
      </c>
      <c r="AA484" s="35">
        <f t="shared" si="27"/>
        <v>0</v>
      </c>
    </row>
    <row r="485" spans="1:27" ht="187">
      <c r="A485" s="4">
        <v>2315</v>
      </c>
      <c r="B485" s="4" t="s">
        <v>1824</v>
      </c>
      <c r="C485" s="4">
        <v>345</v>
      </c>
      <c r="D485" s="12" t="s">
        <v>27</v>
      </c>
      <c r="E485" s="2" t="s">
        <v>359</v>
      </c>
      <c r="F485" s="2" t="s">
        <v>608</v>
      </c>
      <c r="G485" s="2" t="s">
        <v>1825</v>
      </c>
      <c r="H485" s="8"/>
      <c r="I485" s="8"/>
      <c r="J485" s="8"/>
      <c r="K485" s="8"/>
      <c r="L485" s="8"/>
      <c r="M485" s="106" t="s">
        <v>3177</v>
      </c>
      <c r="N485" s="108">
        <v>0</v>
      </c>
      <c r="O485" s="108">
        <v>0</v>
      </c>
      <c r="P485" s="63">
        <v>0</v>
      </c>
      <c r="Q485" s="64"/>
      <c r="R485" s="64"/>
      <c r="S485" s="65">
        <v>0</v>
      </c>
      <c r="T485" s="66"/>
      <c r="U485" s="63"/>
      <c r="V485" s="64"/>
      <c r="W485" s="64"/>
      <c r="X485" s="65"/>
      <c r="Y485" s="66"/>
      <c r="Z485" s="58">
        <f t="shared" si="26"/>
        <v>0</v>
      </c>
      <c r="AA485" s="35">
        <f t="shared" si="27"/>
        <v>0</v>
      </c>
    </row>
    <row r="486" spans="1:27" ht="136">
      <c r="A486" s="4">
        <v>2316</v>
      </c>
      <c r="B486" s="4" t="s">
        <v>1826</v>
      </c>
      <c r="C486" s="4">
        <v>346</v>
      </c>
      <c r="D486" s="12" t="s">
        <v>27</v>
      </c>
      <c r="E486" s="2" t="s">
        <v>360</v>
      </c>
      <c r="F486" s="2" t="s">
        <v>610</v>
      </c>
      <c r="G486" s="2" t="s">
        <v>1827</v>
      </c>
      <c r="H486" s="8"/>
      <c r="I486" s="8"/>
      <c r="J486" s="8"/>
      <c r="K486" s="8"/>
      <c r="L486" s="8"/>
      <c r="M486" s="106" t="s">
        <v>3178</v>
      </c>
      <c r="N486" s="108">
        <v>0</v>
      </c>
      <c r="O486" s="108">
        <v>0</v>
      </c>
      <c r="P486" s="63">
        <v>0</v>
      </c>
      <c r="Q486" s="64"/>
      <c r="R486" s="64"/>
      <c r="S486" s="65">
        <v>0</v>
      </c>
      <c r="T486" s="66"/>
      <c r="U486" s="63"/>
      <c r="V486" s="64"/>
      <c r="W486" s="64"/>
      <c r="X486" s="65"/>
      <c r="Y486" s="66"/>
      <c r="Z486" s="58">
        <f t="shared" si="26"/>
        <v>0</v>
      </c>
      <c r="AA486" s="35">
        <f t="shared" si="27"/>
        <v>0</v>
      </c>
    </row>
    <row r="487" spans="1:27" s="79" customFormat="1" ht="17">
      <c r="A487" s="4" t="s">
        <v>485</v>
      </c>
      <c r="B487" s="4" t="s">
        <v>485</v>
      </c>
      <c r="G487" s="79" t="s">
        <v>485</v>
      </c>
      <c r="H487" s="4"/>
      <c r="P487" s="111"/>
      <c r="Q487" s="111"/>
      <c r="R487" s="111"/>
      <c r="S487" s="111"/>
      <c r="T487" s="111"/>
      <c r="U487" s="111"/>
      <c r="V487" s="111"/>
      <c r="W487" s="111"/>
      <c r="X487" s="111"/>
      <c r="Y487" s="111"/>
    </row>
    <row r="488" spans="1:27" s="79" customFormat="1" ht="17">
      <c r="A488" s="4" t="s">
        <v>485</v>
      </c>
      <c r="B488" s="4" t="s">
        <v>485</v>
      </c>
      <c r="G488" s="79" t="s">
        <v>485</v>
      </c>
      <c r="H488" s="4"/>
      <c r="P488" s="111"/>
      <c r="Q488" s="111"/>
      <c r="R488" s="111"/>
      <c r="S488" s="111"/>
      <c r="T488" s="111"/>
      <c r="U488" s="111"/>
      <c r="V488" s="111"/>
      <c r="W488" s="111"/>
      <c r="X488" s="111"/>
      <c r="Y488" s="111"/>
    </row>
    <row r="489" spans="1:27" s="79" customFormat="1" ht="68">
      <c r="A489" s="4" t="s">
        <v>485</v>
      </c>
      <c r="B489" s="4" t="s">
        <v>485</v>
      </c>
      <c r="E489" s="81" t="s">
        <v>1828</v>
      </c>
      <c r="F489" s="2" t="s">
        <v>1829</v>
      </c>
      <c r="G489" s="79" t="s">
        <v>485</v>
      </c>
      <c r="H489" s="4"/>
      <c r="P489" s="111"/>
      <c r="Q489" s="111"/>
      <c r="R489" s="111"/>
      <c r="S489" s="111"/>
      <c r="T489" s="111"/>
      <c r="U489" s="111"/>
      <c r="V489" s="111"/>
      <c r="W489" s="111"/>
      <c r="X489" s="111"/>
      <c r="Y489" s="111"/>
    </row>
    <row r="490" spans="1:27" ht="153">
      <c r="A490" s="4">
        <v>2317</v>
      </c>
      <c r="C490" s="4" t="s">
        <v>1674</v>
      </c>
      <c r="D490" s="12" t="s">
        <v>485</v>
      </c>
      <c r="E490" s="107" t="s">
        <v>3179</v>
      </c>
      <c r="F490" s="2" t="s">
        <v>1830</v>
      </c>
      <c r="G490" s="2" t="s">
        <v>1831</v>
      </c>
      <c r="H490" s="8"/>
      <c r="I490" s="8"/>
      <c r="J490" s="8"/>
      <c r="K490" s="8"/>
      <c r="L490" s="8"/>
      <c r="M490" s="8"/>
      <c r="P490" s="63">
        <v>0</v>
      </c>
      <c r="Q490" s="64"/>
      <c r="R490" s="64"/>
      <c r="S490" s="65">
        <v>0</v>
      </c>
      <c r="T490" s="66"/>
      <c r="U490" s="63"/>
      <c r="V490" s="64"/>
      <c r="W490" s="64"/>
      <c r="X490" s="65"/>
      <c r="Y490" s="66"/>
      <c r="Z490" s="58">
        <f t="shared" si="26"/>
        <v>0</v>
      </c>
      <c r="AA490" s="35">
        <f t="shared" si="27"/>
        <v>0</v>
      </c>
    </row>
    <row r="491" spans="1:27" ht="187">
      <c r="A491" s="4">
        <v>2318</v>
      </c>
      <c r="C491" s="4" t="s">
        <v>1674</v>
      </c>
      <c r="D491" s="12" t="s">
        <v>485</v>
      </c>
      <c r="E491" s="107" t="s">
        <v>3180</v>
      </c>
      <c r="F491" s="2" t="s">
        <v>1832</v>
      </c>
      <c r="G491" s="2" t="s">
        <v>1833</v>
      </c>
      <c r="H491" s="8"/>
      <c r="I491" s="8"/>
      <c r="J491" s="8"/>
      <c r="K491" s="8"/>
      <c r="L491" s="8"/>
      <c r="M491" s="8"/>
      <c r="P491" s="63">
        <v>0</v>
      </c>
      <c r="Q491" s="64"/>
      <c r="R491" s="64"/>
      <c r="S491" s="65">
        <v>0</v>
      </c>
      <c r="T491" s="66"/>
      <c r="U491" s="63"/>
      <c r="V491" s="64"/>
      <c r="W491" s="64"/>
      <c r="X491" s="65"/>
      <c r="Y491" s="66"/>
      <c r="Z491" s="58">
        <f t="shared" si="26"/>
        <v>0</v>
      </c>
      <c r="AA491" s="35">
        <f t="shared" si="27"/>
        <v>0</v>
      </c>
    </row>
    <row r="492" spans="1:27" ht="136">
      <c r="A492" s="4">
        <v>2319</v>
      </c>
      <c r="C492" s="4" t="s">
        <v>1674</v>
      </c>
      <c r="D492" s="12" t="s">
        <v>485</v>
      </c>
      <c r="E492" s="107" t="s">
        <v>3181</v>
      </c>
      <c r="F492" s="2" t="s">
        <v>1834</v>
      </c>
      <c r="G492" s="2" t="s">
        <v>1835</v>
      </c>
      <c r="H492" s="8"/>
      <c r="I492" s="8"/>
      <c r="J492" s="8"/>
      <c r="K492" s="8"/>
      <c r="L492" s="8"/>
      <c r="M492" s="8"/>
      <c r="P492" s="63">
        <v>0</v>
      </c>
      <c r="Q492" s="64"/>
      <c r="R492" s="64"/>
      <c r="S492" s="65">
        <v>0</v>
      </c>
      <c r="T492" s="66"/>
      <c r="U492" s="63"/>
      <c r="V492" s="64"/>
      <c r="W492" s="64"/>
      <c r="X492" s="65"/>
      <c r="Y492" s="66"/>
      <c r="Z492" s="58">
        <f t="shared" si="26"/>
        <v>0</v>
      </c>
      <c r="AA492" s="35">
        <f t="shared" si="27"/>
        <v>0</v>
      </c>
    </row>
    <row r="493" spans="1:27" ht="136">
      <c r="A493" s="4">
        <v>2320</v>
      </c>
      <c r="C493" s="4" t="s">
        <v>1674</v>
      </c>
      <c r="D493" s="12" t="s">
        <v>485</v>
      </c>
      <c r="E493" s="107" t="s">
        <v>3182</v>
      </c>
      <c r="F493" s="2" t="s">
        <v>1836</v>
      </c>
      <c r="G493" s="2" t="s">
        <v>1837</v>
      </c>
      <c r="H493" s="8"/>
      <c r="I493" s="8"/>
      <c r="J493" s="8"/>
      <c r="K493" s="8"/>
      <c r="L493" s="8"/>
      <c r="M493" s="8"/>
      <c r="P493" s="63">
        <v>0</v>
      </c>
      <c r="Q493" s="64"/>
      <c r="R493" s="64"/>
      <c r="S493" s="65">
        <v>0</v>
      </c>
      <c r="T493" s="66"/>
      <c r="U493" s="63"/>
      <c r="V493" s="64"/>
      <c r="W493" s="64"/>
      <c r="X493" s="65"/>
      <c r="Y493" s="66"/>
      <c r="Z493" s="58">
        <f t="shared" si="26"/>
        <v>0</v>
      </c>
      <c r="AA493" s="35">
        <f t="shared" si="27"/>
        <v>0</v>
      </c>
    </row>
    <row r="494" spans="1:27" ht="136">
      <c r="A494" s="4">
        <v>2321</v>
      </c>
      <c r="C494" s="4" t="s">
        <v>1674</v>
      </c>
      <c r="D494" s="12" t="s">
        <v>485</v>
      </c>
      <c r="E494" s="107" t="s">
        <v>3183</v>
      </c>
      <c r="F494" s="2" t="s">
        <v>1838</v>
      </c>
      <c r="G494" s="2" t="s">
        <v>1839</v>
      </c>
      <c r="H494" s="8"/>
      <c r="I494" s="8"/>
      <c r="J494" s="8"/>
      <c r="K494" s="8"/>
      <c r="L494" s="8"/>
      <c r="M494" s="8"/>
      <c r="P494" s="63">
        <v>0</v>
      </c>
      <c r="Q494" s="64"/>
      <c r="R494" s="64"/>
      <c r="S494" s="65">
        <v>0</v>
      </c>
      <c r="T494" s="66"/>
      <c r="U494" s="63"/>
      <c r="V494" s="64"/>
      <c r="W494" s="64"/>
      <c r="X494" s="65"/>
      <c r="Y494" s="66"/>
      <c r="Z494" s="58">
        <f t="shared" si="26"/>
        <v>0</v>
      </c>
      <c r="AA494" s="35">
        <f t="shared" si="27"/>
        <v>0</v>
      </c>
    </row>
    <row r="495" spans="1:27" s="79" customFormat="1" ht="17">
      <c r="A495" s="4" t="s">
        <v>485</v>
      </c>
      <c r="B495" s="4" t="s">
        <v>485</v>
      </c>
      <c r="H495" s="4"/>
      <c r="P495" s="111"/>
      <c r="Q495" s="111"/>
      <c r="R495" s="111"/>
      <c r="S495" s="111"/>
      <c r="T495" s="111"/>
      <c r="U495" s="111"/>
      <c r="V495" s="111"/>
      <c r="W495" s="111"/>
      <c r="X495" s="111"/>
      <c r="Y495" s="111"/>
    </row>
    <row r="496" spans="1:27" s="79" customFormat="1" ht="17">
      <c r="A496" s="4" t="s">
        <v>485</v>
      </c>
      <c r="B496" s="4" t="s">
        <v>485</v>
      </c>
      <c r="H496" s="4"/>
      <c r="P496" s="111"/>
      <c r="Q496" s="111"/>
      <c r="R496" s="111"/>
      <c r="S496" s="111"/>
      <c r="T496" s="111"/>
      <c r="U496" s="111"/>
      <c r="V496" s="111"/>
      <c r="W496" s="111"/>
      <c r="X496" s="111"/>
      <c r="Y496" s="111"/>
    </row>
    <row r="497" spans="1:27" s="79" customFormat="1" ht="19">
      <c r="A497" s="4" t="s">
        <v>485</v>
      </c>
      <c r="B497" s="4" t="s">
        <v>485</v>
      </c>
      <c r="E497" s="116" t="s">
        <v>414</v>
      </c>
      <c r="F497" s="116"/>
      <c r="G497" s="116"/>
      <c r="H497" s="4"/>
      <c r="P497" s="111"/>
      <c r="Q497" s="111"/>
      <c r="R497" s="111"/>
      <c r="S497" s="111"/>
      <c r="T497" s="111"/>
      <c r="U497" s="111"/>
      <c r="V497" s="111"/>
      <c r="W497" s="111"/>
      <c r="X497" s="111"/>
      <c r="Y497" s="111"/>
    </row>
    <row r="498" spans="1:27" s="79" customFormat="1" ht="17">
      <c r="A498" s="4" t="s">
        <v>485</v>
      </c>
      <c r="B498" s="4" t="s">
        <v>485</v>
      </c>
      <c r="E498" s="81" t="s">
        <v>1840</v>
      </c>
      <c r="H498" s="4"/>
      <c r="P498" s="111"/>
      <c r="Q498" s="111"/>
      <c r="R498" s="111"/>
      <c r="S498" s="111"/>
      <c r="T498" s="111"/>
      <c r="U498" s="111"/>
      <c r="V498" s="111"/>
      <c r="W498" s="111"/>
      <c r="X498" s="111"/>
      <c r="Y498" s="111"/>
    </row>
    <row r="499" spans="1:27" ht="187">
      <c r="A499" s="4">
        <v>2322</v>
      </c>
      <c r="B499" s="4" t="s">
        <v>1841</v>
      </c>
      <c r="C499" s="4">
        <v>359</v>
      </c>
      <c r="D499" s="12" t="s">
        <v>27</v>
      </c>
      <c r="E499" s="2" t="s">
        <v>372</v>
      </c>
      <c r="F499" s="2" t="s">
        <v>636</v>
      </c>
      <c r="G499" s="2" t="s">
        <v>1842</v>
      </c>
      <c r="H499" s="8"/>
      <c r="I499" s="8"/>
      <c r="J499" s="8"/>
      <c r="K499" s="8"/>
      <c r="L499" s="8"/>
      <c r="M499" s="106" t="s">
        <v>3184</v>
      </c>
      <c r="N499" s="108">
        <v>3</v>
      </c>
      <c r="O499" s="108">
        <v>0</v>
      </c>
      <c r="P499" s="63">
        <v>0</v>
      </c>
      <c r="Q499" s="64"/>
      <c r="R499" s="64"/>
      <c r="S499" s="65">
        <v>0</v>
      </c>
      <c r="T499" s="66"/>
      <c r="U499" s="63"/>
      <c r="V499" s="64"/>
      <c r="W499" s="64"/>
      <c r="X499" s="65"/>
      <c r="Y499" s="66"/>
      <c r="Z499" s="58">
        <f t="shared" si="26"/>
        <v>0</v>
      </c>
      <c r="AA499" s="35">
        <f t="shared" si="27"/>
        <v>0</v>
      </c>
    </row>
    <row r="500" spans="1:27" ht="153">
      <c r="A500" s="4">
        <v>2323</v>
      </c>
      <c r="B500" s="4" t="s">
        <v>1843</v>
      </c>
      <c r="C500" s="4">
        <v>360</v>
      </c>
      <c r="D500" s="12" t="s">
        <v>27</v>
      </c>
      <c r="E500" s="2" t="s">
        <v>373</v>
      </c>
      <c r="F500" s="2" t="s">
        <v>638</v>
      </c>
      <c r="G500" s="2" t="s">
        <v>1844</v>
      </c>
      <c r="H500" s="8"/>
      <c r="I500" s="8"/>
      <c r="J500" s="8"/>
      <c r="K500" s="8"/>
      <c r="L500" s="8"/>
      <c r="M500" s="106" t="s">
        <v>3185</v>
      </c>
      <c r="N500" s="108">
        <v>3</v>
      </c>
      <c r="O500" s="108">
        <v>3</v>
      </c>
      <c r="P500" s="63">
        <v>3</v>
      </c>
      <c r="Q500" s="64"/>
      <c r="R500" s="64"/>
      <c r="S500" s="65">
        <v>3</v>
      </c>
      <c r="T500" s="66"/>
      <c r="U500" s="63"/>
      <c r="V500" s="64"/>
      <c r="W500" s="64"/>
      <c r="X500" s="65"/>
      <c r="Y500" s="66"/>
      <c r="Z500" s="58">
        <f t="shared" si="26"/>
        <v>3</v>
      </c>
      <c r="AA500" s="35">
        <f t="shared" si="27"/>
        <v>3</v>
      </c>
    </row>
    <row r="501" spans="1:27" ht="153">
      <c r="A501" s="4">
        <v>2324</v>
      </c>
      <c r="B501" s="4" t="s">
        <v>1845</v>
      </c>
      <c r="C501" s="4">
        <v>361</v>
      </c>
      <c r="D501" s="12" t="s">
        <v>485</v>
      </c>
      <c r="E501" s="38" t="s">
        <v>3187</v>
      </c>
      <c r="F501" s="2" t="s">
        <v>640</v>
      </c>
      <c r="G501" s="2" t="s">
        <v>1846</v>
      </c>
      <c r="H501" s="8"/>
      <c r="I501" s="8"/>
      <c r="J501" s="8"/>
      <c r="K501" s="8"/>
      <c r="L501" s="8"/>
      <c r="M501" s="106" t="s">
        <v>3186</v>
      </c>
      <c r="P501" s="63">
        <v>3</v>
      </c>
      <c r="Q501" s="64"/>
      <c r="R501" s="64"/>
      <c r="S501" s="65">
        <v>3</v>
      </c>
      <c r="T501" s="66"/>
      <c r="U501" s="63"/>
      <c r="V501" s="64"/>
      <c r="W501" s="64"/>
      <c r="X501" s="65"/>
      <c r="Y501" s="66"/>
      <c r="Z501" s="58">
        <f t="shared" si="26"/>
        <v>3</v>
      </c>
      <c r="AA501" s="35">
        <f t="shared" si="27"/>
        <v>3</v>
      </c>
    </row>
    <row r="502" spans="1:27" ht="187">
      <c r="A502" s="4">
        <v>2325</v>
      </c>
      <c r="B502" s="4" t="s">
        <v>1847</v>
      </c>
      <c r="C502" s="4">
        <v>362</v>
      </c>
      <c r="D502" s="12" t="s">
        <v>27</v>
      </c>
      <c r="E502" s="2" t="s">
        <v>374</v>
      </c>
      <c r="F502" s="2" t="s">
        <v>642</v>
      </c>
      <c r="G502" s="2" t="s">
        <v>1848</v>
      </c>
      <c r="H502" s="8"/>
      <c r="I502" s="8"/>
      <c r="J502" s="8"/>
      <c r="K502" s="8"/>
      <c r="L502" s="8"/>
      <c r="M502" s="106" t="s">
        <v>3188</v>
      </c>
      <c r="N502" s="108">
        <v>2</v>
      </c>
      <c r="O502" s="108">
        <v>2</v>
      </c>
      <c r="P502" s="63">
        <v>2</v>
      </c>
      <c r="Q502" s="64"/>
      <c r="R502" s="64"/>
      <c r="S502" s="65">
        <v>2</v>
      </c>
      <c r="T502" s="66"/>
      <c r="U502" s="63"/>
      <c r="V502" s="64"/>
      <c r="W502" s="64"/>
      <c r="X502" s="65"/>
      <c r="Y502" s="66"/>
      <c r="Z502" s="58">
        <f t="shared" si="26"/>
        <v>2</v>
      </c>
      <c r="AA502" s="35">
        <f t="shared" si="27"/>
        <v>2</v>
      </c>
    </row>
    <row r="503" spans="1:27" ht="136">
      <c r="A503" s="4">
        <v>2326</v>
      </c>
      <c r="B503" s="4" t="s">
        <v>1849</v>
      </c>
      <c r="C503" s="4">
        <v>367</v>
      </c>
      <c r="D503" s="12" t="s">
        <v>27</v>
      </c>
      <c r="E503" s="2" t="s">
        <v>378</v>
      </c>
      <c r="F503" s="2" t="s">
        <v>652</v>
      </c>
      <c r="G503" s="2" t="s">
        <v>1850</v>
      </c>
      <c r="H503" s="8"/>
      <c r="I503" s="8"/>
      <c r="J503" s="8"/>
      <c r="K503" s="8"/>
      <c r="L503" s="8"/>
      <c r="M503" s="106" t="s">
        <v>3189</v>
      </c>
      <c r="N503" s="108">
        <v>3</v>
      </c>
      <c r="O503" s="108">
        <v>3</v>
      </c>
      <c r="P503" s="63">
        <v>3</v>
      </c>
      <c r="Q503" s="64"/>
      <c r="R503" s="64"/>
      <c r="S503" s="65">
        <v>3</v>
      </c>
      <c r="T503" s="66"/>
      <c r="U503" s="63"/>
      <c r="V503" s="64"/>
      <c r="W503" s="64"/>
      <c r="X503" s="65"/>
      <c r="Y503" s="66"/>
      <c r="Z503" s="58">
        <f t="shared" si="26"/>
        <v>3</v>
      </c>
      <c r="AA503" s="35">
        <f t="shared" si="27"/>
        <v>3</v>
      </c>
    </row>
    <row r="504" spans="1:27" ht="119">
      <c r="A504" s="4">
        <v>2327</v>
      </c>
      <c r="B504" s="4" t="s">
        <v>1851</v>
      </c>
      <c r="C504" s="4">
        <v>368</v>
      </c>
      <c r="D504" s="12" t="s">
        <v>27</v>
      </c>
      <c r="E504" s="2" t="s">
        <v>379</v>
      </c>
      <c r="F504" s="2" t="s">
        <v>654</v>
      </c>
      <c r="G504" s="2" t="s">
        <v>1852</v>
      </c>
      <c r="H504" s="8"/>
      <c r="I504" s="8"/>
      <c r="J504" s="8"/>
      <c r="K504" s="8"/>
      <c r="L504" s="8"/>
      <c r="M504" s="106" t="s">
        <v>3190</v>
      </c>
      <c r="N504" s="108">
        <v>0</v>
      </c>
      <c r="O504" s="108">
        <v>0</v>
      </c>
      <c r="P504" s="63">
        <v>0</v>
      </c>
      <c r="Q504" s="64"/>
      <c r="R504" s="64"/>
      <c r="S504" s="65">
        <v>0</v>
      </c>
      <c r="T504" s="66"/>
      <c r="U504" s="63"/>
      <c r="V504" s="64"/>
      <c r="W504" s="64"/>
      <c r="X504" s="65"/>
      <c r="Y504" s="66"/>
      <c r="Z504" s="58">
        <f t="shared" si="26"/>
        <v>0</v>
      </c>
      <c r="AA504" s="35">
        <f t="shared" si="27"/>
        <v>0</v>
      </c>
    </row>
    <row r="505" spans="1:27" ht="68">
      <c r="A505" s="4">
        <v>2328</v>
      </c>
      <c r="C505" s="4" t="s">
        <v>1674</v>
      </c>
      <c r="D505" s="12" t="s">
        <v>485</v>
      </c>
      <c r="E505" s="107" t="s">
        <v>3191</v>
      </c>
      <c r="F505" s="2" t="s">
        <v>1853</v>
      </c>
      <c r="G505" s="2" t="s">
        <v>1854</v>
      </c>
      <c r="H505" s="8"/>
      <c r="I505" s="8"/>
      <c r="J505" s="8"/>
      <c r="K505" s="8"/>
      <c r="L505" s="8"/>
      <c r="M505" s="8"/>
      <c r="P505" s="63"/>
      <c r="Q505" s="64"/>
      <c r="R505" s="64"/>
      <c r="S505" s="65"/>
      <c r="T505" s="66"/>
      <c r="U505" s="63"/>
      <c r="V505" s="64"/>
      <c r="W505" s="64"/>
      <c r="X505" s="65"/>
      <c r="Y505" s="66"/>
      <c r="Z505" s="58" t="str">
        <f t="shared" si="26"/>
        <v/>
      </c>
      <c r="AA505" s="35" t="str">
        <f t="shared" si="27"/>
        <v/>
      </c>
    </row>
    <row r="506" spans="1:27" ht="51">
      <c r="A506" s="4">
        <v>2329</v>
      </c>
      <c r="C506" s="4" t="s">
        <v>1674</v>
      </c>
      <c r="D506" s="12" t="s">
        <v>485</v>
      </c>
      <c r="E506" s="107" t="s">
        <v>3192</v>
      </c>
      <c r="F506" s="2" t="s">
        <v>1855</v>
      </c>
      <c r="G506" s="2" t="s">
        <v>1854</v>
      </c>
      <c r="H506" s="8"/>
      <c r="I506" s="8"/>
      <c r="J506" s="8"/>
      <c r="K506" s="8"/>
      <c r="L506" s="8"/>
      <c r="M506" s="8"/>
      <c r="P506" s="63"/>
      <c r="Q506" s="64"/>
      <c r="R506" s="64"/>
      <c r="S506" s="65"/>
      <c r="T506" s="66"/>
      <c r="U506" s="63"/>
      <c r="V506" s="64"/>
      <c r="W506" s="64"/>
      <c r="X506" s="65"/>
      <c r="Y506" s="66"/>
      <c r="Z506" s="58" t="str">
        <f t="shared" si="26"/>
        <v/>
      </c>
      <c r="AA506" s="35" t="str">
        <f t="shared" si="27"/>
        <v/>
      </c>
    </row>
    <row r="507" spans="1:27" s="79" customFormat="1" ht="17">
      <c r="A507" s="4" t="s">
        <v>485</v>
      </c>
      <c r="B507" s="4" t="s">
        <v>485</v>
      </c>
      <c r="H507" s="4"/>
      <c r="P507" s="111"/>
      <c r="Q507" s="111"/>
      <c r="R507" s="111"/>
      <c r="S507" s="111"/>
      <c r="T507" s="111"/>
      <c r="U507" s="111"/>
      <c r="V507" s="111"/>
      <c r="W507" s="111"/>
      <c r="X507" s="111"/>
      <c r="Y507" s="111"/>
    </row>
    <row r="508" spans="1:27" s="79" customFormat="1" ht="17">
      <c r="A508" s="4" t="s">
        <v>485</v>
      </c>
      <c r="B508" s="4" t="s">
        <v>485</v>
      </c>
      <c r="H508" s="4"/>
      <c r="P508" s="111"/>
      <c r="Q508" s="111"/>
      <c r="R508" s="111"/>
      <c r="S508" s="111"/>
      <c r="T508" s="111"/>
      <c r="U508" s="111"/>
      <c r="V508" s="111"/>
      <c r="W508" s="111"/>
      <c r="X508" s="111"/>
      <c r="Y508" s="111"/>
    </row>
    <row r="509" spans="1:27" s="79" customFormat="1" ht="19">
      <c r="A509" s="4" t="s">
        <v>485</v>
      </c>
      <c r="B509" s="4" t="s">
        <v>485</v>
      </c>
      <c r="E509" s="116" t="s">
        <v>1856</v>
      </c>
      <c r="F509" s="116"/>
      <c r="G509" s="116"/>
      <c r="H509" s="4"/>
      <c r="P509" s="111"/>
      <c r="Q509" s="111"/>
      <c r="R509" s="111"/>
      <c r="S509" s="111"/>
      <c r="T509" s="111"/>
      <c r="U509" s="111"/>
      <c r="V509" s="111"/>
      <c r="W509" s="111"/>
      <c r="X509" s="111"/>
      <c r="Y509" s="111"/>
    </row>
    <row r="510" spans="1:27" s="79" customFormat="1" ht="17">
      <c r="A510" s="4" t="s">
        <v>485</v>
      </c>
      <c r="B510" s="4" t="s">
        <v>485</v>
      </c>
      <c r="E510" s="81" t="s">
        <v>1840</v>
      </c>
      <c r="H510" s="4"/>
      <c r="P510" s="111"/>
      <c r="Q510" s="111"/>
      <c r="R510" s="111"/>
      <c r="S510" s="111"/>
      <c r="T510" s="111"/>
      <c r="U510" s="111"/>
      <c r="V510" s="111"/>
      <c r="W510" s="111"/>
      <c r="X510" s="111"/>
      <c r="Y510" s="111"/>
    </row>
    <row r="511" spans="1:27" ht="187">
      <c r="A511" s="4">
        <v>2330</v>
      </c>
      <c r="C511" s="4" t="s">
        <v>1674</v>
      </c>
      <c r="D511" s="12" t="s">
        <v>485</v>
      </c>
      <c r="E511" s="107" t="s">
        <v>3193</v>
      </c>
      <c r="F511" s="2" t="s">
        <v>1857</v>
      </c>
      <c r="G511" s="2" t="s">
        <v>1858</v>
      </c>
      <c r="H511" s="8"/>
      <c r="I511" s="8"/>
      <c r="J511" s="8"/>
      <c r="K511" s="8"/>
      <c r="L511" s="8"/>
      <c r="M511" s="8"/>
      <c r="P511" s="63">
        <v>2</v>
      </c>
      <c r="Q511" s="64" t="s">
        <v>3643</v>
      </c>
      <c r="R511" s="64"/>
      <c r="S511" s="65">
        <v>2</v>
      </c>
      <c r="T511" s="66"/>
      <c r="U511" s="63"/>
      <c r="V511" s="64"/>
      <c r="W511" s="64"/>
      <c r="X511" s="65"/>
      <c r="Y511" s="66"/>
      <c r="Z511" s="58">
        <f t="shared" si="26"/>
        <v>2</v>
      </c>
      <c r="AA511" s="35">
        <f t="shared" si="27"/>
        <v>2</v>
      </c>
    </row>
    <row r="512" spans="1:27" ht="187">
      <c r="A512" s="4">
        <v>2331</v>
      </c>
      <c r="C512" s="4" t="s">
        <v>1674</v>
      </c>
      <c r="D512" s="12" t="s">
        <v>485</v>
      </c>
      <c r="E512" s="107" t="s">
        <v>3194</v>
      </c>
      <c r="F512" s="2" t="s">
        <v>1859</v>
      </c>
      <c r="G512" s="2" t="s">
        <v>1860</v>
      </c>
      <c r="H512" s="8"/>
      <c r="I512" s="8"/>
      <c r="J512" s="8"/>
      <c r="K512" s="8"/>
      <c r="L512" s="8"/>
      <c r="M512" s="8"/>
      <c r="P512" s="63">
        <v>2</v>
      </c>
      <c r="Q512" s="64" t="s">
        <v>3644</v>
      </c>
      <c r="R512" s="64"/>
      <c r="S512" s="65">
        <v>2</v>
      </c>
      <c r="T512" s="66"/>
      <c r="U512" s="63"/>
      <c r="V512" s="64"/>
      <c r="W512" s="64"/>
      <c r="X512" s="65"/>
      <c r="Y512" s="66"/>
      <c r="Z512" s="58">
        <f t="shared" si="26"/>
        <v>2</v>
      </c>
      <c r="AA512" s="35">
        <f t="shared" si="27"/>
        <v>2</v>
      </c>
    </row>
    <row r="513" spans="1:27" ht="187">
      <c r="A513" s="4">
        <v>2332</v>
      </c>
      <c r="C513" s="4" t="s">
        <v>1674</v>
      </c>
      <c r="D513" s="12" t="s">
        <v>485</v>
      </c>
      <c r="E513" s="107" t="s">
        <v>3195</v>
      </c>
      <c r="F513" s="2" t="s">
        <v>1861</v>
      </c>
      <c r="G513" s="2" t="s">
        <v>1862</v>
      </c>
      <c r="H513" s="8"/>
      <c r="I513" s="8"/>
      <c r="J513" s="8"/>
      <c r="K513" s="8"/>
      <c r="L513" s="8"/>
      <c r="M513" s="8"/>
      <c r="P513" s="63">
        <v>1</v>
      </c>
      <c r="Q513" s="64" t="s">
        <v>3645</v>
      </c>
      <c r="R513" s="64"/>
      <c r="S513" s="65">
        <v>1</v>
      </c>
      <c r="T513" s="66"/>
      <c r="U513" s="63"/>
      <c r="V513" s="64"/>
      <c r="W513" s="64"/>
      <c r="X513" s="65"/>
      <c r="Y513" s="66"/>
      <c r="Z513" s="58">
        <f t="shared" si="26"/>
        <v>1</v>
      </c>
      <c r="AA513" s="35">
        <f t="shared" si="27"/>
        <v>1</v>
      </c>
    </row>
    <row r="514" spans="1:27" ht="238">
      <c r="A514" s="4">
        <v>2333</v>
      </c>
      <c r="C514" s="4" t="s">
        <v>1674</v>
      </c>
      <c r="D514" s="12" t="s">
        <v>485</v>
      </c>
      <c r="E514" s="107" t="s">
        <v>3196</v>
      </c>
      <c r="F514" s="2" t="s">
        <v>630</v>
      </c>
      <c r="G514" s="2" t="s">
        <v>1863</v>
      </c>
      <c r="H514" s="8"/>
      <c r="I514" s="8"/>
      <c r="J514" s="8"/>
      <c r="K514" s="8"/>
      <c r="L514" s="8"/>
      <c r="M514" s="8"/>
      <c r="P514" s="63">
        <v>2</v>
      </c>
      <c r="Q514" s="64" t="s">
        <v>3602</v>
      </c>
      <c r="R514" s="64"/>
      <c r="S514" s="65">
        <v>2</v>
      </c>
      <c r="T514" s="66"/>
      <c r="U514" s="63"/>
      <c r="V514" s="64"/>
      <c r="W514" s="64"/>
      <c r="X514" s="65"/>
      <c r="Y514" s="66"/>
      <c r="Z514" s="58">
        <f t="shared" si="26"/>
        <v>2</v>
      </c>
      <c r="AA514" s="35">
        <f t="shared" si="27"/>
        <v>2</v>
      </c>
    </row>
    <row r="515" spans="1:27" ht="153">
      <c r="A515" s="4">
        <v>2334</v>
      </c>
      <c r="C515" s="4" t="s">
        <v>1674</v>
      </c>
      <c r="D515" s="12" t="s">
        <v>485</v>
      </c>
      <c r="E515" s="107" t="s">
        <v>3197</v>
      </c>
      <c r="F515" s="2" t="s">
        <v>1864</v>
      </c>
      <c r="G515" s="2" t="s">
        <v>1865</v>
      </c>
      <c r="H515" s="8"/>
      <c r="I515" s="8"/>
      <c r="J515" s="8"/>
      <c r="K515" s="8"/>
      <c r="L515" s="8"/>
      <c r="M515" s="8"/>
      <c r="P515" s="63">
        <v>3</v>
      </c>
      <c r="Q515" s="64" t="s">
        <v>3603</v>
      </c>
      <c r="R515" s="64"/>
      <c r="S515" s="65">
        <v>3</v>
      </c>
      <c r="T515" s="66"/>
      <c r="U515" s="63"/>
      <c r="V515" s="64"/>
      <c r="W515" s="64"/>
      <c r="X515" s="65"/>
      <c r="Y515" s="66"/>
      <c r="Z515" s="58">
        <f t="shared" si="26"/>
        <v>3</v>
      </c>
      <c r="AA515" s="35">
        <f t="shared" si="27"/>
        <v>3</v>
      </c>
    </row>
    <row r="516" spans="1:27" ht="153">
      <c r="A516" s="4">
        <v>2335</v>
      </c>
      <c r="C516" s="4" t="s">
        <v>1674</v>
      </c>
      <c r="D516" s="12" t="s">
        <v>485</v>
      </c>
      <c r="E516" s="107" t="s">
        <v>3198</v>
      </c>
      <c r="F516" s="2" t="s">
        <v>1866</v>
      </c>
      <c r="G516" s="2" t="s">
        <v>1867</v>
      </c>
      <c r="H516" s="8"/>
      <c r="I516" s="8"/>
      <c r="J516" s="8"/>
      <c r="K516" s="8"/>
      <c r="L516" s="8"/>
      <c r="M516" s="8"/>
      <c r="P516" s="63">
        <v>2</v>
      </c>
      <c r="Q516" s="64" t="s">
        <v>3604</v>
      </c>
      <c r="R516" s="64"/>
      <c r="S516" s="65">
        <v>2</v>
      </c>
      <c r="T516" s="66"/>
      <c r="U516" s="63"/>
      <c r="V516" s="64"/>
      <c r="W516" s="64"/>
      <c r="X516" s="65"/>
      <c r="Y516" s="66"/>
      <c r="Z516" s="58">
        <f t="shared" ref="Z516:Z579" si="28">IF(U516&lt;&gt;"",U516,IF(P516&lt;&gt;"",P516,IF(N516&lt;&gt;"",N516,"")))</f>
        <v>2</v>
      </c>
      <c r="AA516" s="35">
        <f t="shared" ref="AA516:AA579" si="29">IF(X516&lt;&gt;"",X516,IF(S516&lt;&gt;"",S516,IF(O516&lt;&gt;"",O516,"")))</f>
        <v>2</v>
      </c>
    </row>
    <row r="517" spans="1:27" s="79" customFormat="1" ht="17">
      <c r="A517" s="4" t="s">
        <v>485</v>
      </c>
      <c r="B517" s="4" t="s">
        <v>485</v>
      </c>
      <c r="H517" s="4"/>
      <c r="P517" s="111"/>
      <c r="Q517" s="111"/>
      <c r="R517" s="111"/>
      <c r="S517" s="111"/>
      <c r="T517" s="111"/>
      <c r="U517" s="111"/>
      <c r="V517" s="111"/>
      <c r="W517" s="111"/>
      <c r="X517" s="111"/>
      <c r="Y517" s="111"/>
    </row>
    <row r="518" spans="1:27" s="79" customFormat="1" ht="17">
      <c r="A518" s="4" t="s">
        <v>485</v>
      </c>
      <c r="B518" s="4" t="s">
        <v>485</v>
      </c>
      <c r="H518" s="4"/>
      <c r="P518" s="111"/>
      <c r="Q518" s="111"/>
      <c r="R518" s="111"/>
      <c r="S518" s="111"/>
      <c r="T518" s="111"/>
      <c r="U518" s="111"/>
      <c r="V518" s="111"/>
      <c r="W518" s="111"/>
      <c r="X518" s="111"/>
      <c r="Y518" s="111"/>
    </row>
    <row r="519" spans="1:27" s="79" customFormat="1" ht="37">
      <c r="A519" s="4" t="s">
        <v>485</v>
      </c>
      <c r="B519" s="4" t="s">
        <v>485</v>
      </c>
      <c r="E519" s="117" t="s">
        <v>32</v>
      </c>
      <c r="F519" s="117"/>
      <c r="G519" s="117"/>
      <c r="H519" s="4"/>
      <c r="P519" s="111"/>
      <c r="Q519" s="111"/>
      <c r="R519" s="111"/>
      <c r="S519" s="111"/>
      <c r="T519" s="111"/>
      <c r="U519" s="111"/>
      <c r="V519" s="111"/>
      <c r="W519" s="111"/>
      <c r="X519" s="111"/>
      <c r="Y519" s="111"/>
    </row>
    <row r="520" spans="1:27" s="79" customFormat="1" ht="19">
      <c r="A520" s="4" t="s">
        <v>485</v>
      </c>
      <c r="B520" s="4" t="s">
        <v>485</v>
      </c>
      <c r="E520" s="116" t="s">
        <v>1868</v>
      </c>
      <c r="F520" s="116"/>
      <c r="G520" s="116"/>
      <c r="H520" s="4"/>
      <c r="P520" s="111"/>
      <c r="Q520" s="111"/>
      <c r="R520" s="111"/>
      <c r="S520" s="111"/>
      <c r="T520" s="111"/>
      <c r="U520" s="111"/>
      <c r="V520" s="111"/>
      <c r="W520" s="111"/>
      <c r="X520" s="111"/>
      <c r="Y520" s="111"/>
    </row>
    <row r="521" spans="1:27" ht="221">
      <c r="A521" s="4">
        <v>2336</v>
      </c>
      <c r="B521" s="4" t="s">
        <v>1869</v>
      </c>
      <c r="C521" s="4">
        <v>504</v>
      </c>
      <c r="E521" s="107" t="s">
        <v>3199</v>
      </c>
      <c r="F521" s="2" t="s">
        <v>1870</v>
      </c>
      <c r="G521" s="2" t="s">
        <v>1871</v>
      </c>
      <c r="H521" s="8"/>
      <c r="I521" s="8"/>
      <c r="J521" s="8"/>
      <c r="K521" s="8"/>
      <c r="L521" s="8"/>
      <c r="M521" s="8"/>
      <c r="P521" s="63"/>
      <c r="Q521" s="64"/>
      <c r="R521" s="64"/>
      <c r="S521" s="65"/>
      <c r="T521" s="66"/>
      <c r="U521" s="63"/>
      <c r="V521" s="64"/>
      <c r="W521" s="64"/>
      <c r="X521" s="65"/>
      <c r="Y521" s="66"/>
      <c r="Z521" s="58" t="str">
        <f t="shared" si="28"/>
        <v/>
      </c>
      <c r="AA521" s="35" t="str">
        <f t="shared" si="29"/>
        <v/>
      </c>
    </row>
    <row r="522" spans="1:27" ht="187">
      <c r="A522" s="4">
        <v>2337</v>
      </c>
      <c r="B522" s="4" t="s">
        <v>1872</v>
      </c>
      <c r="C522" s="4">
        <v>506</v>
      </c>
      <c r="E522" s="107" t="s">
        <v>3200</v>
      </c>
      <c r="F522" s="2" t="s">
        <v>482</v>
      </c>
      <c r="G522" s="2" t="s">
        <v>1873</v>
      </c>
      <c r="H522" s="8"/>
      <c r="I522" s="8"/>
      <c r="J522" s="8"/>
      <c r="K522" s="8"/>
      <c r="L522" s="8"/>
      <c r="M522" s="8"/>
      <c r="P522" s="63"/>
      <c r="Q522" s="64"/>
      <c r="R522" s="64"/>
      <c r="S522" s="65"/>
      <c r="T522" s="66"/>
      <c r="U522" s="63"/>
      <c r="V522" s="64"/>
      <c r="W522" s="64"/>
      <c r="X522" s="65"/>
      <c r="Y522" s="66"/>
      <c r="Z522" s="58" t="str">
        <f t="shared" si="28"/>
        <v/>
      </c>
      <c r="AA522" s="35" t="str">
        <f t="shared" si="29"/>
        <v/>
      </c>
    </row>
    <row r="523" spans="1:27" ht="187">
      <c r="A523" s="4">
        <v>2338</v>
      </c>
      <c r="C523" s="4" t="s">
        <v>1674</v>
      </c>
      <c r="E523" s="107" t="s">
        <v>3201</v>
      </c>
      <c r="F523" s="2" t="s">
        <v>1874</v>
      </c>
      <c r="G523" s="2" t="s">
        <v>1875</v>
      </c>
      <c r="H523" s="8"/>
      <c r="I523" s="8"/>
      <c r="J523" s="8"/>
      <c r="K523" s="8"/>
      <c r="L523" s="8"/>
      <c r="M523" s="8"/>
      <c r="P523" s="63"/>
      <c r="Q523" s="64"/>
      <c r="R523" s="64"/>
      <c r="S523" s="65"/>
      <c r="T523" s="66"/>
      <c r="U523" s="63"/>
      <c r="V523" s="64"/>
      <c r="W523" s="64"/>
      <c r="X523" s="65"/>
      <c r="Y523" s="66"/>
      <c r="Z523" s="58" t="str">
        <f t="shared" si="28"/>
        <v/>
      </c>
      <c r="AA523" s="35" t="str">
        <f t="shared" si="29"/>
        <v/>
      </c>
    </row>
    <row r="524" spans="1:27" ht="204">
      <c r="A524" s="4">
        <v>2339</v>
      </c>
      <c r="B524" s="4" t="s">
        <v>1876</v>
      </c>
      <c r="C524" s="4">
        <v>510</v>
      </c>
      <c r="E524" s="107" t="s">
        <v>3202</v>
      </c>
      <c r="F524" s="2" t="s">
        <v>1877</v>
      </c>
      <c r="G524" s="2" t="s">
        <v>1878</v>
      </c>
      <c r="H524" s="8"/>
      <c r="I524" s="8"/>
      <c r="J524" s="8"/>
      <c r="K524" s="8"/>
      <c r="L524" s="8"/>
      <c r="M524" s="8"/>
      <c r="P524" s="63"/>
      <c r="Q524" s="64"/>
      <c r="R524" s="64"/>
      <c r="S524" s="65"/>
      <c r="T524" s="66"/>
      <c r="U524" s="63"/>
      <c r="V524" s="64"/>
      <c r="W524" s="64"/>
      <c r="X524" s="65"/>
      <c r="Y524" s="66"/>
      <c r="Z524" s="58" t="str">
        <f t="shared" si="28"/>
        <v/>
      </c>
      <c r="AA524" s="35" t="str">
        <f t="shared" si="29"/>
        <v/>
      </c>
    </row>
    <row r="525" spans="1:27" ht="170">
      <c r="A525" s="4">
        <v>2340</v>
      </c>
      <c r="B525" s="4" t="s">
        <v>1879</v>
      </c>
      <c r="C525" s="4">
        <v>516</v>
      </c>
      <c r="E525" s="107" t="s">
        <v>3203</v>
      </c>
      <c r="F525" s="2" t="s">
        <v>1880</v>
      </c>
      <c r="G525" s="2" t="s">
        <v>1881</v>
      </c>
      <c r="H525" s="8"/>
      <c r="I525" s="8"/>
      <c r="J525" s="8"/>
      <c r="K525" s="8"/>
      <c r="L525" s="8"/>
      <c r="M525" s="8"/>
      <c r="P525" s="63"/>
      <c r="Q525" s="64"/>
      <c r="R525" s="64"/>
      <c r="S525" s="65"/>
      <c r="T525" s="66"/>
      <c r="U525" s="63"/>
      <c r="V525" s="64"/>
      <c r="W525" s="64"/>
      <c r="X525" s="65"/>
      <c r="Y525" s="66"/>
      <c r="Z525" s="58" t="str">
        <f t="shared" si="28"/>
        <v/>
      </c>
      <c r="AA525" s="35" t="str">
        <f t="shared" si="29"/>
        <v/>
      </c>
    </row>
    <row r="526" spans="1:27" ht="153">
      <c r="A526" s="4">
        <v>2341</v>
      </c>
      <c r="B526" s="4" t="s">
        <v>1882</v>
      </c>
      <c r="C526" s="4">
        <v>518</v>
      </c>
      <c r="E526" s="107" t="s">
        <v>3204</v>
      </c>
      <c r="F526" s="2" t="s">
        <v>1883</v>
      </c>
      <c r="G526" s="2" t="s">
        <v>1884</v>
      </c>
      <c r="H526" s="8"/>
      <c r="I526" s="8"/>
      <c r="J526" s="8"/>
      <c r="K526" s="8"/>
      <c r="L526" s="8"/>
      <c r="M526" s="8"/>
      <c r="P526" s="63"/>
      <c r="Q526" s="64"/>
      <c r="R526" s="64"/>
      <c r="S526" s="65"/>
      <c r="T526" s="66"/>
      <c r="U526" s="63"/>
      <c r="V526" s="64"/>
      <c r="W526" s="64"/>
      <c r="X526" s="65"/>
      <c r="Y526" s="66"/>
      <c r="Z526" s="58" t="str">
        <f t="shared" si="28"/>
        <v/>
      </c>
      <c r="AA526" s="35" t="str">
        <f t="shared" si="29"/>
        <v/>
      </c>
    </row>
    <row r="527" spans="1:27" ht="119">
      <c r="A527" s="4">
        <v>2342</v>
      </c>
      <c r="B527" s="4" t="s">
        <v>1885</v>
      </c>
      <c r="C527" s="4">
        <v>519</v>
      </c>
      <c r="E527" s="107" t="s">
        <v>3205</v>
      </c>
      <c r="F527" s="2" t="s">
        <v>1886</v>
      </c>
      <c r="G527" s="2" t="s">
        <v>1887</v>
      </c>
      <c r="H527" s="8"/>
      <c r="I527" s="8"/>
      <c r="J527" s="8"/>
      <c r="K527" s="8"/>
      <c r="L527" s="8"/>
      <c r="M527" s="8"/>
      <c r="P527" s="63"/>
      <c r="Q527" s="64"/>
      <c r="R527" s="64"/>
      <c r="S527" s="65"/>
      <c r="T527" s="66"/>
      <c r="U527" s="63"/>
      <c r="V527" s="64"/>
      <c r="W527" s="64"/>
      <c r="X527" s="65"/>
      <c r="Y527" s="66"/>
      <c r="Z527" s="58" t="str">
        <f t="shared" si="28"/>
        <v/>
      </c>
      <c r="AA527" s="35" t="str">
        <f t="shared" si="29"/>
        <v/>
      </c>
    </row>
    <row r="528" spans="1:27" ht="153">
      <c r="A528" s="4">
        <v>2343</v>
      </c>
      <c r="B528" s="4" t="s">
        <v>1888</v>
      </c>
      <c r="C528" s="4">
        <v>522</v>
      </c>
      <c r="E528" s="107" t="s">
        <v>3206</v>
      </c>
      <c r="F528" s="2" t="s">
        <v>1889</v>
      </c>
      <c r="G528" s="2" t="s">
        <v>1890</v>
      </c>
      <c r="H528" s="8"/>
      <c r="I528" s="8"/>
      <c r="J528" s="8"/>
      <c r="K528" s="8"/>
      <c r="L528" s="8"/>
      <c r="M528" s="8"/>
      <c r="P528" s="63"/>
      <c r="Q528" s="64"/>
      <c r="R528" s="64"/>
      <c r="S528" s="65"/>
      <c r="T528" s="66"/>
      <c r="U528" s="63"/>
      <c r="V528" s="64"/>
      <c r="W528" s="64"/>
      <c r="X528" s="65"/>
      <c r="Y528" s="66"/>
      <c r="Z528" s="58" t="str">
        <f t="shared" si="28"/>
        <v/>
      </c>
      <c r="AA528" s="35" t="str">
        <f t="shared" si="29"/>
        <v/>
      </c>
    </row>
    <row r="529" spans="1:27" ht="153">
      <c r="A529" s="4">
        <v>2344</v>
      </c>
      <c r="B529" s="4" t="s">
        <v>1891</v>
      </c>
      <c r="C529" s="4">
        <v>524</v>
      </c>
      <c r="E529" s="107" t="s">
        <v>3207</v>
      </c>
      <c r="F529" s="2" t="s">
        <v>1892</v>
      </c>
      <c r="G529" s="2" t="s">
        <v>1893</v>
      </c>
      <c r="H529" s="8"/>
      <c r="I529" s="8"/>
      <c r="J529" s="8"/>
      <c r="K529" s="8"/>
      <c r="L529" s="8"/>
      <c r="M529" s="8"/>
      <c r="P529" s="63"/>
      <c r="Q529" s="64"/>
      <c r="R529" s="64"/>
      <c r="S529" s="65"/>
      <c r="T529" s="66"/>
      <c r="U529" s="63"/>
      <c r="V529" s="64"/>
      <c r="W529" s="64"/>
      <c r="X529" s="65"/>
      <c r="Y529" s="66"/>
      <c r="Z529" s="58" t="str">
        <f t="shared" si="28"/>
        <v/>
      </c>
      <c r="AA529" s="35" t="str">
        <f t="shared" si="29"/>
        <v/>
      </c>
    </row>
    <row r="530" spans="1:27" ht="153">
      <c r="A530" s="4">
        <v>2345</v>
      </c>
      <c r="C530" s="4" t="s">
        <v>1674</v>
      </c>
      <c r="E530" s="107" t="s">
        <v>2860</v>
      </c>
      <c r="F530" s="2" t="s">
        <v>1894</v>
      </c>
      <c r="G530" s="2" t="s">
        <v>1895</v>
      </c>
      <c r="H530" s="8"/>
      <c r="I530" s="8"/>
      <c r="J530" s="8"/>
      <c r="K530" s="8"/>
      <c r="L530" s="8"/>
      <c r="M530" s="8"/>
      <c r="P530" s="63"/>
      <c r="Q530" s="64"/>
      <c r="R530" s="64"/>
      <c r="S530" s="65"/>
      <c r="T530" s="66"/>
      <c r="U530" s="63"/>
      <c r="V530" s="64"/>
      <c r="W530" s="64"/>
      <c r="X530" s="65"/>
      <c r="Y530" s="66"/>
      <c r="Z530" s="58" t="str">
        <f t="shared" si="28"/>
        <v/>
      </c>
      <c r="AA530" s="35" t="str">
        <f t="shared" si="29"/>
        <v/>
      </c>
    </row>
    <row r="531" spans="1:27" ht="136">
      <c r="A531" s="4">
        <v>2346</v>
      </c>
      <c r="B531" s="4" t="s">
        <v>1896</v>
      </c>
      <c r="C531" s="4">
        <v>495</v>
      </c>
      <c r="E531" s="107" t="s">
        <v>3208</v>
      </c>
      <c r="F531" s="2" t="s">
        <v>1897</v>
      </c>
      <c r="G531" s="2" t="s">
        <v>1898</v>
      </c>
      <c r="H531" s="8"/>
      <c r="I531" s="8"/>
      <c r="J531" s="8"/>
      <c r="K531" s="8"/>
      <c r="L531" s="8"/>
      <c r="M531" s="8"/>
      <c r="P531" s="63"/>
      <c r="Q531" s="64"/>
      <c r="R531" s="64"/>
      <c r="S531" s="65"/>
      <c r="T531" s="66"/>
      <c r="U531" s="63"/>
      <c r="V531" s="64"/>
      <c r="W531" s="64"/>
      <c r="X531" s="65"/>
      <c r="Y531" s="66"/>
      <c r="Z531" s="58" t="str">
        <f t="shared" si="28"/>
        <v/>
      </c>
      <c r="AA531" s="35" t="str">
        <f t="shared" si="29"/>
        <v/>
      </c>
    </row>
    <row r="532" spans="1:27" ht="102">
      <c r="A532" s="4">
        <v>2347</v>
      </c>
      <c r="B532" s="4" t="s">
        <v>1899</v>
      </c>
      <c r="C532" s="4">
        <v>496</v>
      </c>
      <c r="E532" s="107" t="s">
        <v>3209</v>
      </c>
      <c r="F532" s="2" t="s">
        <v>1900</v>
      </c>
      <c r="G532" s="2" t="s">
        <v>1901</v>
      </c>
      <c r="H532" s="8"/>
      <c r="I532" s="8"/>
      <c r="J532" s="8"/>
      <c r="K532" s="8"/>
      <c r="L532" s="8"/>
      <c r="M532" s="8"/>
      <c r="P532" s="63"/>
      <c r="Q532" s="64"/>
      <c r="R532" s="64"/>
      <c r="S532" s="65"/>
      <c r="T532" s="66"/>
      <c r="U532" s="63"/>
      <c r="V532" s="64"/>
      <c r="W532" s="64"/>
      <c r="X532" s="65"/>
      <c r="Y532" s="66"/>
      <c r="Z532" s="58" t="str">
        <f t="shared" si="28"/>
        <v/>
      </c>
      <c r="AA532" s="35" t="str">
        <f t="shared" si="29"/>
        <v/>
      </c>
    </row>
    <row r="533" spans="1:27" ht="119">
      <c r="A533" s="4">
        <v>2348</v>
      </c>
      <c r="B533" s="4" t="s">
        <v>1902</v>
      </c>
      <c r="C533" s="4">
        <v>542</v>
      </c>
      <c r="E533" s="107" t="s">
        <v>3210</v>
      </c>
      <c r="F533" s="2" t="s">
        <v>1903</v>
      </c>
      <c r="G533" s="2" t="s">
        <v>1904</v>
      </c>
      <c r="H533" s="8"/>
      <c r="I533" s="8"/>
      <c r="J533" s="8"/>
      <c r="K533" s="8"/>
      <c r="L533" s="8"/>
      <c r="M533" s="8"/>
      <c r="P533" s="63"/>
      <c r="Q533" s="64"/>
      <c r="R533" s="64"/>
      <c r="S533" s="65"/>
      <c r="T533" s="66"/>
      <c r="U533" s="63"/>
      <c r="V533" s="64"/>
      <c r="W533" s="64"/>
      <c r="X533" s="65"/>
      <c r="Y533" s="66"/>
      <c r="Z533" s="58" t="str">
        <f t="shared" si="28"/>
        <v/>
      </c>
      <c r="AA533" s="35" t="str">
        <f t="shared" si="29"/>
        <v/>
      </c>
    </row>
    <row r="534" spans="1:27" ht="136">
      <c r="A534" s="4">
        <v>2349</v>
      </c>
      <c r="C534" s="4" t="s">
        <v>1674</v>
      </c>
      <c r="E534" s="107" t="s">
        <v>3211</v>
      </c>
      <c r="F534" s="2" t="s">
        <v>1905</v>
      </c>
      <c r="G534" s="2" t="s">
        <v>1906</v>
      </c>
      <c r="H534" s="8"/>
      <c r="I534" s="8"/>
      <c r="J534" s="8"/>
      <c r="K534" s="8"/>
      <c r="L534" s="8"/>
      <c r="M534" s="8"/>
      <c r="P534" s="63"/>
      <c r="Q534" s="64"/>
      <c r="R534" s="64"/>
      <c r="S534" s="65"/>
      <c r="T534" s="66"/>
      <c r="U534" s="63"/>
      <c r="V534" s="64"/>
      <c r="W534" s="64"/>
      <c r="X534" s="65"/>
      <c r="Y534" s="66"/>
      <c r="Z534" s="58" t="str">
        <f t="shared" si="28"/>
        <v/>
      </c>
      <c r="AA534" s="35" t="str">
        <f t="shared" si="29"/>
        <v/>
      </c>
    </row>
    <row r="535" spans="1:27" ht="272">
      <c r="A535" s="4">
        <v>2350</v>
      </c>
      <c r="B535" s="4" t="s">
        <v>1907</v>
      </c>
      <c r="C535" s="4">
        <v>581</v>
      </c>
      <c r="E535" s="107" t="s">
        <v>3212</v>
      </c>
      <c r="F535" s="2" t="s">
        <v>209</v>
      </c>
      <c r="G535" s="2" t="s">
        <v>1908</v>
      </c>
      <c r="H535" s="8"/>
      <c r="I535" s="8"/>
      <c r="J535" s="8"/>
      <c r="K535" s="8"/>
      <c r="L535" s="8"/>
      <c r="M535" s="8"/>
      <c r="P535" s="63"/>
      <c r="Q535" s="64"/>
      <c r="R535" s="64"/>
      <c r="S535" s="65"/>
      <c r="T535" s="66"/>
      <c r="U535" s="63"/>
      <c r="V535" s="64"/>
      <c r="W535" s="64"/>
      <c r="X535" s="65"/>
      <c r="Y535" s="66"/>
      <c r="Z535" s="58" t="str">
        <f t="shared" si="28"/>
        <v/>
      </c>
      <c r="AA535" s="35" t="str">
        <f t="shared" si="29"/>
        <v/>
      </c>
    </row>
    <row r="536" spans="1:27" ht="136">
      <c r="A536" s="4">
        <v>2351</v>
      </c>
      <c r="B536" s="4" t="s">
        <v>1909</v>
      </c>
      <c r="C536" s="4">
        <v>584</v>
      </c>
      <c r="E536" s="107" t="s">
        <v>3213</v>
      </c>
      <c r="F536" s="2" t="s">
        <v>1910</v>
      </c>
      <c r="G536" s="2" t="s">
        <v>1911</v>
      </c>
      <c r="H536" s="8"/>
      <c r="I536" s="8"/>
      <c r="J536" s="8"/>
      <c r="K536" s="8"/>
      <c r="L536" s="8"/>
      <c r="M536" s="8"/>
      <c r="P536" s="63"/>
      <c r="Q536" s="64"/>
      <c r="R536" s="64"/>
      <c r="S536" s="65"/>
      <c r="T536" s="66"/>
      <c r="U536" s="63"/>
      <c r="V536" s="64"/>
      <c r="W536" s="64"/>
      <c r="X536" s="65"/>
      <c r="Y536" s="66"/>
      <c r="Z536" s="58" t="str">
        <f t="shared" si="28"/>
        <v/>
      </c>
      <c r="AA536" s="35" t="str">
        <f t="shared" si="29"/>
        <v/>
      </c>
    </row>
    <row r="537" spans="1:27" ht="187">
      <c r="A537" s="4">
        <v>2352</v>
      </c>
      <c r="B537" s="4" t="s">
        <v>1912</v>
      </c>
      <c r="C537" s="4">
        <v>585</v>
      </c>
      <c r="E537" s="107" t="s">
        <v>3214</v>
      </c>
      <c r="F537" s="2" t="s">
        <v>1913</v>
      </c>
      <c r="G537" s="2" t="s">
        <v>1914</v>
      </c>
      <c r="H537" s="8"/>
      <c r="I537" s="8"/>
      <c r="J537" s="8"/>
      <c r="K537" s="8"/>
      <c r="L537" s="8"/>
      <c r="M537" s="8"/>
      <c r="P537" s="63"/>
      <c r="Q537" s="64"/>
      <c r="R537" s="64"/>
      <c r="S537" s="65"/>
      <c r="T537" s="66"/>
      <c r="U537" s="63"/>
      <c r="V537" s="64"/>
      <c r="W537" s="64"/>
      <c r="X537" s="65"/>
      <c r="Y537" s="66"/>
      <c r="Z537" s="58" t="str">
        <f t="shared" si="28"/>
        <v/>
      </c>
      <c r="AA537" s="35" t="str">
        <f t="shared" si="29"/>
        <v/>
      </c>
    </row>
    <row r="538" spans="1:27" ht="153">
      <c r="A538" s="4">
        <v>2353</v>
      </c>
      <c r="B538" s="4" t="s">
        <v>1915</v>
      </c>
      <c r="C538" s="4">
        <v>583</v>
      </c>
      <c r="E538" s="107" t="s">
        <v>3215</v>
      </c>
      <c r="F538" s="2" t="s">
        <v>1916</v>
      </c>
      <c r="G538" s="2" t="s">
        <v>1917</v>
      </c>
      <c r="H538" s="8"/>
      <c r="I538" s="8"/>
      <c r="J538" s="8"/>
      <c r="K538" s="8"/>
      <c r="L538" s="8"/>
      <c r="M538" s="8"/>
      <c r="P538" s="63"/>
      <c r="Q538" s="64"/>
      <c r="R538" s="64"/>
      <c r="S538" s="65"/>
      <c r="T538" s="66"/>
      <c r="U538" s="63"/>
      <c r="V538" s="64"/>
      <c r="W538" s="64"/>
      <c r="X538" s="65"/>
      <c r="Y538" s="66"/>
      <c r="Z538" s="58" t="str">
        <f t="shared" si="28"/>
        <v/>
      </c>
      <c r="AA538" s="35" t="str">
        <f t="shared" si="29"/>
        <v/>
      </c>
    </row>
    <row r="539" spans="1:27" ht="153">
      <c r="A539" s="4">
        <v>2354</v>
      </c>
      <c r="C539" s="4" t="s">
        <v>1674</v>
      </c>
      <c r="E539" s="107" t="s">
        <v>3216</v>
      </c>
      <c r="F539" s="2" t="s">
        <v>1918</v>
      </c>
      <c r="G539" s="2" t="s">
        <v>1919</v>
      </c>
      <c r="H539" s="8"/>
      <c r="I539" s="8"/>
      <c r="J539" s="8"/>
      <c r="K539" s="8"/>
      <c r="L539" s="8"/>
      <c r="M539" s="8"/>
      <c r="P539" s="63"/>
      <c r="Q539" s="64"/>
      <c r="R539" s="64"/>
      <c r="S539" s="65"/>
      <c r="T539" s="66"/>
      <c r="U539" s="63"/>
      <c r="V539" s="64"/>
      <c r="W539" s="64"/>
      <c r="X539" s="65"/>
      <c r="Y539" s="66"/>
      <c r="Z539" s="58" t="str">
        <f t="shared" si="28"/>
        <v/>
      </c>
      <c r="AA539" s="35" t="str">
        <f t="shared" si="29"/>
        <v/>
      </c>
    </row>
    <row r="540" spans="1:27" ht="409.6">
      <c r="A540" s="4">
        <v>2355</v>
      </c>
      <c r="C540" s="4" t="s">
        <v>1674</v>
      </c>
      <c r="E540" s="107" t="s">
        <v>3217</v>
      </c>
      <c r="F540" s="2" t="s">
        <v>1920</v>
      </c>
      <c r="G540" s="2" t="s">
        <v>1921</v>
      </c>
      <c r="H540" s="8"/>
      <c r="I540" s="8"/>
      <c r="J540" s="8"/>
      <c r="K540" s="8"/>
      <c r="L540" s="8"/>
      <c r="M540" s="8"/>
      <c r="P540" s="63"/>
      <c r="Q540" s="64"/>
      <c r="R540" s="64"/>
      <c r="S540" s="65"/>
      <c r="T540" s="66"/>
      <c r="U540" s="63"/>
      <c r="V540" s="64"/>
      <c r="W540" s="64"/>
      <c r="X540" s="65"/>
      <c r="Y540" s="66"/>
      <c r="Z540" s="58" t="str">
        <f t="shared" si="28"/>
        <v/>
      </c>
      <c r="AA540" s="35" t="str">
        <f t="shared" si="29"/>
        <v/>
      </c>
    </row>
    <row r="541" spans="1:27" ht="85">
      <c r="A541" s="4">
        <v>2356</v>
      </c>
      <c r="C541" s="4" t="s">
        <v>1674</v>
      </c>
      <c r="E541" s="107" t="s">
        <v>3218</v>
      </c>
      <c r="F541" s="2" t="s">
        <v>1922</v>
      </c>
      <c r="G541" s="2" t="s">
        <v>1706</v>
      </c>
      <c r="H541" s="8"/>
      <c r="I541" s="8"/>
      <c r="J541" s="8"/>
      <c r="K541" s="8"/>
      <c r="L541" s="8"/>
      <c r="M541" s="8"/>
      <c r="P541" s="63"/>
      <c r="Q541" s="64"/>
      <c r="R541" s="64"/>
      <c r="S541" s="65"/>
      <c r="T541" s="66"/>
      <c r="U541" s="63"/>
      <c r="V541" s="64"/>
      <c r="W541" s="64"/>
      <c r="X541" s="65"/>
      <c r="Y541" s="66"/>
      <c r="Z541" s="58" t="str">
        <f t="shared" si="28"/>
        <v/>
      </c>
      <c r="AA541" s="35" t="str">
        <f t="shared" si="29"/>
        <v/>
      </c>
    </row>
    <row r="542" spans="1:27" s="79" customFormat="1" ht="17">
      <c r="A542" s="4" t="s">
        <v>485</v>
      </c>
      <c r="B542" s="4" t="s">
        <v>485</v>
      </c>
      <c r="H542" s="4"/>
      <c r="P542" s="111"/>
      <c r="Q542" s="111"/>
      <c r="R542" s="111"/>
      <c r="S542" s="111"/>
      <c r="T542" s="111"/>
      <c r="U542" s="111"/>
      <c r="V542" s="111"/>
      <c r="W542" s="111"/>
      <c r="X542" s="111"/>
      <c r="Y542" s="111"/>
    </row>
    <row r="543" spans="1:27" s="79" customFormat="1" ht="17">
      <c r="A543" s="4" t="s">
        <v>485</v>
      </c>
      <c r="B543" s="4" t="s">
        <v>485</v>
      </c>
      <c r="H543" s="4"/>
      <c r="P543" s="111"/>
      <c r="Q543" s="111"/>
      <c r="R543" s="111"/>
      <c r="S543" s="111"/>
      <c r="T543" s="111"/>
      <c r="U543" s="111"/>
      <c r="V543" s="111"/>
      <c r="W543" s="111"/>
      <c r="X543" s="111"/>
      <c r="Y543" s="111"/>
    </row>
    <row r="544" spans="1:27" s="79" customFormat="1" ht="19">
      <c r="A544" s="4" t="s">
        <v>485</v>
      </c>
      <c r="B544" s="4" t="s">
        <v>485</v>
      </c>
      <c r="E544" s="116" t="s">
        <v>32</v>
      </c>
      <c r="F544" s="116"/>
      <c r="G544" s="116"/>
      <c r="H544" s="4"/>
      <c r="P544" s="111"/>
      <c r="Q544" s="111"/>
      <c r="R544" s="111"/>
      <c r="S544" s="111"/>
      <c r="T544" s="111"/>
      <c r="U544" s="111"/>
      <c r="V544" s="111"/>
      <c r="W544" s="111"/>
      <c r="X544" s="111"/>
      <c r="Y544" s="111"/>
    </row>
    <row r="545" spans="1:27" s="79" customFormat="1" ht="68">
      <c r="A545" s="4" t="s">
        <v>485</v>
      </c>
      <c r="B545" s="4" t="s">
        <v>485</v>
      </c>
      <c r="E545" s="81" t="s">
        <v>1923</v>
      </c>
      <c r="F545" s="2" t="s">
        <v>1924</v>
      </c>
      <c r="H545" s="4"/>
      <c r="P545" s="111"/>
      <c r="Q545" s="111"/>
      <c r="R545" s="111"/>
      <c r="S545" s="111"/>
      <c r="T545" s="111"/>
      <c r="U545" s="111"/>
      <c r="V545" s="111"/>
      <c r="W545" s="111"/>
      <c r="X545" s="111"/>
      <c r="Y545" s="111"/>
    </row>
    <row r="546" spans="1:27" ht="187">
      <c r="A546" s="4">
        <v>2357</v>
      </c>
      <c r="B546" s="4" t="s">
        <v>1925</v>
      </c>
      <c r="C546" s="4">
        <v>539</v>
      </c>
      <c r="E546" s="107" t="s">
        <v>3219</v>
      </c>
      <c r="F546" s="2" t="s">
        <v>1926</v>
      </c>
      <c r="G546" s="2" t="s">
        <v>1927</v>
      </c>
      <c r="H546" s="8"/>
      <c r="I546" s="8"/>
      <c r="J546" s="8"/>
      <c r="K546" s="8"/>
      <c r="L546" s="8"/>
      <c r="M546" s="8"/>
      <c r="P546" s="63"/>
      <c r="Q546" s="64"/>
      <c r="R546" s="64"/>
      <c r="S546" s="65"/>
      <c r="T546" s="66"/>
      <c r="U546" s="63"/>
      <c r="V546" s="64"/>
      <c r="W546" s="64"/>
      <c r="X546" s="65"/>
      <c r="Y546" s="66"/>
      <c r="Z546" s="58" t="str">
        <f t="shared" si="28"/>
        <v/>
      </c>
      <c r="AA546" s="35" t="str">
        <f t="shared" si="29"/>
        <v/>
      </c>
    </row>
    <row r="547" spans="1:27" ht="153">
      <c r="A547" s="4">
        <v>2358</v>
      </c>
      <c r="C547" s="4" t="s">
        <v>1674</v>
      </c>
      <c r="E547" s="107" t="s">
        <v>3220</v>
      </c>
      <c r="F547" s="2" t="s">
        <v>1928</v>
      </c>
      <c r="G547" s="2" t="s">
        <v>1929</v>
      </c>
      <c r="H547" s="8"/>
      <c r="I547" s="8"/>
      <c r="J547" s="8"/>
      <c r="K547" s="8"/>
      <c r="L547" s="8"/>
      <c r="M547" s="8"/>
      <c r="P547" s="63"/>
      <c r="Q547" s="64"/>
      <c r="R547" s="64"/>
      <c r="S547" s="65"/>
      <c r="T547" s="66"/>
      <c r="U547" s="63"/>
      <c r="V547" s="64"/>
      <c r="W547" s="64"/>
      <c r="X547" s="65"/>
      <c r="Y547" s="66"/>
      <c r="Z547" s="58" t="str">
        <f t="shared" si="28"/>
        <v/>
      </c>
      <c r="AA547" s="35" t="str">
        <f t="shared" si="29"/>
        <v/>
      </c>
    </row>
    <row r="548" spans="1:27" ht="170">
      <c r="A548" s="4">
        <v>2359</v>
      </c>
      <c r="B548" s="4" t="s">
        <v>1930</v>
      </c>
      <c r="C548" s="4">
        <v>540</v>
      </c>
      <c r="E548" s="107" t="s">
        <v>3221</v>
      </c>
      <c r="F548" s="2" t="s">
        <v>1931</v>
      </c>
      <c r="G548" s="2" t="s">
        <v>1932</v>
      </c>
      <c r="H548" s="8"/>
      <c r="I548" s="8"/>
      <c r="J548" s="8"/>
      <c r="K548" s="8"/>
      <c r="L548" s="8"/>
      <c r="M548" s="8"/>
      <c r="P548" s="63"/>
      <c r="Q548" s="64"/>
      <c r="R548" s="64"/>
      <c r="S548" s="65"/>
      <c r="T548" s="66"/>
      <c r="U548" s="63"/>
      <c r="V548" s="64"/>
      <c r="W548" s="64"/>
      <c r="X548" s="65"/>
      <c r="Y548" s="66"/>
      <c r="Z548" s="58" t="str">
        <f t="shared" si="28"/>
        <v/>
      </c>
      <c r="AA548" s="35" t="str">
        <f t="shared" si="29"/>
        <v/>
      </c>
    </row>
    <row r="549" spans="1:27" ht="136">
      <c r="A549" s="4">
        <v>2360</v>
      </c>
      <c r="B549" s="4" t="s">
        <v>1933</v>
      </c>
      <c r="C549" s="4">
        <v>541</v>
      </c>
      <c r="E549" s="107" t="s">
        <v>3222</v>
      </c>
      <c r="F549" s="2" t="s">
        <v>1934</v>
      </c>
      <c r="G549" s="2" t="s">
        <v>1935</v>
      </c>
      <c r="H549" s="8"/>
      <c r="I549" s="8"/>
      <c r="J549" s="8"/>
      <c r="K549" s="8"/>
      <c r="L549" s="8"/>
      <c r="M549" s="8"/>
      <c r="P549" s="63"/>
      <c r="Q549" s="64"/>
      <c r="R549" s="64"/>
      <c r="S549" s="65"/>
      <c r="T549" s="66"/>
      <c r="U549" s="63"/>
      <c r="V549" s="64"/>
      <c r="W549" s="64"/>
      <c r="X549" s="65"/>
      <c r="Y549" s="66"/>
      <c r="Z549" s="58" t="str">
        <f t="shared" si="28"/>
        <v/>
      </c>
      <c r="AA549" s="35" t="str">
        <f t="shared" si="29"/>
        <v/>
      </c>
    </row>
    <row r="550" spans="1:27" ht="34">
      <c r="A550" s="4">
        <v>2361</v>
      </c>
      <c r="C550" s="4" t="s">
        <v>1674</v>
      </c>
      <c r="E550" s="107" t="s">
        <v>3223</v>
      </c>
      <c r="F550" s="2" t="s">
        <v>1936</v>
      </c>
      <c r="G550" s="2" t="s">
        <v>1691</v>
      </c>
      <c r="H550" s="8"/>
      <c r="I550" s="8"/>
      <c r="J550" s="8"/>
      <c r="K550" s="8"/>
      <c r="L550" s="8"/>
      <c r="M550" s="8"/>
      <c r="P550" s="63"/>
      <c r="Q550" s="64"/>
      <c r="R550" s="64"/>
      <c r="S550" s="65"/>
      <c r="T550" s="66"/>
      <c r="U550" s="63"/>
      <c r="V550" s="64"/>
      <c r="W550" s="64"/>
      <c r="X550" s="65"/>
      <c r="Y550" s="66"/>
      <c r="Z550" s="58" t="str">
        <f t="shared" si="28"/>
        <v/>
      </c>
      <c r="AA550" s="35" t="str">
        <f t="shared" si="29"/>
        <v/>
      </c>
    </row>
    <row r="551" spans="1:27" s="79" customFormat="1" ht="17">
      <c r="A551" s="4" t="s">
        <v>485</v>
      </c>
      <c r="B551" s="4" t="s">
        <v>485</v>
      </c>
      <c r="G551" s="79" t="s">
        <v>485</v>
      </c>
      <c r="H551" s="4"/>
      <c r="P551" s="111"/>
      <c r="Q551" s="111"/>
      <c r="R551" s="111"/>
      <c r="S551" s="111"/>
      <c r="T551" s="111"/>
      <c r="U551" s="111"/>
      <c r="V551" s="111"/>
      <c r="W551" s="111"/>
      <c r="X551" s="111"/>
      <c r="Y551" s="111"/>
    </row>
    <row r="552" spans="1:27" s="79" customFormat="1" ht="17">
      <c r="A552" s="4" t="s">
        <v>485</v>
      </c>
      <c r="B552" s="4" t="s">
        <v>485</v>
      </c>
      <c r="G552" s="79" t="s">
        <v>485</v>
      </c>
      <c r="H552" s="4"/>
      <c r="P552" s="111"/>
      <c r="Q552" s="111"/>
      <c r="R552" s="111"/>
      <c r="S552" s="111"/>
      <c r="T552" s="111"/>
      <c r="U552" s="111"/>
      <c r="V552" s="111"/>
      <c r="W552" s="111"/>
      <c r="X552" s="111"/>
      <c r="Y552" s="111"/>
    </row>
    <row r="553" spans="1:27" s="79" customFormat="1" ht="68">
      <c r="A553" s="4" t="s">
        <v>485</v>
      </c>
      <c r="B553" s="4" t="s">
        <v>485</v>
      </c>
      <c r="E553" s="81" t="s">
        <v>1937</v>
      </c>
      <c r="F553" s="2" t="s">
        <v>1938</v>
      </c>
      <c r="G553" s="79" t="s">
        <v>485</v>
      </c>
      <c r="H553" s="4"/>
      <c r="P553" s="111"/>
      <c r="Q553" s="111"/>
      <c r="R553" s="111"/>
      <c r="S553" s="111"/>
      <c r="T553" s="111"/>
      <c r="U553" s="111"/>
      <c r="V553" s="111"/>
      <c r="W553" s="111"/>
      <c r="X553" s="111"/>
      <c r="Y553" s="111"/>
    </row>
    <row r="554" spans="1:27" ht="119">
      <c r="A554" s="4">
        <v>2362</v>
      </c>
      <c r="B554" s="4" t="s">
        <v>1939</v>
      </c>
      <c r="C554" s="4">
        <v>552</v>
      </c>
      <c r="E554" s="107" t="s">
        <v>3224</v>
      </c>
      <c r="F554" s="2" t="s">
        <v>1940</v>
      </c>
      <c r="G554" s="2" t="s">
        <v>1941</v>
      </c>
      <c r="H554" s="8"/>
      <c r="I554" s="8"/>
      <c r="J554" s="8"/>
      <c r="K554" s="8"/>
      <c r="L554" s="8"/>
      <c r="M554" s="8"/>
      <c r="P554" s="63"/>
      <c r="Q554" s="64"/>
      <c r="R554" s="64"/>
      <c r="S554" s="65"/>
      <c r="T554" s="66"/>
      <c r="U554" s="63"/>
      <c r="V554" s="64"/>
      <c r="W554" s="64"/>
      <c r="X554" s="65"/>
      <c r="Y554" s="66"/>
      <c r="Z554" s="58" t="str">
        <f t="shared" si="28"/>
        <v/>
      </c>
      <c r="AA554" s="35" t="str">
        <f t="shared" si="29"/>
        <v/>
      </c>
    </row>
    <row r="555" spans="1:27" ht="170">
      <c r="A555" s="4">
        <v>2363</v>
      </c>
      <c r="B555" s="4" t="s">
        <v>1942</v>
      </c>
      <c r="C555" s="4">
        <v>553</v>
      </c>
      <c r="E555" s="107" t="s">
        <v>3225</v>
      </c>
      <c r="F555" s="2" t="s">
        <v>1943</v>
      </c>
      <c r="G555" s="2" t="s">
        <v>1944</v>
      </c>
      <c r="H555" s="8"/>
      <c r="I555" s="8"/>
      <c r="J555" s="8"/>
      <c r="K555" s="8"/>
      <c r="L555" s="8"/>
      <c r="M555" s="8"/>
      <c r="P555" s="63"/>
      <c r="Q555" s="64"/>
      <c r="R555" s="64"/>
      <c r="S555" s="65"/>
      <c r="T555" s="66"/>
      <c r="U555" s="63"/>
      <c r="V555" s="64"/>
      <c r="W555" s="64"/>
      <c r="X555" s="65"/>
      <c r="Y555" s="66"/>
      <c r="Z555" s="58" t="str">
        <f t="shared" si="28"/>
        <v/>
      </c>
      <c r="AA555" s="35" t="str">
        <f t="shared" si="29"/>
        <v/>
      </c>
    </row>
    <row r="556" spans="1:27" ht="153">
      <c r="A556" s="4">
        <v>2364</v>
      </c>
      <c r="B556" s="4" t="s">
        <v>1945</v>
      </c>
      <c r="C556" s="4">
        <v>554</v>
      </c>
      <c r="E556" s="107" t="s">
        <v>3226</v>
      </c>
      <c r="F556" s="2" t="s">
        <v>1946</v>
      </c>
      <c r="G556" s="2" t="s">
        <v>1947</v>
      </c>
      <c r="H556" s="8"/>
      <c r="I556" s="8"/>
      <c r="J556" s="8"/>
      <c r="K556" s="8"/>
      <c r="L556" s="8"/>
      <c r="M556" s="8"/>
      <c r="P556" s="63"/>
      <c r="Q556" s="64"/>
      <c r="R556" s="64"/>
      <c r="S556" s="65"/>
      <c r="T556" s="66"/>
      <c r="U556" s="63"/>
      <c r="V556" s="64"/>
      <c r="W556" s="64"/>
      <c r="X556" s="65"/>
      <c r="Y556" s="66"/>
      <c r="Z556" s="58" t="str">
        <f t="shared" si="28"/>
        <v/>
      </c>
      <c r="AA556" s="35" t="str">
        <f t="shared" si="29"/>
        <v/>
      </c>
    </row>
    <row r="557" spans="1:27" ht="119">
      <c r="A557" s="4">
        <v>2365</v>
      </c>
      <c r="B557" s="4" t="s">
        <v>1948</v>
      </c>
      <c r="C557" s="4">
        <v>555</v>
      </c>
      <c r="E557" s="107" t="s">
        <v>3227</v>
      </c>
      <c r="F557" s="2" t="s">
        <v>1949</v>
      </c>
      <c r="G557" s="2" t="s">
        <v>1950</v>
      </c>
      <c r="H557" s="8"/>
      <c r="I557" s="8"/>
      <c r="J557" s="8"/>
      <c r="K557" s="8"/>
      <c r="L557" s="8"/>
      <c r="M557" s="8"/>
      <c r="P557" s="63"/>
      <c r="Q557" s="64"/>
      <c r="R557" s="64"/>
      <c r="S557" s="65"/>
      <c r="T557" s="66"/>
      <c r="U557" s="63"/>
      <c r="V557" s="64"/>
      <c r="W557" s="64"/>
      <c r="X557" s="65"/>
      <c r="Y557" s="66"/>
      <c r="Z557" s="58" t="str">
        <f t="shared" si="28"/>
        <v/>
      </c>
      <c r="AA557" s="35" t="str">
        <f t="shared" si="29"/>
        <v/>
      </c>
    </row>
    <row r="558" spans="1:27" ht="68">
      <c r="A558" s="4">
        <v>2366</v>
      </c>
      <c r="C558" s="4" t="s">
        <v>1674</v>
      </c>
      <c r="E558" s="107" t="s">
        <v>3228</v>
      </c>
      <c r="F558" s="2" t="s">
        <v>1951</v>
      </c>
      <c r="G558" s="2" t="s">
        <v>1706</v>
      </c>
      <c r="H558" s="8"/>
      <c r="I558" s="8"/>
      <c r="J558" s="8"/>
      <c r="K558" s="8"/>
      <c r="L558" s="8"/>
      <c r="M558" s="8"/>
      <c r="P558" s="63"/>
      <c r="Q558" s="64"/>
      <c r="R558" s="64"/>
      <c r="S558" s="65">
        <v>3</v>
      </c>
      <c r="T558" s="66"/>
      <c r="U558" s="63"/>
      <c r="V558" s="64"/>
      <c r="W558" s="64"/>
      <c r="X558" s="65"/>
      <c r="Y558" s="66"/>
      <c r="Z558" s="58" t="str">
        <f t="shared" si="28"/>
        <v/>
      </c>
      <c r="AA558" s="35">
        <f t="shared" si="29"/>
        <v>3</v>
      </c>
    </row>
    <row r="559" spans="1:27" s="79" customFormat="1" ht="17">
      <c r="A559" s="4" t="s">
        <v>485</v>
      </c>
      <c r="B559" s="4" t="s">
        <v>485</v>
      </c>
      <c r="G559" s="79" t="s">
        <v>485</v>
      </c>
      <c r="H559" s="4"/>
      <c r="P559" s="111"/>
      <c r="Q559" s="111"/>
      <c r="R559" s="111"/>
      <c r="S559" s="111"/>
      <c r="T559" s="111"/>
      <c r="U559" s="111"/>
      <c r="V559" s="111"/>
      <c r="W559" s="111"/>
      <c r="X559" s="111"/>
      <c r="Y559" s="111"/>
    </row>
    <row r="560" spans="1:27" s="79" customFormat="1" ht="17">
      <c r="A560" s="4" t="s">
        <v>485</v>
      </c>
      <c r="B560" s="4" t="s">
        <v>485</v>
      </c>
      <c r="G560" s="79" t="s">
        <v>485</v>
      </c>
      <c r="H560" s="4"/>
      <c r="P560" s="111"/>
      <c r="Q560" s="111"/>
      <c r="R560" s="111"/>
      <c r="S560" s="111"/>
      <c r="T560" s="111"/>
      <c r="U560" s="111"/>
      <c r="V560" s="111"/>
      <c r="W560" s="111"/>
      <c r="X560" s="111"/>
      <c r="Y560" s="111"/>
    </row>
    <row r="561" spans="1:27" s="79" customFormat="1" ht="51">
      <c r="A561" s="4" t="s">
        <v>485</v>
      </c>
      <c r="B561" s="4" t="s">
        <v>485</v>
      </c>
      <c r="E561" s="81" t="s">
        <v>1952</v>
      </c>
      <c r="F561" s="2" t="s">
        <v>1953</v>
      </c>
      <c r="G561" s="79" t="s">
        <v>485</v>
      </c>
      <c r="H561" s="4"/>
      <c r="P561" s="111"/>
      <c r="Q561" s="111"/>
      <c r="R561" s="111"/>
      <c r="S561" s="111"/>
      <c r="T561" s="111"/>
      <c r="U561" s="111"/>
      <c r="V561" s="111"/>
      <c r="W561" s="111"/>
      <c r="X561" s="111"/>
      <c r="Y561" s="111"/>
    </row>
    <row r="562" spans="1:27" ht="85">
      <c r="A562" s="4">
        <v>2367</v>
      </c>
      <c r="B562" s="4" t="s">
        <v>1954</v>
      </c>
      <c r="C562" s="4">
        <v>558</v>
      </c>
      <c r="E562" s="107" t="s">
        <v>3229</v>
      </c>
      <c r="F562" s="2" t="s">
        <v>642</v>
      </c>
      <c r="G562" s="2" t="s">
        <v>1955</v>
      </c>
      <c r="H562" s="8"/>
      <c r="I562" s="8"/>
      <c r="J562" s="8"/>
      <c r="K562" s="8"/>
      <c r="L562" s="8"/>
      <c r="M562" s="8"/>
      <c r="P562" s="63"/>
      <c r="Q562" s="64"/>
      <c r="R562" s="64"/>
      <c r="S562" s="65"/>
      <c r="T562" s="66"/>
      <c r="U562" s="63"/>
      <c r="V562" s="64"/>
      <c r="W562" s="64"/>
      <c r="X562" s="65"/>
      <c r="Y562" s="66"/>
      <c r="Z562" s="58" t="str">
        <f t="shared" si="28"/>
        <v/>
      </c>
      <c r="AA562" s="35" t="str">
        <f t="shared" si="29"/>
        <v/>
      </c>
    </row>
    <row r="563" spans="1:27" ht="51">
      <c r="A563" s="4">
        <v>2368</v>
      </c>
      <c r="B563" s="4" t="s">
        <v>1956</v>
      </c>
      <c r="C563" s="4">
        <v>559</v>
      </c>
      <c r="E563" s="107" t="s">
        <v>3230</v>
      </c>
      <c r="F563" s="2" t="s">
        <v>1957</v>
      </c>
      <c r="G563" s="2" t="s">
        <v>1955</v>
      </c>
      <c r="H563" s="8"/>
      <c r="I563" s="8"/>
      <c r="J563" s="8"/>
      <c r="K563" s="8"/>
      <c r="L563" s="8"/>
      <c r="M563" s="8"/>
      <c r="P563" s="63"/>
      <c r="Q563" s="64"/>
      <c r="R563" s="64"/>
      <c r="S563" s="65"/>
      <c r="T563" s="66"/>
      <c r="U563" s="63"/>
      <c r="V563" s="64"/>
      <c r="W563" s="64"/>
      <c r="X563" s="65"/>
      <c r="Y563" s="66"/>
      <c r="Z563" s="58" t="str">
        <f t="shared" si="28"/>
        <v/>
      </c>
      <c r="AA563" s="35" t="str">
        <f t="shared" si="29"/>
        <v/>
      </c>
    </row>
    <row r="564" spans="1:27" ht="51">
      <c r="A564" s="4">
        <v>2369</v>
      </c>
      <c r="B564" s="4" t="s">
        <v>1958</v>
      </c>
      <c r="C564" s="4">
        <v>560</v>
      </c>
      <c r="E564" s="107" t="s">
        <v>3231</v>
      </c>
      <c r="F564" s="2" t="s">
        <v>1959</v>
      </c>
      <c r="G564" s="2" t="s">
        <v>1955</v>
      </c>
      <c r="H564" s="8"/>
      <c r="I564" s="8"/>
      <c r="J564" s="8"/>
      <c r="K564" s="8"/>
      <c r="L564" s="8"/>
      <c r="M564" s="8"/>
      <c r="P564" s="63"/>
      <c r="Q564" s="64"/>
      <c r="R564" s="64"/>
      <c r="S564" s="65"/>
      <c r="T564" s="66"/>
      <c r="U564" s="63"/>
      <c r="V564" s="64"/>
      <c r="W564" s="64"/>
      <c r="X564" s="65"/>
      <c r="Y564" s="66"/>
      <c r="Z564" s="58" t="str">
        <f t="shared" si="28"/>
        <v/>
      </c>
      <c r="AA564" s="35" t="str">
        <f t="shared" si="29"/>
        <v/>
      </c>
    </row>
    <row r="565" spans="1:27" ht="34">
      <c r="A565" s="4">
        <v>2370</v>
      </c>
      <c r="B565" s="4" t="s">
        <v>1960</v>
      </c>
      <c r="C565" s="4">
        <v>561</v>
      </c>
      <c r="E565" s="107" t="s">
        <v>3232</v>
      </c>
      <c r="F565" s="2" t="s">
        <v>1961</v>
      </c>
      <c r="G565" s="2" t="s">
        <v>1955</v>
      </c>
      <c r="H565" s="8"/>
      <c r="I565" s="8"/>
      <c r="J565" s="8"/>
      <c r="K565" s="8"/>
      <c r="L565" s="8"/>
      <c r="M565" s="8"/>
      <c r="P565" s="63"/>
      <c r="Q565" s="64"/>
      <c r="R565" s="64"/>
      <c r="S565" s="65"/>
      <c r="T565" s="66"/>
      <c r="U565" s="63"/>
      <c r="V565" s="64"/>
      <c r="W565" s="64"/>
      <c r="X565" s="65"/>
      <c r="Y565" s="66"/>
      <c r="Z565" s="58" t="str">
        <f t="shared" si="28"/>
        <v/>
      </c>
      <c r="AA565" s="35" t="str">
        <f t="shared" si="29"/>
        <v/>
      </c>
    </row>
    <row r="566" spans="1:27" s="79" customFormat="1" ht="17">
      <c r="A566" s="4" t="s">
        <v>485</v>
      </c>
      <c r="B566" s="4" t="s">
        <v>485</v>
      </c>
      <c r="H566" s="4"/>
      <c r="P566" s="111"/>
      <c r="Q566" s="111"/>
      <c r="R566" s="111"/>
      <c r="S566" s="111"/>
      <c r="T566" s="111"/>
      <c r="U566" s="111"/>
      <c r="V566" s="111"/>
      <c r="W566" s="111"/>
      <c r="X566" s="111"/>
      <c r="Y566" s="111"/>
    </row>
    <row r="567" spans="1:27" s="79" customFormat="1" ht="17">
      <c r="A567" s="4" t="s">
        <v>485</v>
      </c>
      <c r="B567" s="4" t="s">
        <v>485</v>
      </c>
      <c r="H567" s="4"/>
      <c r="P567" s="111"/>
      <c r="Q567" s="111"/>
      <c r="R567" s="111"/>
      <c r="S567" s="111"/>
      <c r="T567" s="111"/>
      <c r="U567" s="111"/>
      <c r="V567" s="111"/>
      <c r="W567" s="111"/>
      <c r="X567" s="111"/>
      <c r="Y567" s="111"/>
    </row>
    <row r="568" spans="1:27" s="79" customFormat="1" ht="37">
      <c r="A568" s="4" t="s">
        <v>485</v>
      </c>
      <c r="B568" s="4" t="s">
        <v>485</v>
      </c>
      <c r="E568" s="117" t="s">
        <v>1962</v>
      </c>
      <c r="F568" s="117"/>
      <c r="G568" s="117"/>
      <c r="H568" s="4"/>
      <c r="P568" s="111"/>
      <c r="Q568" s="111"/>
      <c r="R568" s="111"/>
      <c r="S568" s="111"/>
      <c r="T568" s="111"/>
      <c r="U568" s="111"/>
      <c r="V568" s="111"/>
      <c r="W568" s="111"/>
      <c r="X568" s="111"/>
      <c r="Y568" s="111"/>
    </row>
    <row r="569" spans="1:27" s="79" customFormat="1" ht="19">
      <c r="A569" s="4" t="s">
        <v>485</v>
      </c>
      <c r="B569" s="4" t="s">
        <v>485</v>
      </c>
      <c r="E569" s="116" t="s">
        <v>1963</v>
      </c>
      <c r="F569" s="116"/>
      <c r="G569" s="116"/>
      <c r="H569" s="4"/>
      <c r="P569" s="111"/>
      <c r="Q569" s="111"/>
      <c r="R569" s="111"/>
      <c r="S569" s="111"/>
      <c r="T569" s="111"/>
      <c r="U569" s="111"/>
      <c r="V569" s="111"/>
      <c r="W569" s="111"/>
      <c r="X569" s="111"/>
      <c r="Y569" s="111"/>
    </row>
    <row r="570" spans="1:27" ht="153">
      <c r="A570" s="4">
        <v>2371</v>
      </c>
      <c r="B570" s="4" t="s">
        <v>1964</v>
      </c>
      <c r="C570" s="4">
        <v>427</v>
      </c>
      <c r="E570" s="107" t="s">
        <v>3233</v>
      </c>
      <c r="F570" s="2" t="s">
        <v>1965</v>
      </c>
      <c r="G570" s="2" t="s">
        <v>1966</v>
      </c>
      <c r="H570" s="8"/>
      <c r="I570" s="8"/>
      <c r="J570" s="8"/>
      <c r="K570" s="8"/>
      <c r="L570" s="8"/>
      <c r="M570" s="8"/>
      <c r="P570" s="63"/>
      <c r="Q570" s="64"/>
      <c r="R570" s="64"/>
      <c r="S570" s="65"/>
      <c r="T570" s="66"/>
      <c r="U570" s="63"/>
      <c r="V570" s="64"/>
      <c r="W570" s="64"/>
      <c r="X570" s="65"/>
      <c r="Y570" s="66"/>
      <c r="Z570" s="58" t="str">
        <f t="shared" si="28"/>
        <v/>
      </c>
      <c r="AA570" s="35" t="str">
        <f t="shared" si="29"/>
        <v/>
      </c>
    </row>
    <row r="571" spans="1:27" ht="170">
      <c r="A571" s="4">
        <v>2372</v>
      </c>
      <c r="B571" s="4" t="s">
        <v>1967</v>
      </c>
      <c r="C571" s="4">
        <v>420</v>
      </c>
      <c r="E571" s="107" t="s">
        <v>3234</v>
      </c>
      <c r="F571" s="2" t="s">
        <v>1968</v>
      </c>
      <c r="G571" s="2" t="s">
        <v>1969</v>
      </c>
      <c r="H571" s="8"/>
      <c r="I571" s="8"/>
      <c r="J571" s="8"/>
      <c r="K571" s="8"/>
      <c r="L571" s="8"/>
      <c r="M571" s="8"/>
      <c r="P571" s="63"/>
      <c r="Q571" s="64"/>
      <c r="R571" s="64"/>
      <c r="S571" s="65"/>
      <c r="T571" s="66"/>
      <c r="U571" s="63"/>
      <c r="V571" s="64"/>
      <c r="W571" s="64"/>
      <c r="X571" s="65"/>
      <c r="Y571" s="66"/>
      <c r="Z571" s="58" t="str">
        <f t="shared" si="28"/>
        <v/>
      </c>
      <c r="AA571" s="35" t="str">
        <f t="shared" si="29"/>
        <v/>
      </c>
    </row>
    <row r="572" spans="1:27" ht="153">
      <c r="A572" s="4">
        <v>2373</v>
      </c>
      <c r="C572" s="4" t="s">
        <v>1674</v>
      </c>
      <c r="E572" s="107" t="s">
        <v>3235</v>
      </c>
      <c r="F572" s="2" t="s">
        <v>1970</v>
      </c>
      <c r="G572" s="2" t="s">
        <v>1971</v>
      </c>
      <c r="H572" s="8"/>
      <c r="I572" s="8"/>
      <c r="J572" s="8"/>
      <c r="K572" s="8"/>
      <c r="L572" s="8"/>
      <c r="M572" s="8"/>
      <c r="P572" s="63"/>
      <c r="Q572" s="64"/>
      <c r="R572" s="64"/>
      <c r="S572" s="65"/>
      <c r="T572" s="66"/>
      <c r="U572" s="63"/>
      <c r="V572" s="64"/>
      <c r="W572" s="64"/>
      <c r="X572" s="65"/>
      <c r="Y572" s="66"/>
      <c r="Z572" s="58" t="str">
        <f t="shared" si="28"/>
        <v/>
      </c>
      <c r="AA572" s="35" t="str">
        <f t="shared" si="29"/>
        <v/>
      </c>
    </row>
    <row r="573" spans="1:27" ht="170">
      <c r="A573" s="4">
        <v>2374</v>
      </c>
      <c r="B573" s="4" t="s">
        <v>1972</v>
      </c>
      <c r="C573" s="4">
        <v>416</v>
      </c>
      <c r="E573" s="107" t="s">
        <v>3236</v>
      </c>
      <c r="F573" s="2" t="s">
        <v>1973</v>
      </c>
      <c r="G573" s="2" t="s">
        <v>1974</v>
      </c>
      <c r="H573" s="8"/>
      <c r="I573" s="8"/>
      <c r="J573" s="8"/>
      <c r="K573" s="8"/>
      <c r="L573" s="8"/>
      <c r="M573" s="8"/>
      <c r="P573" s="63"/>
      <c r="Q573" s="64"/>
      <c r="R573" s="64"/>
      <c r="S573" s="65"/>
      <c r="T573" s="66"/>
      <c r="U573" s="63"/>
      <c r="V573" s="64"/>
      <c r="W573" s="64"/>
      <c r="X573" s="65"/>
      <c r="Y573" s="66"/>
      <c r="Z573" s="58" t="str">
        <f t="shared" si="28"/>
        <v/>
      </c>
      <c r="AA573" s="35" t="str">
        <f t="shared" si="29"/>
        <v/>
      </c>
    </row>
    <row r="574" spans="1:27" ht="153">
      <c r="A574" s="4">
        <v>2375</v>
      </c>
      <c r="B574" s="4" t="s">
        <v>1975</v>
      </c>
      <c r="C574" s="4">
        <v>425</v>
      </c>
      <c r="E574" s="107" t="s">
        <v>3237</v>
      </c>
      <c r="F574" s="2" t="s">
        <v>1976</v>
      </c>
      <c r="G574" s="2" t="s">
        <v>1977</v>
      </c>
      <c r="H574" s="8"/>
      <c r="I574" s="8"/>
      <c r="J574" s="8"/>
      <c r="K574" s="8"/>
      <c r="L574" s="8"/>
      <c r="M574" s="8"/>
      <c r="P574" s="63"/>
      <c r="Q574" s="64"/>
      <c r="R574" s="64"/>
      <c r="S574" s="65"/>
      <c r="T574" s="66"/>
      <c r="U574" s="63"/>
      <c r="V574" s="64"/>
      <c r="W574" s="64"/>
      <c r="X574" s="65"/>
      <c r="Y574" s="66"/>
      <c r="Z574" s="58" t="str">
        <f t="shared" si="28"/>
        <v/>
      </c>
      <c r="AA574" s="35" t="str">
        <f t="shared" si="29"/>
        <v/>
      </c>
    </row>
    <row r="575" spans="1:27" ht="153">
      <c r="A575" s="4">
        <v>2376</v>
      </c>
      <c r="C575" s="4" t="s">
        <v>1674</v>
      </c>
      <c r="E575" s="107" t="s">
        <v>3238</v>
      </c>
      <c r="F575" s="2" t="s">
        <v>1978</v>
      </c>
      <c r="G575" s="2" t="s">
        <v>1979</v>
      </c>
      <c r="H575" s="8"/>
      <c r="I575" s="8"/>
      <c r="J575" s="8"/>
      <c r="K575" s="8"/>
      <c r="L575" s="8"/>
      <c r="M575" s="8"/>
      <c r="P575" s="63"/>
      <c r="Q575" s="64"/>
      <c r="R575" s="64"/>
      <c r="S575" s="65"/>
      <c r="T575" s="66"/>
      <c r="U575" s="63"/>
      <c r="V575" s="64"/>
      <c r="W575" s="64"/>
      <c r="X575" s="65"/>
      <c r="Y575" s="66"/>
      <c r="Z575" s="58" t="str">
        <f t="shared" si="28"/>
        <v/>
      </c>
      <c r="AA575" s="35" t="str">
        <f t="shared" si="29"/>
        <v/>
      </c>
    </row>
    <row r="576" spans="1:27" ht="170">
      <c r="A576" s="4">
        <v>2377</v>
      </c>
      <c r="B576" s="4" t="s">
        <v>1980</v>
      </c>
      <c r="C576" s="4">
        <v>426</v>
      </c>
      <c r="E576" s="107" t="s">
        <v>3239</v>
      </c>
      <c r="F576" s="2" t="s">
        <v>1981</v>
      </c>
      <c r="G576" s="2" t="s">
        <v>1982</v>
      </c>
      <c r="H576" s="8"/>
      <c r="I576" s="8"/>
      <c r="J576" s="8"/>
      <c r="K576" s="8"/>
      <c r="L576" s="8"/>
      <c r="M576" s="8"/>
      <c r="P576" s="63"/>
      <c r="Q576" s="64"/>
      <c r="R576" s="64"/>
      <c r="S576" s="65"/>
      <c r="T576" s="66"/>
      <c r="U576" s="63"/>
      <c r="V576" s="64"/>
      <c r="W576" s="64"/>
      <c r="X576" s="65"/>
      <c r="Y576" s="66"/>
      <c r="Z576" s="58" t="str">
        <f t="shared" si="28"/>
        <v/>
      </c>
      <c r="AA576" s="35" t="str">
        <f t="shared" si="29"/>
        <v/>
      </c>
    </row>
    <row r="577" spans="1:28" ht="136">
      <c r="A577" s="4">
        <v>2378</v>
      </c>
      <c r="B577" s="4" t="s">
        <v>1983</v>
      </c>
      <c r="C577" s="4">
        <v>429</v>
      </c>
      <c r="E577" s="107" t="s">
        <v>3240</v>
      </c>
      <c r="F577" s="2" t="s">
        <v>1984</v>
      </c>
      <c r="G577" s="2" t="s">
        <v>1985</v>
      </c>
      <c r="H577" s="8"/>
      <c r="I577" s="8"/>
      <c r="J577" s="8"/>
      <c r="K577" s="8"/>
      <c r="L577" s="8"/>
      <c r="M577" s="8"/>
      <c r="P577" s="63"/>
      <c r="Q577" s="64"/>
      <c r="R577" s="64"/>
      <c r="S577" s="65"/>
      <c r="T577" s="66"/>
      <c r="U577" s="63"/>
      <c r="V577" s="64"/>
      <c r="W577" s="64"/>
      <c r="X577" s="65"/>
      <c r="Y577" s="66"/>
      <c r="Z577" s="58" t="str">
        <f t="shared" si="28"/>
        <v/>
      </c>
      <c r="AA577" s="35" t="str">
        <f t="shared" si="29"/>
        <v/>
      </c>
    </row>
    <row r="578" spans="1:28" ht="170">
      <c r="A578" s="4">
        <v>2379</v>
      </c>
      <c r="C578" s="4" t="s">
        <v>1674</v>
      </c>
      <c r="E578" s="107" t="s">
        <v>3241</v>
      </c>
      <c r="F578" s="2" t="s">
        <v>1986</v>
      </c>
      <c r="G578" s="2" t="s">
        <v>1987</v>
      </c>
      <c r="H578" s="8"/>
      <c r="I578" s="8"/>
      <c r="J578" s="8"/>
      <c r="K578" s="8"/>
      <c r="L578" s="8"/>
      <c r="M578" s="8"/>
      <c r="P578" s="63"/>
      <c r="Q578" s="64"/>
      <c r="R578" s="64"/>
      <c r="S578" s="65"/>
      <c r="T578" s="66"/>
      <c r="U578" s="63"/>
      <c r="V578" s="64"/>
      <c r="W578" s="64"/>
      <c r="X578" s="65"/>
      <c r="Y578" s="66"/>
      <c r="Z578" s="58" t="str">
        <f t="shared" si="28"/>
        <v/>
      </c>
      <c r="AA578" s="35" t="str">
        <f t="shared" si="29"/>
        <v/>
      </c>
    </row>
    <row r="579" spans="1:28" ht="136">
      <c r="A579" s="4">
        <v>2380</v>
      </c>
      <c r="B579" s="4" t="s">
        <v>1988</v>
      </c>
      <c r="C579" s="4">
        <v>431</v>
      </c>
      <c r="E579" s="107" t="s">
        <v>3242</v>
      </c>
      <c r="F579" s="2" t="s">
        <v>1989</v>
      </c>
      <c r="G579" s="2" t="s">
        <v>1990</v>
      </c>
      <c r="H579" s="8"/>
      <c r="I579" s="8"/>
      <c r="J579" s="8"/>
      <c r="K579" s="8"/>
      <c r="L579" s="8"/>
      <c r="M579" s="8"/>
      <c r="P579" s="63"/>
      <c r="Q579" s="64"/>
      <c r="R579" s="64"/>
      <c r="S579" s="65"/>
      <c r="T579" s="66"/>
      <c r="U579" s="63"/>
      <c r="V579" s="64"/>
      <c r="W579" s="64"/>
      <c r="X579" s="65"/>
      <c r="Y579" s="66"/>
      <c r="Z579" s="58" t="str">
        <f t="shared" si="28"/>
        <v/>
      </c>
      <c r="AA579" s="35" t="str">
        <f t="shared" si="29"/>
        <v/>
      </c>
    </row>
    <row r="580" spans="1:28" ht="289">
      <c r="A580" s="4">
        <v>2381</v>
      </c>
      <c r="C580" s="4" t="s">
        <v>1674</v>
      </c>
      <c r="E580" s="107" t="s">
        <v>3243</v>
      </c>
      <c r="F580" s="2" t="s">
        <v>1991</v>
      </c>
      <c r="G580" s="2" t="s">
        <v>1992</v>
      </c>
      <c r="H580" s="8"/>
      <c r="I580" s="8"/>
      <c r="J580" s="8"/>
      <c r="K580" s="8"/>
      <c r="L580" s="8"/>
      <c r="M580" s="8"/>
      <c r="P580" s="63"/>
      <c r="Q580" s="64"/>
      <c r="R580" s="64"/>
      <c r="S580" s="65"/>
      <c r="T580" s="66"/>
      <c r="U580" s="63"/>
      <c r="V580" s="64"/>
      <c r="W580" s="64"/>
      <c r="X580" s="65"/>
      <c r="Y580" s="66"/>
      <c r="Z580" s="58" t="str">
        <f t="shared" ref="Z580:Z642" si="30">IF(U580&lt;&gt;"",U580,IF(P580&lt;&gt;"",P580,IF(N580&lt;&gt;"",N580,"")))</f>
        <v/>
      </c>
      <c r="AA580" s="35" t="str">
        <f t="shared" ref="AA580:AA642" si="31">IF(X580&lt;&gt;"",X580,IF(S580&lt;&gt;"",S580,IF(O580&lt;&gt;"",O580,"")))</f>
        <v/>
      </c>
    </row>
    <row r="581" spans="1:28" ht="204">
      <c r="A581" s="4">
        <v>2382</v>
      </c>
      <c r="B581" s="4" t="s">
        <v>1993</v>
      </c>
      <c r="C581" s="4">
        <v>428</v>
      </c>
      <c r="E581" s="107" t="s">
        <v>3244</v>
      </c>
      <c r="F581" s="2" t="s">
        <v>1994</v>
      </c>
      <c r="G581" s="2" t="s">
        <v>1995</v>
      </c>
      <c r="H581" s="8"/>
      <c r="I581" s="8"/>
      <c r="J581" s="8"/>
      <c r="K581" s="8"/>
      <c r="L581" s="8"/>
      <c r="M581" s="8"/>
      <c r="P581" s="63"/>
      <c r="Q581" s="64"/>
      <c r="R581" s="64"/>
      <c r="S581" s="65"/>
      <c r="T581" s="66"/>
      <c r="U581" s="63"/>
      <c r="V581" s="64"/>
      <c r="W581" s="64"/>
      <c r="X581" s="65"/>
      <c r="Y581" s="66"/>
      <c r="Z581" s="58" t="str">
        <f t="shared" si="30"/>
        <v/>
      </c>
      <c r="AA581" s="35" t="str">
        <f t="shared" si="31"/>
        <v/>
      </c>
    </row>
    <row r="582" spans="1:28" ht="170">
      <c r="A582" s="4">
        <v>2383</v>
      </c>
      <c r="B582" s="4" t="s">
        <v>1996</v>
      </c>
      <c r="C582" s="4">
        <v>413</v>
      </c>
      <c r="E582" s="107" t="s">
        <v>3245</v>
      </c>
      <c r="F582" s="2" t="s">
        <v>1997</v>
      </c>
      <c r="G582" s="2" t="s">
        <v>1998</v>
      </c>
      <c r="H582" s="8"/>
      <c r="I582" s="8"/>
      <c r="J582" s="8"/>
      <c r="K582" s="8"/>
      <c r="L582" s="8"/>
      <c r="M582" s="8"/>
      <c r="P582" s="63"/>
      <c r="Q582" s="64"/>
      <c r="R582" s="64"/>
      <c r="S582" s="65"/>
      <c r="T582" s="66"/>
      <c r="U582" s="63"/>
      <c r="V582" s="64"/>
      <c r="W582" s="64"/>
      <c r="X582" s="65"/>
      <c r="Y582" s="66"/>
      <c r="Z582" s="58" t="str">
        <f t="shared" si="30"/>
        <v/>
      </c>
      <c r="AA582" s="35" t="str">
        <f t="shared" si="31"/>
        <v/>
      </c>
    </row>
    <row r="583" spans="1:28" ht="102">
      <c r="A583" s="4">
        <v>2384</v>
      </c>
      <c r="B583" s="4" t="s">
        <v>1999</v>
      </c>
      <c r="C583" s="4">
        <v>438</v>
      </c>
      <c r="E583" s="107" t="s">
        <v>3246</v>
      </c>
      <c r="F583" s="2" t="s">
        <v>2000</v>
      </c>
      <c r="G583" s="2" t="s">
        <v>2001</v>
      </c>
      <c r="H583" s="8"/>
      <c r="I583" s="8"/>
      <c r="J583" s="8"/>
      <c r="K583" s="8"/>
      <c r="L583" s="8"/>
      <c r="M583" s="8"/>
      <c r="P583" s="63"/>
      <c r="Q583" s="64"/>
      <c r="R583" s="64"/>
      <c r="S583" s="65"/>
      <c r="T583" s="66"/>
      <c r="U583" s="63"/>
      <c r="V583" s="64"/>
      <c r="W583" s="64"/>
      <c r="X583" s="65"/>
      <c r="Y583" s="66"/>
      <c r="Z583" s="58" t="str">
        <f t="shared" si="30"/>
        <v/>
      </c>
      <c r="AA583" s="35" t="str">
        <f t="shared" si="31"/>
        <v/>
      </c>
    </row>
    <row r="584" spans="1:28" ht="170">
      <c r="A584" s="4">
        <v>2385</v>
      </c>
      <c r="B584" s="4" t="s">
        <v>2002</v>
      </c>
      <c r="C584" s="4">
        <v>433</v>
      </c>
      <c r="E584" s="107" t="s">
        <v>3247</v>
      </c>
      <c r="F584" s="2" t="s">
        <v>2003</v>
      </c>
      <c r="G584" s="2" t="s">
        <v>2004</v>
      </c>
      <c r="H584" s="8"/>
      <c r="I584" s="8"/>
      <c r="J584" s="8"/>
      <c r="K584" s="8"/>
      <c r="L584" s="8"/>
      <c r="M584" s="8"/>
      <c r="P584" s="63"/>
      <c r="Q584" s="64"/>
      <c r="R584" s="64"/>
      <c r="S584" s="65"/>
      <c r="T584" s="66"/>
      <c r="U584" s="63"/>
      <c r="V584" s="64"/>
      <c r="W584" s="64"/>
      <c r="X584" s="65"/>
      <c r="Y584" s="66"/>
      <c r="Z584" s="58" t="str">
        <f t="shared" si="30"/>
        <v/>
      </c>
      <c r="AA584" s="35" t="str">
        <f t="shared" si="31"/>
        <v/>
      </c>
    </row>
    <row r="585" spans="1:28" ht="153">
      <c r="A585" s="4">
        <v>2386</v>
      </c>
      <c r="B585" s="4" t="s">
        <v>2005</v>
      </c>
      <c r="C585" s="4">
        <v>434</v>
      </c>
      <c r="E585" s="107" t="s">
        <v>3248</v>
      </c>
      <c r="F585" s="2" t="s">
        <v>2006</v>
      </c>
      <c r="G585" s="2" t="s">
        <v>2007</v>
      </c>
      <c r="H585" s="8"/>
      <c r="I585" s="8"/>
      <c r="J585" s="8"/>
      <c r="K585" s="8"/>
      <c r="L585" s="8"/>
      <c r="M585" s="8"/>
      <c r="P585" s="63"/>
      <c r="Q585" s="64"/>
      <c r="R585" s="64"/>
      <c r="S585" s="65"/>
      <c r="T585" s="66"/>
      <c r="U585" s="63"/>
      <c r="V585" s="64"/>
      <c r="W585" s="64"/>
      <c r="X585" s="65"/>
      <c r="Y585" s="66"/>
      <c r="Z585" s="58" t="str">
        <f t="shared" si="30"/>
        <v/>
      </c>
      <c r="AA585" s="35" t="str">
        <f t="shared" si="31"/>
        <v/>
      </c>
    </row>
    <row r="586" spans="1:28" ht="187">
      <c r="A586" s="4">
        <v>2387</v>
      </c>
      <c r="B586" s="4" t="s">
        <v>2008</v>
      </c>
      <c r="C586" s="4">
        <v>435</v>
      </c>
      <c r="E586" s="107" t="s">
        <v>3249</v>
      </c>
      <c r="F586" s="2" t="s">
        <v>2009</v>
      </c>
      <c r="G586" s="2" t="s">
        <v>2010</v>
      </c>
      <c r="H586" s="8"/>
      <c r="I586" s="8"/>
      <c r="J586" s="8"/>
      <c r="K586" s="8"/>
      <c r="L586" s="8"/>
      <c r="M586" s="8"/>
      <c r="P586" s="63"/>
      <c r="Q586" s="64"/>
      <c r="R586" s="64"/>
      <c r="S586" s="65"/>
      <c r="T586" s="66"/>
      <c r="U586" s="63"/>
      <c r="V586" s="64"/>
      <c r="W586" s="64"/>
      <c r="X586" s="65"/>
      <c r="Y586" s="66"/>
      <c r="Z586" s="58" t="str">
        <f t="shared" si="30"/>
        <v/>
      </c>
      <c r="AA586" s="35" t="str">
        <f t="shared" si="31"/>
        <v/>
      </c>
    </row>
    <row r="587" spans="1:28" ht="136">
      <c r="A587" s="4">
        <v>2388</v>
      </c>
      <c r="B587" s="4" t="s">
        <v>2011</v>
      </c>
      <c r="C587" s="4">
        <v>437</v>
      </c>
      <c r="E587" s="107" t="s">
        <v>3250</v>
      </c>
      <c r="F587" s="2" t="s">
        <v>2012</v>
      </c>
      <c r="G587" s="2" t="s">
        <v>2013</v>
      </c>
      <c r="H587" s="8"/>
      <c r="I587" s="8"/>
      <c r="J587" s="8"/>
      <c r="K587" s="8"/>
      <c r="L587" s="8"/>
      <c r="M587" s="8"/>
      <c r="P587" s="63"/>
      <c r="Q587" s="64"/>
      <c r="R587" s="64"/>
      <c r="S587" s="65"/>
      <c r="T587" s="66"/>
      <c r="U587" s="63"/>
      <c r="V587" s="64"/>
      <c r="W587" s="64"/>
      <c r="X587" s="65"/>
      <c r="Y587" s="66"/>
      <c r="Z587" s="58" t="str">
        <f t="shared" si="30"/>
        <v/>
      </c>
      <c r="AA587" s="35" t="str">
        <f t="shared" si="31"/>
        <v/>
      </c>
    </row>
    <row r="588" spans="1:28" s="79" customFormat="1" ht="17">
      <c r="A588" s="4" t="s">
        <v>485</v>
      </c>
      <c r="B588" s="4" t="s">
        <v>485</v>
      </c>
      <c r="H588" s="4"/>
      <c r="P588" s="111"/>
      <c r="Q588" s="111"/>
      <c r="R588" s="111"/>
      <c r="S588" s="111"/>
      <c r="T588" s="111"/>
      <c r="U588" s="111"/>
      <c r="V588" s="111"/>
      <c r="W588" s="111"/>
      <c r="X588" s="111"/>
      <c r="Y588" s="111"/>
    </row>
    <row r="589" spans="1:28" s="79" customFormat="1" ht="17">
      <c r="A589" s="4" t="s">
        <v>485</v>
      </c>
      <c r="B589" s="4" t="s">
        <v>485</v>
      </c>
      <c r="H589" s="4"/>
      <c r="P589" s="111"/>
      <c r="Q589" s="111"/>
      <c r="R589" s="111"/>
      <c r="S589" s="111"/>
      <c r="T589" s="111"/>
      <c r="U589" s="111"/>
      <c r="V589" s="111"/>
      <c r="W589" s="111"/>
      <c r="X589" s="111"/>
      <c r="Y589" s="111"/>
    </row>
    <row r="590" spans="1:28" s="79" customFormat="1" ht="19">
      <c r="A590" s="4" t="s">
        <v>485</v>
      </c>
      <c r="B590" s="4" t="s">
        <v>485</v>
      </c>
      <c r="E590" s="118" t="s">
        <v>2014</v>
      </c>
      <c r="F590" s="116"/>
      <c r="G590" s="116"/>
      <c r="H590" s="4"/>
      <c r="P590" s="111"/>
      <c r="Q590" s="111"/>
      <c r="R590" s="111"/>
      <c r="S590" s="111"/>
      <c r="T590" s="111"/>
      <c r="U590" s="111"/>
      <c r="V590" s="111"/>
      <c r="W590" s="111"/>
      <c r="X590" s="111"/>
      <c r="Y590" s="111"/>
    </row>
    <row r="591" spans="1:28" s="79" customFormat="1" ht="85">
      <c r="A591" s="4" t="s">
        <v>485</v>
      </c>
      <c r="B591" s="4" t="s">
        <v>485</v>
      </c>
      <c r="E591" s="82" t="s">
        <v>2015</v>
      </c>
      <c r="F591" s="83" t="s">
        <v>2016</v>
      </c>
      <c r="G591" s="84" t="str">
        <f>HYPERLINK("http://sourcinginnovation.com/wordpress/2017/04/26/are-we-about-to-enter-the-age-of-permissive-analytics/","Are we about to enter the age of permissive analytics")</f>
        <v>Are we about to enter the age of permissive analytics</v>
      </c>
      <c r="H591" s="4"/>
      <c r="P591" s="111"/>
      <c r="Q591" s="111"/>
      <c r="R591" s="111"/>
      <c r="S591" s="111"/>
      <c r="T591" s="111"/>
      <c r="U591" s="111"/>
      <c r="V591" s="111"/>
      <c r="W591" s="111"/>
      <c r="X591" s="111"/>
      <c r="Y591" s="111"/>
    </row>
    <row r="592" spans="1:28" ht="34">
      <c r="A592" s="4" t="s">
        <v>485</v>
      </c>
      <c r="B592" s="4" t="s">
        <v>485</v>
      </c>
      <c r="E592" s="79"/>
      <c r="F592" s="79"/>
      <c r="G592" s="84" t="str">
        <f>HYPERLINK("http://sourcinginnovation.com/wordpress/2017/04/27/when-selecting-your-prescriptive-and-future-permissive-analytics-system/","When Selecting Your Future Permissive Analytics System")</f>
        <v>When Selecting Your Future Permissive Analytics System</v>
      </c>
      <c r="I592" s="79"/>
      <c r="J592" s="79"/>
      <c r="K592" s="79"/>
      <c r="L592" s="79"/>
      <c r="M592" s="79"/>
      <c r="N592" s="79"/>
      <c r="O592" s="79"/>
      <c r="P592" s="111"/>
      <c r="Q592" s="111"/>
      <c r="R592" s="111"/>
      <c r="S592" s="111"/>
      <c r="T592" s="111"/>
      <c r="U592" s="111"/>
      <c r="V592" s="111"/>
      <c r="W592" s="111"/>
      <c r="X592" s="111"/>
      <c r="Y592" s="111"/>
      <c r="Z592" s="79"/>
      <c r="AA592" s="79"/>
      <c r="AB592" s="79"/>
    </row>
    <row r="593" spans="1:27" ht="51">
      <c r="A593" s="4">
        <v>2389</v>
      </c>
      <c r="B593" s="4" t="s">
        <v>2017</v>
      </c>
      <c r="C593" s="4">
        <v>445</v>
      </c>
      <c r="E593" s="107" t="s">
        <v>3251</v>
      </c>
      <c r="F593" s="2" t="s">
        <v>2018</v>
      </c>
      <c r="G593" s="2" t="s">
        <v>1955</v>
      </c>
      <c r="H593" s="8"/>
      <c r="I593" s="8"/>
      <c r="J593" s="8"/>
      <c r="K593" s="8"/>
      <c r="L593" s="8"/>
      <c r="M593" s="8"/>
      <c r="P593" s="63"/>
      <c r="Q593" s="64"/>
      <c r="R593" s="64"/>
      <c r="S593" s="65"/>
      <c r="T593" s="66"/>
      <c r="U593" s="63"/>
      <c r="V593" s="64"/>
      <c r="W593" s="64"/>
      <c r="X593" s="65"/>
      <c r="Y593" s="66"/>
      <c r="Z593" s="58" t="str">
        <f t="shared" si="30"/>
        <v/>
      </c>
      <c r="AA593" s="35" t="str">
        <f t="shared" si="31"/>
        <v/>
      </c>
    </row>
    <row r="594" spans="1:27" ht="51">
      <c r="A594" s="4">
        <v>2390</v>
      </c>
      <c r="C594" s="4" t="s">
        <v>1674</v>
      </c>
      <c r="E594" s="107" t="s">
        <v>3252</v>
      </c>
      <c r="F594" s="2" t="s">
        <v>2019</v>
      </c>
      <c r="G594" s="2" t="s">
        <v>1955</v>
      </c>
      <c r="H594" s="8"/>
      <c r="I594" s="8"/>
      <c r="J594" s="8"/>
      <c r="K594" s="8"/>
      <c r="L594" s="8"/>
      <c r="M594" s="8"/>
      <c r="P594" s="63"/>
      <c r="Q594" s="64"/>
      <c r="R594" s="64"/>
      <c r="S594" s="65"/>
      <c r="T594" s="66"/>
      <c r="U594" s="63"/>
      <c r="V594" s="64"/>
      <c r="W594" s="64"/>
      <c r="X594" s="65"/>
      <c r="Y594" s="66"/>
      <c r="Z594" s="58" t="str">
        <f t="shared" si="30"/>
        <v/>
      </c>
      <c r="AA594" s="35" t="str">
        <f t="shared" si="31"/>
        <v/>
      </c>
    </row>
    <row r="595" spans="1:27" ht="272">
      <c r="A595" s="4">
        <v>2391</v>
      </c>
      <c r="B595" s="4" t="s">
        <v>2020</v>
      </c>
      <c r="C595" s="4">
        <v>446</v>
      </c>
      <c r="E595" s="107" t="s">
        <v>3253</v>
      </c>
      <c r="F595" s="2" t="s">
        <v>434</v>
      </c>
      <c r="G595" s="2" t="s">
        <v>1955</v>
      </c>
      <c r="H595" s="8"/>
      <c r="I595" s="8"/>
      <c r="J595" s="8"/>
      <c r="K595" s="8"/>
      <c r="L595" s="8"/>
      <c r="M595" s="8"/>
      <c r="P595" s="63"/>
      <c r="Q595" s="64"/>
      <c r="R595" s="64"/>
      <c r="S595" s="65"/>
      <c r="T595" s="66"/>
      <c r="U595" s="63"/>
      <c r="V595" s="64"/>
      <c r="W595" s="64"/>
      <c r="X595" s="65"/>
      <c r="Y595" s="66"/>
      <c r="Z595" s="58" t="str">
        <f t="shared" si="30"/>
        <v/>
      </c>
      <c r="AA595" s="35" t="str">
        <f t="shared" si="31"/>
        <v/>
      </c>
    </row>
    <row r="596" spans="1:27" ht="51">
      <c r="A596" s="4">
        <v>2392</v>
      </c>
      <c r="B596" s="4" t="s">
        <v>2021</v>
      </c>
      <c r="C596" s="4">
        <v>447</v>
      </c>
      <c r="E596" s="107" t="s">
        <v>3090</v>
      </c>
      <c r="F596" s="2" t="s">
        <v>2022</v>
      </c>
      <c r="G596" s="2" t="s">
        <v>1955</v>
      </c>
      <c r="H596" s="8"/>
      <c r="I596" s="8"/>
      <c r="J596" s="8"/>
      <c r="K596" s="8"/>
      <c r="L596" s="8"/>
      <c r="M596" s="8"/>
      <c r="P596" s="63"/>
      <c r="Q596" s="64"/>
      <c r="R596" s="64"/>
      <c r="S596" s="65"/>
      <c r="T596" s="66"/>
      <c r="U596" s="63"/>
      <c r="V596" s="64"/>
      <c r="W596" s="64"/>
      <c r="X596" s="65"/>
      <c r="Y596" s="66"/>
      <c r="Z596" s="58" t="str">
        <f t="shared" si="30"/>
        <v/>
      </c>
      <c r="AA596" s="35" t="str">
        <f t="shared" si="31"/>
        <v/>
      </c>
    </row>
    <row r="597" spans="1:27" ht="187">
      <c r="A597" s="4">
        <v>2393</v>
      </c>
      <c r="B597" s="4" t="s">
        <v>2023</v>
      </c>
      <c r="C597" s="4">
        <v>449</v>
      </c>
      <c r="E597" s="107" t="s">
        <v>2990</v>
      </c>
      <c r="F597" s="2" t="s">
        <v>2024</v>
      </c>
      <c r="G597" s="2" t="s">
        <v>2025</v>
      </c>
      <c r="H597" s="8"/>
      <c r="I597" s="8"/>
      <c r="J597" s="8"/>
      <c r="K597" s="8"/>
      <c r="L597" s="8"/>
      <c r="M597" s="8"/>
      <c r="P597" s="63"/>
      <c r="Q597" s="64"/>
      <c r="R597" s="64"/>
      <c r="S597" s="65"/>
      <c r="T597" s="66"/>
      <c r="U597" s="63"/>
      <c r="V597" s="64"/>
      <c r="W597" s="64"/>
      <c r="X597" s="65"/>
      <c r="Y597" s="66"/>
      <c r="Z597" s="58" t="str">
        <f t="shared" si="30"/>
        <v/>
      </c>
      <c r="AA597" s="35" t="str">
        <f t="shared" si="31"/>
        <v/>
      </c>
    </row>
    <row r="598" spans="1:27" ht="204">
      <c r="A598" s="4">
        <v>2394</v>
      </c>
      <c r="B598" s="4" t="s">
        <v>2026</v>
      </c>
      <c r="C598" s="4">
        <v>452</v>
      </c>
      <c r="E598" s="107" t="s">
        <v>3254</v>
      </c>
      <c r="F598" s="2" t="s">
        <v>440</v>
      </c>
      <c r="G598" s="2" t="s">
        <v>2027</v>
      </c>
      <c r="H598" s="8"/>
      <c r="I598" s="8"/>
      <c r="J598" s="8"/>
      <c r="K598" s="8"/>
      <c r="L598" s="8"/>
      <c r="M598" s="8"/>
      <c r="P598" s="63"/>
      <c r="Q598" s="64"/>
      <c r="R598" s="64"/>
      <c r="S598" s="65"/>
      <c r="T598" s="66"/>
      <c r="U598" s="63"/>
      <c r="V598" s="64"/>
      <c r="W598" s="64"/>
      <c r="X598" s="65"/>
      <c r="Y598" s="66"/>
      <c r="Z598" s="58" t="str">
        <f t="shared" si="30"/>
        <v/>
      </c>
      <c r="AA598" s="35" t="str">
        <f t="shared" si="31"/>
        <v/>
      </c>
    </row>
    <row r="599" spans="1:27" ht="289">
      <c r="A599" s="4">
        <v>2395</v>
      </c>
      <c r="B599" s="4" t="s">
        <v>2028</v>
      </c>
      <c r="C599" s="4">
        <v>481</v>
      </c>
      <c r="E599" s="107" t="s">
        <v>3255</v>
      </c>
      <c r="F599" s="2" t="s">
        <v>2029</v>
      </c>
      <c r="G599" s="2" t="s">
        <v>2030</v>
      </c>
      <c r="H599" s="8"/>
      <c r="I599" s="8"/>
      <c r="J599" s="8"/>
      <c r="K599" s="8"/>
      <c r="L599" s="8"/>
      <c r="M599" s="8"/>
      <c r="P599" s="63"/>
      <c r="Q599" s="64"/>
      <c r="R599" s="64"/>
      <c r="S599" s="65"/>
      <c r="T599" s="66"/>
      <c r="U599" s="63"/>
      <c r="V599" s="64"/>
      <c r="W599" s="64"/>
      <c r="X599" s="65"/>
      <c r="Y599" s="66"/>
      <c r="Z599" s="58" t="str">
        <f t="shared" si="30"/>
        <v/>
      </c>
      <c r="AA599" s="35" t="str">
        <f t="shared" si="31"/>
        <v/>
      </c>
    </row>
    <row r="600" spans="1:27" ht="153">
      <c r="A600" s="4">
        <v>2396</v>
      </c>
      <c r="B600" s="4" t="s">
        <v>2031</v>
      </c>
      <c r="C600" s="4">
        <v>455</v>
      </c>
      <c r="E600" s="107" t="s">
        <v>3256</v>
      </c>
      <c r="F600" s="2" t="s">
        <v>2032</v>
      </c>
      <c r="G600" s="2" t="s">
        <v>2033</v>
      </c>
      <c r="H600" s="8"/>
      <c r="I600" s="8"/>
      <c r="J600" s="8"/>
      <c r="K600" s="8"/>
      <c r="L600" s="8"/>
      <c r="M600" s="8"/>
      <c r="P600" s="63"/>
      <c r="Q600" s="64"/>
      <c r="R600" s="64"/>
      <c r="S600" s="65"/>
      <c r="T600" s="66"/>
      <c r="U600" s="63"/>
      <c r="V600" s="64"/>
      <c r="W600" s="64"/>
      <c r="X600" s="65"/>
      <c r="Y600" s="66"/>
      <c r="Z600" s="58" t="str">
        <f t="shared" si="30"/>
        <v/>
      </c>
      <c r="AA600" s="35" t="str">
        <f t="shared" si="31"/>
        <v/>
      </c>
    </row>
    <row r="601" spans="1:27" s="79" customFormat="1" ht="17">
      <c r="A601" s="4" t="s">
        <v>485</v>
      </c>
      <c r="G601" s="79" t="s">
        <v>485</v>
      </c>
      <c r="H601" s="4"/>
      <c r="P601" s="111"/>
      <c r="Q601" s="111"/>
      <c r="R601" s="111"/>
      <c r="S601" s="111"/>
      <c r="T601" s="111"/>
      <c r="U601" s="111"/>
      <c r="V601" s="111"/>
      <c r="W601" s="111"/>
      <c r="X601" s="111"/>
      <c r="Y601" s="111"/>
    </row>
    <row r="602" spans="1:27" s="79" customFormat="1" ht="17">
      <c r="A602" s="4" t="s">
        <v>485</v>
      </c>
      <c r="G602" s="79" t="s">
        <v>485</v>
      </c>
      <c r="H602" s="4"/>
      <c r="P602" s="111"/>
      <c r="Q602" s="111"/>
      <c r="R602" s="111"/>
      <c r="S602" s="111"/>
      <c r="T602" s="111"/>
      <c r="U602" s="111"/>
      <c r="V602" s="111"/>
      <c r="W602" s="111"/>
      <c r="X602" s="111"/>
      <c r="Y602" s="111"/>
    </row>
    <row r="603" spans="1:27" ht="17">
      <c r="A603" s="4" t="s">
        <v>485</v>
      </c>
      <c r="B603" s="4" t="s">
        <v>485</v>
      </c>
      <c r="E603" s="82" t="s">
        <v>2034</v>
      </c>
      <c r="F603" s="79"/>
      <c r="G603" s="79" t="s">
        <v>485</v>
      </c>
      <c r="I603" s="79"/>
      <c r="J603" s="79"/>
      <c r="K603" s="79"/>
      <c r="L603" s="79"/>
      <c r="M603" s="79"/>
      <c r="N603" s="79"/>
      <c r="O603" s="79"/>
      <c r="P603" s="111"/>
      <c r="Q603" s="111"/>
      <c r="R603" s="111"/>
      <c r="S603" s="111"/>
      <c r="T603" s="111"/>
      <c r="U603" s="111"/>
      <c r="V603" s="111"/>
      <c r="W603" s="111"/>
      <c r="X603" s="111"/>
      <c r="Y603" s="111"/>
      <c r="Z603" s="79"/>
      <c r="AA603" s="79"/>
    </row>
    <row r="604" spans="1:27" ht="153">
      <c r="A604" s="4">
        <v>2397</v>
      </c>
      <c r="B604" s="4" t="s">
        <v>2035</v>
      </c>
      <c r="C604" s="4">
        <v>456</v>
      </c>
      <c r="E604" s="107" t="s">
        <v>3257</v>
      </c>
      <c r="F604" s="2" t="s">
        <v>2036</v>
      </c>
      <c r="G604" s="2" t="s">
        <v>2037</v>
      </c>
      <c r="H604" s="8"/>
      <c r="I604" s="8"/>
      <c r="J604" s="8"/>
      <c r="K604" s="8"/>
      <c r="L604" s="8"/>
      <c r="M604" s="8"/>
      <c r="P604" s="63"/>
      <c r="Q604" s="64"/>
      <c r="R604" s="64"/>
      <c r="S604" s="65"/>
      <c r="T604" s="66"/>
      <c r="U604" s="63"/>
      <c r="V604" s="64"/>
      <c r="W604" s="64"/>
      <c r="X604" s="65"/>
      <c r="Y604" s="66"/>
      <c r="Z604" s="58" t="str">
        <f t="shared" si="30"/>
        <v/>
      </c>
      <c r="AA604" s="35" t="str">
        <f t="shared" si="31"/>
        <v/>
      </c>
    </row>
    <row r="605" spans="1:27" ht="119">
      <c r="A605" s="4">
        <v>2398</v>
      </c>
      <c r="B605" s="4" t="s">
        <v>2038</v>
      </c>
      <c r="C605" s="4">
        <v>457</v>
      </c>
      <c r="E605" s="107" t="s">
        <v>3258</v>
      </c>
      <c r="F605" s="2" t="s">
        <v>2039</v>
      </c>
      <c r="G605" s="2" t="s">
        <v>2040</v>
      </c>
      <c r="H605" s="8"/>
      <c r="I605" s="8"/>
      <c r="J605" s="8"/>
      <c r="K605" s="8"/>
      <c r="L605" s="8"/>
      <c r="M605" s="8"/>
      <c r="P605" s="63"/>
      <c r="Q605" s="64"/>
      <c r="R605" s="64"/>
      <c r="S605" s="65"/>
      <c r="T605" s="66"/>
      <c r="U605" s="63"/>
      <c r="V605" s="64"/>
      <c r="W605" s="64"/>
      <c r="X605" s="65"/>
      <c r="Y605" s="66"/>
      <c r="Z605" s="58" t="str">
        <f t="shared" si="30"/>
        <v/>
      </c>
      <c r="AA605" s="35" t="str">
        <f t="shared" si="31"/>
        <v/>
      </c>
    </row>
    <row r="606" spans="1:27" ht="119">
      <c r="A606" s="4">
        <v>2399</v>
      </c>
      <c r="B606" s="4" t="s">
        <v>2041</v>
      </c>
      <c r="C606" s="4">
        <v>458</v>
      </c>
      <c r="E606" s="107" t="s">
        <v>3259</v>
      </c>
      <c r="F606" s="2" t="s">
        <v>2042</v>
      </c>
      <c r="G606" s="2" t="s">
        <v>2043</v>
      </c>
      <c r="H606" s="8"/>
      <c r="I606" s="8"/>
      <c r="J606" s="8"/>
      <c r="K606" s="8"/>
      <c r="L606" s="8"/>
      <c r="M606" s="8"/>
      <c r="P606" s="63"/>
      <c r="Q606" s="64"/>
      <c r="R606" s="64"/>
      <c r="S606" s="65"/>
      <c r="T606" s="66"/>
      <c r="U606" s="63"/>
      <c r="V606" s="64"/>
      <c r="W606" s="64"/>
      <c r="X606" s="65"/>
      <c r="Y606" s="66"/>
      <c r="Z606" s="58" t="str">
        <f t="shared" si="30"/>
        <v/>
      </c>
      <c r="AA606" s="35" t="str">
        <f t="shared" si="31"/>
        <v/>
      </c>
    </row>
    <row r="607" spans="1:27" ht="153">
      <c r="A607" s="4">
        <v>2400</v>
      </c>
      <c r="B607" s="4" t="s">
        <v>2044</v>
      </c>
      <c r="C607" s="4">
        <v>459</v>
      </c>
      <c r="E607" s="107" t="s">
        <v>3260</v>
      </c>
      <c r="F607" s="2" t="s">
        <v>2045</v>
      </c>
      <c r="G607" s="2" t="s">
        <v>2046</v>
      </c>
      <c r="H607" s="8"/>
      <c r="I607" s="8"/>
      <c r="J607" s="8"/>
      <c r="K607" s="8"/>
      <c r="L607" s="8"/>
      <c r="M607" s="8"/>
      <c r="P607" s="63"/>
      <c r="Q607" s="64"/>
      <c r="R607" s="64"/>
      <c r="S607" s="65"/>
      <c r="T607" s="66"/>
      <c r="U607" s="63"/>
      <c r="V607" s="64"/>
      <c r="W607" s="64"/>
      <c r="X607" s="65"/>
      <c r="Y607" s="66"/>
      <c r="Z607" s="58" t="str">
        <f t="shared" si="30"/>
        <v/>
      </c>
      <c r="AA607" s="35" t="str">
        <f t="shared" si="31"/>
        <v/>
      </c>
    </row>
    <row r="608" spans="1:27" ht="170">
      <c r="A608" s="4">
        <v>2401</v>
      </c>
      <c r="B608" s="4" t="s">
        <v>2047</v>
      </c>
      <c r="C608" s="4">
        <v>460</v>
      </c>
      <c r="E608" s="107" t="s">
        <v>3261</v>
      </c>
      <c r="F608" s="2" t="s">
        <v>2048</v>
      </c>
      <c r="G608" s="2" t="s">
        <v>2049</v>
      </c>
      <c r="H608" s="8"/>
      <c r="I608" s="8"/>
      <c r="J608" s="8"/>
      <c r="K608" s="8"/>
      <c r="L608" s="8"/>
      <c r="M608" s="8"/>
      <c r="P608" s="63"/>
      <c r="Q608" s="64"/>
      <c r="R608" s="64"/>
      <c r="S608" s="65"/>
      <c r="T608" s="66"/>
      <c r="U608" s="63"/>
      <c r="V608" s="64"/>
      <c r="W608" s="64"/>
      <c r="X608" s="65"/>
      <c r="Y608" s="66"/>
      <c r="Z608" s="58" t="str">
        <f t="shared" si="30"/>
        <v/>
      </c>
      <c r="AA608" s="35" t="str">
        <f t="shared" si="31"/>
        <v/>
      </c>
    </row>
    <row r="609" spans="1:27" ht="136">
      <c r="A609" s="4">
        <v>2402</v>
      </c>
      <c r="B609" s="4" t="s">
        <v>2050</v>
      </c>
      <c r="C609" s="4">
        <v>461</v>
      </c>
      <c r="E609" s="107" t="s">
        <v>3262</v>
      </c>
      <c r="F609" s="2" t="s">
        <v>2051</v>
      </c>
      <c r="G609" s="2" t="s">
        <v>2052</v>
      </c>
      <c r="H609" s="8"/>
      <c r="I609" s="8"/>
      <c r="J609" s="8"/>
      <c r="K609" s="8"/>
      <c r="L609" s="8"/>
      <c r="M609" s="8"/>
      <c r="P609" s="63"/>
      <c r="Q609" s="64"/>
      <c r="R609" s="64"/>
      <c r="S609" s="65"/>
      <c r="T609" s="66"/>
      <c r="U609" s="63"/>
      <c r="V609" s="64"/>
      <c r="W609" s="64"/>
      <c r="X609" s="65"/>
      <c r="Y609" s="66"/>
      <c r="Z609" s="58" t="str">
        <f t="shared" si="30"/>
        <v/>
      </c>
      <c r="AA609" s="35" t="str">
        <f t="shared" si="31"/>
        <v/>
      </c>
    </row>
    <row r="610" spans="1:27" ht="170">
      <c r="A610" s="4">
        <v>2403</v>
      </c>
      <c r="B610" s="4" t="s">
        <v>2053</v>
      </c>
      <c r="C610" s="4">
        <v>462</v>
      </c>
      <c r="E610" s="107" t="s">
        <v>3263</v>
      </c>
      <c r="F610" s="2" t="s">
        <v>2054</v>
      </c>
      <c r="G610" s="2" t="s">
        <v>2055</v>
      </c>
      <c r="H610" s="8"/>
      <c r="I610" s="8"/>
      <c r="J610" s="8"/>
      <c r="K610" s="8"/>
      <c r="L610" s="8"/>
      <c r="M610" s="8"/>
      <c r="P610" s="63"/>
      <c r="Q610" s="64"/>
      <c r="R610" s="64"/>
      <c r="S610" s="65"/>
      <c r="T610" s="66"/>
      <c r="U610" s="63"/>
      <c r="V610" s="64"/>
      <c r="W610" s="64"/>
      <c r="X610" s="65"/>
      <c r="Y610" s="66"/>
      <c r="Z610" s="58" t="str">
        <f t="shared" si="30"/>
        <v/>
      </c>
      <c r="AA610" s="35" t="str">
        <f t="shared" si="31"/>
        <v/>
      </c>
    </row>
    <row r="611" spans="1:27" ht="119">
      <c r="A611" s="4">
        <v>2404</v>
      </c>
      <c r="B611" s="4" t="s">
        <v>2056</v>
      </c>
      <c r="C611" s="4">
        <v>463</v>
      </c>
      <c r="E611" s="107" t="s">
        <v>3264</v>
      </c>
      <c r="F611" s="2" t="s">
        <v>2057</v>
      </c>
      <c r="G611" s="2" t="s">
        <v>2058</v>
      </c>
      <c r="H611" s="8"/>
      <c r="I611" s="8"/>
      <c r="J611" s="8"/>
      <c r="K611" s="8"/>
      <c r="L611" s="8"/>
      <c r="M611" s="8"/>
      <c r="P611" s="63"/>
      <c r="Q611" s="64"/>
      <c r="R611" s="64"/>
      <c r="S611" s="65"/>
      <c r="T611" s="66"/>
      <c r="U611" s="63"/>
      <c r="V611" s="64"/>
      <c r="W611" s="64"/>
      <c r="X611" s="65"/>
      <c r="Y611" s="66"/>
      <c r="Z611" s="58" t="str">
        <f t="shared" si="30"/>
        <v/>
      </c>
      <c r="AA611" s="35" t="str">
        <f t="shared" si="31"/>
        <v/>
      </c>
    </row>
    <row r="612" spans="1:27" ht="119">
      <c r="A612" s="4">
        <v>2405</v>
      </c>
      <c r="B612" s="4" t="s">
        <v>2059</v>
      </c>
      <c r="C612" s="4">
        <v>464</v>
      </c>
      <c r="E612" s="107" t="s">
        <v>3265</v>
      </c>
      <c r="F612" s="2" t="s">
        <v>2060</v>
      </c>
      <c r="G612" s="2" t="s">
        <v>2061</v>
      </c>
      <c r="H612" s="8"/>
      <c r="I612" s="8"/>
      <c r="J612" s="8"/>
      <c r="K612" s="8"/>
      <c r="L612" s="8"/>
      <c r="M612" s="8"/>
      <c r="P612" s="63"/>
      <c r="Q612" s="64"/>
      <c r="R612" s="64"/>
      <c r="S612" s="65"/>
      <c r="T612" s="66"/>
      <c r="U612" s="63"/>
      <c r="V612" s="64"/>
      <c r="W612" s="64"/>
      <c r="X612" s="65"/>
      <c r="Y612" s="66"/>
      <c r="Z612" s="58" t="str">
        <f t="shared" si="30"/>
        <v/>
      </c>
      <c r="AA612" s="35" t="str">
        <f t="shared" si="31"/>
        <v/>
      </c>
    </row>
    <row r="613" spans="1:27" ht="119">
      <c r="A613" s="4">
        <v>2406</v>
      </c>
      <c r="B613" s="4" t="s">
        <v>2062</v>
      </c>
      <c r="C613" s="4">
        <v>465</v>
      </c>
      <c r="E613" s="107" t="s">
        <v>3266</v>
      </c>
      <c r="F613" s="2" t="s">
        <v>2063</v>
      </c>
      <c r="G613" s="2" t="s">
        <v>2064</v>
      </c>
      <c r="H613" s="8"/>
      <c r="I613" s="8"/>
      <c r="J613" s="8"/>
      <c r="K613" s="8"/>
      <c r="L613" s="8"/>
      <c r="M613" s="8"/>
      <c r="P613" s="63"/>
      <c r="Q613" s="64"/>
      <c r="R613" s="64"/>
      <c r="S613" s="65"/>
      <c r="T613" s="66"/>
      <c r="U613" s="63"/>
      <c r="V613" s="64"/>
      <c r="W613" s="64"/>
      <c r="X613" s="65"/>
      <c r="Y613" s="66"/>
      <c r="Z613" s="58" t="str">
        <f t="shared" si="30"/>
        <v/>
      </c>
      <c r="AA613" s="35" t="str">
        <f t="shared" si="31"/>
        <v/>
      </c>
    </row>
    <row r="614" spans="1:27" ht="187">
      <c r="A614" s="4">
        <v>2407</v>
      </c>
      <c r="B614" s="4" t="s">
        <v>2065</v>
      </c>
      <c r="C614" s="4">
        <v>466</v>
      </c>
      <c r="E614" s="107" t="s">
        <v>3267</v>
      </c>
      <c r="F614" s="2" t="s">
        <v>2066</v>
      </c>
      <c r="G614" s="2" t="s">
        <v>2067</v>
      </c>
      <c r="H614" s="8"/>
      <c r="I614" s="8"/>
      <c r="J614" s="8"/>
      <c r="K614" s="8"/>
      <c r="L614" s="8"/>
      <c r="M614" s="8"/>
      <c r="P614" s="63"/>
      <c r="Q614" s="64"/>
      <c r="R614" s="64"/>
      <c r="S614" s="65"/>
      <c r="T614" s="66"/>
      <c r="U614" s="63"/>
      <c r="V614" s="64"/>
      <c r="W614" s="64"/>
      <c r="X614" s="65"/>
      <c r="Y614" s="66"/>
      <c r="Z614" s="58" t="str">
        <f t="shared" si="30"/>
        <v/>
      </c>
      <c r="AA614" s="35" t="str">
        <f t="shared" si="31"/>
        <v/>
      </c>
    </row>
    <row r="615" spans="1:27" s="79" customFormat="1" ht="17">
      <c r="A615" s="4" t="s">
        <v>485</v>
      </c>
      <c r="H615" s="4"/>
      <c r="P615" s="111"/>
      <c r="Q615" s="111"/>
      <c r="R615" s="111"/>
      <c r="S615" s="111"/>
      <c r="T615" s="111"/>
      <c r="U615" s="111"/>
      <c r="V615" s="111"/>
      <c r="W615" s="111"/>
      <c r="X615" s="111"/>
      <c r="Y615" s="111"/>
    </row>
    <row r="616" spans="1:27" s="79" customFormat="1" ht="17">
      <c r="A616" s="4" t="s">
        <v>485</v>
      </c>
      <c r="H616" s="4"/>
      <c r="P616" s="111"/>
      <c r="Q616" s="111"/>
      <c r="R616" s="111"/>
      <c r="S616" s="111"/>
      <c r="T616" s="111"/>
      <c r="U616" s="111"/>
      <c r="V616" s="111"/>
      <c r="W616" s="111"/>
      <c r="X616" s="111"/>
      <c r="Y616" s="111"/>
    </row>
    <row r="617" spans="1:27" s="79" customFormat="1" ht="37">
      <c r="A617" s="4" t="s">
        <v>485</v>
      </c>
      <c r="E617" s="117" t="s">
        <v>33</v>
      </c>
      <c r="F617" s="117"/>
      <c r="G617" s="117"/>
      <c r="H617" s="4"/>
      <c r="P617" s="111"/>
      <c r="Q617" s="111"/>
      <c r="R617" s="111"/>
      <c r="S617" s="111"/>
      <c r="T617" s="111"/>
      <c r="U617" s="111"/>
      <c r="V617" s="111"/>
      <c r="W617" s="111"/>
      <c r="X617" s="111"/>
      <c r="Y617" s="111"/>
    </row>
    <row r="618" spans="1:27" s="79" customFormat="1" ht="19">
      <c r="A618" s="4" t="s">
        <v>485</v>
      </c>
      <c r="E618" s="116" t="s">
        <v>2068</v>
      </c>
      <c r="F618" s="116"/>
      <c r="G618" s="116"/>
      <c r="H618" s="4"/>
      <c r="P618" s="111"/>
      <c r="Q618" s="111"/>
      <c r="R618" s="111"/>
      <c r="S618" s="111"/>
      <c r="T618" s="111"/>
      <c r="U618" s="111"/>
      <c r="V618" s="111"/>
      <c r="W618" s="111"/>
      <c r="X618" s="111"/>
      <c r="Y618" s="111"/>
    </row>
    <row r="619" spans="1:27" s="79" customFormat="1" ht="17">
      <c r="A619" s="4" t="s">
        <v>485</v>
      </c>
      <c r="B619" s="4" t="s">
        <v>485</v>
      </c>
      <c r="E619" s="81" t="s">
        <v>2069</v>
      </c>
      <c r="H619" s="4"/>
      <c r="P619" s="111"/>
      <c r="Q619" s="111"/>
      <c r="R619" s="111"/>
      <c r="S619" s="111"/>
      <c r="T619" s="111"/>
      <c r="U619" s="111"/>
      <c r="V619" s="111"/>
      <c r="W619" s="111"/>
      <c r="X619" s="111"/>
      <c r="Y619" s="111"/>
    </row>
    <row r="620" spans="1:27" ht="238">
      <c r="A620" s="4">
        <v>2408</v>
      </c>
      <c r="B620" s="4" t="s">
        <v>2070</v>
      </c>
      <c r="C620" s="4">
        <v>595</v>
      </c>
      <c r="D620" s="12" t="s">
        <v>33</v>
      </c>
      <c r="E620" s="107" t="s">
        <v>3268</v>
      </c>
      <c r="F620" s="2" t="s">
        <v>2071</v>
      </c>
      <c r="G620" s="2" t="s">
        <v>2072</v>
      </c>
      <c r="H620" s="8"/>
      <c r="I620" s="8"/>
      <c r="J620" s="8"/>
      <c r="K620" s="8"/>
      <c r="L620" s="8"/>
      <c r="M620" s="8"/>
      <c r="P620" s="63"/>
      <c r="Q620" s="64"/>
      <c r="R620" s="64"/>
      <c r="S620" s="65"/>
      <c r="T620" s="66"/>
      <c r="U620" s="63"/>
      <c r="V620" s="64"/>
      <c r="W620" s="64"/>
      <c r="X620" s="65"/>
      <c r="Y620" s="66"/>
      <c r="Z620" s="58" t="str">
        <f t="shared" si="30"/>
        <v/>
      </c>
      <c r="AA620" s="35" t="str">
        <f t="shared" si="31"/>
        <v/>
      </c>
    </row>
    <row r="621" spans="1:27" ht="306">
      <c r="A621" s="4">
        <v>2409</v>
      </c>
      <c r="B621" s="4" t="s">
        <v>2073</v>
      </c>
      <c r="C621" s="4">
        <v>596</v>
      </c>
      <c r="D621" s="12" t="s">
        <v>33</v>
      </c>
      <c r="E621" s="107" t="s">
        <v>3269</v>
      </c>
      <c r="F621" s="2" t="s">
        <v>2074</v>
      </c>
      <c r="G621" s="2" t="s">
        <v>2075</v>
      </c>
      <c r="H621" s="8"/>
      <c r="I621" s="8"/>
      <c r="J621" s="8"/>
      <c r="K621" s="8"/>
      <c r="L621" s="8"/>
      <c r="M621" s="8"/>
      <c r="P621" s="63"/>
      <c r="Q621" s="64"/>
      <c r="R621" s="64"/>
      <c r="S621" s="65"/>
      <c r="T621" s="66"/>
      <c r="U621" s="63"/>
      <c r="V621" s="64"/>
      <c r="W621" s="64"/>
      <c r="X621" s="65"/>
      <c r="Y621" s="66"/>
      <c r="Z621" s="58" t="str">
        <f t="shared" si="30"/>
        <v/>
      </c>
      <c r="AA621" s="35" t="str">
        <f t="shared" si="31"/>
        <v/>
      </c>
    </row>
    <row r="622" spans="1:27" s="79" customFormat="1" ht="17">
      <c r="A622" s="4" t="s">
        <v>485</v>
      </c>
      <c r="H622" s="4"/>
      <c r="P622" s="111"/>
      <c r="Q622" s="111"/>
      <c r="R622" s="111"/>
      <c r="S622" s="111"/>
      <c r="T622" s="111"/>
      <c r="U622" s="111"/>
      <c r="V622" s="111"/>
      <c r="W622" s="111"/>
      <c r="X622" s="111"/>
      <c r="Y622" s="111"/>
    </row>
    <row r="623" spans="1:27" ht="323">
      <c r="A623" s="4">
        <v>2410</v>
      </c>
      <c r="B623" s="4" t="s">
        <v>2076</v>
      </c>
      <c r="C623" s="4">
        <v>597</v>
      </c>
      <c r="E623" s="107" t="s">
        <v>3270</v>
      </c>
      <c r="F623" s="2" t="s">
        <v>2077</v>
      </c>
      <c r="G623" s="2" t="s">
        <v>2078</v>
      </c>
      <c r="H623" s="8"/>
      <c r="I623" s="8"/>
      <c r="J623" s="8"/>
      <c r="K623" s="8"/>
      <c r="L623" s="8"/>
      <c r="M623" s="8"/>
      <c r="P623" s="63"/>
      <c r="Q623" s="64"/>
      <c r="R623" s="64"/>
      <c r="S623" s="65"/>
      <c r="T623" s="66"/>
      <c r="U623" s="63"/>
      <c r="V623" s="64"/>
      <c r="W623" s="64"/>
      <c r="X623" s="65"/>
      <c r="Y623" s="66"/>
      <c r="Z623" s="58" t="str">
        <f t="shared" si="30"/>
        <v/>
      </c>
      <c r="AA623" s="35" t="str">
        <f t="shared" si="31"/>
        <v/>
      </c>
    </row>
    <row r="624" spans="1:27" ht="272">
      <c r="A624" s="4">
        <v>2411</v>
      </c>
      <c r="B624" s="4" t="s">
        <v>2079</v>
      </c>
      <c r="C624" s="4">
        <v>598</v>
      </c>
      <c r="E624" s="107" t="s">
        <v>3271</v>
      </c>
      <c r="F624" s="2" t="s">
        <v>2080</v>
      </c>
      <c r="G624" s="2" t="s">
        <v>2081</v>
      </c>
      <c r="H624" s="8"/>
      <c r="I624" s="8"/>
      <c r="J624" s="8"/>
      <c r="K624" s="8"/>
      <c r="L624" s="8"/>
      <c r="M624" s="8"/>
      <c r="P624" s="63"/>
      <c r="Q624" s="64"/>
      <c r="R624" s="64"/>
      <c r="S624" s="65"/>
      <c r="T624" s="66"/>
      <c r="U624" s="63"/>
      <c r="V624" s="64"/>
      <c r="W624" s="64"/>
      <c r="X624" s="65"/>
      <c r="Y624" s="66"/>
      <c r="Z624" s="58" t="str">
        <f t="shared" si="30"/>
        <v/>
      </c>
      <c r="AA624" s="35" t="str">
        <f t="shared" si="31"/>
        <v/>
      </c>
    </row>
    <row r="625" spans="1:27" s="79" customFormat="1" ht="17">
      <c r="A625" s="4" t="s">
        <v>485</v>
      </c>
      <c r="H625" s="4"/>
      <c r="P625" s="111"/>
      <c r="Q625" s="111"/>
      <c r="R625" s="111"/>
      <c r="S625" s="111"/>
      <c r="T625" s="111"/>
      <c r="U625" s="111"/>
      <c r="V625" s="111"/>
      <c r="W625" s="111"/>
      <c r="X625" s="111"/>
      <c r="Y625" s="111"/>
    </row>
    <row r="626" spans="1:27" ht="272">
      <c r="A626" s="4">
        <v>2412</v>
      </c>
      <c r="B626" s="4" t="s">
        <v>2082</v>
      </c>
      <c r="C626" s="4">
        <v>599</v>
      </c>
      <c r="E626" s="107" t="s">
        <v>3272</v>
      </c>
      <c r="F626" s="2" t="s">
        <v>2083</v>
      </c>
      <c r="G626" s="2" t="s">
        <v>2084</v>
      </c>
      <c r="H626" s="8"/>
      <c r="I626" s="8"/>
      <c r="J626" s="8"/>
      <c r="K626" s="8"/>
      <c r="L626" s="8"/>
      <c r="M626" s="8"/>
      <c r="P626" s="63"/>
      <c r="Q626" s="64"/>
      <c r="R626" s="64"/>
      <c r="S626" s="65"/>
      <c r="T626" s="66"/>
      <c r="U626" s="63"/>
      <c r="V626" s="64"/>
      <c r="W626" s="64"/>
      <c r="X626" s="65"/>
      <c r="Y626" s="66"/>
      <c r="Z626" s="58" t="str">
        <f t="shared" si="30"/>
        <v/>
      </c>
      <c r="AA626" s="35" t="str">
        <f t="shared" si="31"/>
        <v/>
      </c>
    </row>
    <row r="627" spans="1:27" ht="255">
      <c r="A627" s="4">
        <v>2413</v>
      </c>
      <c r="B627" s="4" t="s">
        <v>2085</v>
      </c>
      <c r="C627" s="4">
        <v>600</v>
      </c>
      <c r="E627" s="107" t="s">
        <v>3273</v>
      </c>
      <c r="F627" s="2" t="s">
        <v>2086</v>
      </c>
      <c r="G627" s="2" t="s">
        <v>2087</v>
      </c>
      <c r="H627" s="8"/>
      <c r="I627" s="8"/>
      <c r="J627" s="8"/>
      <c r="K627" s="8"/>
      <c r="L627" s="8"/>
      <c r="M627" s="8"/>
      <c r="P627" s="63"/>
      <c r="Q627" s="64"/>
      <c r="R627" s="64"/>
      <c r="S627" s="65"/>
      <c r="T627" s="66"/>
      <c r="U627" s="63"/>
      <c r="V627" s="64"/>
      <c r="W627" s="64"/>
      <c r="X627" s="65"/>
      <c r="Y627" s="66"/>
      <c r="Z627" s="58" t="str">
        <f t="shared" si="30"/>
        <v/>
      </c>
      <c r="AA627" s="35" t="str">
        <f t="shared" si="31"/>
        <v/>
      </c>
    </row>
    <row r="628" spans="1:27" ht="170">
      <c r="A628" s="4">
        <v>2414</v>
      </c>
      <c r="B628" s="4" t="s">
        <v>2088</v>
      </c>
      <c r="C628" s="4">
        <v>601</v>
      </c>
      <c r="E628" s="107" t="s">
        <v>3274</v>
      </c>
      <c r="F628" s="2" t="s">
        <v>2089</v>
      </c>
      <c r="G628" s="2" t="s">
        <v>2090</v>
      </c>
      <c r="H628" s="8"/>
      <c r="I628" s="8"/>
      <c r="J628" s="8"/>
      <c r="K628" s="8"/>
      <c r="L628" s="8"/>
      <c r="M628" s="8"/>
      <c r="P628" s="63"/>
      <c r="Q628" s="64"/>
      <c r="R628" s="64"/>
      <c r="S628" s="65"/>
      <c r="T628" s="66"/>
      <c r="U628" s="63"/>
      <c r="V628" s="64"/>
      <c r="W628" s="64"/>
      <c r="X628" s="65"/>
      <c r="Y628" s="66"/>
      <c r="Z628" s="58" t="str">
        <f t="shared" si="30"/>
        <v/>
      </c>
      <c r="AA628" s="35" t="str">
        <f t="shared" si="31"/>
        <v/>
      </c>
    </row>
    <row r="629" spans="1:27" ht="255">
      <c r="A629" s="4">
        <v>2415</v>
      </c>
      <c r="B629" s="4" t="s">
        <v>2091</v>
      </c>
      <c r="C629" s="4">
        <v>602</v>
      </c>
      <c r="E629" s="107" t="s">
        <v>3275</v>
      </c>
      <c r="F629" s="2" t="s">
        <v>2092</v>
      </c>
      <c r="G629" s="2" t="s">
        <v>2093</v>
      </c>
      <c r="H629" s="8"/>
      <c r="I629" s="8"/>
      <c r="J629" s="8"/>
      <c r="K629" s="8"/>
      <c r="L629" s="8"/>
      <c r="M629" s="8"/>
      <c r="P629" s="63"/>
      <c r="Q629" s="64"/>
      <c r="R629" s="64"/>
      <c r="S629" s="65"/>
      <c r="T629" s="66"/>
      <c r="U629" s="63"/>
      <c r="V629" s="64"/>
      <c r="W629" s="64"/>
      <c r="X629" s="65"/>
      <c r="Y629" s="66"/>
      <c r="Z629" s="58" t="str">
        <f t="shared" si="30"/>
        <v/>
      </c>
      <c r="AA629" s="35" t="str">
        <f t="shared" si="31"/>
        <v/>
      </c>
    </row>
    <row r="630" spans="1:27" ht="204">
      <c r="A630" s="4">
        <v>2416</v>
      </c>
      <c r="B630" s="4" t="s">
        <v>2094</v>
      </c>
      <c r="C630" s="4">
        <v>605</v>
      </c>
      <c r="E630" s="107" t="s">
        <v>3276</v>
      </c>
      <c r="F630" s="2" t="s">
        <v>2095</v>
      </c>
      <c r="G630" s="2" t="s">
        <v>2096</v>
      </c>
      <c r="H630" s="8"/>
      <c r="I630" s="8"/>
      <c r="J630" s="8"/>
      <c r="K630" s="8"/>
      <c r="L630" s="8"/>
      <c r="M630" s="8"/>
      <c r="P630" s="63"/>
      <c r="Q630" s="64"/>
      <c r="R630" s="64"/>
      <c r="S630" s="65"/>
      <c r="T630" s="66"/>
      <c r="U630" s="63"/>
      <c r="V630" s="64"/>
      <c r="W630" s="64"/>
      <c r="X630" s="65"/>
      <c r="Y630" s="66"/>
      <c r="Z630" s="58" t="str">
        <f t="shared" si="30"/>
        <v/>
      </c>
      <c r="AA630" s="35" t="str">
        <f t="shared" si="31"/>
        <v/>
      </c>
    </row>
    <row r="631" spans="1:27" s="79" customFormat="1" ht="17">
      <c r="A631" s="4" t="s">
        <v>485</v>
      </c>
      <c r="H631" s="4"/>
      <c r="P631" s="111"/>
      <c r="Q631" s="111"/>
      <c r="R631" s="111"/>
      <c r="S631" s="111"/>
      <c r="T631" s="111"/>
      <c r="U631" s="111"/>
      <c r="V631" s="111"/>
      <c r="W631" s="111"/>
      <c r="X631" s="111"/>
      <c r="Y631" s="111"/>
    </row>
    <row r="632" spans="1:27" s="79" customFormat="1" ht="17">
      <c r="A632" s="4" t="s">
        <v>485</v>
      </c>
      <c r="H632" s="4"/>
      <c r="P632" s="111"/>
      <c r="Q632" s="111"/>
      <c r="R632" s="111"/>
      <c r="S632" s="111"/>
      <c r="T632" s="111"/>
      <c r="U632" s="111"/>
      <c r="V632" s="111"/>
      <c r="W632" s="111"/>
      <c r="X632" s="111"/>
      <c r="Y632" s="111"/>
    </row>
    <row r="633" spans="1:27" s="79" customFormat="1" ht="34">
      <c r="A633" s="4" t="s">
        <v>485</v>
      </c>
      <c r="B633" s="4" t="s">
        <v>485</v>
      </c>
      <c r="E633" s="81" t="s">
        <v>2097</v>
      </c>
      <c r="H633" s="4"/>
      <c r="P633" s="111"/>
      <c r="Q633" s="111"/>
      <c r="R633" s="111"/>
      <c r="S633" s="111"/>
      <c r="T633" s="111"/>
      <c r="U633" s="111"/>
      <c r="V633" s="111"/>
      <c r="W633" s="111"/>
      <c r="X633" s="111"/>
      <c r="Y633" s="111"/>
      <c r="Z633" s="79" t="str">
        <f t="shared" si="30"/>
        <v/>
      </c>
      <c r="AA633" s="79" t="str">
        <f t="shared" si="31"/>
        <v/>
      </c>
    </row>
    <row r="634" spans="1:27" ht="221">
      <c r="A634" s="4">
        <v>2417</v>
      </c>
      <c r="B634" s="4" t="s">
        <v>2098</v>
      </c>
      <c r="C634" s="4">
        <v>606</v>
      </c>
      <c r="E634" s="107" t="s">
        <v>3277</v>
      </c>
      <c r="F634" s="2" t="s">
        <v>2099</v>
      </c>
      <c r="G634" s="2" t="s">
        <v>2100</v>
      </c>
      <c r="H634" s="8"/>
      <c r="I634" s="8"/>
      <c r="J634" s="8"/>
      <c r="K634" s="8"/>
      <c r="L634" s="8"/>
      <c r="M634" s="8"/>
      <c r="P634" s="63"/>
      <c r="Q634" s="64"/>
      <c r="R634" s="64"/>
      <c r="S634" s="65"/>
      <c r="T634" s="66"/>
      <c r="U634" s="63"/>
      <c r="V634" s="64"/>
      <c r="W634" s="64"/>
      <c r="X634" s="65"/>
      <c r="Y634" s="66"/>
      <c r="Z634" s="58" t="str">
        <f t="shared" si="30"/>
        <v/>
      </c>
      <c r="AA634" s="35" t="str">
        <f t="shared" si="31"/>
        <v/>
      </c>
    </row>
    <row r="635" spans="1:27" ht="170">
      <c r="A635" s="4">
        <v>2418</v>
      </c>
      <c r="B635" s="4" t="s">
        <v>2101</v>
      </c>
      <c r="C635" s="4">
        <v>607</v>
      </c>
      <c r="E635" s="107" t="s">
        <v>3278</v>
      </c>
      <c r="F635" s="2" t="s">
        <v>2102</v>
      </c>
      <c r="G635" s="2" t="s">
        <v>2103</v>
      </c>
      <c r="H635" s="8"/>
      <c r="I635" s="8"/>
      <c r="J635" s="8"/>
      <c r="K635" s="8"/>
      <c r="L635" s="8"/>
      <c r="M635" s="8"/>
      <c r="P635" s="63"/>
      <c r="Q635" s="64"/>
      <c r="R635" s="64"/>
      <c r="S635" s="65"/>
      <c r="T635" s="66"/>
      <c r="U635" s="63"/>
      <c r="V635" s="64"/>
      <c r="W635" s="64"/>
      <c r="X635" s="65"/>
      <c r="Y635" s="66"/>
      <c r="Z635" s="58" t="str">
        <f t="shared" si="30"/>
        <v/>
      </c>
      <c r="AA635" s="35" t="str">
        <f t="shared" si="31"/>
        <v/>
      </c>
    </row>
    <row r="636" spans="1:27" ht="170">
      <c r="A636" s="4">
        <v>2419</v>
      </c>
      <c r="B636" s="4" t="s">
        <v>2104</v>
      </c>
      <c r="C636" s="4">
        <v>608</v>
      </c>
      <c r="E636" s="107" t="s">
        <v>3279</v>
      </c>
      <c r="F636" s="2" t="s">
        <v>2105</v>
      </c>
      <c r="G636" s="2" t="s">
        <v>2106</v>
      </c>
      <c r="H636" s="8"/>
      <c r="I636" s="8"/>
      <c r="J636" s="8"/>
      <c r="K636" s="8"/>
      <c r="L636" s="8"/>
      <c r="M636" s="8"/>
      <c r="P636" s="63"/>
      <c r="Q636" s="64"/>
      <c r="R636" s="64"/>
      <c r="S636" s="65"/>
      <c r="T636" s="66"/>
      <c r="U636" s="63"/>
      <c r="V636" s="64"/>
      <c r="W636" s="64"/>
      <c r="X636" s="65"/>
      <c r="Y636" s="66"/>
      <c r="Z636" s="58" t="str">
        <f t="shared" si="30"/>
        <v/>
      </c>
      <c r="AA636" s="35" t="str">
        <f t="shared" si="31"/>
        <v/>
      </c>
    </row>
    <row r="637" spans="1:27" ht="136">
      <c r="A637" s="4">
        <v>2420</v>
      </c>
      <c r="B637" s="4" t="s">
        <v>2107</v>
      </c>
      <c r="C637" s="4">
        <v>609</v>
      </c>
      <c r="E637" s="107" t="s">
        <v>3280</v>
      </c>
      <c r="F637" s="2" t="s">
        <v>2108</v>
      </c>
      <c r="G637" s="2" t="s">
        <v>2109</v>
      </c>
      <c r="H637" s="8"/>
      <c r="I637" s="8"/>
      <c r="J637" s="8"/>
      <c r="K637" s="8"/>
      <c r="L637" s="8"/>
      <c r="M637" s="8"/>
      <c r="P637" s="63"/>
      <c r="Q637" s="64"/>
      <c r="R637" s="64"/>
      <c r="S637" s="65"/>
      <c r="T637" s="66"/>
      <c r="U637" s="63"/>
      <c r="V637" s="64"/>
      <c r="W637" s="64"/>
      <c r="X637" s="65"/>
      <c r="Y637" s="66"/>
      <c r="Z637" s="58" t="str">
        <f t="shared" si="30"/>
        <v/>
      </c>
      <c r="AA637" s="35" t="str">
        <f t="shared" si="31"/>
        <v/>
      </c>
    </row>
    <row r="638" spans="1:27" ht="119">
      <c r="A638" s="4">
        <v>2421</v>
      </c>
      <c r="B638" s="4" t="s">
        <v>2110</v>
      </c>
      <c r="C638" s="4">
        <v>610</v>
      </c>
      <c r="D638" s="12" t="s">
        <v>33</v>
      </c>
      <c r="E638" s="107" t="s">
        <v>3281</v>
      </c>
      <c r="F638" s="2" t="s">
        <v>2111</v>
      </c>
      <c r="G638" s="2" t="s">
        <v>2112</v>
      </c>
      <c r="H638" s="8"/>
      <c r="I638" s="8"/>
      <c r="J638" s="8"/>
      <c r="K638" s="8"/>
      <c r="L638" s="8"/>
      <c r="M638" s="8"/>
      <c r="P638" s="63"/>
      <c r="Q638" s="64"/>
      <c r="R638" s="64"/>
      <c r="S638" s="65"/>
      <c r="T638" s="66"/>
      <c r="U638" s="63"/>
      <c r="V638" s="64"/>
      <c r="W638" s="64"/>
      <c r="X638" s="65"/>
      <c r="Y638" s="66"/>
      <c r="Z638" s="58" t="str">
        <f t="shared" si="30"/>
        <v/>
      </c>
      <c r="AA638" s="35" t="str">
        <f t="shared" si="31"/>
        <v/>
      </c>
    </row>
    <row r="639" spans="1:27" ht="221">
      <c r="A639" s="4">
        <v>2422</v>
      </c>
      <c r="B639" s="4" t="s">
        <v>2113</v>
      </c>
      <c r="C639" s="4">
        <v>611</v>
      </c>
      <c r="E639" s="107" t="s">
        <v>3282</v>
      </c>
      <c r="F639" s="2" t="s">
        <v>2114</v>
      </c>
      <c r="G639" s="2" t="s">
        <v>2115</v>
      </c>
      <c r="H639" s="8"/>
      <c r="I639" s="8"/>
      <c r="J639" s="8"/>
      <c r="K639" s="8"/>
      <c r="L639" s="8"/>
      <c r="M639" s="8"/>
      <c r="P639" s="63"/>
      <c r="Q639" s="64"/>
      <c r="R639" s="64"/>
      <c r="S639" s="65"/>
      <c r="T639" s="66"/>
      <c r="U639" s="63"/>
      <c r="V639" s="64"/>
      <c r="W639" s="64"/>
      <c r="X639" s="65"/>
      <c r="Y639" s="66"/>
      <c r="Z639" s="58" t="str">
        <f t="shared" si="30"/>
        <v/>
      </c>
      <c r="AA639" s="35" t="str">
        <f t="shared" si="31"/>
        <v/>
      </c>
    </row>
    <row r="640" spans="1:27" ht="170">
      <c r="A640" s="4">
        <v>2423</v>
      </c>
      <c r="B640" s="4" t="s">
        <v>2116</v>
      </c>
      <c r="C640" s="4">
        <v>612</v>
      </c>
      <c r="D640" s="12" t="s">
        <v>33</v>
      </c>
      <c r="E640" s="107" t="s">
        <v>3283</v>
      </c>
      <c r="F640" s="2" t="s">
        <v>2117</v>
      </c>
      <c r="G640" s="2" t="s">
        <v>2118</v>
      </c>
      <c r="H640" s="8"/>
      <c r="I640" s="8"/>
      <c r="J640" s="8"/>
      <c r="K640" s="8"/>
      <c r="L640" s="8"/>
      <c r="M640" s="8"/>
      <c r="P640" s="63"/>
      <c r="Q640" s="64"/>
      <c r="R640" s="64"/>
      <c r="S640" s="65"/>
      <c r="T640" s="66"/>
      <c r="U640" s="63"/>
      <c r="V640" s="64"/>
      <c r="W640" s="64"/>
      <c r="X640" s="65"/>
      <c r="Y640" s="66"/>
      <c r="Z640" s="58" t="str">
        <f t="shared" si="30"/>
        <v/>
      </c>
      <c r="AA640" s="35" t="str">
        <f t="shared" si="31"/>
        <v/>
      </c>
    </row>
    <row r="641" spans="1:27" ht="187">
      <c r="A641" s="4">
        <v>2424</v>
      </c>
      <c r="B641" s="4" t="s">
        <v>2119</v>
      </c>
      <c r="C641" s="4">
        <v>613</v>
      </c>
      <c r="E641" s="107" t="s">
        <v>3284</v>
      </c>
      <c r="F641" s="2" t="s">
        <v>2120</v>
      </c>
      <c r="G641" s="2" t="s">
        <v>2121</v>
      </c>
      <c r="H641" s="8"/>
      <c r="I641" s="8"/>
      <c r="J641" s="8"/>
      <c r="K641" s="8"/>
      <c r="L641" s="8"/>
      <c r="M641" s="8"/>
      <c r="P641" s="63"/>
      <c r="Q641" s="64"/>
      <c r="R641" s="64"/>
      <c r="S641" s="65"/>
      <c r="T641" s="66"/>
      <c r="U641" s="63"/>
      <c r="V641" s="64"/>
      <c r="W641" s="64"/>
      <c r="X641" s="65"/>
      <c r="Y641" s="66"/>
      <c r="Z641" s="58" t="str">
        <f t="shared" si="30"/>
        <v/>
      </c>
      <c r="AA641" s="35" t="str">
        <f t="shared" si="31"/>
        <v/>
      </c>
    </row>
    <row r="642" spans="1:27" ht="187">
      <c r="A642" s="4">
        <v>2425</v>
      </c>
      <c r="B642" s="4" t="s">
        <v>2122</v>
      </c>
      <c r="C642" s="4">
        <v>614</v>
      </c>
      <c r="E642" s="107" t="s">
        <v>3285</v>
      </c>
      <c r="F642" s="2" t="s">
        <v>2123</v>
      </c>
      <c r="G642" s="2" t="s">
        <v>2124</v>
      </c>
      <c r="H642" s="8"/>
      <c r="I642" s="8"/>
      <c r="J642" s="8"/>
      <c r="K642" s="8"/>
      <c r="L642" s="8"/>
      <c r="M642" s="8"/>
      <c r="P642" s="63"/>
      <c r="Q642" s="64"/>
      <c r="R642" s="64"/>
      <c r="S642" s="65"/>
      <c r="T642" s="66"/>
      <c r="U642" s="63"/>
      <c r="V642" s="64"/>
      <c r="W642" s="64"/>
      <c r="X642" s="65"/>
      <c r="Y642" s="66"/>
      <c r="Z642" s="58" t="str">
        <f t="shared" si="30"/>
        <v/>
      </c>
      <c r="AA642" s="35" t="str">
        <f t="shared" si="31"/>
        <v/>
      </c>
    </row>
    <row r="643" spans="1:27" s="79" customFormat="1" ht="17">
      <c r="A643" s="4" t="s">
        <v>485</v>
      </c>
      <c r="H643" s="4"/>
      <c r="P643" s="111"/>
      <c r="Q643" s="111"/>
      <c r="R643" s="111"/>
      <c r="S643" s="111"/>
      <c r="T643" s="111"/>
      <c r="U643" s="111"/>
      <c r="V643" s="111"/>
      <c r="W643" s="111"/>
      <c r="X643" s="111"/>
      <c r="Y643" s="111"/>
    </row>
    <row r="644" spans="1:27" s="79" customFormat="1" ht="17">
      <c r="A644" s="4" t="s">
        <v>485</v>
      </c>
      <c r="H644" s="4"/>
      <c r="P644" s="111"/>
      <c r="Q644" s="111"/>
      <c r="R644" s="111"/>
      <c r="S644" s="111"/>
      <c r="T644" s="111"/>
      <c r="U644" s="111"/>
      <c r="V644" s="111"/>
      <c r="W644" s="111"/>
      <c r="X644" s="111"/>
      <c r="Y644" s="111"/>
    </row>
    <row r="645" spans="1:27" ht="19">
      <c r="A645" s="4" t="s">
        <v>485</v>
      </c>
      <c r="B645" s="4" t="s">
        <v>485</v>
      </c>
      <c r="E645" s="116" t="s">
        <v>2125</v>
      </c>
      <c r="F645" s="116"/>
      <c r="G645" s="116"/>
      <c r="P645" s="111"/>
      <c r="Q645" s="111"/>
      <c r="R645" s="111"/>
      <c r="S645" s="111"/>
      <c r="T645" s="111"/>
      <c r="U645" s="111"/>
      <c r="V645" s="111"/>
      <c r="W645" s="111"/>
      <c r="X645" s="111"/>
      <c r="Y645" s="111"/>
      <c r="Z645" s="79"/>
      <c r="AA645" s="79"/>
    </row>
    <row r="646" spans="1:27" s="79" customFormat="1" ht="34">
      <c r="A646" s="4" t="s">
        <v>485</v>
      </c>
      <c r="B646" s="4" t="s">
        <v>485</v>
      </c>
      <c r="E646" s="81" t="s">
        <v>2126</v>
      </c>
      <c r="H646" s="4"/>
      <c r="P646" s="111"/>
      <c r="Q646" s="111"/>
      <c r="R646" s="111"/>
      <c r="S646" s="111"/>
      <c r="T646" s="111"/>
      <c r="U646" s="111"/>
      <c r="V646" s="111"/>
      <c r="W646" s="111"/>
      <c r="X646" s="111"/>
      <c r="Y646" s="111"/>
      <c r="Z646" s="79" t="str">
        <f t="shared" ref="Z646:Z685" si="32">IF(U646&lt;&gt;"",U646,IF(P646&lt;&gt;"",P646,IF(N646&lt;&gt;"",N646,"")))</f>
        <v/>
      </c>
      <c r="AA646" s="79" t="str">
        <f t="shared" ref="AA646:AA685" si="33">IF(X646&lt;&gt;"",X646,IF(S646&lt;&gt;"",S646,IF(O646&lt;&gt;"",O646,"")))</f>
        <v/>
      </c>
    </row>
    <row r="647" spans="1:27" ht="204">
      <c r="A647" s="4">
        <v>2426</v>
      </c>
      <c r="B647" s="4" t="s">
        <v>2127</v>
      </c>
      <c r="C647" s="4">
        <v>615</v>
      </c>
      <c r="E647" s="107" t="s">
        <v>3286</v>
      </c>
      <c r="F647" s="2" t="s">
        <v>2128</v>
      </c>
      <c r="G647" s="2" t="s">
        <v>2129</v>
      </c>
      <c r="H647" s="8"/>
      <c r="I647" s="8"/>
      <c r="J647" s="8"/>
      <c r="K647" s="8"/>
      <c r="L647" s="8"/>
      <c r="M647" s="8"/>
      <c r="P647" s="63"/>
      <c r="Q647" s="64"/>
      <c r="R647" s="64"/>
      <c r="S647" s="65"/>
      <c r="T647" s="66"/>
      <c r="U647" s="63"/>
      <c r="V647" s="64"/>
      <c r="W647" s="64"/>
      <c r="X647" s="65"/>
      <c r="Y647" s="66"/>
      <c r="Z647" s="58" t="str">
        <f t="shared" si="32"/>
        <v/>
      </c>
      <c r="AA647" s="35" t="str">
        <f t="shared" si="33"/>
        <v/>
      </c>
    </row>
    <row r="648" spans="1:27" ht="153">
      <c r="A648" s="4">
        <v>2427</v>
      </c>
      <c r="B648" s="4" t="s">
        <v>2130</v>
      </c>
      <c r="C648" s="4">
        <v>616</v>
      </c>
      <c r="E648" s="107" t="s">
        <v>3287</v>
      </c>
      <c r="F648" s="2" t="s">
        <v>2131</v>
      </c>
      <c r="G648" s="2" t="s">
        <v>2132</v>
      </c>
      <c r="H648" s="8"/>
      <c r="I648" s="8"/>
      <c r="J648" s="8"/>
      <c r="K648" s="8"/>
      <c r="L648" s="8"/>
      <c r="M648" s="8"/>
      <c r="P648" s="63"/>
      <c r="Q648" s="64"/>
      <c r="R648" s="64"/>
      <c r="S648" s="65"/>
      <c r="T648" s="66"/>
      <c r="U648" s="63"/>
      <c r="V648" s="64"/>
      <c r="W648" s="64"/>
      <c r="X648" s="65"/>
      <c r="Y648" s="66"/>
      <c r="Z648" s="58" t="str">
        <f t="shared" si="32"/>
        <v/>
      </c>
      <c r="AA648" s="35" t="str">
        <f t="shared" si="33"/>
        <v/>
      </c>
    </row>
    <row r="649" spans="1:27" ht="221">
      <c r="A649" s="4">
        <v>2428</v>
      </c>
      <c r="B649" s="4" t="s">
        <v>2133</v>
      </c>
      <c r="C649" s="4">
        <v>617</v>
      </c>
      <c r="E649" s="107" t="s">
        <v>3288</v>
      </c>
      <c r="F649" s="2" t="s">
        <v>2134</v>
      </c>
      <c r="G649" s="2" t="s">
        <v>2135</v>
      </c>
      <c r="H649" s="8"/>
      <c r="I649" s="8"/>
      <c r="J649" s="8"/>
      <c r="K649" s="8"/>
      <c r="L649" s="8"/>
      <c r="M649" s="8"/>
      <c r="P649" s="63"/>
      <c r="Q649" s="64"/>
      <c r="R649" s="64"/>
      <c r="S649" s="65"/>
      <c r="T649" s="66"/>
      <c r="U649" s="63"/>
      <c r="V649" s="64"/>
      <c r="W649" s="64"/>
      <c r="X649" s="65"/>
      <c r="Y649" s="66"/>
      <c r="Z649" s="58" t="str">
        <f t="shared" si="32"/>
        <v/>
      </c>
      <c r="AA649" s="35" t="str">
        <f t="shared" si="33"/>
        <v/>
      </c>
    </row>
    <row r="650" spans="1:27" s="79" customFormat="1" ht="17">
      <c r="A650" s="4" t="s">
        <v>485</v>
      </c>
      <c r="H650" s="4"/>
      <c r="P650" s="111"/>
      <c r="Q650" s="111"/>
      <c r="R650" s="111"/>
      <c r="S650" s="111"/>
      <c r="T650" s="111"/>
      <c r="U650" s="111"/>
      <c r="V650" s="111"/>
      <c r="W650" s="111"/>
      <c r="X650" s="111"/>
      <c r="Y650" s="111"/>
    </row>
    <row r="651" spans="1:27" s="79" customFormat="1" ht="17">
      <c r="A651" s="4" t="s">
        <v>485</v>
      </c>
      <c r="H651" s="4"/>
      <c r="P651" s="111"/>
      <c r="Q651" s="111"/>
      <c r="R651" s="111"/>
      <c r="S651" s="111"/>
      <c r="T651" s="111"/>
      <c r="U651" s="111"/>
      <c r="V651" s="111"/>
      <c r="W651" s="111"/>
      <c r="X651" s="111"/>
      <c r="Y651" s="111"/>
    </row>
    <row r="652" spans="1:27" s="79" customFormat="1" ht="34">
      <c r="A652" s="4" t="s">
        <v>485</v>
      </c>
      <c r="B652" s="4" t="s">
        <v>485</v>
      </c>
      <c r="E652" s="81" t="s">
        <v>2136</v>
      </c>
      <c r="H652" s="4"/>
      <c r="P652" s="111"/>
      <c r="Q652" s="111"/>
      <c r="R652" s="111"/>
      <c r="S652" s="111"/>
      <c r="T652" s="111"/>
      <c r="U652" s="111"/>
      <c r="V652" s="111"/>
      <c r="W652" s="111"/>
      <c r="X652" s="111"/>
      <c r="Y652" s="111"/>
      <c r="Z652" s="79" t="str">
        <f t="shared" si="32"/>
        <v/>
      </c>
      <c r="AA652" s="79" t="str">
        <f t="shared" si="33"/>
        <v/>
      </c>
    </row>
    <row r="653" spans="1:27" ht="187">
      <c r="A653" s="4">
        <v>2429</v>
      </c>
      <c r="B653" s="4" t="s">
        <v>2137</v>
      </c>
      <c r="C653" s="4">
        <v>618</v>
      </c>
      <c r="E653" s="107" t="s">
        <v>3289</v>
      </c>
      <c r="F653" s="2" t="s">
        <v>2138</v>
      </c>
      <c r="G653" s="2" t="s">
        <v>2139</v>
      </c>
      <c r="H653" s="8"/>
      <c r="I653" s="8"/>
      <c r="J653" s="8"/>
      <c r="K653" s="8"/>
      <c r="L653" s="8"/>
      <c r="M653" s="8"/>
      <c r="P653" s="63"/>
      <c r="Q653" s="64"/>
      <c r="R653" s="64"/>
      <c r="S653" s="65"/>
      <c r="T653" s="66"/>
      <c r="U653" s="63"/>
      <c r="V653" s="64"/>
      <c r="W653" s="64"/>
      <c r="X653" s="65"/>
      <c r="Y653" s="66"/>
      <c r="Z653" s="58" t="str">
        <f t="shared" si="32"/>
        <v/>
      </c>
      <c r="AA653" s="35" t="str">
        <f t="shared" si="33"/>
        <v/>
      </c>
    </row>
    <row r="654" spans="1:27" ht="170">
      <c r="A654" s="4">
        <v>2430</v>
      </c>
      <c r="B654" s="4" t="s">
        <v>2140</v>
      </c>
      <c r="C654" s="4">
        <v>619</v>
      </c>
      <c r="E654" s="107" t="s">
        <v>3290</v>
      </c>
      <c r="F654" s="2" t="s">
        <v>2141</v>
      </c>
      <c r="G654" s="2" t="s">
        <v>2142</v>
      </c>
      <c r="H654" s="8"/>
      <c r="I654" s="8"/>
      <c r="J654" s="8"/>
      <c r="K654" s="8"/>
      <c r="L654" s="8"/>
      <c r="M654" s="8"/>
      <c r="P654" s="63"/>
      <c r="Q654" s="64"/>
      <c r="R654" s="64"/>
      <c r="S654" s="65"/>
      <c r="T654" s="66"/>
      <c r="U654" s="63"/>
      <c r="V654" s="64"/>
      <c r="W654" s="64"/>
      <c r="X654" s="65"/>
      <c r="Y654" s="66"/>
      <c r="Z654" s="58" t="str">
        <f t="shared" si="32"/>
        <v/>
      </c>
      <c r="AA654" s="35" t="str">
        <f t="shared" si="33"/>
        <v/>
      </c>
    </row>
    <row r="655" spans="1:27" ht="238">
      <c r="A655" s="4">
        <v>2431</v>
      </c>
      <c r="B655" s="4" t="s">
        <v>2143</v>
      </c>
      <c r="C655" s="4">
        <v>620</v>
      </c>
      <c r="E655" s="107" t="s">
        <v>3291</v>
      </c>
      <c r="F655" s="2" t="s">
        <v>2144</v>
      </c>
      <c r="G655" s="2" t="s">
        <v>2145</v>
      </c>
      <c r="H655" s="8"/>
      <c r="I655" s="8"/>
      <c r="J655" s="8"/>
      <c r="K655" s="8"/>
      <c r="L655" s="8"/>
      <c r="M655" s="8"/>
      <c r="P655" s="63"/>
      <c r="Q655" s="64"/>
      <c r="R655" s="64"/>
      <c r="S655" s="65"/>
      <c r="T655" s="66"/>
      <c r="U655" s="63"/>
      <c r="V655" s="64"/>
      <c r="W655" s="64"/>
      <c r="X655" s="65"/>
      <c r="Y655" s="66"/>
      <c r="Z655" s="58" t="str">
        <f t="shared" si="32"/>
        <v/>
      </c>
      <c r="AA655" s="35" t="str">
        <f t="shared" si="33"/>
        <v/>
      </c>
    </row>
    <row r="656" spans="1:27" s="79" customFormat="1" ht="17">
      <c r="A656" s="4" t="s">
        <v>485</v>
      </c>
      <c r="H656" s="4"/>
      <c r="P656" s="111"/>
      <c r="Q656" s="111"/>
      <c r="R656" s="111"/>
      <c r="S656" s="111"/>
      <c r="T656" s="111"/>
      <c r="U656" s="111"/>
      <c r="V656" s="111"/>
      <c r="W656" s="111"/>
      <c r="X656" s="111"/>
      <c r="Y656" s="111"/>
    </row>
    <row r="657" spans="1:27" ht="187">
      <c r="A657" s="4">
        <v>2432</v>
      </c>
      <c r="B657" s="4" t="s">
        <v>2146</v>
      </c>
      <c r="C657" s="4">
        <v>622</v>
      </c>
      <c r="E657" s="107" t="s">
        <v>3292</v>
      </c>
      <c r="F657" s="2" t="s">
        <v>2147</v>
      </c>
      <c r="G657" s="2" t="s">
        <v>2148</v>
      </c>
      <c r="H657" s="8"/>
      <c r="I657" s="8"/>
      <c r="J657" s="8"/>
      <c r="K657" s="8"/>
      <c r="L657" s="8"/>
      <c r="M657" s="8"/>
      <c r="P657" s="63"/>
      <c r="Q657" s="64"/>
      <c r="R657" s="64"/>
      <c r="S657" s="65"/>
      <c r="T657" s="66"/>
      <c r="U657" s="63"/>
      <c r="V657" s="64"/>
      <c r="W657" s="64"/>
      <c r="X657" s="65"/>
      <c r="Y657" s="66"/>
      <c r="Z657" s="58" t="str">
        <f t="shared" si="32"/>
        <v/>
      </c>
      <c r="AA657" s="35" t="str">
        <f t="shared" si="33"/>
        <v/>
      </c>
    </row>
    <row r="658" spans="1:27" ht="255">
      <c r="A658" s="4">
        <v>2433</v>
      </c>
      <c r="B658" s="4" t="s">
        <v>2149</v>
      </c>
      <c r="C658" s="4">
        <v>623</v>
      </c>
      <c r="E658" s="107" t="s">
        <v>3293</v>
      </c>
      <c r="F658" s="2" t="s">
        <v>2150</v>
      </c>
      <c r="G658" s="2" t="s">
        <v>2151</v>
      </c>
      <c r="H658" s="8"/>
      <c r="I658" s="8"/>
      <c r="J658" s="8"/>
      <c r="K658" s="8"/>
      <c r="L658" s="8"/>
      <c r="M658" s="8"/>
      <c r="P658" s="63"/>
      <c r="Q658" s="64"/>
      <c r="R658" s="64"/>
      <c r="S658" s="65"/>
      <c r="T658" s="66"/>
      <c r="U658" s="63"/>
      <c r="V658" s="64"/>
      <c r="W658" s="64"/>
      <c r="X658" s="65"/>
      <c r="Y658" s="66"/>
      <c r="Z658" s="58" t="str">
        <f t="shared" si="32"/>
        <v/>
      </c>
      <c r="AA658" s="35" t="str">
        <f t="shared" si="33"/>
        <v/>
      </c>
    </row>
    <row r="659" spans="1:27" ht="221">
      <c r="A659" s="4">
        <v>2434</v>
      </c>
      <c r="B659" s="4" t="s">
        <v>2152</v>
      </c>
      <c r="C659" s="4">
        <v>624</v>
      </c>
      <c r="E659" s="107" t="s">
        <v>3294</v>
      </c>
      <c r="F659" s="2" t="s">
        <v>2153</v>
      </c>
      <c r="G659" s="2" t="s">
        <v>2154</v>
      </c>
      <c r="H659" s="8"/>
      <c r="I659" s="8"/>
      <c r="J659" s="8"/>
      <c r="K659" s="8"/>
      <c r="L659" s="8"/>
      <c r="M659" s="8"/>
      <c r="P659" s="63"/>
      <c r="Q659" s="64"/>
      <c r="R659" s="64"/>
      <c r="S659" s="65"/>
      <c r="T659" s="66"/>
      <c r="U659" s="63"/>
      <c r="V659" s="64"/>
      <c r="W659" s="64"/>
      <c r="X659" s="65"/>
      <c r="Y659" s="66"/>
      <c r="Z659" s="58" t="str">
        <f t="shared" si="32"/>
        <v/>
      </c>
      <c r="AA659" s="35" t="str">
        <f t="shared" si="33"/>
        <v/>
      </c>
    </row>
    <row r="660" spans="1:27" s="79" customFormat="1" ht="17">
      <c r="A660" s="4" t="s">
        <v>485</v>
      </c>
      <c r="H660" s="4"/>
      <c r="P660" s="111"/>
      <c r="Q660" s="111"/>
      <c r="R660" s="111"/>
      <c r="S660" s="111"/>
      <c r="T660" s="111"/>
      <c r="U660" s="111"/>
      <c r="V660" s="111"/>
      <c r="W660" s="111"/>
      <c r="X660" s="111"/>
      <c r="Y660" s="111"/>
    </row>
    <row r="661" spans="1:27" s="79" customFormat="1" ht="17">
      <c r="A661" s="4" t="s">
        <v>485</v>
      </c>
      <c r="H661" s="4"/>
      <c r="P661" s="111"/>
      <c r="Q661" s="111"/>
      <c r="R661" s="111"/>
      <c r="S661" s="111"/>
      <c r="T661" s="111"/>
      <c r="U661" s="111"/>
      <c r="V661" s="111"/>
      <c r="W661" s="111"/>
      <c r="X661" s="111"/>
      <c r="Y661" s="111"/>
    </row>
    <row r="662" spans="1:27" s="79" customFormat="1" ht="17">
      <c r="A662" s="4" t="s">
        <v>485</v>
      </c>
      <c r="B662" s="4" t="s">
        <v>485</v>
      </c>
      <c r="E662" s="81" t="s">
        <v>2155</v>
      </c>
      <c r="H662" s="4"/>
      <c r="P662" s="111"/>
      <c r="Q662" s="111"/>
      <c r="R662" s="111"/>
      <c r="S662" s="111"/>
      <c r="T662" s="111"/>
      <c r="U662" s="111"/>
      <c r="V662" s="111"/>
      <c r="W662" s="111"/>
      <c r="X662" s="111"/>
      <c r="Y662" s="111"/>
      <c r="Z662" s="79" t="str">
        <f t="shared" si="32"/>
        <v/>
      </c>
      <c r="AA662" s="79" t="str">
        <f t="shared" si="33"/>
        <v/>
      </c>
    </row>
    <row r="663" spans="1:27" ht="289">
      <c r="A663" s="4">
        <v>2435</v>
      </c>
      <c r="B663" s="4" t="s">
        <v>2156</v>
      </c>
      <c r="C663" s="4">
        <v>625</v>
      </c>
      <c r="E663" s="107" t="s">
        <v>3295</v>
      </c>
      <c r="F663" s="2" t="s">
        <v>2157</v>
      </c>
      <c r="G663" s="2" t="s">
        <v>2158</v>
      </c>
      <c r="H663" s="8"/>
      <c r="I663" s="8"/>
      <c r="J663" s="8"/>
      <c r="K663" s="8"/>
      <c r="L663" s="8"/>
      <c r="M663" s="8"/>
      <c r="P663" s="63"/>
      <c r="Q663" s="64"/>
      <c r="R663" s="64"/>
      <c r="S663" s="65"/>
      <c r="T663" s="66"/>
      <c r="U663" s="63"/>
      <c r="V663" s="64"/>
      <c r="W663" s="64"/>
      <c r="X663" s="65"/>
      <c r="Y663" s="66"/>
      <c r="Z663" s="58" t="str">
        <f t="shared" si="32"/>
        <v/>
      </c>
      <c r="AA663" s="35" t="str">
        <f t="shared" si="33"/>
        <v/>
      </c>
    </row>
    <row r="664" spans="1:27" ht="170">
      <c r="A664" s="4">
        <v>2436</v>
      </c>
      <c r="B664" s="4" t="s">
        <v>2159</v>
      </c>
      <c r="C664" s="4">
        <v>629</v>
      </c>
      <c r="D664" s="12" t="s">
        <v>33</v>
      </c>
      <c r="E664" s="107" t="s">
        <v>3296</v>
      </c>
      <c r="F664" s="2" t="s">
        <v>2160</v>
      </c>
      <c r="G664" s="2" t="s">
        <v>2161</v>
      </c>
      <c r="H664" s="8"/>
      <c r="I664" s="8"/>
      <c r="J664" s="8"/>
      <c r="K664" s="8"/>
      <c r="L664" s="8"/>
      <c r="M664" s="8"/>
      <c r="P664" s="63"/>
      <c r="Q664" s="64"/>
      <c r="R664" s="64"/>
      <c r="S664" s="65"/>
      <c r="T664" s="66"/>
      <c r="U664" s="63"/>
      <c r="V664" s="64"/>
      <c r="W664" s="64"/>
      <c r="X664" s="65"/>
      <c r="Y664" s="66"/>
      <c r="Z664" s="58" t="str">
        <f t="shared" si="32"/>
        <v/>
      </c>
      <c r="AA664" s="35" t="str">
        <f t="shared" si="33"/>
        <v/>
      </c>
    </row>
    <row r="665" spans="1:27" ht="204">
      <c r="A665" s="4">
        <v>2437</v>
      </c>
      <c r="B665" s="4" t="s">
        <v>2162</v>
      </c>
      <c r="C665" s="4">
        <v>630</v>
      </c>
      <c r="D665" s="12" t="s">
        <v>33</v>
      </c>
      <c r="E665" s="107" t="s">
        <v>3297</v>
      </c>
      <c r="F665" s="2" t="s">
        <v>2163</v>
      </c>
      <c r="G665" s="2" t="s">
        <v>2164</v>
      </c>
      <c r="H665" s="8"/>
      <c r="I665" s="8"/>
      <c r="J665" s="8"/>
      <c r="K665" s="8"/>
      <c r="L665" s="8"/>
      <c r="M665" s="8"/>
      <c r="P665" s="63"/>
      <c r="Q665" s="64"/>
      <c r="R665" s="64"/>
      <c r="S665" s="65"/>
      <c r="T665" s="66"/>
      <c r="U665" s="63"/>
      <c r="V665" s="64"/>
      <c r="W665" s="64"/>
      <c r="X665" s="65"/>
      <c r="Y665" s="66"/>
      <c r="Z665" s="58" t="str">
        <f t="shared" si="32"/>
        <v/>
      </c>
      <c r="AA665" s="35" t="str">
        <f t="shared" si="33"/>
        <v/>
      </c>
    </row>
    <row r="666" spans="1:27" s="79" customFormat="1" ht="17">
      <c r="A666" s="4" t="s">
        <v>485</v>
      </c>
      <c r="H666" s="4"/>
      <c r="P666" s="111"/>
      <c r="Q666" s="111"/>
      <c r="R666" s="111"/>
      <c r="S666" s="111"/>
      <c r="T666" s="111"/>
      <c r="U666" s="111"/>
      <c r="V666" s="111"/>
      <c r="W666" s="111"/>
      <c r="X666" s="111"/>
      <c r="Y666" s="111"/>
    </row>
    <row r="667" spans="1:27" ht="153">
      <c r="A667" s="4">
        <v>2438</v>
      </c>
      <c r="B667" s="4" t="s">
        <v>2165</v>
      </c>
      <c r="C667" s="4">
        <v>631</v>
      </c>
      <c r="D667" s="12" t="s">
        <v>33</v>
      </c>
      <c r="E667" s="107" t="s">
        <v>3298</v>
      </c>
      <c r="F667" s="2" t="s">
        <v>2166</v>
      </c>
      <c r="G667" s="2" t="s">
        <v>2167</v>
      </c>
      <c r="H667" s="8"/>
      <c r="I667" s="8"/>
      <c r="J667" s="8"/>
      <c r="K667" s="8"/>
      <c r="L667" s="8"/>
      <c r="M667" s="8"/>
      <c r="P667" s="63"/>
      <c r="Q667" s="64"/>
      <c r="R667" s="64"/>
      <c r="S667" s="65"/>
      <c r="T667" s="66"/>
      <c r="U667" s="63"/>
      <c r="V667" s="64"/>
      <c r="W667" s="64"/>
      <c r="X667" s="65"/>
      <c r="Y667" s="66"/>
      <c r="Z667" s="58" t="str">
        <f t="shared" si="32"/>
        <v/>
      </c>
      <c r="AA667" s="35" t="str">
        <f t="shared" si="33"/>
        <v/>
      </c>
    </row>
    <row r="668" spans="1:27" s="79" customFormat="1" ht="17">
      <c r="A668" s="4" t="s">
        <v>485</v>
      </c>
      <c r="H668" s="4"/>
      <c r="P668" s="111"/>
      <c r="Q668" s="111"/>
      <c r="R668" s="111"/>
      <c r="S668" s="111"/>
      <c r="T668" s="111"/>
      <c r="U668" s="111"/>
      <c r="V668" s="111"/>
      <c r="W668" s="111"/>
      <c r="X668" s="111"/>
      <c r="Y668" s="111"/>
    </row>
    <row r="669" spans="1:27" s="79" customFormat="1" ht="17">
      <c r="A669" s="4" t="s">
        <v>485</v>
      </c>
      <c r="H669" s="4"/>
      <c r="P669" s="111"/>
      <c r="Q669" s="111"/>
      <c r="R669" s="111"/>
      <c r="S669" s="111"/>
      <c r="T669" s="111"/>
      <c r="U669" s="111"/>
      <c r="V669" s="111"/>
      <c r="W669" s="111"/>
      <c r="X669" s="111"/>
      <c r="Y669" s="111"/>
    </row>
    <row r="670" spans="1:27" s="79" customFormat="1" ht="34">
      <c r="A670" s="4" t="s">
        <v>485</v>
      </c>
      <c r="B670" s="4" t="s">
        <v>485</v>
      </c>
      <c r="E670" s="81" t="s">
        <v>2168</v>
      </c>
      <c r="H670" s="4"/>
      <c r="P670" s="111"/>
      <c r="Q670" s="111"/>
      <c r="R670" s="111"/>
      <c r="S670" s="111"/>
      <c r="T670" s="111"/>
      <c r="U670" s="111"/>
      <c r="V670" s="111"/>
      <c r="W670" s="111"/>
      <c r="X670" s="111"/>
      <c r="Y670" s="111"/>
      <c r="Z670" s="79" t="str">
        <f t="shared" si="32"/>
        <v/>
      </c>
      <c r="AA670" s="79" t="str">
        <f t="shared" si="33"/>
        <v/>
      </c>
    </row>
    <row r="671" spans="1:27" ht="204">
      <c r="A671" s="4">
        <v>2439</v>
      </c>
      <c r="B671" s="4" t="s">
        <v>2169</v>
      </c>
      <c r="C671" s="4">
        <v>632</v>
      </c>
      <c r="D671" s="12" t="s">
        <v>33</v>
      </c>
      <c r="E671" s="107" t="s">
        <v>3299</v>
      </c>
      <c r="F671" s="2" t="s">
        <v>2170</v>
      </c>
      <c r="G671" s="2" t="s">
        <v>2171</v>
      </c>
      <c r="H671" s="8"/>
      <c r="I671" s="8"/>
      <c r="J671" s="8"/>
      <c r="K671" s="8"/>
      <c r="L671" s="8"/>
      <c r="M671" s="8"/>
      <c r="P671" s="63"/>
      <c r="Q671" s="64"/>
      <c r="R671" s="64"/>
      <c r="S671" s="65"/>
      <c r="T671" s="66"/>
      <c r="U671" s="63"/>
      <c r="V671" s="64"/>
      <c r="W671" s="64"/>
      <c r="X671" s="65"/>
      <c r="Y671" s="66"/>
      <c r="Z671" s="58" t="str">
        <f t="shared" si="32"/>
        <v/>
      </c>
      <c r="AA671" s="35" t="str">
        <f t="shared" si="33"/>
        <v/>
      </c>
    </row>
    <row r="672" spans="1:27" ht="187">
      <c r="A672" s="4">
        <v>2440</v>
      </c>
      <c r="B672" s="4" t="s">
        <v>2172</v>
      </c>
      <c r="C672" s="4">
        <v>633</v>
      </c>
      <c r="E672" s="107" t="s">
        <v>3300</v>
      </c>
      <c r="F672" s="2" t="s">
        <v>2173</v>
      </c>
      <c r="G672" s="2" t="s">
        <v>2174</v>
      </c>
      <c r="H672" s="8"/>
      <c r="I672" s="8"/>
      <c r="J672" s="8"/>
      <c r="K672" s="8"/>
      <c r="L672" s="8"/>
      <c r="M672" s="8"/>
      <c r="P672" s="63"/>
      <c r="Q672" s="64"/>
      <c r="R672" s="64"/>
      <c r="S672" s="65"/>
      <c r="T672" s="66"/>
      <c r="U672" s="63"/>
      <c r="V672" s="64"/>
      <c r="W672" s="64"/>
      <c r="X672" s="65"/>
      <c r="Y672" s="66"/>
      <c r="Z672" s="58" t="str">
        <f t="shared" si="32"/>
        <v/>
      </c>
      <c r="AA672" s="35" t="str">
        <f t="shared" si="33"/>
        <v/>
      </c>
    </row>
    <row r="673" spans="1:27" ht="289">
      <c r="A673" s="4">
        <v>2441</v>
      </c>
      <c r="B673" s="4" t="s">
        <v>1482</v>
      </c>
      <c r="C673" s="4">
        <v>634</v>
      </c>
      <c r="E673" s="107" t="s">
        <v>3301</v>
      </c>
      <c r="F673" s="2" t="s">
        <v>2175</v>
      </c>
      <c r="G673" s="2" t="s">
        <v>2176</v>
      </c>
      <c r="H673" s="8"/>
      <c r="I673" s="8"/>
      <c r="J673" s="8"/>
      <c r="K673" s="8"/>
      <c r="L673" s="8"/>
      <c r="M673" s="8"/>
      <c r="P673" s="63"/>
      <c r="Q673" s="64"/>
      <c r="R673" s="64"/>
      <c r="S673" s="65"/>
      <c r="T673" s="66"/>
      <c r="U673" s="63"/>
      <c r="V673" s="64"/>
      <c r="W673" s="64"/>
      <c r="X673" s="65"/>
      <c r="Y673" s="66"/>
      <c r="Z673" s="58" t="str">
        <f t="shared" si="32"/>
        <v/>
      </c>
      <c r="AA673" s="35" t="str">
        <f t="shared" si="33"/>
        <v/>
      </c>
    </row>
    <row r="674" spans="1:27" s="79" customFormat="1" ht="17">
      <c r="A674" s="4" t="s">
        <v>485</v>
      </c>
      <c r="H674" s="4"/>
      <c r="P674" s="111"/>
      <c r="Q674" s="111"/>
      <c r="R674" s="111"/>
      <c r="S674" s="111"/>
      <c r="T674" s="111"/>
      <c r="U674" s="111"/>
      <c r="V674" s="111"/>
      <c r="W674" s="111"/>
      <c r="X674" s="111"/>
      <c r="Y674" s="111"/>
    </row>
    <row r="675" spans="1:27" s="79" customFormat="1" ht="17">
      <c r="A675" s="4" t="s">
        <v>485</v>
      </c>
      <c r="H675" s="4"/>
      <c r="P675" s="111"/>
      <c r="Q675" s="111"/>
      <c r="R675" s="111"/>
      <c r="S675" s="111"/>
      <c r="T675" s="111"/>
      <c r="U675" s="111"/>
      <c r="V675" s="111"/>
      <c r="W675" s="111"/>
      <c r="X675" s="111"/>
      <c r="Y675" s="111"/>
    </row>
    <row r="676" spans="1:27" ht="19">
      <c r="A676" s="4" t="s">
        <v>485</v>
      </c>
      <c r="B676" s="4" t="s">
        <v>485</v>
      </c>
      <c r="E676" s="116" t="s">
        <v>69</v>
      </c>
      <c r="F676" s="116"/>
      <c r="G676" s="116"/>
      <c r="P676" s="111"/>
      <c r="Q676" s="111"/>
      <c r="R676" s="111"/>
      <c r="S676" s="111"/>
      <c r="T676" s="111"/>
      <c r="U676" s="111"/>
      <c r="V676" s="111"/>
      <c r="W676" s="111"/>
      <c r="X676" s="111"/>
      <c r="Y676" s="111"/>
      <c r="Z676" s="79"/>
      <c r="AA676" s="79"/>
    </row>
    <row r="677" spans="1:27" s="79" customFormat="1" ht="34">
      <c r="A677" s="4" t="s">
        <v>485</v>
      </c>
      <c r="B677" s="4" t="s">
        <v>485</v>
      </c>
      <c r="E677" s="81" t="s">
        <v>2177</v>
      </c>
      <c r="H677" s="4"/>
      <c r="P677" s="111"/>
      <c r="Q677" s="111"/>
      <c r="R677" s="111"/>
      <c r="S677" s="111"/>
      <c r="T677" s="111"/>
      <c r="U677" s="111"/>
      <c r="V677" s="111"/>
      <c r="W677" s="111"/>
      <c r="X677" s="111"/>
      <c r="Y677" s="111"/>
      <c r="Z677" s="79" t="str">
        <f t="shared" si="32"/>
        <v/>
      </c>
      <c r="AA677" s="79" t="str">
        <f t="shared" si="33"/>
        <v/>
      </c>
    </row>
    <row r="678" spans="1:27" ht="204">
      <c r="A678" s="4">
        <v>2442</v>
      </c>
      <c r="B678" s="4" t="s">
        <v>2178</v>
      </c>
      <c r="C678" s="4">
        <v>635</v>
      </c>
      <c r="D678" s="12" t="s">
        <v>33</v>
      </c>
      <c r="E678" s="107" t="s">
        <v>3302</v>
      </c>
      <c r="F678" s="2" t="s">
        <v>2179</v>
      </c>
      <c r="G678" s="2" t="s">
        <v>2180</v>
      </c>
      <c r="H678" s="8"/>
      <c r="I678" s="8"/>
      <c r="J678" s="8"/>
      <c r="K678" s="8"/>
      <c r="L678" s="8"/>
      <c r="M678" s="8"/>
      <c r="P678" s="63"/>
      <c r="Q678" s="64"/>
      <c r="R678" s="64"/>
      <c r="S678" s="65"/>
      <c r="T678" s="66"/>
      <c r="U678" s="63"/>
      <c r="V678" s="64"/>
      <c r="W678" s="64"/>
      <c r="X678" s="65"/>
      <c r="Y678" s="66"/>
      <c r="Z678" s="58" t="str">
        <f t="shared" si="32"/>
        <v/>
      </c>
      <c r="AA678" s="35" t="str">
        <f t="shared" si="33"/>
        <v/>
      </c>
    </row>
    <row r="679" spans="1:27" ht="272">
      <c r="A679" s="4">
        <v>2443</v>
      </c>
      <c r="B679" s="4" t="s">
        <v>2181</v>
      </c>
      <c r="C679" s="4">
        <v>636</v>
      </c>
      <c r="D679" s="12" t="s">
        <v>33</v>
      </c>
      <c r="E679" s="107" t="s">
        <v>3303</v>
      </c>
      <c r="F679" s="2" t="s">
        <v>2182</v>
      </c>
      <c r="G679" s="2" t="s">
        <v>2180</v>
      </c>
      <c r="H679" s="8"/>
      <c r="I679" s="8"/>
      <c r="J679" s="8"/>
      <c r="K679" s="8"/>
      <c r="L679" s="8"/>
      <c r="M679" s="8"/>
      <c r="P679" s="63"/>
      <c r="Q679" s="64"/>
      <c r="R679" s="64"/>
      <c r="S679" s="65"/>
      <c r="T679" s="66"/>
      <c r="U679" s="63"/>
      <c r="V679" s="64"/>
      <c r="W679" s="64"/>
      <c r="X679" s="65"/>
      <c r="Y679" s="66"/>
      <c r="Z679" s="58" t="str">
        <f t="shared" si="32"/>
        <v/>
      </c>
      <c r="AA679" s="35" t="str">
        <f t="shared" si="33"/>
        <v/>
      </c>
    </row>
    <row r="680" spans="1:27" s="79" customFormat="1" ht="17">
      <c r="A680" s="4" t="s">
        <v>485</v>
      </c>
      <c r="H680" s="4"/>
      <c r="P680" s="111"/>
      <c r="Q680" s="111"/>
      <c r="R680" s="111"/>
      <c r="S680" s="111"/>
      <c r="T680" s="111"/>
      <c r="U680" s="111"/>
      <c r="V680" s="111"/>
      <c r="W680" s="111"/>
      <c r="X680" s="111"/>
      <c r="Y680" s="111"/>
    </row>
    <row r="681" spans="1:27" s="79" customFormat="1" ht="17">
      <c r="A681" s="4" t="s">
        <v>485</v>
      </c>
      <c r="H681" s="4"/>
      <c r="P681" s="111"/>
      <c r="Q681" s="111"/>
      <c r="R681" s="111"/>
      <c r="S681" s="111"/>
      <c r="T681" s="111"/>
      <c r="U681" s="111"/>
      <c r="V681" s="111"/>
      <c r="W681" s="111"/>
      <c r="X681" s="111"/>
      <c r="Y681" s="111"/>
    </row>
    <row r="682" spans="1:27" s="79" customFormat="1" ht="34">
      <c r="A682" s="4" t="s">
        <v>485</v>
      </c>
      <c r="B682" s="4" t="s">
        <v>485</v>
      </c>
      <c r="E682" s="81" t="s">
        <v>2183</v>
      </c>
      <c r="H682" s="4"/>
      <c r="P682" s="111"/>
      <c r="Q682" s="111"/>
      <c r="R682" s="111"/>
      <c r="S682" s="111"/>
      <c r="T682" s="111"/>
      <c r="U682" s="111"/>
      <c r="V682" s="111"/>
      <c r="W682" s="111"/>
      <c r="X682" s="111"/>
      <c r="Y682" s="111"/>
      <c r="Z682" s="79" t="str">
        <f t="shared" si="32"/>
        <v/>
      </c>
      <c r="AA682" s="79" t="str">
        <f t="shared" si="33"/>
        <v/>
      </c>
    </row>
    <row r="683" spans="1:27" ht="136">
      <c r="A683" s="4">
        <v>2444</v>
      </c>
      <c r="B683" s="4" t="s">
        <v>2184</v>
      </c>
      <c r="C683" s="4">
        <v>637</v>
      </c>
      <c r="D683" s="12" t="s">
        <v>33</v>
      </c>
      <c r="E683" s="107" t="s">
        <v>3304</v>
      </c>
      <c r="F683" s="2" t="s">
        <v>2185</v>
      </c>
      <c r="G683" s="2" t="s">
        <v>2186</v>
      </c>
      <c r="H683" s="8"/>
      <c r="I683" s="8"/>
      <c r="J683" s="8"/>
      <c r="K683" s="8"/>
      <c r="L683" s="8"/>
      <c r="M683" s="8"/>
      <c r="P683" s="63"/>
      <c r="Q683" s="64"/>
      <c r="R683" s="64"/>
      <c r="S683" s="65"/>
      <c r="T683" s="66"/>
      <c r="U683" s="63"/>
      <c r="V683" s="64"/>
      <c r="W683" s="64"/>
      <c r="X683" s="65"/>
      <c r="Y683" s="66"/>
      <c r="Z683" s="58" t="str">
        <f t="shared" si="32"/>
        <v/>
      </c>
      <c r="AA683" s="35" t="str">
        <f t="shared" si="33"/>
        <v/>
      </c>
    </row>
    <row r="684" spans="1:27" ht="255">
      <c r="A684" s="4">
        <v>2445</v>
      </c>
      <c r="B684" s="4" t="s">
        <v>2187</v>
      </c>
      <c r="C684" s="4">
        <v>638</v>
      </c>
      <c r="E684" s="107" t="s">
        <v>3305</v>
      </c>
      <c r="F684" s="2" t="s">
        <v>2188</v>
      </c>
      <c r="G684" s="2" t="s">
        <v>2186</v>
      </c>
      <c r="H684" s="8"/>
      <c r="I684" s="8"/>
      <c r="J684" s="8"/>
      <c r="K684" s="8"/>
      <c r="L684" s="8"/>
      <c r="M684" s="8"/>
      <c r="P684" s="63"/>
      <c r="Q684" s="64"/>
      <c r="R684" s="64"/>
      <c r="S684" s="65"/>
      <c r="T684" s="66"/>
      <c r="U684" s="63"/>
      <c r="V684" s="64"/>
      <c r="W684" s="64"/>
      <c r="X684" s="65"/>
      <c r="Y684" s="66"/>
      <c r="Z684" s="58" t="str">
        <f t="shared" si="32"/>
        <v/>
      </c>
      <c r="AA684" s="35" t="str">
        <f t="shared" si="33"/>
        <v/>
      </c>
    </row>
    <row r="685" spans="1:27" ht="221">
      <c r="A685" s="4">
        <v>2446</v>
      </c>
      <c r="B685" s="4" t="s">
        <v>2189</v>
      </c>
      <c r="C685" s="4">
        <v>639</v>
      </c>
      <c r="E685" s="107" t="s">
        <v>3306</v>
      </c>
      <c r="F685" s="2" t="s">
        <v>2190</v>
      </c>
      <c r="G685" s="2" t="s">
        <v>2186</v>
      </c>
      <c r="H685" s="8"/>
      <c r="I685" s="8"/>
      <c r="J685" s="8"/>
      <c r="K685" s="8"/>
      <c r="L685" s="8"/>
      <c r="M685" s="8"/>
      <c r="P685" s="63"/>
      <c r="Q685" s="64"/>
      <c r="R685" s="64"/>
      <c r="S685" s="65"/>
      <c r="T685" s="66"/>
      <c r="U685" s="63"/>
      <c r="V685" s="64"/>
      <c r="W685" s="64"/>
      <c r="X685" s="65"/>
      <c r="Y685" s="66"/>
      <c r="Z685" s="58" t="str">
        <f t="shared" si="32"/>
        <v/>
      </c>
      <c r="AA685" s="35" t="str">
        <f t="shared" si="33"/>
        <v/>
      </c>
    </row>
    <row r="686" spans="1:27" s="79" customFormat="1" ht="17">
      <c r="A686" s="4" t="s">
        <v>485</v>
      </c>
      <c r="H686" s="4"/>
      <c r="P686" s="111"/>
      <c r="Q686" s="111"/>
      <c r="R686" s="111"/>
      <c r="S686" s="111"/>
      <c r="T686" s="111"/>
      <c r="U686" s="111"/>
      <c r="V686" s="111"/>
      <c r="W686" s="111"/>
      <c r="X686" s="111"/>
      <c r="Y686" s="111"/>
    </row>
    <row r="687" spans="1:27" s="79" customFormat="1" ht="17">
      <c r="A687" s="4" t="s">
        <v>485</v>
      </c>
      <c r="H687" s="4"/>
      <c r="P687" s="111"/>
      <c r="Q687" s="111"/>
      <c r="R687" s="111"/>
      <c r="S687" s="111"/>
      <c r="T687" s="111"/>
      <c r="U687" s="111"/>
      <c r="V687" s="111"/>
      <c r="W687" s="111"/>
      <c r="X687" s="111"/>
      <c r="Y687" s="111"/>
    </row>
    <row r="688" spans="1:27" ht="37">
      <c r="A688" s="4" t="s">
        <v>485</v>
      </c>
      <c r="E688" s="117" t="s">
        <v>24</v>
      </c>
      <c r="F688" s="117"/>
      <c r="G688" s="117"/>
      <c r="P688" s="111"/>
      <c r="Q688" s="111"/>
      <c r="R688" s="111"/>
      <c r="S688" s="111"/>
      <c r="T688" s="111"/>
      <c r="U688" s="111"/>
      <c r="V688" s="111"/>
      <c r="W688" s="111"/>
      <c r="X688" s="111"/>
      <c r="Y688" s="111"/>
      <c r="Z688" s="79"/>
      <c r="AA688" s="79"/>
    </row>
    <row r="689" spans="1:27" ht="19">
      <c r="A689" s="4" t="s">
        <v>485</v>
      </c>
      <c r="E689" s="116" t="s">
        <v>2191</v>
      </c>
      <c r="F689" s="116"/>
      <c r="G689" s="116"/>
      <c r="P689" s="111"/>
      <c r="Q689" s="111"/>
      <c r="R689" s="111"/>
      <c r="S689" s="111"/>
      <c r="T689" s="111"/>
      <c r="U689" s="111"/>
      <c r="V689" s="111"/>
      <c r="W689" s="111"/>
      <c r="X689" s="111"/>
      <c r="Y689" s="111"/>
      <c r="Z689" s="79"/>
      <c r="AA689" s="79"/>
    </row>
    <row r="690" spans="1:27" s="79" customFormat="1" ht="34">
      <c r="A690" s="4" t="s">
        <v>485</v>
      </c>
      <c r="B690" s="4"/>
      <c r="E690" s="81" t="s">
        <v>232</v>
      </c>
      <c r="H690" s="4"/>
      <c r="P690" s="111"/>
      <c r="Q690" s="111"/>
      <c r="R690" s="111"/>
      <c r="S690" s="111"/>
      <c r="T690" s="111"/>
      <c r="U690" s="111"/>
      <c r="V690" s="111"/>
      <c r="W690" s="111"/>
      <c r="X690" s="111"/>
      <c r="Y690" s="111"/>
      <c r="Z690" s="79" t="str">
        <f t="shared" ref="Z690:Z752" si="34">IF(U690&lt;&gt;"",U690,IF(P690&lt;&gt;"",P690,IF(N690&lt;&gt;"",N690,"")))</f>
        <v/>
      </c>
      <c r="AA690" s="79" t="str">
        <f t="shared" ref="AA690:AA752" si="35">IF(X690&lt;&gt;"",X690,IF(S690&lt;&gt;"",S690,IF(O690&lt;&gt;"",O690,"")))</f>
        <v/>
      </c>
    </row>
    <row r="691" spans="1:27" ht="409.6">
      <c r="A691" s="4">
        <v>2447</v>
      </c>
      <c r="B691" s="4" t="s">
        <v>2192</v>
      </c>
      <c r="C691" s="4">
        <v>138</v>
      </c>
      <c r="E691" s="38" t="s">
        <v>3307</v>
      </c>
      <c r="F691" s="2" t="s">
        <v>2193</v>
      </c>
      <c r="G691" s="2" t="s">
        <v>2194</v>
      </c>
      <c r="H691" s="8"/>
      <c r="I691" s="8"/>
      <c r="J691" s="8"/>
      <c r="K691" s="8"/>
      <c r="L691" s="8"/>
      <c r="M691" s="106" t="s">
        <v>2910</v>
      </c>
      <c r="P691" s="63">
        <v>3</v>
      </c>
      <c r="Q691" s="64"/>
      <c r="R691" s="64"/>
      <c r="S691" s="65">
        <v>3</v>
      </c>
      <c r="T691" s="66"/>
      <c r="U691" s="63"/>
      <c r="V691" s="64"/>
      <c r="W691" s="64"/>
      <c r="X691" s="65"/>
      <c r="Y691" s="66"/>
      <c r="Z691" s="58">
        <f t="shared" si="34"/>
        <v>3</v>
      </c>
      <c r="AA691" s="35">
        <f t="shared" si="35"/>
        <v>3</v>
      </c>
    </row>
    <row r="692" spans="1:27" ht="409.6">
      <c r="A692" s="4">
        <v>2448</v>
      </c>
      <c r="B692" s="4" t="s">
        <v>2192</v>
      </c>
      <c r="C692" s="4">
        <v>138</v>
      </c>
      <c r="E692" s="38" t="s">
        <v>3308</v>
      </c>
      <c r="F692" s="2" t="s">
        <v>2195</v>
      </c>
      <c r="G692" s="2" t="s">
        <v>2196</v>
      </c>
      <c r="H692" s="8"/>
      <c r="I692" s="8"/>
      <c r="J692" s="8"/>
      <c r="K692" s="8"/>
      <c r="L692" s="8"/>
      <c r="M692" s="106" t="s">
        <v>2910</v>
      </c>
      <c r="P692" s="63">
        <v>3</v>
      </c>
      <c r="Q692" s="64"/>
      <c r="R692" s="64"/>
      <c r="S692" s="65">
        <v>3</v>
      </c>
      <c r="T692" s="66"/>
      <c r="U692" s="63"/>
      <c r="V692" s="64"/>
      <c r="W692" s="64"/>
      <c r="X692" s="65"/>
      <c r="Y692" s="66"/>
      <c r="Z692" s="58">
        <f t="shared" si="34"/>
        <v>3</v>
      </c>
      <c r="AA692" s="35">
        <f t="shared" si="35"/>
        <v>3</v>
      </c>
    </row>
    <row r="693" spans="1:27" ht="409.6">
      <c r="A693" s="4">
        <v>2449</v>
      </c>
      <c r="B693" s="4" t="s">
        <v>2192</v>
      </c>
      <c r="C693" s="4">
        <v>138</v>
      </c>
      <c r="E693" s="38" t="s">
        <v>3309</v>
      </c>
      <c r="F693" s="2" t="s">
        <v>2197</v>
      </c>
      <c r="G693" s="2" t="s">
        <v>2198</v>
      </c>
      <c r="H693" s="8"/>
      <c r="I693" s="8"/>
      <c r="J693" s="8"/>
      <c r="K693" s="8"/>
      <c r="L693" s="8"/>
      <c r="M693" s="106" t="s">
        <v>2910</v>
      </c>
      <c r="P693" s="63">
        <v>3</v>
      </c>
      <c r="Q693" s="64"/>
      <c r="R693" s="64"/>
      <c r="S693" s="65">
        <v>3</v>
      </c>
      <c r="T693" s="66"/>
      <c r="U693" s="63"/>
      <c r="V693" s="64"/>
      <c r="W693" s="64"/>
      <c r="X693" s="65"/>
      <c r="Y693" s="66"/>
      <c r="Z693" s="58">
        <f t="shared" si="34"/>
        <v>3</v>
      </c>
      <c r="AA693" s="35">
        <f t="shared" si="35"/>
        <v>3</v>
      </c>
    </row>
    <row r="694" spans="1:27" ht="409.6">
      <c r="A694" s="4">
        <v>2450</v>
      </c>
      <c r="B694" s="4" t="s">
        <v>2192</v>
      </c>
      <c r="C694" s="4">
        <v>138</v>
      </c>
      <c r="E694" s="38" t="s">
        <v>3310</v>
      </c>
      <c r="F694" s="2" t="s">
        <v>2199</v>
      </c>
      <c r="G694" s="2" t="s">
        <v>2200</v>
      </c>
      <c r="H694" s="8"/>
      <c r="I694" s="8"/>
      <c r="J694" s="8"/>
      <c r="K694" s="8"/>
      <c r="L694" s="8"/>
      <c r="M694" s="106" t="s">
        <v>2910</v>
      </c>
      <c r="P694" s="63">
        <v>2</v>
      </c>
      <c r="Q694" s="64"/>
      <c r="R694" s="64"/>
      <c r="S694" s="65">
        <v>2</v>
      </c>
      <c r="T694" s="66"/>
      <c r="U694" s="63"/>
      <c r="V694" s="64"/>
      <c r="W694" s="64"/>
      <c r="X694" s="65"/>
      <c r="Y694" s="66"/>
      <c r="Z694" s="58">
        <f t="shared" si="34"/>
        <v>2</v>
      </c>
      <c r="AA694" s="35">
        <f t="shared" si="35"/>
        <v>2</v>
      </c>
    </row>
    <row r="695" spans="1:27" ht="409.6">
      <c r="A695" s="4">
        <v>2451</v>
      </c>
      <c r="B695" s="4" t="s">
        <v>2192</v>
      </c>
      <c r="C695" s="4">
        <v>138</v>
      </c>
      <c r="E695" s="38" t="s">
        <v>3311</v>
      </c>
      <c r="F695" s="2" t="s">
        <v>2201</v>
      </c>
      <c r="G695" s="2" t="s">
        <v>2202</v>
      </c>
      <c r="H695" s="8"/>
      <c r="I695" s="8"/>
      <c r="J695" s="8"/>
      <c r="K695" s="8"/>
      <c r="L695" s="8"/>
      <c r="M695" s="106" t="s">
        <v>2910</v>
      </c>
      <c r="P695" s="63">
        <v>3</v>
      </c>
      <c r="Q695" s="64" t="s">
        <v>3567</v>
      </c>
      <c r="R695" s="64"/>
      <c r="S695" s="65">
        <v>3</v>
      </c>
      <c r="T695" s="66"/>
      <c r="U695" s="63"/>
      <c r="V695" s="64"/>
      <c r="W695" s="64"/>
      <c r="X695" s="65"/>
      <c r="Y695" s="66"/>
      <c r="Z695" s="58">
        <f t="shared" si="34"/>
        <v>3</v>
      </c>
      <c r="AA695" s="35">
        <f t="shared" si="35"/>
        <v>3</v>
      </c>
    </row>
    <row r="696" spans="1:27" ht="409.6">
      <c r="A696" s="4">
        <v>2452</v>
      </c>
      <c r="B696" s="4" t="s">
        <v>2192</v>
      </c>
      <c r="C696" s="4">
        <v>138</v>
      </c>
      <c r="E696" s="38" t="s">
        <v>3312</v>
      </c>
      <c r="F696" s="2" t="s">
        <v>2203</v>
      </c>
      <c r="G696" s="2" t="s">
        <v>2204</v>
      </c>
      <c r="H696" s="8"/>
      <c r="I696" s="8"/>
      <c r="J696" s="8"/>
      <c r="K696" s="8"/>
      <c r="L696" s="8"/>
      <c r="M696" s="106" t="s">
        <v>2910</v>
      </c>
      <c r="P696" s="63">
        <v>2</v>
      </c>
      <c r="Q696" s="64"/>
      <c r="R696" s="64"/>
      <c r="S696" s="65">
        <v>2</v>
      </c>
      <c r="T696" s="66"/>
      <c r="U696" s="63"/>
      <c r="V696" s="64"/>
      <c r="W696" s="64"/>
      <c r="X696" s="65"/>
      <c r="Y696" s="66"/>
      <c r="Z696" s="58">
        <f t="shared" si="34"/>
        <v>2</v>
      </c>
      <c r="AA696" s="35">
        <f t="shared" si="35"/>
        <v>2</v>
      </c>
    </row>
    <row r="697" spans="1:27" ht="409.6">
      <c r="A697" s="4">
        <v>2453</v>
      </c>
      <c r="B697" s="4" t="s">
        <v>2192</v>
      </c>
      <c r="C697" s="4">
        <v>138</v>
      </c>
      <c r="E697" s="38" t="s">
        <v>3313</v>
      </c>
      <c r="F697" s="2" t="s">
        <v>2205</v>
      </c>
      <c r="G697" s="2" t="s">
        <v>2206</v>
      </c>
      <c r="H697" s="8"/>
      <c r="I697" s="8"/>
      <c r="J697" s="8"/>
      <c r="K697" s="8"/>
      <c r="L697" s="8"/>
      <c r="M697" s="106" t="s">
        <v>2910</v>
      </c>
      <c r="P697" s="63">
        <v>3</v>
      </c>
      <c r="Q697" s="64"/>
      <c r="R697" s="64"/>
      <c r="S697" s="65">
        <v>3</v>
      </c>
      <c r="T697" s="66"/>
      <c r="U697" s="63"/>
      <c r="V697" s="64"/>
      <c r="W697" s="64"/>
      <c r="X697" s="65"/>
      <c r="Y697" s="66"/>
      <c r="Z697" s="58">
        <f t="shared" si="34"/>
        <v>3</v>
      </c>
      <c r="AA697" s="35">
        <f t="shared" si="35"/>
        <v>3</v>
      </c>
    </row>
    <row r="698" spans="1:27" ht="170">
      <c r="A698" s="4">
        <v>2454</v>
      </c>
      <c r="B698" s="4" t="s">
        <v>2207</v>
      </c>
      <c r="C698" s="4">
        <v>146</v>
      </c>
      <c r="D698" s="12" t="s">
        <v>31</v>
      </c>
      <c r="E698" s="2" t="s">
        <v>2208</v>
      </c>
      <c r="F698" s="2" t="s">
        <v>2209</v>
      </c>
      <c r="G698" s="2" t="s">
        <v>2210</v>
      </c>
      <c r="H698" s="8"/>
      <c r="I698" s="8"/>
      <c r="J698" s="8"/>
      <c r="K698" s="8"/>
      <c r="L698" s="8"/>
      <c r="M698" s="106" t="s">
        <v>3314</v>
      </c>
      <c r="N698" s="108">
        <v>0</v>
      </c>
      <c r="O698" s="108">
        <v>0</v>
      </c>
      <c r="P698" s="63">
        <v>3</v>
      </c>
      <c r="Q698" s="64" t="s">
        <v>3568</v>
      </c>
      <c r="R698" s="64"/>
      <c r="S698" s="65">
        <v>0</v>
      </c>
      <c r="T698" s="66"/>
      <c r="U698" s="63"/>
      <c r="V698" s="64"/>
      <c r="W698" s="64"/>
      <c r="X698" s="65"/>
      <c r="Y698" s="66"/>
      <c r="Z698" s="58">
        <f t="shared" si="34"/>
        <v>3</v>
      </c>
      <c r="AA698" s="35">
        <f t="shared" si="35"/>
        <v>0</v>
      </c>
    </row>
    <row r="699" spans="1:27" ht="409.6">
      <c r="A699" s="4">
        <v>2455</v>
      </c>
      <c r="B699" s="4" t="s">
        <v>2192</v>
      </c>
      <c r="C699" s="4">
        <v>138</v>
      </c>
      <c r="E699" s="38" t="s">
        <v>3315</v>
      </c>
      <c r="F699" s="2" t="s">
        <v>2211</v>
      </c>
      <c r="G699" s="2" t="s">
        <v>2212</v>
      </c>
      <c r="H699" s="8"/>
      <c r="I699" s="8"/>
      <c r="J699" s="8"/>
      <c r="K699" s="8"/>
      <c r="L699" s="8"/>
      <c r="M699" s="106" t="s">
        <v>2910</v>
      </c>
      <c r="P699" s="63">
        <v>3</v>
      </c>
      <c r="Q699" s="64"/>
      <c r="R699" s="64"/>
      <c r="S699" s="65">
        <v>2.5</v>
      </c>
      <c r="T699" s="66"/>
      <c r="U699" s="63"/>
      <c r="V699" s="64"/>
      <c r="W699" s="64"/>
      <c r="X699" s="65"/>
      <c r="Y699" s="66"/>
      <c r="Z699" s="58">
        <f t="shared" si="34"/>
        <v>3</v>
      </c>
      <c r="AA699" s="35">
        <f t="shared" si="35"/>
        <v>2.5</v>
      </c>
    </row>
    <row r="700" spans="1:27" ht="409.6">
      <c r="A700" s="4">
        <v>2456</v>
      </c>
      <c r="B700" s="4" t="s">
        <v>2192</v>
      </c>
      <c r="C700" s="4">
        <v>138</v>
      </c>
      <c r="E700" s="38" t="s">
        <v>3316</v>
      </c>
      <c r="F700" s="2" t="s">
        <v>2213</v>
      </c>
      <c r="G700" s="2" t="s">
        <v>2214</v>
      </c>
      <c r="H700" s="8"/>
      <c r="I700" s="8"/>
      <c r="J700" s="8"/>
      <c r="K700" s="8"/>
      <c r="L700" s="8"/>
      <c r="M700" s="106" t="s">
        <v>2910</v>
      </c>
      <c r="P700" s="63"/>
      <c r="Q700" s="64"/>
      <c r="R700" s="64"/>
      <c r="S700" s="65">
        <v>2</v>
      </c>
      <c r="T700" s="66"/>
      <c r="U700" s="63"/>
      <c r="V700" s="64"/>
      <c r="W700" s="64"/>
      <c r="X700" s="65"/>
      <c r="Y700" s="66"/>
      <c r="Z700" s="58" t="str">
        <f t="shared" si="34"/>
        <v/>
      </c>
      <c r="AA700" s="35">
        <f t="shared" si="35"/>
        <v>2</v>
      </c>
    </row>
    <row r="701" spans="1:27" s="79" customFormat="1" ht="17">
      <c r="A701" s="4" t="s">
        <v>485</v>
      </c>
      <c r="B701" s="4" t="s">
        <v>485</v>
      </c>
      <c r="D701" s="12" t="s">
        <v>485</v>
      </c>
      <c r="H701" s="4"/>
      <c r="P701" s="111"/>
      <c r="Q701" s="111"/>
      <c r="R701" s="111"/>
      <c r="S701" s="111"/>
      <c r="T701" s="111"/>
      <c r="U701" s="111"/>
      <c r="V701" s="111"/>
      <c r="W701" s="111"/>
      <c r="X701" s="111"/>
      <c r="Y701" s="111"/>
    </row>
    <row r="702" spans="1:27" s="79" customFormat="1" ht="17">
      <c r="A702" s="4" t="s">
        <v>485</v>
      </c>
      <c r="B702" s="4" t="s">
        <v>485</v>
      </c>
      <c r="D702" s="12" t="s">
        <v>485</v>
      </c>
      <c r="H702" s="4"/>
      <c r="P702" s="111"/>
      <c r="Q702" s="111"/>
      <c r="R702" s="111"/>
      <c r="S702" s="111"/>
      <c r="T702" s="111"/>
      <c r="U702" s="111"/>
      <c r="V702" s="111"/>
      <c r="W702" s="111"/>
      <c r="X702" s="111"/>
      <c r="Y702" s="111"/>
    </row>
    <row r="703" spans="1:27" s="79" customFormat="1" ht="17">
      <c r="A703" s="4" t="s">
        <v>485</v>
      </c>
      <c r="B703" s="4" t="s">
        <v>485</v>
      </c>
      <c r="D703" s="12" t="s">
        <v>485</v>
      </c>
      <c r="E703" s="81" t="s">
        <v>233</v>
      </c>
      <c r="H703" s="4"/>
      <c r="P703" s="111"/>
      <c r="Q703" s="111"/>
      <c r="R703" s="111"/>
      <c r="S703" s="111"/>
      <c r="T703" s="111"/>
      <c r="U703" s="111"/>
      <c r="V703" s="111"/>
      <c r="W703" s="111"/>
      <c r="X703" s="111"/>
      <c r="Y703" s="111"/>
      <c r="Z703" s="79" t="str">
        <f t="shared" si="34"/>
        <v/>
      </c>
      <c r="AA703" s="79" t="str">
        <f t="shared" si="35"/>
        <v/>
      </c>
    </row>
    <row r="704" spans="1:27" ht="409.6">
      <c r="A704" s="4">
        <v>2457</v>
      </c>
      <c r="B704" s="4" t="s">
        <v>2215</v>
      </c>
      <c r="C704" s="4">
        <v>142</v>
      </c>
      <c r="E704" s="38" t="s">
        <v>3318</v>
      </c>
      <c r="F704" s="2" t="s">
        <v>2216</v>
      </c>
      <c r="G704" s="2" t="s">
        <v>2217</v>
      </c>
      <c r="H704" s="8"/>
      <c r="I704" s="8"/>
      <c r="J704" s="8"/>
      <c r="K704" s="8"/>
      <c r="L704" s="8"/>
      <c r="M704" s="106" t="s">
        <v>3317</v>
      </c>
      <c r="P704" s="63">
        <v>2</v>
      </c>
      <c r="Q704" s="64"/>
      <c r="R704" s="64"/>
      <c r="S704" s="65">
        <v>2</v>
      </c>
      <c r="T704" s="66"/>
      <c r="U704" s="63"/>
      <c r="V704" s="64"/>
      <c r="W704" s="64"/>
      <c r="X704" s="65"/>
      <c r="Y704" s="66"/>
      <c r="Z704" s="58">
        <f t="shared" si="34"/>
        <v>2</v>
      </c>
      <c r="AA704" s="35">
        <f t="shared" si="35"/>
        <v>2</v>
      </c>
    </row>
    <row r="705" spans="1:27" ht="409.6">
      <c r="A705" s="4">
        <v>2458</v>
      </c>
      <c r="B705" s="4" t="s">
        <v>2215</v>
      </c>
      <c r="C705" s="4">
        <v>142</v>
      </c>
      <c r="E705" s="38" t="s">
        <v>3319</v>
      </c>
      <c r="F705" s="2" t="s">
        <v>2218</v>
      </c>
      <c r="G705" s="2" t="s">
        <v>2219</v>
      </c>
      <c r="H705" s="8"/>
      <c r="I705" s="8"/>
      <c r="J705" s="8"/>
      <c r="K705" s="8"/>
      <c r="L705" s="8"/>
      <c r="M705" s="106" t="s">
        <v>3317</v>
      </c>
      <c r="P705" s="63">
        <v>2</v>
      </c>
      <c r="Q705" s="64"/>
      <c r="R705" s="64"/>
      <c r="S705" s="65">
        <v>2</v>
      </c>
      <c r="T705" s="66"/>
      <c r="U705" s="63"/>
      <c r="V705" s="64"/>
      <c r="W705" s="64"/>
      <c r="X705" s="65"/>
      <c r="Y705" s="66"/>
      <c r="Z705" s="58">
        <f t="shared" si="34"/>
        <v>2</v>
      </c>
      <c r="AA705" s="35">
        <f t="shared" si="35"/>
        <v>2</v>
      </c>
    </row>
    <row r="706" spans="1:27" ht="409.6">
      <c r="A706" s="4">
        <v>2459</v>
      </c>
      <c r="B706" s="4" t="s">
        <v>2215</v>
      </c>
      <c r="C706" s="4">
        <v>142</v>
      </c>
      <c r="E706" s="38" t="s">
        <v>3320</v>
      </c>
      <c r="F706" s="2" t="s">
        <v>2220</v>
      </c>
      <c r="G706" s="2" t="s">
        <v>2214</v>
      </c>
      <c r="H706" s="8"/>
      <c r="I706" s="8"/>
      <c r="J706" s="8"/>
      <c r="K706" s="8"/>
      <c r="L706" s="8"/>
      <c r="M706" s="106" t="s">
        <v>3317</v>
      </c>
      <c r="P706" s="63"/>
      <c r="Q706" s="64"/>
      <c r="R706" s="64"/>
      <c r="S706" s="65">
        <v>1</v>
      </c>
      <c r="T706" s="66"/>
      <c r="U706" s="63"/>
      <c r="V706" s="64"/>
      <c r="W706" s="64"/>
      <c r="X706" s="65"/>
      <c r="Y706" s="66"/>
      <c r="Z706" s="58" t="str">
        <f t="shared" si="34"/>
        <v/>
      </c>
      <c r="AA706" s="35">
        <f t="shared" si="35"/>
        <v>1</v>
      </c>
    </row>
    <row r="707" spans="1:27" s="79" customFormat="1" ht="17">
      <c r="A707" s="4" t="s">
        <v>485</v>
      </c>
      <c r="B707" s="4" t="s">
        <v>485</v>
      </c>
      <c r="D707" s="12" t="s">
        <v>485</v>
      </c>
      <c r="H707" s="4"/>
      <c r="P707" s="111"/>
      <c r="Q707" s="111"/>
      <c r="R707" s="111"/>
      <c r="S707" s="111"/>
      <c r="T707" s="111"/>
      <c r="U707" s="111"/>
      <c r="V707" s="111"/>
      <c r="W707" s="111"/>
      <c r="X707" s="111"/>
      <c r="Y707" s="111"/>
    </row>
    <row r="708" spans="1:27" s="79" customFormat="1" ht="17">
      <c r="A708" s="4" t="s">
        <v>485</v>
      </c>
      <c r="B708" s="4" t="s">
        <v>485</v>
      </c>
      <c r="D708" s="12" t="s">
        <v>485</v>
      </c>
      <c r="H708" s="4"/>
      <c r="P708" s="111"/>
      <c r="Q708" s="111"/>
      <c r="R708" s="111"/>
      <c r="S708" s="111"/>
      <c r="T708" s="111"/>
      <c r="U708" s="111"/>
      <c r="V708" s="111"/>
      <c r="W708" s="111"/>
      <c r="X708" s="111"/>
      <c r="Y708" s="111"/>
    </row>
    <row r="709" spans="1:27" s="79" customFormat="1" ht="34">
      <c r="A709" s="4" t="s">
        <v>485</v>
      </c>
      <c r="B709" s="4" t="s">
        <v>485</v>
      </c>
      <c r="D709" s="12" t="s">
        <v>485</v>
      </c>
      <c r="E709" s="81" t="s">
        <v>45</v>
      </c>
      <c r="H709" s="4"/>
      <c r="P709" s="111"/>
      <c r="Q709" s="111"/>
      <c r="R709" s="111"/>
      <c r="S709" s="111"/>
      <c r="T709" s="111"/>
      <c r="U709" s="111"/>
      <c r="V709" s="111"/>
      <c r="W709" s="111"/>
      <c r="X709" s="111"/>
      <c r="Y709" s="111"/>
      <c r="Z709" s="79" t="str">
        <f t="shared" si="34"/>
        <v/>
      </c>
      <c r="AA709" s="79" t="str">
        <f t="shared" si="35"/>
        <v/>
      </c>
    </row>
    <row r="710" spans="1:27" ht="409.6">
      <c r="A710" s="4">
        <v>2460</v>
      </c>
      <c r="B710" s="4" t="s">
        <v>2221</v>
      </c>
      <c r="C710" s="4">
        <v>139</v>
      </c>
      <c r="E710" s="38" t="s">
        <v>3322</v>
      </c>
      <c r="F710" s="2" t="s">
        <v>2222</v>
      </c>
      <c r="G710" s="2" t="s">
        <v>2223</v>
      </c>
      <c r="H710" s="8"/>
      <c r="I710" s="8"/>
      <c r="J710" s="8"/>
      <c r="K710" s="8"/>
      <c r="L710" s="8"/>
      <c r="M710" s="106" t="s">
        <v>3321</v>
      </c>
      <c r="P710" s="63">
        <v>2</v>
      </c>
      <c r="Q710" s="64"/>
      <c r="R710" s="64"/>
      <c r="S710" s="65">
        <v>2</v>
      </c>
      <c r="T710" s="66"/>
      <c r="U710" s="63"/>
      <c r="V710" s="64"/>
      <c r="W710" s="64"/>
      <c r="X710" s="65"/>
      <c r="Y710" s="66"/>
      <c r="Z710" s="58">
        <f t="shared" si="34"/>
        <v>2</v>
      </c>
      <c r="AA710" s="35">
        <f t="shared" si="35"/>
        <v>2</v>
      </c>
    </row>
    <row r="711" spans="1:27" ht="409.6">
      <c r="A711" s="4">
        <v>2461</v>
      </c>
      <c r="B711" s="4" t="s">
        <v>2221</v>
      </c>
      <c r="C711" s="4">
        <v>139</v>
      </c>
      <c r="E711" s="38" t="s">
        <v>3323</v>
      </c>
      <c r="F711" s="2" t="s">
        <v>2224</v>
      </c>
      <c r="G711" s="2" t="s">
        <v>2225</v>
      </c>
      <c r="H711" s="8"/>
      <c r="I711" s="8"/>
      <c r="J711" s="8"/>
      <c r="K711" s="8"/>
      <c r="L711" s="8"/>
      <c r="M711" s="106" t="s">
        <v>3321</v>
      </c>
      <c r="P711" s="63">
        <v>3</v>
      </c>
      <c r="Q711" s="64"/>
      <c r="R711" s="64"/>
      <c r="S711" s="65">
        <v>2.5</v>
      </c>
      <c r="T711" s="66"/>
      <c r="U711" s="63"/>
      <c r="V711" s="64"/>
      <c r="W711" s="64"/>
      <c r="X711" s="65"/>
      <c r="Y711" s="66"/>
      <c r="Z711" s="58">
        <f t="shared" si="34"/>
        <v>3</v>
      </c>
      <c r="AA711" s="35">
        <f t="shared" si="35"/>
        <v>2.5</v>
      </c>
    </row>
    <row r="712" spans="1:27" ht="409.6">
      <c r="A712" s="4">
        <v>2462</v>
      </c>
      <c r="B712" s="4" t="s">
        <v>2221</v>
      </c>
      <c r="C712" s="4">
        <v>139</v>
      </c>
      <c r="E712" s="38" t="s">
        <v>3324</v>
      </c>
      <c r="F712" s="2" t="s">
        <v>2226</v>
      </c>
      <c r="G712" s="2" t="s">
        <v>2227</v>
      </c>
      <c r="H712" s="8"/>
      <c r="I712" s="8"/>
      <c r="J712" s="8"/>
      <c r="K712" s="8"/>
      <c r="L712" s="8"/>
      <c r="M712" s="106" t="s">
        <v>3321</v>
      </c>
      <c r="P712" s="63">
        <v>3</v>
      </c>
      <c r="Q712" s="64"/>
      <c r="R712" s="64"/>
      <c r="S712" s="65">
        <v>3</v>
      </c>
      <c r="T712" s="66"/>
      <c r="U712" s="63"/>
      <c r="V712" s="64"/>
      <c r="W712" s="64"/>
      <c r="X712" s="65"/>
      <c r="Y712" s="66"/>
      <c r="Z712" s="58">
        <f t="shared" si="34"/>
        <v>3</v>
      </c>
      <c r="AA712" s="35">
        <f t="shared" si="35"/>
        <v>3</v>
      </c>
    </row>
    <row r="713" spans="1:27" ht="409.6">
      <c r="A713" s="4">
        <v>2463</v>
      </c>
      <c r="B713" s="4" t="s">
        <v>2221</v>
      </c>
      <c r="C713" s="4">
        <v>139</v>
      </c>
      <c r="E713" s="38" t="s">
        <v>3325</v>
      </c>
      <c r="F713" s="2" t="s">
        <v>2228</v>
      </c>
      <c r="G713" s="2" t="s">
        <v>2229</v>
      </c>
      <c r="H713" s="8"/>
      <c r="I713" s="8"/>
      <c r="J713" s="8"/>
      <c r="K713" s="8"/>
      <c r="L713" s="8"/>
      <c r="M713" s="106" t="s">
        <v>3321</v>
      </c>
      <c r="P713" s="63">
        <v>3</v>
      </c>
      <c r="Q713" s="64"/>
      <c r="R713" s="64"/>
      <c r="S713" s="65">
        <v>3</v>
      </c>
      <c r="T713" s="66"/>
      <c r="U713" s="63"/>
      <c r="V713" s="64"/>
      <c r="W713" s="64"/>
      <c r="X713" s="65"/>
      <c r="Y713" s="66"/>
      <c r="Z713" s="58">
        <f t="shared" si="34"/>
        <v>3</v>
      </c>
      <c r="AA713" s="35">
        <f t="shared" si="35"/>
        <v>3</v>
      </c>
    </row>
    <row r="714" spans="1:27" ht="409.6">
      <c r="A714" s="4">
        <v>2464</v>
      </c>
      <c r="B714" s="4" t="s">
        <v>2221</v>
      </c>
      <c r="C714" s="4">
        <v>139</v>
      </c>
      <c r="E714" s="38" t="s">
        <v>3326</v>
      </c>
      <c r="F714" s="2" t="s">
        <v>2230</v>
      </c>
      <c r="G714" s="2" t="s">
        <v>2231</v>
      </c>
      <c r="H714" s="8"/>
      <c r="I714" s="8"/>
      <c r="J714" s="8"/>
      <c r="K714" s="8"/>
      <c r="L714" s="8"/>
      <c r="M714" s="106" t="s">
        <v>3321</v>
      </c>
      <c r="P714" s="63">
        <v>2</v>
      </c>
      <c r="Q714" s="64"/>
      <c r="R714" s="64"/>
      <c r="S714" s="65">
        <v>2</v>
      </c>
      <c r="T714" s="66"/>
      <c r="U714" s="63"/>
      <c r="V714" s="64"/>
      <c r="W714" s="64"/>
      <c r="X714" s="65"/>
      <c r="Y714" s="66"/>
      <c r="Z714" s="58">
        <f t="shared" si="34"/>
        <v>2</v>
      </c>
      <c r="AA714" s="35">
        <f t="shared" si="35"/>
        <v>2</v>
      </c>
    </row>
    <row r="715" spans="1:27" ht="409.6">
      <c r="A715" s="4">
        <v>2465</v>
      </c>
      <c r="B715" s="4" t="s">
        <v>2221</v>
      </c>
      <c r="C715" s="4">
        <v>139</v>
      </c>
      <c r="E715" s="38" t="s">
        <v>3327</v>
      </c>
      <c r="F715" s="2" t="s">
        <v>2232</v>
      </c>
      <c r="G715" s="2" t="s">
        <v>2214</v>
      </c>
      <c r="H715" s="8"/>
      <c r="I715" s="8"/>
      <c r="J715" s="8"/>
      <c r="K715" s="8"/>
      <c r="L715" s="8"/>
      <c r="M715" s="106" t="s">
        <v>3321</v>
      </c>
      <c r="P715" s="63"/>
      <c r="Q715" s="64"/>
      <c r="R715" s="64"/>
      <c r="S715" s="65">
        <v>1.5</v>
      </c>
      <c r="T715" s="66"/>
      <c r="U715" s="63"/>
      <c r="V715" s="64"/>
      <c r="W715" s="64"/>
      <c r="X715" s="65"/>
      <c r="Y715" s="66"/>
      <c r="Z715" s="58" t="str">
        <f t="shared" si="34"/>
        <v/>
      </c>
      <c r="AA715" s="35">
        <f t="shared" si="35"/>
        <v>1.5</v>
      </c>
    </row>
    <row r="716" spans="1:27" s="79" customFormat="1" ht="17">
      <c r="A716" s="4" t="s">
        <v>485</v>
      </c>
      <c r="B716" s="4" t="s">
        <v>485</v>
      </c>
      <c r="D716" s="12" t="s">
        <v>485</v>
      </c>
      <c r="H716" s="4"/>
      <c r="P716" s="111"/>
      <c r="Q716" s="111"/>
      <c r="R716" s="111"/>
      <c r="S716" s="111"/>
      <c r="T716" s="111"/>
      <c r="U716" s="111"/>
      <c r="V716" s="111"/>
      <c r="W716" s="111"/>
      <c r="X716" s="111"/>
      <c r="Y716" s="111"/>
    </row>
    <row r="717" spans="1:27" s="79" customFormat="1" ht="17">
      <c r="A717" s="4" t="s">
        <v>485</v>
      </c>
      <c r="B717" s="4" t="s">
        <v>485</v>
      </c>
      <c r="D717" s="12" t="s">
        <v>485</v>
      </c>
      <c r="H717" s="4"/>
      <c r="P717" s="111"/>
      <c r="Q717" s="111"/>
      <c r="R717" s="111"/>
      <c r="S717" s="111"/>
      <c r="T717" s="111"/>
      <c r="U717" s="111"/>
      <c r="V717" s="111"/>
      <c r="W717" s="111"/>
      <c r="X717" s="111"/>
      <c r="Y717" s="111"/>
    </row>
    <row r="718" spans="1:27" s="79" customFormat="1" ht="34">
      <c r="A718" s="4" t="s">
        <v>485</v>
      </c>
      <c r="B718" s="4" t="s">
        <v>485</v>
      </c>
      <c r="D718" s="12" t="s">
        <v>485</v>
      </c>
      <c r="E718" s="81" t="s">
        <v>2233</v>
      </c>
      <c r="H718" s="4"/>
      <c r="P718" s="111"/>
      <c r="Q718" s="111"/>
      <c r="R718" s="111"/>
      <c r="S718" s="111"/>
      <c r="T718" s="111"/>
      <c r="U718" s="111"/>
      <c r="V718" s="111"/>
      <c r="W718" s="111"/>
      <c r="X718" s="111"/>
      <c r="Y718" s="111"/>
      <c r="Z718" s="79" t="str">
        <f t="shared" si="34"/>
        <v/>
      </c>
      <c r="AA718" s="79" t="str">
        <f t="shared" si="35"/>
        <v/>
      </c>
    </row>
    <row r="719" spans="1:27" ht="372">
      <c r="A719" s="4">
        <v>2466</v>
      </c>
      <c r="B719" s="4" t="s">
        <v>2234</v>
      </c>
      <c r="C719" s="4">
        <v>141</v>
      </c>
      <c r="D719" s="12" t="s">
        <v>31</v>
      </c>
      <c r="E719" s="2" t="s">
        <v>2235</v>
      </c>
      <c r="F719" s="2" t="s">
        <v>2236</v>
      </c>
      <c r="G719" s="2" t="s">
        <v>2237</v>
      </c>
      <c r="H719" s="8"/>
      <c r="I719" s="8"/>
      <c r="J719" s="8"/>
      <c r="K719" s="8"/>
      <c r="L719" s="8"/>
      <c r="M719" s="106" t="s">
        <v>3328</v>
      </c>
      <c r="N719" s="108">
        <v>4</v>
      </c>
      <c r="O719" s="108">
        <v>3.5</v>
      </c>
      <c r="P719" s="63">
        <v>4</v>
      </c>
      <c r="Q719" s="64"/>
      <c r="R719" s="64"/>
      <c r="S719" s="65">
        <v>3</v>
      </c>
      <c r="T719" s="66" t="s">
        <v>3695</v>
      </c>
      <c r="U719" s="63"/>
      <c r="V719" s="64"/>
      <c r="W719" s="64"/>
      <c r="X719" s="65"/>
      <c r="Y719" s="66"/>
      <c r="Z719" s="58">
        <f t="shared" si="34"/>
        <v>4</v>
      </c>
      <c r="AA719" s="35">
        <f t="shared" si="35"/>
        <v>3</v>
      </c>
    </row>
    <row r="720" spans="1:27" s="79" customFormat="1" ht="17">
      <c r="A720" s="4" t="s">
        <v>485</v>
      </c>
      <c r="B720" s="4" t="s">
        <v>485</v>
      </c>
      <c r="D720" s="12" t="s">
        <v>485</v>
      </c>
      <c r="H720" s="4"/>
      <c r="P720" s="111"/>
      <c r="Q720" s="111"/>
      <c r="R720" s="111"/>
      <c r="S720" s="111"/>
      <c r="T720" s="111"/>
      <c r="U720" s="111"/>
      <c r="V720" s="111"/>
      <c r="W720" s="111"/>
      <c r="X720" s="111"/>
      <c r="Y720" s="111"/>
    </row>
    <row r="721" spans="1:27" s="79" customFormat="1" ht="17">
      <c r="A721" s="4" t="s">
        <v>485</v>
      </c>
      <c r="B721" s="4" t="s">
        <v>485</v>
      </c>
      <c r="D721" s="12" t="s">
        <v>485</v>
      </c>
      <c r="H721" s="4"/>
      <c r="P721" s="111"/>
      <c r="Q721" s="111"/>
      <c r="R721" s="111"/>
      <c r="S721" s="111"/>
      <c r="T721" s="111"/>
      <c r="U721" s="111"/>
      <c r="V721" s="111"/>
      <c r="W721" s="111"/>
      <c r="X721" s="111"/>
      <c r="Y721" s="111"/>
    </row>
    <row r="722" spans="1:27" s="79" customFormat="1" ht="17">
      <c r="A722" s="4" t="s">
        <v>485</v>
      </c>
      <c r="B722" s="4" t="s">
        <v>485</v>
      </c>
      <c r="D722" s="12" t="s">
        <v>485</v>
      </c>
      <c r="E722" s="81" t="s">
        <v>234</v>
      </c>
      <c r="H722" s="4"/>
      <c r="P722" s="111"/>
      <c r="Q722" s="111"/>
      <c r="R722" s="111"/>
      <c r="S722" s="111"/>
      <c r="T722" s="111"/>
      <c r="U722" s="111"/>
      <c r="V722" s="111"/>
      <c r="W722" s="111"/>
      <c r="X722" s="111"/>
      <c r="Y722" s="111"/>
      <c r="Z722" s="79" t="str">
        <f t="shared" si="34"/>
        <v/>
      </c>
      <c r="AA722" s="79" t="str">
        <f t="shared" si="35"/>
        <v/>
      </c>
    </row>
    <row r="723" spans="1:27" ht="388">
      <c r="A723" s="4">
        <v>2467</v>
      </c>
      <c r="B723" s="4" t="s">
        <v>2238</v>
      </c>
      <c r="C723" s="4">
        <v>140</v>
      </c>
      <c r="D723" s="12" t="s">
        <v>31</v>
      </c>
      <c r="E723" s="2" t="s">
        <v>2239</v>
      </c>
      <c r="F723" s="2" t="s">
        <v>2240</v>
      </c>
      <c r="G723" s="2" t="s">
        <v>2241</v>
      </c>
      <c r="H723" s="8"/>
      <c r="I723" s="8"/>
      <c r="J723" s="8"/>
      <c r="K723" s="8"/>
      <c r="L723" s="8"/>
      <c r="M723" s="106" t="s">
        <v>3329</v>
      </c>
      <c r="N723" s="108">
        <v>4</v>
      </c>
      <c r="O723" s="108">
        <v>3.5</v>
      </c>
      <c r="P723" s="63">
        <v>4</v>
      </c>
      <c r="Q723" s="64"/>
      <c r="R723" s="64"/>
      <c r="S723" s="65">
        <v>2.5</v>
      </c>
      <c r="T723" s="66" t="s">
        <v>3696</v>
      </c>
      <c r="U723" s="63"/>
      <c r="V723" s="64"/>
      <c r="W723" s="64"/>
      <c r="X723" s="65"/>
      <c r="Y723" s="66"/>
      <c r="Z723" s="58">
        <f t="shared" si="34"/>
        <v>4</v>
      </c>
      <c r="AA723" s="35">
        <f t="shared" si="35"/>
        <v>2.5</v>
      </c>
    </row>
    <row r="724" spans="1:27" s="79" customFormat="1" ht="17">
      <c r="A724" s="4" t="s">
        <v>485</v>
      </c>
      <c r="B724" s="4" t="s">
        <v>485</v>
      </c>
      <c r="D724" s="12" t="s">
        <v>485</v>
      </c>
      <c r="H724" s="4"/>
      <c r="P724" s="111"/>
      <c r="Q724" s="111"/>
      <c r="R724" s="111"/>
      <c r="S724" s="111"/>
      <c r="T724" s="111"/>
      <c r="U724" s="111"/>
      <c r="V724" s="111"/>
      <c r="W724" s="111"/>
      <c r="X724" s="111"/>
      <c r="Y724" s="111"/>
    </row>
    <row r="725" spans="1:27" s="79" customFormat="1" ht="17">
      <c r="A725" s="4" t="s">
        <v>485</v>
      </c>
      <c r="B725" s="4" t="s">
        <v>485</v>
      </c>
      <c r="D725" s="12" t="s">
        <v>485</v>
      </c>
      <c r="H725" s="4"/>
      <c r="P725" s="111"/>
      <c r="Q725" s="111"/>
      <c r="R725" s="111"/>
      <c r="S725" s="111"/>
      <c r="T725" s="111"/>
      <c r="U725" s="111"/>
      <c r="V725" s="111"/>
      <c r="W725" s="111"/>
      <c r="X725" s="111"/>
      <c r="Y725" s="111"/>
    </row>
    <row r="726" spans="1:27" s="79" customFormat="1" ht="17">
      <c r="A726" s="4" t="s">
        <v>485</v>
      </c>
      <c r="B726" s="4" t="s">
        <v>485</v>
      </c>
      <c r="C726" s="4"/>
      <c r="D726" s="12" t="s">
        <v>485</v>
      </c>
      <c r="E726" s="81" t="s">
        <v>47</v>
      </c>
      <c r="H726" s="4"/>
      <c r="P726" s="111"/>
      <c r="Q726" s="111"/>
      <c r="R726" s="111"/>
      <c r="S726" s="111"/>
      <c r="T726" s="111"/>
      <c r="U726" s="111"/>
      <c r="V726" s="111"/>
      <c r="W726" s="111"/>
      <c r="X726" s="111"/>
      <c r="Y726" s="111"/>
      <c r="Z726" s="79" t="str">
        <f t="shared" si="34"/>
        <v/>
      </c>
      <c r="AA726" s="79" t="str">
        <f t="shared" si="35"/>
        <v/>
      </c>
    </row>
    <row r="727" spans="1:27" ht="255">
      <c r="A727" s="4">
        <v>2468</v>
      </c>
      <c r="B727" s="4" t="s">
        <v>2242</v>
      </c>
      <c r="C727" s="4">
        <v>143</v>
      </c>
      <c r="D727" s="12" t="s">
        <v>31</v>
      </c>
      <c r="E727" s="2" t="s">
        <v>2243</v>
      </c>
      <c r="F727" s="2" t="s">
        <v>2244</v>
      </c>
      <c r="G727" s="2" t="s">
        <v>2245</v>
      </c>
      <c r="H727" s="8"/>
      <c r="I727" s="8"/>
      <c r="J727" s="8"/>
      <c r="K727" s="8"/>
      <c r="L727" s="8"/>
      <c r="M727" s="106" t="s">
        <v>3330</v>
      </c>
      <c r="N727" s="108">
        <v>3</v>
      </c>
      <c r="O727" s="108">
        <v>3</v>
      </c>
      <c r="P727" s="63">
        <v>3</v>
      </c>
      <c r="Q727" s="64"/>
      <c r="R727" s="64"/>
      <c r="S727" s="65">
        <v>2</v>
      </c>
      <c r="T727" s="66"/>
      <c r="U727" s="63"/>
      <c r="V727" s="64"/>
      <c r="W727" s="64"/>
      <c r="X727" s="65"/>
      <c r="Y727" s="66"/>
      <c r="Z727" s="58">
        <f t="shared" si="34"/>
        <v>3</v>
      </c>
      <c r="AA727" s="35">
        <f t="shared" si="35"/>
        <v>2</v>
      </c>
    </row>
    <row r="728" spans="1:27" s="79" customFormat="1" ht="17">
      <c r="A728" s="4" t="s">
        <v>485</v>
      </c>
      <c r="B728" s="4" t="s">
        <v>485</v>
      </c>
      <c r="C728" s="4" t="s">
        <v>485</v>
      </c>
      <c r="D728" s="12" t="s">
        <v>485</v>
      </c>
      <c r="H728" s="4"/>
      <c r="P728" s="111"/>
      <c r="Q728" s="111"/>
      <c r="R728" s="111"/>
      <c r="S728" s="111"/>
      <c r="T728" s="111"/>
      <c r="U728" s="111"/>
      <c r="V728" s="111"/>
      <c r="W728" s="111"/>
      <c r="X728" s="111"/>
      <c r="Y728" s="111"/>
    </row>
    <row r="729" spans="1:27" s="79" customFormat="1" ht="17">
      <c r="A729" s="4" t="s">
        <v>485</v>
      </c>
      <c r="B729" s="4" t="s">
        <v>485</v>
      </c>
      <c r="C729" s="4" t="s">
        <v>485</v>
      </c>
      <c r="D729" s="12" t="s">
        <v>485</v>
      </c>
      <c r="H729" s="4"/>
      <c r="P729" s="111"/>
      <c r="Q729" s="111"/>
      <c r="R729" s="111"/>
      <c r="S729" s="111"/>
      <c r="T729" s="111"/>
      <c r="U729" s="111"/>
      <c r="V729" s="111"/>
      <c r="W729" s="111"/>
      <c r="X729" s="111"/>
      <c r="Y729" s="111"/>
    </row>
    <row r="730" spans="1:27" s="79" customFormat="1" ht="17">
      <c r="A730" s="4" t="s">
        <v>485</v>
      </c>
      <c r="B730" s="4" t="s">
        <v>485</v>
      </c>
      <c r="C730" s="4"/>
      <c r="D730" s="12" t="s">
        <v>485</v>
      </c>
      <c r="E730" s="81" t="s">
        <v>48</v>
      </c>
      <c r="H730" s="4"/>
      <c r="P730" s="111"/>
      <c r="Q730" s="111"/>
      <c r="R730" s="111"/>
      <c r="S730" s="111"/>
      <c r="T730" s="111"/>
      <c r="U730" s="111"/>
      <c r="V730" s="111"/>
      <c r="W730" s="111"/>
      <c r="X730" s="111"/>
      <c r="Y730" s="111"/>
      <c r="Z730" s="79" t="str">
        <f t="shared" si="34"/>
        <v/>
      </c>
      <c r="AA730" s="79" t="str">
        <f t="shared" si="35"/>
        <v/>
      </c>
    </row>
    <row r="731" spans="1:27" ht="404">
      <c r="A731" s="4">
        <v>2469</v>
      </c>
      <c r="B731" s="4" t="s">
        <v>2246</v>
      </c>
      <c r="C731" s="4">
        <v>144</v>
      </c>
      <c r="D731" s="12" t="s">
        <v>31</v>
      </c>
      <c r="E731" s="2" t="s">
        <v>2247</v>
      </c>
      <c r="F731" s="2" t="s">
        <v>2248</v>
      </c>
      <c r="G731" s="2" t="s">
        <v>2249</v>
      </c>
      <c r="H731" s="8"/>
      <c r="I731" s="8"/>
      <c r="J731" s="8"/>
      <c r="K731" s="8"/>
      <c r="L731" s="8"/>
      <c r="M731" s="106" t="s">
        <v>3331</v>
      </c>
      <c r="N731" s="108">
        <v>3</v>
      </c>
      <c r="O731" s="108">
        <v>2</v>
      </c>
      <c r="P731" s="63">
        <v>3</v>
      </c>
      <c r="Q731" s="64"/>
      <c r="R731" s="64"/>
      <c r="S731" s="65">
        <v>2</v>
      </c>
      <c r="T731" s="66"/>
      <c r="U731" s="63"/>
      <c r="V731" s="64"/>
      <c r="W731" s="64"/>
      <c r="X731" s="65"/>
      <c r="Y731" s="66"/>
      <c r="Z731" s="58">
        <f t="shared" si="34"/>
        <v>3</v>
      </c>
      <c r="AA731" s="35">
        <f t="shared" si="35"/>
        <v>2</v>
      </c>
    </row>
    <row r="732" spans="1:27" s="79" customFormat="1" ht="17">
      <c r="A732" s="4" t="s">
        <v>485</v>
      </c>
      <c r="B732" s="4" t="s">
        <v>485</v>
      </c>
      <c r="C732" s="4" t="s">
        <v>485</v>
      </c>
      <c r="D732" s="12" t="s">
        <v>485</v>
      </c>
      <c r="H732" s="4"/>
      <c r="P732" s="111"/>
      <c r="Q732" s="111"/>
      <c r="R732" s="111"/>
      <c r="S732" s="111"/>
      <c r="T732" s="111"/>
      <c r="U732" s="111"/>
      <c r="V732" s="111"/>
      <c r="W732" s="111"/>
      <c r="X732" s="111"/>
      <c r="Y732" s="111"/>
    </row>
    <row r="733" spans="1:27" s="79" customFormat="1" ht="17">
      <c r="A733" s="4" t="s">
        <v>485</v>
      </c>
      <c r="B733" s="4" t="s">
        <v>485</v>
      </c>
      <c r="C733" s="4" t="s">
        <v>485</v>
      </c>
      <c r="D733" s="12" t="s">
        <v>485</v>
      </c>
      <c r="H733" s="4"/>
      <c r="P733" s="111"/>
      <c r="Q733" s="111"/>
      <c r="R733" s="111"/>
      <c r="S733" s="111"/>
      <c r="T733" s="111"/>
      <c r="U733" s="111"/>
      <c r="V733" s="111"/>
      <c r="W733" s="111"/>
      <c r="X733" s="111"/>
      <c r="Y733" s="111"/>
    </row>
    <row r="734" spans="1:27" s="79" customFormat="1" ht="34">
      <c r="A734" s="4" t="s">
        <v>485</v>
      </c>
      <c r="B734" s="4" t="s">
        <v>485</v>
      </c>
      <c r="C734" s="4"/>
      <c r="D734" s="12" t="s">
        <v>485</v>
      </c>
      <c r="E734" s="81" t="s">
        <v>2250</v>
      </c>
      <c r="H734" s="4"/>
      <c r="P734" s="111"/>
      <c r="Q734" s="111"/>
      <c r="R734" s="111"/>
      <c r="S734" s="111"/>
      <c r="T734" s="111"/>
      <c r="U734" s="111"/>
      <c r="V734" s="111"/>
      <c r="W734" s="111"/>
      <c r="X734" s="111"/>
      <c r="Y734" s="111"/>
      <c r="Z734" s="79" t="str">
        <f t="shared" si="34"/>
        <v/>
      </c>
      <c r="AA734" s="79" t="str">
        <f t="shared" si="35"/>
        <v/>
      </c>
    </row>
    <row r="735" spans="1:27" ht="409.6">
      <c r="A735" s="4">
        <v>2470</v>
      </c>
      <c r="B735" s="4" t="s">
        <v>2251</v>
      </c>
      <c r="C735" s="4">
        <v>148</v>
      </c>
      <c r="D735" s="12" t="s">
        <v>31</v>
      </c>
      <c r="E735" s="2" t="s">
        <v>2252</v>
      </c>
      <c r="F735" s="2" t="s">
        <v>2253</v>
      </c>
      <c r="G735" s="2" t="s">
        <v>2254</v>
      </c>
      <c r="H735" s="8"/>
      <c r="I735" s="8"/>
      <c r="J735" s="8"/>
      <c r="K735" s="8"/>
      <c r="L735" s="8"/>
      <c r="M735" s="106" t="s">
        <v>3332</v>
      </c>
      <c r="N735" s="108">
        <v>2</v>
      </c>
      <c r="O735" s="108">
        <v>3</v>
      </c>
      <c r="P735" s="63">
        <v>3</v>
      </c>
      <c r="Q735" s="64"/>
      <c r="R735" s="64"/>
      <c r="S735" s="65">
        <v>0</v>
      </c>
      <c r="T735" s="66" t="s">
        <v>3697</v>
      </c>
      <c r="U735" s="63"/>
      <c r="V735" s="64"/>
      <c r="W735" s="64"/>
      <c r="X735" s="65"/>
      <c r="Y735" s="66"/>
      <c r="Z735" s="58">
        <f t="shared" si="34"/>
        <v>3</v>
      </c>
      <c r="AA735" s="35">
        <f t="shared" si="35"/>
        <v>0</v>
      </c>
    </row>
    <row r="736" spans="1:27" s="79" customFormat="1" ht="17">
      <c r="A736" s="4" t="s">
        <v>485</v>
      </c>
      <c r="B736" s="4" t="s">
        <v>485</v>
      </c>
      <c r="C736" s="4" t="s">
        <v>485</v>
      </c>
      <c r="D736" s="12" t="s">
        <v>485</v>
      </c>
      <c r="H736" s="4"/>
      <c r="P736" s="111"/>
      <c r="Q736" s="111"/>
      <c r="R736" s="111"/>
      <c r="S736" s="111"/>
      <c r="T736" s="111"/>
      <c r="U736" s="111"/>
      <c r="V736" s="111"/>
      <c r="W736" s="111"/>
      <c r="X736" s="111"/>
      <c r="Y736" s="111"/>
    </row>
    <row r="737" spans="1:27" s="79" customFormat="1" ht="17">
      <c r="A737" s="4" t="s">
        <v>485</v>
      </c>
      <c r="B737" s="4" t="s">
        <v>485</v>
      </c>
      <c r="C737" s="4" t="s">
        <v>485</v>
      </c>
      <c r="D737" s="12" t="s">
        <v>485</v>
      </c>
      <c r="H737" s="4"/>
      <c r="P737" s="111"/>
      <c r="Q737" s="111"/>
      <c r="R737" s="111"/>
      <c r="S737" s="111"/>
      <c r="T737" s="111"/>
      <c r="U737" s="111"/>
      <c r="V737" s="111"/>
      <c r="W737" s="111"/>
      <c r="X737" s="111"/>
      <c r="Y737" s="111"/>
    </row>
    <row r="738" spans="1:27" s="79" customFormat="1" ht="17">
      <c r="A738" s="4" t="s">
        <v>485</v>
      </c>
      <c r="B738" s="4" t="s">
        <v>485</v>
      </c>
      <c r="C738" s="4"/>
      <c r="D738" s="12" t="s">
        <v>485</v>
      </c>
      <c r="E738" s="81" t="s">
        <v>49</v>
      </c>
      <c r="H738" s="4"/>
      <c r="P738" s="111"/>
      <c r="Q738" s="111"/>
      <c r="R738" s="111"/>
      <c r="S738" s="111"/>
      <c r="T738" s="111"/>
      <c r="U738" s="111"/>
      <c r="V738" s="111"/>
      <c r="W738" s="111"/>
      <c r="X738" s="111"/>
      <c r="Y738" s="111"/>
      <c r="Z738" s="79" t="str">
        <f t="shared" si="34"/>
        <v/>
      </c>
      <c r="AA738" s="79" t="str">
        <f t="shared" si="35"/>
        <v/>
      </c>
    </row>
    <row r="739" spans="1:27" ht="136">
      <c r="A739" s="4">
        <v>2471</v>
      </c>
      <c r="B739" s="4" t="s">
        <v>2255</v>
      </c>
      <c r="C739" s="4">
        <v>145</v>
      </c>
      <c r="D739" s="12" t="s">
        <v>31</v>
      </c>
      <c r="E739" s="38" t="s">
        <v>3334</v>
      </c>
      <c r="F739" s="2" t="s">
        <v>2256</v>
      </c>
      <c r="G739" s="2" t="s">
        <v>2257</v>
      </c>
      <c r="H739" s="8"/>
      <c r="I739" s="8"/>
      <c r="J739" s="8"/>
      <c r="K739" s="8"/>
      <c r="L739" s="8"/>
      <c r="M739" s="106" t="s">
        <v>3333</v>
      </c>
      <c r="N739" s="108"/>
      <c r="O739" s="108">
        <v>2</v>
      </c>
      <c r="P739" s="63"/>
      <c r="Q739" s="64"/>
      <c r="R739" s="64"/>
      <c r="S739" s="65">
        <v>0</v>
      </c>
      <c r="T739" s="66" t="s">
        <v>3698</v>
      </c>
      <c r="U739" s="63"/>
      <c r="V739" s="64"/>
      <c r="W739" s="64"/>
      <c r="X739" s="65"/>
      <c r="Y739" s="66"/>
      <c r="Z739" s="58" t="str">
        <f t="shared" si="34"/>
        <v/>
      </c>
      <c r="AA739" s="35">
        <f t="shared" si="35"/>
        <v>0</v>
      </c>
    </row>
    <row r="740" spans="1:27" s="79" customFormat="1" ht="17">
      <c r="A740" s="4" t="s">
        <v>485</v>
      </c>
      <c r="B740" s="4" t="s">
        <v>485</v>
      </c>
      <c r="C740" s="4" t="s">
        <v>485</v>
      </c>
      <c r="D740" s="12" t="s">
        <v>485</v>
      </c>
      <c r="H740" s="4"/>
      <c r="P740" s="111"/>
      <c r="Q740" s="111"/>
      <c r="R740" s="111"/>
      <c r="S740" s="111"/>
      <c r="T740" s="111"/>
      <c r="U740" s="111"/>
      <c r="V740" s="111"/>
      <c r="W740" s="111"/>
      <c r="X740" s="111"/>
      <c r="Y740" s="111"/>
    </row>
    <row r="741" spans="1:27" s="79" customFormat="1" ht="17">
      <c r="A741" s="4" t="s">
        <v>485</v>
      </c>
      <c r="B741" s="4" t="s">
        <v>485</v>
      </c>
      <c r="C741" s="4" t="s">
        <v>485</v>
      </c>
      <c r="D741" s="12" t="s">
        <v>485</v>
      </c>
      <c r="H741" s="4"/>
      <c r="P741" s="111"/>
      <c r="Q741" s="111"/>
      <c r="R741" s="111"/>
      <c r="S741" s="111"/>
      <c r="T741" s="111"/>
      <c r="U741" s="111"/>
      <c r="V741" s="111"/>
      <c r="W741" s="111"/>
      <c r="X741" s="111"/>
      <c r="Y741" s="111"/>
    </row>
    <row r="742" spans="1:27" ht="19">
      <c r="A742" s="4" t="s">
        <v>485</v>
      </c>
      <c r="B742" s="4" t="s">
        <v>485</v>
      </c>
      <c r="E742" s="116" t="s">
        <v>2258</v>
      </c>
      <c r="F742" s="116"/>
      <c r="G742" s="116"/>
      <c r="P742" s="111"/>
      <c r="Q742" s="111"/>
      <c r="R742" s="111"/>
      <c r="S742" s="111"/>
      <c r="T742" s="111"/>
      <c r="U742" s="111"/>
      <c r="V742" s="111"/>
      <c r="W742" s="111"/>
      <c r="X742" s="111"/>
      <c r="Y742" s="111"/>
      <c r="Z742" s="79" t="str">
        <f t="shared" si="34"/>
        <v/>
      </c>
      <c r="AA742" s="79" t="str">
        <f t="shared" si="35"/>
        <v/>
      </c>
    </row>
    <row r="743" spans="1:27" s="79" customFormat="1" ht="17">
      <c r="A743" s="4" t="s">
        <v>485</v>
      </c>
      <c r="B743" s="4" t="s">
        <v>485</v>
      </c>
      <c r="C743" s="4"/>
      <c r="D743" s="12"/>
      <c r="E743" s="81" t="s">
        <v>2259</v>
      </c>
      <c r="H743" s="4"/>
      <c r="P743" s="111"/>
      <c r="Q743" s="111"/>
      <c r="R743" s="111"/>
      <c r="S743" s="111"/>
      <c r="T743" s="111"/>
      <c r="U743" s="111"/>
      <c r="V743" s="111"/>
      <c r="W743" s="111"/>
      <c r="X743" s="111"/>
      <c r="Y743" s="111"/>
      <c r="Z743" s="79" t="str">
        <f t="shared" si="34"/>
        <v/>
      </c>
      <c r="AA743" s="79" t="str">
        <f t="shared" si="35"/>
        <v/>
      </c>
    </row>
    <row r="744" spans="1:27" ht="289">
      <c r="A744" s="4">
        <v>2472</v>
      </c>
      <c r="B744" s="4" t="s">
        <v>2260</v>
      </c>
      <c r="C744" s="4">
        <v>150</v>
      </c>
      <c r="D744" s="12" t="s">
        <v>31</v>
      </c>
      <c r="E744" s="2" t="s">
        <v>2261</v>
      </c>
      <c r="F744" s="2" t="s">
        <v>2262</v>
      </c>
      <c r="G744" s="2" t="s">
        <v>2263</v>
      </c>
      <c r="H744" s="8"/>
      <c r="I744" s="8"/>
      <c r="J744" s="8"/>
      <c r="K744" s="8"/>
      <c r="L744" s="8"/>
      <c r="M744" s="106" t="s">
        <v>3335</v>
      </c>
      <c r="N744" s="108">
        <v>3</v>
      </c>
      <c r="O744" s="108">
        <v>3</v>
      </c>
      <c r="P744" s="63">
        <v>3</v>
      </c>
      <c r="Q744" s="64"/>
      <c r="R744" s="64"/>
      <c r="S744" s="65">
        <v>3</v>
      </c>
      <c r="T744" s="66"/>
      <c r="U744" s="63"/>
      <c r="V744" s="64"/>
      <c r="W744" s="64"/>
      <c r="X744" s="65"/>
      <c r="Y744" s="66"/>
      <c r="Z744" s="58">
        <f t="shared" si="34"/>
        <v>3</v>
      </c>
      <c r="AA744" s="35">
        <f t="shared" si="35"/>
        <v>3</v>
      </c>
    </row>
    <row r="745" spans="1:27" ht="289">
      <c r="A745" s="4">
        <v>2473</v>
      </c>
      <c r="B745" s="4" t="s">
        <v>2260</v>
      </c>
      <c r="C745" s="4">
        <v>150</v>
      </c>
      <c r="E745" s="38" t="s">
        <v>3336</v>
      </c>
      <c r="F745" s="2" t="s">
        <v>2264</v>
      </c>
      <c r="G745" s="2" t="s">
        <v>2265</v>
      </c>
      <c r="H745" s="8"/>
      <c r="I745" s="8"/>
      <c r="J745" s="8"/>
      <c r="K745" s="8"/>
      <c r="L745" s="8"/>
      <c r="M745" s="106" t="s">
        <v>3335</v>
      </c>
      <c r="P745" s="63">
        <v>3</v>
      </c>
      <c r="Q745" s="64"/>
      <c r="R745" s="64"/>
      <c r="S745" s="65">
        <v>3</v>
      </c>
      <c r="T745" s="66"/>
      <c r="U745" s="63"/>
      <c r="V745" s="64"/>
      <c r="W745" s="64"/>
      <c r="X745" s="65"/>
      <c r="Y745" s="66"/>
      <c r="Z745" s="58">
        <f t="shared" si="34"/>
        <v>3</v>
      </c>
      <c r="AA745" s="35">
        <f t="shared" si="35"/>
        <v>3</v>
      </c>
    </row>
    <row r="746" spans="1:27" ht="289">
      <c r="A746" s="4">
        <v>2474</v>
      </c>
      <c r="B746" s="4" t="s">
        <v>2260</v>
      </c>
      <c r="C746" s="4">
        <v>150</v>
      </c>
      <c r="E746" s="38" t="s">
        <v>3337</v>
      </c>
      <c r="F746" s="2" t="s">
        <v>2266</v>
      </c>
      <c r="G746" s="2" t="s">
        <v>2267</v>
      </c>
      <c r="H746" s="8"/>
      <c r="I746" s="8"/>
      <c r="J746" s="8"/>
      <c r="K746" s="8"/>
      <c r="L746" s="8"/>
      <c r="M746" s="106" t="s">
        <v>3335</v>
      </c>
      <c r="P746" s="63">
        <v>3</v>
      </c>
      <c r="Q746" s="64"/>
      <c r="R746" s="64"/>
      <c r="S746" s="65">
        <v>2.5</v>
      </c>
      <c r="T746" s="66"/>
      <c r="U746" s="63"/>
      <c r="V746" s="64"/>
      <c r="W746" s="64"/>
      <c r="X746" s="65"/>
      <c r="Y746" s="66"/>
      <c r="Z746" s="58">
        <f t="shared" si="34"/>
        <v>3</v>
      </c>
      <c r="AA746" s="35">
        <f t="shared" si="35"/>
        <v>2.5</v>
      </c>
    </row>
    <row r="747" spans="1:27" ht="289">
      <c r="A747" s="4">
        <v>2475</v>
      </c>
      <c r="B747" s="4" t="s">
        <v>2260</v>
      </c>
      <c r="C747" s="4">
        <v>150</v>
      </c>
      <c r="E747" s="38" t="s">
        <v>3338</v>
      </c>
      <c r="F747" s="2" t="s">
        <v>2268</v>
      </c>
      <c r="G747" s="2" t="s">
        <v>2214</v>
      </c>
      <c r="H747" s="8"/>
      <c r="I747" s="8"/>
      <c r="J747" s="8"/>
      <c r="K747" s="8"/>
      <c r="L747" s="8"/>
      <c r="M747" s="106" t="s">
        <v>3335</v>
      </c>
      <c r="P747" s="63">
        <v>2</v>
      </c>
      <c r="Q747" s="64" t="s">
        <v>3651</v>
      </c>
      <c r="R747" s="64"/>
      <c r="S747" s="65">
        <v>2</v>
      </c>
      <c r="T747" s="66"/>
      <c r="U747" s="63"/>
      <c r="V747" s="64"/>
      <c r="W747" s="64"/>
      <c r="X747" s="65"/>
      <c r="Y747" s="66"/>
      <c r="Z747" s="58">
        <f t="shared" si="34"/>
        <v>2</v>
      </c>
      <c r="AA747" s="35">
        <f t="shared" si="35"/>
        <v>2</v>
      </c>
    </row>
    <row r="748" spans="1:27" s="79" customFormat="1" ht="17">
      <c r="A748" s="4" t="s">
        <v>485</v>
      </c>
      <c r="B748" s="4" t="s">
        <v>485</v>
      </c>
      <c r="C748" s="4" t="s">
        <v>485</v>
      </c>
      <c r="D748" s="12" t="s">
        <v>485</v>
      </c>
      <c r="H748" s="4"/>
      <c r="P748" s="111"/>
      <c r="Q748" s="111"/>
      <c r="R748" s="111"/>
      <c r="S748" s="111"/>
      <c r="T748" s="111"/>
      <c r="U748" s="111"/>
      <c r="V748" s="111"/>
      <c r="W748" s="111"/>
      <c r="X748" s="111"/>
      <c r="Y748" s="111"/>
    </row>
    <row r="749" spans="1:27" s="79" customFormat="1" ht="17">
      <c r="A749" s="4" t="s">
        <v>485</v>
      </c>
      <c r="B749" s="4" t="s">
        <v>485</v>
      </c>
      <c r="C749" s="4" t="s">
        <v>485</v>
      </c>
      <c r="D749" s="12" t="s">
        <v>485</v>
      </c>
      <c r="H749" s="4"/>
      <c r="P749" s="111"/>
      <c r="Q749" s="111"/>
      <c r="R749" s="111"/>
      <c r="S749" s="111"/>
      <c r="T749" s="111"/>
      <c r="U749" s="111"/>
      <c r="V749" s="111"/>
      <c r="W749" s="111"/>
      <c r="X749" s="111"/>
      <c r="Y749" s="111"/>
    </row>
    <row r="750" spans="1:27" s="79" customFormat="1" ht="17">
      <c r="A750" s="4" t="s">
        <v>485</v>
      </c>
      <c r="B750" s="4" t="s">
        <v>485</v>
      </c>
      <c r="C750" s="4"/>
      <c r="D750" s="12" t="s">
        <v>485</v>
      </c>
      <c r="E750" s="81" t="s">
        <v>2269</v>
      </c>
      <c r="H750" s="4"/>
      <c r="P750" s="111"/>
      <c r="Q750" s="111"/>
      <c r="R750" s="111"/>
      <c r="S750" s="111"/>
      <c r="T750" s="111"/>
      <c r="U750" s="111"/>
      <c r="V750" s="111"/>
      <c r="W750" s="111"/>
      <c r="X750" s="111"/>
      <c r="Y750" s="111"/>
      <c r="Z750" s="79" t="str">
        <f t="shared" si="34"/>
        <v/>
      </c>
      <c r="AA750" s="79" t="str">
        <f t="shared" si="35"/>
        <v/>
      </c>
    </row>
    <row r="751" spans="1:27" ht="238">
      <c r="A751" s="4">
        <v>2476</v>
      </c>
      <c r="B751" s="4" t="s">
        <v>2270</v>
      </c>
      <c r="C751" s="4">
        <v>153</v>
      </c>
      <c r="E751" s="38" t="s">
        <v>3339</v>
      </c>
      <c r="F751" s="2" t="s">
        <v>2271</v>
      </c>
      <c r="G751" s="2" t="s">
        <v>2272</v>
      </c>
      <c r="H751" s="8"/>
      <c r="I751" s="8"/>
      <c r="J751" s="8"/>
      <c r="K751" s="8"/>
      <c r="L751" s="8"/>
      <c r="M751" s="106" t="s">
        <v>2903</v>
      </c>
      <c r="P751" s="63">
        <v>3</v>
      </c>
      <c r="Q751" s="64"/>
      <c r="R751" s="64"/>
      <c r="S751" s="65">
        <v>3</v>
      </c>
      <c r="T751" s="66"/>
      <c r="U751" s="63"/>
      <c r="V751" s="64"/>
      <c r="W751" s="64"/>
      <c r="X751" s="65"/>
      <c r="Y751" s="66"/>
      <c r="Z751" s="58">
        <f t="shared" si="34"/>
        <v>3</v>
      </c>
      <c r="AA751" s="35">
        <f t="shared" si="35"/>
        <v>3</v>
      </c>
    </row>
    <row r="752" spans="1:27" ht="238">
      <c r="A752" s="4">
        <v>2477</v>
      </c>
      <c r="B752" s="4" t="s">
        <v>2270</v>
      </c>
      <c r="C752" s="4">
        <v>153</v>
      </c>
      <c r="E752" s="38" t="s">
        <v>3340</v>
      </c>
      <c r="F752" s="2" t="s">
        <v>2273</v>
      </c>
      <c r="G752" s="2" t="s">
        <v>2274</v>
      </c>
      <c r="H752" s="8"/>
      <c r="I752" s="8"/>
      <c r="J752" s="8"/>
      <c r="K752" s="8"/>
      <c r="L752" s="8"/>
      <c r="M752" s="106" t="s">
        <v>2903</v>
      </c>
      <c r="P752" s="63">
        <v>3</v>
      </c>
      <c r="Q752" s="64" t="s">
        <v>3569</v>
      </c>
      <c r="R752" s="64"/>
      <c r="S752" s="65">
        <v>3</v>
      </c>
      <c r="T752" s="66"/>
      <c r="U752" s="63"/>
      <c r="V752" s="64"/>
      <c r="W752" s="64"/>
      <c r="X752" s="65"/>
      <c r="Y752" s="66"/>
      <c r="Z752" s="58">
        <f t="shared" si="34"/>
        <v>3</v>
      </c>
      <c r="AA752" s="35">
        <f t="shared" si="35"/>
        <v>3</v>
      </c>
    </row>
    <row r="753" spans="1:27" s="79" customFormat="1" ht="17">
      <c r="A753" s="4" t="s">
        <v>485</v>
      </c>
      <c r="B753" s="4" t="s">
        <v>485</v>
      </c>
      <c r="C753" s="4" t="s">
        <v>485</v>
      </c>
      <c r="D753" s="12"/>
      <c r="H753" s="4"/>
      <c r="P753" s="111"/>
      <c r="Q753" s="111"/>
      <c r="R753" s="111"/>
      <c r="S753" s="111"/>
      <c r="T753" s="111"/>
      <c r="U753" s="111"/>
      <c r="V753" s="111"/>
      <c r="W753" s="111"/>
      <c r="X753" s="111"/>
      <c r="Y753" s="111"/>
    </row>
    <row r="754" spans="1:27" s="79" customFormat="1" ht="17">
      <c r="A754" s="4" t="s">
        <v>485</v>
      </c>
      <c r="B754" s="4" t="s">
        <v>485</v>
      </c>
      <c r="C754" s="4" t="s">
        <v>485</v>
      </c>
      <c r="D754" s="12"/>
      <c r="H754" s="4"/>
      <c r="P754" s="111"/>
      <c r="Q754" s="111"/>
      <c r="R754" s="111"/>
      <c r="S754" s="111"/>
      <c r="T754" s="111"/>
      <c r="U754" s="111"/>
      <c r="V754" s="111"/>
      <c r="W754" s="111"/>
      <c r="X754" s="111"/>
      <c r="Y754" s="111"/>
    </row>
    <row r="755" spans="1:27" s="79" customFormat="1" ht="17">
      <c r="A755" s="4" t="s">
        <v>485</v>
      </c>
      <c r="B755" s="4" t="s">
        <v>485</v>
      </c>
      <c r="C755" s="4"/>
      <c r="D755" s="12"/>
      <c r="E755" s="81" t="s">
        <v>54</v>
      </c>
      <c r="H755" s="4"/>
      <c r="P755" s="111"/>
      <c r="Q755" s="111"/>
      <c r="R755" s="111"/>
      <c r="S755" s="111"/>
      <c r="T755" s="111"/>
      <c r="U755" s="111"/>
      <c r="V755" s="111"/>
      <c r="W755" s="111"/>
      <c r="X755" s="111"/>
      <c r="Y755" s="111"/>
      <c r="Z755" s="79" t="str">
        <f t="shared" ref="Z755:Z816" si="36">IF(U755&lt;&gt;"",U755,IF(P755&lt;&gt;"",P755,IF(N755&lt;&gt;"",N755,"")))</f>
        <v/>
      </c>
      <c r="AA755" s="79" t="str">
        <f t="shared" ref="AA755:AA816" si="37">IF(X755&lt;&gt;"",X755,IF(S755&lt;&gt;"",S755,IF(O755&lt;&gt;"",O755,"")))</f>
        <v/>
      </c>
    </row>
    <row r="756" spans="1:27" ht="409.6">
      <c r="A756" s="4">
        <v>2478</v>
      </c>
      <c r="B756" s="4" t="s">
        <v>2275</v>
      </c>
      <c r="C756" s="4">
        <v>151</v>
      </c>
      <c r="E756" s="38" t="s">
        <v>3342</v>
      </c>
      <c r="F756" s="2" t="s">
        <v>2276</v>
      </c>
      <c r="G756" s="2" t="s">
        <v>2277</v>
      </c>
      <c r="H756" s="8"/>
      <c r="I756" s="8"/>
      <c r="J756" s="8"/>
      <c r="K756" s="8"/>
      <c r="L756" s="8"/>
      <c r="M756" s="106" t="s">
        <v>3341</v>
      </c>
      <c r="P756" s="63">
        <v>3</v>
      </c>
      <c r="Q756" s="64" t="s">
        <v>3551</v>
      </c>
      <c r="R756" s="64"/>
      <c r="S756" s="65">
        <v>2</v>
      </c>
      <c r="T756" s="66"/>
      <c r="U756" s="63"/>
      <c r="V756" s="64"/>
      <c r="W756" s="64"/>
      <c r="X756" s="65"/>
      <c r="Y756" s="66"/>
      <c r="Z756" s="58">
        <f t="shared" si="36"/>
        <v>3</v>
      </c>
      <c r="AA756" s="35">
        <f t="shared" si="37"/>
        <v>2</v>
      </c>
    </row>
    <row r="757" spans="1:27" ht="409.6">
      <c r="A757" s="4">
        <v>2479</v>
      </c>
      <c r="B757" s="4" t="s">
        <v>2275</v>
      </c>
      <c r="C757" s="4">
        <v>151</v>
      </c>
      <c r="E757" s="38" t="s">
        <v>3343</v>
      </c>
      <c r="F757" s="2" t="s">
        <v>2278</v>
      </c>
      <c r="G757" s="2" t="s">
        <v>2279</v>
      </c>
      <c r="H757" s="8"/>
      <c r="I757" s="8"/>
      <c r="J757" s="8"/>
      <c r="K757" s="8"/>
      <c r="L757" s="8"/>
      <c r="M757" s="106" t="s">
        <v>3341</v>
      </c>
      <c r="P757" s="63">
        <v>3</v>
      </c>
      <c r="Q757" s="64" t="s">
        <v>3551</v>
      </c>
      <c r="R757" s="64"/>
      <c r="S757" s="65">
        <v>1</v>
      </c>
      <c r="T757" s="66" t="s">
        <v>3699</v>
      </c>
      <c r="U757" s="63"/>
      <c r="V757" s="64"/>
      <c r="W757" s="64"/>
      <c r="X757" s="65"/>
      <c r="Y757" s="66"/>
      <c r="Z757" s="58">
        <f t="shared" si="36"/>
        <v>3</v>
      </c>
      <c r="AA757" s="35">
        <f t="shared" si="37"/>
        <v>1</v>
      </c>
    </row>
    <row r="758" spans="1:27" ht="409.6">
      <c r="A758" s="4">
        <v>2480</v>
      </c>
      <c r="B758" s="4" t="s">
        <v>2275</v>
      </c>
      <c r="C758" s="4">
        <v>151</v>
      </c>
      <c r="E758" s="38" t="s">
        <v>3344</v>
      </c>
      <c r="F758" s="2" t="s">
        <v>2280</v>
      </c>
      <c r="G758" s="2" t="s">
        <v>2214</v>
      </c>
      <c r="H758" s="8"/>
      <c r="I758" s="8"/>
      <c r="J758" s="8"/>
      <c r="K758" s="8"/>
      <c r="L758" s="8"/>
      <c r="M758" s="106" t="s">
        <v>3341</v>
      </c>
      <c r="P758" s="63">
        <v>3</v>
      </c>
      <c r="Q758" s="64"/>
      <c r="R758" s="64"/>
      <c r="S758" s="65">
        <v>1</v>
      </c>
      <c r="T758" s="66" t="s">
        <v>3700</v>
      </c>
      <c r="U758" s="63"/>
      <c r="V758" s="64"/>
      <c r="W758" s="64"/>
      <c r="X758" s="65"/>
      <c r="Y758" s="66"/>
      <c r="Z758" s="58">
        <f t="shared" si="36"/>
        <v>3</v>
      </c>
      <c r="AA758" s="35">
        <f t="shared" si="37"/>
        <v>1</v>
      </c>
    </row>
    <row r="759" spans="1:27" s="79" customFormat="1" ht="17">
      <c r="A759" s="4" t="s">
        <v>485</v>
      </c>
      <c r="B759" s="4" t="s">
        <v>485</v>
      </c>
      <c r="C759" s="4" t="s">
        <v>485</v>
      </c>
      <c r="D759" s="12"/>
      <c r="H759" s="4"/>
      <c r="P759" s="111"/>
      <c r="Q759" s="111"/>
      <c r="R759" s="111"/>
      <c r="S759" s="111"/>
      <c r="T759" s="111"/>
      <c r="U759" s="111"/>
      <c r="V759" s="111"/>
      <c r="W759" s="111"/>
      <c r="X759" s="111"/>
      <c r="Y759" s="111"/>
    </row>
    <row r="760" spans="1:27" s="79" customFormat="1" ht="17">
      <c r="A760" s="4" t="s">
        <v>485</v>
      </c>
      <c r="B760" s="4" t="s">
        <v>485</v>
      </c>
      <c r="C760" s="4" t="s">
        <v>485</v>
      </c>
      <c r="D760" s="12"/>
      <c r="H760" s="4"/>
      <c r="P760" s="111"/>
      <c r="Q760" s="111"/>
      <c r="R760" s="111"/>
      <c r="S760" s="111"/>
      <c r="T760" s="111"/>
      <c r="U760" s="111"/>
      <c r="V760" s="111"/>
      <c r="W760" s="111"/>
      <c r="X760" s="111"/>
      <c r="Y760" s="111"/>
    </row>
    <row r="761" spans="1:27" s="79" customFormat="1" ht="17">
      <c r="A761" s="4" t="s">
        <v>485</v>
      </c>
      <c r="B761" s="4" t="s">
        <v>485</v>
      </c>
      <c r="C761" s="4"/>
      <c r="D761" s="12"/>
      <c r="E761" s="81" t="s">
        <v>56</v>
      </c>
      <c r="H761" s="4"/>
      <c r="P761" s="111"/>
      <c r="Q761" s="111"/>
      <c r="R761" s="111"/>
      <c r="S761" s="111"/>
      <c r="T761" s="111"/>
      <c r="U761" s="111"/>
      <c r="V761" s="111"/>
      <c r="W761" s="111"/>
      <c r="X761" s="111"/>
      <c r="Y761" s="111"/>
      <c r="Z761" s="79" t="str">
        <f t="shared" si="36"/>
        <v/>
      </c>
      <c r="AA761" s="79" t="str">
        <f t="shared" si="37"/>
        <v/>
      </c>
    </row>
    <row r="762" spans="1:27" ht="409.6">
      <c r="A762" s="4">
        <v>2481</v>
      </c>
      <c r="B762" s="4" t="s">
        <v>2281</v>
      </c>
      <c r="C762" s="4">
        <v>154</v>
      </c>
      <c r="E762" s="38" t="s">
        <v>3346</v>
      </c>
      <c r="F762" s="2" t="s">
        <v>2282</v>
      </c>
      <c r="G762" s="2" t="s">
        <v>2283</v>
      </c>
      <c r="H762" s="8"/>
      <c r="I762" s="8"/>
      <c r="J762" s="8"/>
      <c r="K762" s="8"/>
      <c r="L762" s="8"/>
      <c r="M762" s="106" t="s">
        <v>3345</v>
      </c>
      <c r="P762" s="63">
        <v>3</v>
      </c>
      <c r="Q762" s="64"/>
      <c r="R762" s="64"/>
      <c r="S762" s="65">
        <v>3</v>
      </c>
      <c r="T762" s="66"/>
      <c r="U762" s="63"/>
      <c r="V762" s="64"/>
      <c r="W762" s="64"/>
      <c r="X762" s="65"/>
      <c r="Y762" s="66"/>
      <c r="Z762" s="58">
        <f t="shared" si="36"/>
        <v>3</v>
      </c>
      <c r="AA762" s="35">
        <f t="shared" si="37"/>
        <v>3</v>
      </c>
    </row>
    <row r="763" spans="1:27" ht="409.6">
      <c r="A763" s="4">
        <v>2482</v>
      </c>
      <c r="B763" s="4" t="s">
        <v>2281</v>
      </c>
      <c r="C763" s="4">
        <v>154</v>
      </c>
      <c r="E763" s="38" t="s">
        <v>3347</v>
      </c>
      <c r="F763" s="2" t="s">
        <v>2284</v>
      </c>
      <c r="G763" s="2" t="s">
        <v>2285</v>
      </c>
      <c r="H763" s="8"/>
      <c r="I763" s="8"/>
      <c r="J763" s="8"/>
      <c r="K763" s="8"/>
      <c r="L763" s="8"/>
      <c r="M763" s="106" t="s">
        <v>3345</v>
      </c>
      <c r="P763" s="63">
        <v>4</v>
      </c>
      <c r="Q763" s="64" t="s">
        <v>3570</v>
      </c>
      <c r="R763" s="64"/>
      <c r="S763" s="65">
        <v>3</v>
      </c>
      <c r="T763" s="66"/>
      <c r="U763" s="63"/>
      <c r="V763" s="64"/>
      <c r="W763" s="64"/>
      <c r="X763" s="65"/>
      <c r="Y763" s="66"/>
      <c r="Z763" s="58">
        <f t="shared" si="36"/>
        <v>4</v>
      </c>
      <c r="AA763" s="35">
        <f t="shared" si="37"/>
        <v>3</v>
      </c>
    </row>
    <row r="764" spans="1:27" ht="409.6">
      <c r="A764" s="4">
        <v>2483</v>
      </c>
      <c r="B764" s="4" t="s">
        <v>2281</v>
      </c>
      <c r="C764" s="4">
        <v>154</v>
      </c>
      <c r="E764" s="38" t="s">
        <v>3348</v>
      </c>
      <c r="F764" s="2" t="s">
        <v>2286</v>
      </c>
      <c r="G764" s="2" t="s">
        <v>2287</v>
      </c>
      <c r="H764" s="8"/>
      <c r="I764" s="8"/>
      <c r="J764" s="8"/>
      <c r="K764" s="8"/>
      <c r="L764" s="8"/>
      <c r="M764" s="106" t="s">
        <v>3345</v>
      </c>
      <c r="P764" s="63">
        <v>2</v>
      </c>
      <c r="Q764" s="64"/>
      <c r="R764" s="64"/>
      <c r="S764" s="65">
        <v>2</v>
      </c>
      <c r="T764" s="66"/>
      <c r="U764" s="63"/>
      <c r="V764" s="64"/>
      <c r="W764" s="64"/>
      <c r="X764" s="65"/>
      <c r="Y764" s="66"/>
      <c r="Z764" s="58">
        <f t="shared" si="36"/>
        <v>2</v>
      </c>
      <c r="AA764" s="35">
        <f t="shared" si="37"/>
        <v>2</v>
      </c>
    </row>
    <row r="765" spans="1:27" ht="409.6">
      <c r="A765" s="4">
        <v>2484</v>
      </c>
      <c r="B765" s="4" t="s">
        <v>2281</v>
      </c>
      <c r="C765" s="4">
        <v>154</v>
      </c>
      <c r="E765" s="38" t="s">
        <v>3349</v>
      </c>
      <c r="F765" s="2" t="s">
        <v>2288</v>
      </c>
      <c r="G765" s="2" t="s">
        <v>2289</v>
      </c>
      <c r="H765" s="8"/>
      <c r="I765" s="8"/>
      <c r="J765" s="8"/>
      <c r="K765" s="8"/>
      <c r="L765" s="8"/>
      <c r="M765" s="106" t="s">
        <v>3345</v>
      </c>
      <c r="P765" s="63">
        <v>2</v>
      </c>
      <c r="Q765" s="64"/>
      <c r="R765" s="64"/>
      <c r="S765" s="65">
        <v>2</v>
      </c>
      <c r="T765" s="66"/>
      <c r="U765" s="63"/>
      <c r="V765" s="64"/>
      <c r="W765" s="64"/>
      <c r="X765" s="65"/>
      <c r="Y765" s="66"/>
      <c r="Z765" s="58">
        <f t="shared" si="36"/>
        <v>2</v>
      </c>
      <c r="AA765" s="35">
        <f t="shared" si="37"/>
        <v>2</v>
      </c>
    </row>
    <row r="766" spans="1:27" ht="409.6">
      <c r="A766" s="4">
        <v>2485</v>
      </c>
      <c r="B766" s="4" t="s">
        <v>2281</v>
      </c>
      <c r="C766" s="4">
        <v>154</v>
      </c>
      <c r="E766" s="38" t="s">
        <v>3350</v>
      </c>
      <c r="F766" s="2" t="s">
        <v>2290</v>
      </c>
      <c r="G766" s="2" t="s">
        <v>2291</v>
      </c>
      <c r="H766" s="8"/>
      <c r="I766" s="8"/>
      <c r="J766" s="8"/>
      <c r="K766" s="8"/>
      <c r="L766" s="8"/>
      <c r="M766" s="106" t="s">
        <v>3345</v>
      </c>
      <c r="P766" s="63">
        <v>2</v>
      </c>
      <c r="Q766" s="64"/>
      <c r="R766" s="64"/>
      <c r="S766" s="65">
        <v>2</v>
      </c>
      <c r="T766" s="66"/>
      <c r="U766" s="63"/>
      <c r="V766" s="64"/>
      <c r="W766" s="64"/>
      <c r="X766" s="65"/>
      <c r="Y766" s="66"/>
      <c r="Z766" s="58">
        <f t="shared" si="36"/>
        <v>2</v>
      </c>
      <c r="AA766" s="35">
        <f t="shared" si="37"/>
        <v>2</v>
      </c>
    </row>
    <row r="767" spans="1:27" ht="409.6">
      <c r="A767" s="4">
        <v>2486</v>
      </c>
      <c r="B767" s="4" t="s">
        <v>2281</v>
      </c>
      <c r="C767" s="4">
        <v>154</v>
      </c>
      <c r="E767" s="38" t="s">
        <v>3351</v>
      </c>
      <c r="F767" s="2" t="s">
        <v>2292</v>
      </c>
      <c r="G767" s="2" t="s">
        <v>2293</v>
      </c>
      <c r="H767" s="8"/>
      <c r="I767" s="8"/>
      <c r="J767" s="8"/>
      <c r="K767" s="8"/>
      <c r="L767" s="8"/>
      <c r="M767" s="106" t="s">
        <v>3345</v>
      </c>
      <c r="P767" s="63">
        <v>3</v>
      </c>
      <c r="Q767" s="64"/>
      <c r="R767" s="64"/>
      <c r="S767" s="65">
        <v>1</v>
      </c>
      <c r="T767" s="66" t="s">
        <v>3701</v>
      </c>
      <c r="U767" s="63"/>
      <c r="V767" s="64"/>
      <c r="W767" s="64"/>
      <c r="X767" s="65"/>
      <c r="Y767" s="66"/>
      <c r="Z767" s="58">
        <f t="shared" si="36"/>
        <v>3</v>
      </c>
      <c r="AA767" s="35">
        <f t="shared" si="37"/>
        <v>1</v>
      </c>
    </row>
    <row r="768" spans="1:27" ht="409.6">
      <c r="A768" s="4">
        <v>2487</v>
      </c>
      <c r="B768" s="4" t="s">
        <v>2281</v>
      </c>
      <c r="C768" s="4">
        <v>154</v>
      </c>
      <c r="E768" s="38" t="s">
        <v>3352</v>
      </c>
      <c r="F768" s="2" t="s">
        <v>2294</v>
      </c>
      <c r="G768" s="2" t="s">
        <v>2214</v>
      </c>
      <c r="H768" s="8"/>
      <c r="I768" s="8"/>
      <c r="J768" s="8"/>
      <c r="K768" s="8"/>
      <c r="L768" s="8"/>
      <c r="M768" s="106" t="s">
        <v>3345</v>
      </c>
      <c r="P768" s="63">
        <v>3</v>
      </c>
      <c r="Q768" s="64"/>
      <c r="R768" s="64"/>
      <c r="S768" s="65">
        <v>2</v>
      </c>
      <c r="T768" s="66" t="s">
        <v>3700</v>
      </c>
      <c r="U768" s="63"/>
      <c r="V768" s="64"/>
      <c r="W768" s="64"/>
      <c r="X768" s="65"/>
      <c r="Y768" s="66"/>
      <c r="Z768" s="58">
        <f t="shared" si="36"/>
        <v>3</v>
      </c>
      <c r="AA768" s="35">
        <f t="shared" si="37"/>
        <v>2</v>
      </c>
    </row>
    <row r="769" spans="1:27" s="79" customFormat="1" ht="17">
      <c r="A769" s="4" t="s">
        <v>485</v>
      </c>
      <c r="B769" s="4" t="s">
        <v>485</v>
      </c>
      <c r="C769" s="4" t="s">
        <v>485</v>
      </c>
      <c r="D769" s="12"/>
      <c r="H769" s="4"/>
      <c r="P769" s="111"/>
      <c r="Q769" s="111"/>
      <c r="R769" s="111"/>
      <c r="S769" s="111"/>
      <c r="T769" s="111"/>
      <c r="U769" s="111"/>
      <c r="V769" s="111"/>
      <c r="W769" s="111"/>
      <c r="X769" s="111"/>
      <c r="Y769" s="111"/>
    </row>
    <row r="770" spans="1:27" s="79" customFormat="1" ht="17">
      <c r="A770" s="4" t="s">
        <v>485</v>
      </c>
      <c r="B770" s="4" t="s">
        <v>485</v>
      </c>
      <c r="C770" s="4" t="s">
        <v>485</v>
      </c>
      <c r="D770" s="12"/>
      <c r="H770" s="4"/>
      <c r="P770" s="111"/>
      <c r="Q770" s="111"/>
      <c r="R770" s="111"/>
      <c r="S770" s="111"/>
      <c r="T770" s="111"/>
      <c r="U770" s="111"/>
      <c r="V770" s="111"/>
      <c r="W770" s="111"/>
      <c r="X770" s="111"/>
      <c r="Y770" s="111"/>
    </row>
    <row r="771" spans="1:27" s="79" customFormat="1" ht="17">
      <c r="A771" s="4" t="s">
        <v>485</v>
      </c>
      <c r="B771" s="4" t="s">
        <v>485</v>
      </c>
      <c r="C771" s="4"/>
      <c r="D771" s="12"/>
      <c r="E771" s="81" t="s">
        <v>57</v>
      </c>
      <c r="H771" s="4"/>
      <c r="P771" s="111"/>
      <c r="Q771" s="111"/>
      <c r="R771" s="111"/>
      <c r="S771" s="111"/>
      <c r="T771" s="111"/>
      <c r="U771" s="111"/>
      <c r="V771" s="111"/>
      <c r="W771" s="111"/>
      <c r="X771" s="111"/>
      <c r="Y771" s="111"/>
      <c r="Z771" s="79" t="str">
        <f t="shared" si="36"/>
        <v/>
      </c>
      <c r="AA771" s="79" t="str">
        <f t="shared" si="37"/>
        <v/>
      </c>
    </row>
    <row r="772" spans="1:27" ht="204">
      <c r="A772" s="4">
        <v>2488</v>
      </c>
      <c r="B772" s="4" t="s">
        <v>2295</v>
      </c>
      <c r="C772" s="4">
        <v>155</v>
      </c>
      <c r="E772" s="38" t="s">
        <v>3354</v>
      </c>
      <c r="F772" s="2" t="s">
        <v>2296</v>
      </c>
      <c r="G772" s="2" t="s">
        <v>2297</v>
      </c>
      <c r="H772" s="8"/>
      <c r="I772" s="8"/>
      <c r="J772" s="8"/>
      <c r="K772" s="8"/>
      <c r="L772" s="8"/>
      <c r="M772" s="106" t="s">
        <v>3353</v>
      </c>
      <c r="P772" s="63">
        <v>3</v>
      </c>
      <c r="Q772" s="64"/>
      <c r="R772" s="64"/>
      <c r="S772" s="65">
        <v>3</v>
      </c>
      <c r="T772" s="66"/>
      <c r="U772" s="63"/>
      <c r="V772" s="64"/>
      <c r="W772" s="64"/>
      <c r="X772" s="65"/>
      <c r="Y772" s="66"/>
      <c r="Z772" s="58">
        <f t="shared" si="36"/>
        <v>3</v>
      </c>
      <c r="AA772" s="35">
        <f t="shared" si="37"/>
        <v>3</v>
      </c>
    </row>
    <row r="773" spans="1:27" ht="221">
      <c r="A773" s="4">
        <v>2489</v>
      </c>
      <c r="B773" s="4" t="s">
        <v>2295</v>
      </c>
      <c r="C773" s="4">
        <v>155</v>
      </c>
      <c r="E773" s="38" t="s">
        <v>3355</v>
      </c>
      <c r="F773" s="2" t="s">
        <v>2298</v>
      </c>
      <c r="G773" s="2" t="s">
        <v>2299</v>
      </c>
      <c r="H773" s="8"/>
      <c r="I773" s="8"/>
      <c r="J773" s="8"/>
      <c r="K773" s="8"/>
      <c r="L773" s="8"/>
      <c r="M773" s="106" t="s">
        <v>3353</v>
      </c>
      <c r="P773" s="63">
        <v>2</v>
      </c>
      <c r="Q773" s="64"/>
      <c r="R773" s="64"/>
      <c r="S773" s="65">
        <v>2</v>
      </c>
      <c r="T773" s="66"/>
      <c r="U773" s="63"/>
      <c r="V773" s="64"/>
      <c r="W773" s="64"/>
      <c r="X773" s="65"/>
      <c r="Y773" s="66"/>
      <c r="Z773" s="58">
        <f t="shared" si="36"/>
        <v>2</v>
      </c>
      <c r="AA773" s="35">
        <f t="shared" si="37"/>
        <v>2</v>
      </c>
    </row>
    <row r="774" spans="1:27" ht="255">
      <c r="A774" s="4">
        <v>2490</v>
      </c>
      <c r="B774" s="4" t="s">
        <v>2295</v>
      </c>
      <c r="C774" s="4">
        <v>155</v>
      </c>
      <c r="E774" s="38" t="s">
        <v>3356</v>
      </c>
      <c r="F774" s="2" t="s">
        <v>2300</v>
      </c>
      <c r="G774" s="2" t="s">
        <v>2301</v>
      </c>
      <c r="H774" s="8"/>
      <c r="I774" s="8"/>
      <c r="J774" s="8"/>
      <c r="K774" s="8"/>
      <c r="L774" s="8"/>
      <c r="M774" s="106" t="s">
        <v>3353</v>
      </c>
      <c r="P774" s="63">
        <v>3</v>
      </c>
      <c r="Q774" s="64"/>
      <c r="R774" s="64"/>
      <c r="S774" s="65">
        <v>3</v>
      </c>
      <c r="T774" s="66"/>
      <c r="U774" s="63"/>
      <c r="V774" s="64"/>
      <c r="W774" s="64"/>
      <c r="X774" s="65"/>
      <c r="Y774" s="66"/>
      <c r="Z774" s="58">
        <f t="shared" si="36"/>
        <v>3</v>
      </c>
      <c r="AA774" s="35">
        <f t="shared" si="37"/>
        <v>3</v>
      </c>
    </row>
    <row r="775" spans="1:27" ht="170">
      <c r="A775" s="4">
        <v>2491</v>
      </c>
      <c r="B775" s="4" t="s">
        <v>2295</v>
      </c>
      <c r="C775" s="4">
        <v>155</v>
      </c>
      <c r="E775" s="38" t="s">
        <v>3357</v>
      </c>
      <c r="F775" s="2" t="s">
        <v>2302</v>
      </c>
      <c r="G775" s="2" t="s">
        <v>2214</v>
      </c>
      <c r="H775" s="8"/>
      <c r="I775" s="8"/>
      <c r="J775" s="8"/>
      <c r="K775" s="8"/>
      <c r="L775" s="8"/>
      <c r="M775" s="106" t="s">
        <v>3353</v>
      </c>
      <c r="P775" s="63">
        <v>3</v>
      </c>
      <c r="Q775" s="64"/>
      <c r="R775" s="64"/>
      <c r="S775" s="65">
        <v>3</v>
      </c>
      <c r="T775" s="66"/>
      <c r="U775" s="63"/>
      <c r="V775" s="64"/>
      <c r="W775" s="64"/>
      <c r="X775" s="65"/>
      <c r="Y775" s="66"/>
      <c r="Z775" s="58">
        <f t="shared" si="36"/>
        <v>3</v>
      </c>
      <c r="AA775" s="35">
        <f t="shared" si="37"/>
        <v>3</v>
      </c>
    </row>
    <row r="776" spans="1:27" s="79" customFormat="1" ht="17">
      <c r="A776" s="4" t="s">
        <v>485</v>
      </c>
      <c r="B776" s="4" t="s">
        <v>485</v>
      </c>
      <c r="C776" s="4" t="s">
        <v>485</v>
      </c>
      <c r="D776" s="12"/>
      <c r="H776" s="4"/>
      <c r="P776" s="111"/>
      <c r="Q776" s="111"/>
      <c r="R776" s="111"/>
      <c r="S776" s="111"/>
      <c r="T776" s="111"/>
      <c r="U776" s="111"/>
      <c r="V776" s="111"/>
      <c r="W776" s="111"/>
      <c r="X776" s="111"/>
      <c r="Y776" s="111"/>
    </row>
    <row r="777" spans="1:27" s="79" customFormat="1" ht="17">
      <c r="A777" s="4" t="s">
        <v>485</v>
      </c>
      <c r="B777" s="4" t="s">
        <v>485</v>
      </c>
      <c r="C777" s="4" t="s">
        <v>485</v>
      </c>
      <c r="D777" s="12"/>
      <c r="H777" s="4"/>
      <c r="P777" s="111"/>
      <c r="Q777" s="111"/>
      <c r="R777" s="111"/>
      <c r="S777" s="111"/>
      <c r="T777" s="111"/>
      <c r="U777" s="111"/>
      <c r="V777" s="111"/>
      <c r="W777" s="111"/>
      <c r="X777" s="111"/>
      <c r="Y777" s="111"/>
    </row>
    <row r="778" spans="1:27" s="79" customFormat="1" ht="17">
      <c r="A778" s="4" t="s">
        <v>485</v>
      </c>
      <c r="B778" s="4" t="s">
        <v>485</v>
      </c>
      <c r="C778" s="4"/>
      <c r="D778" s="12"/>
      <c r="E778" s="81" t="s">
        <v>58</v>
      </c>
      <c r="H778" s="4"/>
      <c r="P778" s="111"/>
      <c r="Q778" s="111"/>
      <c r="R778" s="111"/>
      <c r="S778" s="111"/>
      <c r="T778" s="111"/>
      <c r="U778" s="111"/>
      <c r="V778" s="111"/>
      <c r="W778" s="111"/>
      <c r="X778" s="111"/>
      <c r="Y778" s="111"/>
      <c r="Z778" s="79" t="str">
        <f t="shared" si="36"/>
        <v/>
      </c>
      <c r="AA778" s="79" t="str">
        <f t="shared" si="37"/>
        <v/>
      </c>
    </row>
    <row r="779" spans="1:27" ht="409.6">
      <c r="A779" s="4">
        <v>2492</v>
      </c>
      <c r="B779" s="4" t="s">
        <v>2303</v>
      </c>
      <c r="C779" s="4">
        <v>156</v>
      </c>
      <c r="E779" s="38" t="s">
        <v>3359</v>
      </c>
      <c r="F779" s="2" t="s">
        <v>2304</v>
      </c>
      <c r="G779" s="2" t="s">
        <v>2305</v>
      </c>
      <c r="H779" s="8"/>
      <c r="I779" s="8"/>
      <c r="J779" s="8"/>
      <c r="K779" s="8"/>
      <c r="L779" s="8"/>
      <c r="M779" s="106" t="s">
        <v>3358</v>
      </c>
      <c r="P779" s="63">
        <v>3</v>
      </c>
      <c r="Q779" s="64"/>
      <c r="R779" s="64"/>
      <c r="S779" s="65">
        <v>2.5</v>
      </c>
      <c r="T779" s="66"/>
      <c r="U779" s="63"/>
      <c r="V779" s="64"/>
      <c r="W779" s="64"/>
      <c r="X779" s="65"/>
      <c r="Y779" s="66"/>
      <c r="Z779" s="58">
        <f t="shared" si="36"/>
        <v>3</v>
      </c>
      <c r="AA779" s="35">
        <f t="shared" si="37"/>
        <v>2.5</v>
      </c>
    </row>
    <row r="780" spans="1:27" ht="409.6">
      <c r="A780" s="4">
        <v>2493</v>
      </c>
      <c r="B780" s="4" t="s">
        <v>2303</v>
      </c>
      <c r="C780" s="4">
        <v>156</v>
      </c>
      <c r="E780" s="38" t="s">
        <v>3360</v>
      </c>
      <c r="F780" s="2" t="s">
        <v>2306</v>
      </c>
      <c r="G780" s="2" t="s">
        <v>2307</v>
      </c>
      <c r="H780" s="8"/>
      <c r="I780" s="8"/>
      <c r="J780" s="8"/>
      <c r="K780" s="8"/>
      <c r="L780" s="8"/>
      <c r="M780" s="106" t="s">
        <v>3358</v>
      </c>
      <c r="P780" s="63">
        <v>2</v>
      </c>
      <c r="Q780" s="64"/>
      <c r="R780" s="64"/>
      <c r="S780" s="65">
        <v>2</v>
      </c>
      <c r="T780" s="66"/>
      <c r="U780" s="63"/>
      <c r="V780" s="64"/>
      <c r="W780" s="64"/>
      <c r="X780" s="65"/>
      <c r="Y780" s="66"/>
      <c r="Z780" s="58">
        <f t="shared" si="36"/>
        <v>2</v>
      </c>
      <c r="AA780" s="35">
        <f t="shared" si="37"/>
        <v>2</v>
      </c>
    </row>
    <row r="781" spans="1:27" ht="409.6">
      <c r="A781" s="4">
        <v>2494</v>
      </c>
      <c r="B781" s="4" t="s">
        <v>2303</v>
      </c>
      <c r="C781" s="4">
        <v>156</v>
      </c>
      <c r="E781" s="38" t="s">
        <v>3361</v>
      </c>
      <c r="F781" s="2" t="s">
        <v>2308</v>
      </c>
      <c r="G781" s="2" t="s">
        <v>2309</v>
      </c>
      <c r="H781" s="8"/>
      <c r="I781" s="8"/>
      <c r="J781" s="8"/>
      <c r="K781" s="8"/>
      <c r="L781" s="8"/>
      <c r="M781" s="106" t="s">
        <v>3358</v>
      </c>
      <c r="P781" s="63">
        <v>2</v>
      </c>
      <c r="Q781" s="64"/>
      <c r="R781" s="64"/>
      <c r="S781" s="65">
        <v>2</v>
      </c>
      <c r="T781" s="66"/>
      <c r="U781" s="63"/>
      <c r="V781" s="64"/>
      <c r="W781" s="64"/>
      <c r="X781" s="65"/>
      <c r="Y781" s="66"/>
      <c r="Z781" s="58">
        <f t="shared" si="36"/>
        <v>2</v>
      </c>
      <c r="AA781" s="35">
        <f t="shared" si="37"/>
        <v>2</v>
      </c>
    </row>
    <row r="782" spans="1:27" ht="409.6">
      <c r="A782" s="4">
        <v>2495</v>
      </c>
      <c r="B782" s="4" t="s">
        <v>2303</v>
      </c>
      <c r="C782" s="4">
        <v>156</v>
      </c>
      <c r="E782" s="38" t="s">
        <v>3362</v>
      </c>
      <c r="F782" s="2" t="s">
        <v>2310</v>
      </c>
      <c r="G782" s="2" t="s">
        <v>2311</v>
      </c>
      <c r="H782" s="8"/>
      <c r="I782" s="8"/>
      <c r="J782" s="8"/>
      <c r="K782" s="8"/>
      <c r="L782" s="8"/>
      <c r="M782" s="106" t="s">
        <v>3358</v>
      </c>
      <c r="P782" s="63">
        <v>3</v>
      </c>
      <c r="Q782" s="64"/>
      <c r="R782" s="64"/>
      <c r="S782" s="65">
        <v>1</v>
      </c>
      <c r="T782" s="66" t="s">
        <v>3702</v>
      </c>
      <c r="U782" s="63"/>
      <c r="V782" s="64"/>
      <c r="W782" s="64"/>
      <c r="X782" s="65"/>
      <c r="Y782" s="66"/>
      <c r="Z782" s="58">
        <f t="shared" si="36"/>
        <v>3</v>
      </c>
      <c r="AA782" s="35">
        <f t="shared" si="37"/>
        <v>1</v>
      </c>
    </row>
    <row r="783" spans="1:27" ht="409.6">
      <c r="A783" s="4">
        <v>2496</v>
      </c>
      <c r="B783" s="4" t="s">
        <v>2303</v>
      </c>
      <c r="C783" s="4">
        <v>156</v>
      </c>
      <c r="E783" s="38" t="s">
        <v>3363</v>
      </c>
      <c r="F783" s="2" t="s">
        <v>2312</v>
      </c>
      <c r="G783" s="2" t="s">
        <v>2313</v>
      </c>
      <c r="H783" s="8"/>
      <c r="I783" s="8"/>
      <c r="J783" s="8"/>
      <c r="K783" s="8"/>
      <c r="L783" s="8"/>
      <c r="M783" s="106" t="s">
        <v>3358</v>
      </c>
      <c r="P783" s="63">
        <v>3</v>
      </c>
      <c r="Q783" s="64"/>
      <c r="R783" s="64"/>
      <c r="S783" s="65">
        <v>2</v>
      </c>
      <c r="T783" s="66"/>
      <c r="U783" s="63"/>
      <c r="V783" s="64"/>
      <c r="W783" s="64"/>
      <c r="X783" s="65"/>
      <c r="Y783" s="66"/>
      <c r="Z783" s="58">
        <f t="shared" si="36"/>
        <v>3</v>
      </c>
      <c r="AA783" s="35">
        <f t="shared" si="37"/>
        <v>2</v>
      </c>
    </row>
    <row r="784" spans="1:27" ht="409.6">
      <c r="A784" s="4">
        <v>2497</v>
      </c>
      <c r="B784" s="4" t="s">
        <v>2303</v>
      </c>
      <c r="C784" s="4">
        <v>156</v>
      </c>
      <c r="E784" s="38" t="s">
        <v>3364</v>
      </c>
      <c r="F784" s="2" t="s">
        <v>2314</v>
      </c>
      <c r="G784" s="2" t="s">
        <v>2315</v>
      </c>
      <c r="H784" s="8"/>
      <c r="I784" s="8"/>
      <c r="J784" s="8"/>
      <c r="K784" s="8"/>
      <c r="L784" s="8"/>
      <c r="M784" s="106" t="s">
        <v>3358</v>
      </c>
      <c r="P784" s="63">
        <v>2</v>
      </c>
      <c r="Q784" s="64"/>
      <c r="R784" s="64"/>
      <c r="S784" s="65">
        <v>1</v>
      </c>
      <c r="T784" s="66" t="s">
        <v>3702</v>
      </c>
      <c r="U784" s="63"/>
      <c r="V784" s="64"/>
      <c r="W784" s="64"/>
      <c r="X784" s="65"/>
      <c r="Y784" s="66"/>
      <c r="Z784" s="58">
        <f t="shared" si="36"/>
        <v>2</v>
      </c>
      <c r="AA784" s="35">
        <f t="shared" si="37"/>
        <v>1</v>
      </c>
    </row>
    <row r="785" spans="1:27" ht="409.6">
      <c r="A785" s="4">
        <v>2498</v>
      </c>
      <c r="B785" s="4" t="s">
        <v>2303</v>
      </c>
      <c r="C785" s="4">
        <v>156</v>
      </c>
      <c r="E785" s="38" t="s">
        <v>3365</v>
      </c>
      <c r="F785" s="2" t="s">
        <v>2316</v>
      </c>
      <c r="G785" s="2" t="s">
        <v>2317</v>
      </c>
      <c r="H785" s="8"/>
      <c r="I785" s="8"/>
      <c r="J785" s="8"/>
      <c r="K785" s="8"/>
      <c r="L785" s="8"/>
      <c r="M785" s="106" t="s">
        <v>3358</v>
      </c>
      <c r="P785" s="63">
        <v>2</v>
      </c>
      <c r="Q785" s="64"/>
      <c r="R785" s="64"/>
      <c r="S785" s="65">
        <v>1</v>
      </c>
      <c r="T785" s="66" t="s">
        <v>3702</v>
      </c>
      <c r="U785" s="63"/>
      <c r="V785" s="64"/>
      <c r="W785" s="64"/>
      <c r="X785" s="65"/>
      <c r="Y785" s="66"/>
      <c r="Z785" s="58">
        <f t="shared" si="36"/>
        <v>2</v>
      </c>
      <c r="AA785" s="35">
        <f t="shared" si="37"/>
        <v>1</v>
      </c>
    </row>
    <row r="786" spans="1:27" ht="409.6">
      <c r="A786" s="4">
        <v>2499</v>
      </c>
      <c r="B786" s="4" t="s">
        <v>2303</v>
      </c>
      <c r="C786" s="4">
        <v>156</v>
      </c>
      <c r="E786" s="38" t="s">
        <v>3366</v>
      </c>
      <c r="F786" s="2" t="s">
        <v>2318</v>
      </c>
      <c r="G786" s="2" t="s">
        <v>2319</v>
      </c>
      <c r="H786" s="8"/>
      <c r="I786" s="8"/>
      <c r="J786" s="8"/>
      <c r="K786" s="8"/>
      <c r="L786" s="8"/>
      <c r="M786" s="106" t="s">
        <v>3358</v>
      </c>
      <c r="P786" s="63">
        <v>2</v>
      </c>
      <c r="Q786" s="64"/>
      <c r="R786" s="64"/>
      <c r="S786" s="65">
        <v>2</v>
      </c>
      <c r="T786" s="66"/>
      <c r="U786" s="63"/>
      <c r="V786" s="64"/>
      <c r="W786" s="64"/>
      <c r="X786" s="65"/>
      <c r="Y786" s="66"/>
      <c r="Z786" s="58">
        <f t="shared" si="36"/>
        <v>2</v>
      </c>
      <c r="AA786" s="35">
        <f t="shared" si="37"/>
        <v>2</v>
      </c>
    </row>
    <row r="787" spans="1:27" ht="409.6">
      <c r="A787" s="4">
        <v>2500</v>
      </c>
      <c r="B787" s="4" t="s">
        <v>2303</v>
      </c>
      <c r="C787" s="4">
        <v>156</v>
      </c>
      <c r="E787" s="38" t="s">
        <v>3367</v>
      </c>
      <c r="F787" s="2" t="s">
        <v>2320</v>
      </c>
      <c r="G787" s="2" t="s">
        <v>2321</v>
      </c>
      <c r="H787" s="8"/>
      <c r="I787" s="8"/>
      <c r="J787" s="8"/>
      <c r="K787" s="8"/>
      <c r="L787" s="8"/>
      <c r="M787" s="106" t="s">
        <v>3358</v>
      </c>
      <c r="P787" s="63">
        <v>2</v>
      </c>
      <c r="Q787" s="64"/>
      <c r="R787" s="64"/>
      <c r="S787" s="65">
        <v>1</v>
      </c>
      <c r="T787" s="66" t="s">
        <v>3702</v>
      </c>
      <c r="U787" s="63"/>
      <c r="V787" s="64"/>
      <c r="W787" s="64"/>
      <c r="X787" s="65"/>
      <c r="Y787" s="66"/>
      <c r="Z787" s="58">
        <f t="shared" si="36"/>
        <v>2</v>
      </c>
      <c r="AA787" s="35">
        <f t="shared" si="37"/>
        <v>1</v>
      </c>
    </row>
    <row r="788" spans="1:27" ht="409.6">
      <c r="A788" s="4">
        <v>2501</v>
      </c>
      <c r="B788" s="4" t="s">
        <v>2303</v>
      </c>
      <c r="C788" s="4">
        <v>156</v>
      </c>
      <c r="E788" s="38" t="s">
        <v>3368</v>
      </c>
      <c r="F788" s="2" t="s">
        <v>2322</v>
      </c>
      <c r="G788" s="2" t="s">
        <v>2323</v>
      </c>
      <c r="H788" s="8"/>
      <c r="I788" s="8"/>
      <c r="J788" s="8"/>
      <c r="K788" s="8"/>
      <c r="L788" s="8"/>
      <c r="M788" s="106" t="s">
        <v>3358</v>
      </c>
      <c r="P788" s="63">
        <v>1</v>
      </c>
      <c r="Q788" s="64"/>
      <c r="R788" s="64"/>
      <c r="S788" s="65">
        <v>1</v>
      </c>
      <c r="T788" s="66" t="s">
        <v>3702</v>
      </c>
      <c r="U788" s="63"/>
      <c r="V788" s="64"/>
      <c r="W788" s="64"/>
      <c r="X788" s="65"/>
      <c r="Y788" s="66"/>
      <c r="Z788" s="58">
        <f t="shared" si="36"/>
        <v>1</v>
      </c>
      <c r="AA788" s="35">
        <f t="shared" si="37"/>
        <v>1</v>
      </c>
    </row>
    <row r="789" spans="1:27" ht="409.6">
      <c r="A789" s="4">
        <v>2502</v>
      </c>
      <c r="B789" s="4" t="s">
        <v>2303</v>
      </c>
      <c r="C789" s="4">
        <v>156</v>
      </c>
      <c r="E789" s="38" t="s">
        <v>3351</v>
      </c>
      <c r="F789" s="2" t="s">
        <v>2324</v>
      </c>
      <c r="G789" s="2" t="s">
        <v>2293</v>
      </c>
      <c r="H789" s="8"/>
      <c r="I789" s="8"/>
      <c r="J789" s="8"/>
      <c r="K789" s="8"/>
      <c r="L789" s="8"/>
      <c r="M789" s="106" t="s">
        <v>3358</v>
      </c>
      <c r="P789" s="63">
        <v>3</v>
      </c>
      <c r="Q789" s="64"/>
      <c r="R789" s="64"/>
      <c r="S789" s="65">
        <v>1</v>
      </c>
      <c r="T789" s="66" t="s">
        <v>3702</v>
      </c>
      <c r="U789" s="63"/>
      <c r="V789" s="64"/>
      <c r="W789" s="64"/>
      <c r="X789" s="65"/>
      <c r="Y789" s="66"/>
      <c r="Z789" s="58">
        <f t="shared" si="36"/>
        <v>3</v>
      </c>
      <c r="AA789" s="35">
        <f t="shared" si="37"/>
        <v>1</v>
      </c>
    </row>
    <row r="790" spans="1:27" ht="409.6">
      <c r="A790" s="4">
        <v>2503</v>
      </c>
      <c r="B790" s="4" t="s">
        <v>2303</v>
      </c>
      <c r="C790" s="4">
        <v>156</v>
      </c>
      <c r="E790" s="38" t="s">
        <v>3369</v>
      </c>
      <c r="F790" s="2" t="s">
        <v>2325</v>
      </c>
      <c r="G790" s="2" t="s">
        <v>2214</v>
      </c>
      <c r="H790" s="8"/>
      <c r="I790" s="8"/>
      <c r="J790" s="8"/>
      <c r="K790" s="8"/>
      <c r="L790" s="8"/>
      <c r="M790" s="106" t="s">
        <v>3358</v>
      </c>
      <c r="P790" s="63">
        <v>3</v>
      </c>
      <c r="Q790" s="64"/>
      <c r="R790" s="64"/>
      <c r="S790" s="65">
        <v>1</v>
      </c>
      <c r="T790" s="66" t="s">
        <v>3700</v>
      </c>
      <c r="U790" s="63"/>
      <c r="V790" s="64"/>
      <c r="W790" s="64"/>
      <c r="X790" s="65"/>
      <c r="Y790" s="66"/>
      <c r="Z790" s="58">
        <f t="shared" si="36"/>
        <v>3</v>
      </c>
      <c r="AA790" s="35">
        <f t="shared" si="37"/>
        <v>1</v>
      </c>
    </row>
    <row r="791" spans="1:27" s="79" customFormat="1" ht="17">
      <c r="A791" s="4" t="s">
        <v>485</v>
      </c>
      <c r="B791" s="4" t="s">
        <v>485</v>
      </c>
      <c r="C791" s="4" t="s">
        <v>485</v>
      </c>
      <c r="D791" s="12"/>
      <c r="H791" s="4"/>
      <c r="P791" s="111"/>
      <c r="Q791" s="111"/>
      <c r="R791" s="111"/>
      <c r="S791" s="111"/>
      <c r="T791" s="111"/>
      <c r="U791" s="111"/>
      <c r="V791" s="111"/>
      <c r="W791" s="111"/>
      <c r="X791" s="111"/>
      <c r="Y791" s="111"/>
    </row>
    <row r="792" spans="1:27" s="79" customFormat="1" ht="17">
      <c r="A792" s="4" t="s">
        <v>485</v>
      </c>
      <c r="B792" s="4" t="s">
        <v>485</v>
      </c>
      <c r="C792" s="4" t="s">
        <v>485</v>
      </c>
      <c r="D792" s="12"/>
      <c r="H792" s="4"/>
      <c r="P792" s="111"/>
      <c r="Q792" s="111"/>
      <c r="R792" s="111"/>
      <c r="S792" s="111"/>
      <c r="T792" s="111"/>
      <c r="U792" s="111"/>
      <c r="V792" s="111"/>
      <c r="W792" s="111"/>
      <c r="X792" s="111"/>
      <c r="Y792" s="111"/>
    </row>
    <row r="793" spans="1:27" s="79" customFormat="1" ht="17">
      <c r="A793" s="4" t="s">
        <v>485</v>
      </c>
      <c r="B793" s="4" t="s">
        <v>485</v>
      </c>
      <c r="C793" s="4"/>
      <c r="D793" s="12"/>
      <c r="E793" s="81" t="s">
        <v>65</v>
      </c>
      <c r="H793" s="4"/>
      <c r="P793" s="111"/>
      <c r="Q793" s="111"/>
      <c r="R793" s="111"/>
      <c r="S793" s="111"/>
      <c r="T793" s="111"/>
      <c r="U793" s="111"/>
      <c r="V793" s="111"/>
      <c r="W793" s="111"/>
      <c r="X793" s="111"/>
      <c r="Y793" s="111"/>
      <c r="Z793" s="79" t="str">
        <f t="shared" si="36"/>
        <v/>
      </c>
      <c r="AA793" s="79" t="str">
        <f t="shared" si="37"/>
        <v/>
      </c>
    </row>
    <row r="794" spans="1:27" ht="221">
      <c r="A794" s="4">
        <v>2504</v>
      </c>
      <c r="B794" s="4" t="s">
        <v>2326</v>
      </c>
      <c r="C794" s="4">
        <v>165</v>
      </c>
      <c r="E794" s="38" t="s">
        <v>3371</v>
      </c>
      <c r="F794" s="2" t="s">
        <v>2327</v>
      </c>
      <c r="G794" s="2" t="s">
        <v>2328</v>
      </c>
      <c r="H794" s="8"/>
      <c r="I794" s="8"/>
      <c r="J794" s="8"/>
      <c r="K794" s="8"/>
      <c r="L794" s="8"/>
      <c r="M794" s="106" t="s">
        <v>3370</v>
      </c>
      <c r="P794" s="63">
        <v>4</v>
      </c>
      <c r="Q794" s="64"/>
      <c r="R794" s="64"/>
      <c r="S794" s="65">
        <v>3</v>
      </c>
      <c r="T794" s="66"/>
      <c r="U794" s="63"/>
      <c r="V794" s="64"/>
      <c r="W794" s="64"/>
      <c r="X794" s="65"/>
      <c r="Y794" s="66"/>
      <c r="Z794" s="58">
        <f t="shared" si="36"/>
        <v>4</v>
      </c>
      <c r="AA794" s="35">
        <f t="shared" si="37"/>
        <v>3</v>
      </c>
    </row>
    <row r="795" spans="1:27" ht="221">
      <c r="A795" s="4">
        <v>2505</v>
      </c>
      <c r="B795" s="4" t="s">
        <v>2326</v>
      </c>
      <c r="C795" s="4">
        <v>165</v>
      </c>
      <c r="E795" s="38" t="s">
        <v>3372</v>
      </c>
      <c r="F795" s="2" t="s">
        <v>2329</v>
      </c>
      <c r="G795" s="2" t="s">
        <v>2330</v>
      </c>
      <c r="H795" s="8"/>
      <c r="I795" s="8"/>
      <c r="J795" s="8"/>
      <c r="K795" s="8"/>
      <c r="L795" s="8"/>
      <c r="M795" s="106" t="s">
        <v>3370</v>
      </c>
      <c r="P795" s="63">
        <v>3</v>
      </c>
      <c r="Q795" s="64"/>
      <c r="R795" s="64"/>
      <c r="S795" s="65">
        <v>3</v>
      </c>
      <c r="T795" s="66"/>
      <c r="U795" s="63"/>
      <c r="V795" s="64"/>
      <c r="W795" s="64"/>
      <c r="X795" s="65"/>
      <c r="Y795" s="66"/>
      <c r="Z795" s="58">
        <f t="shared" si="36"/>
        <v>3</v>
      </c>
      <c r="AA795" s="35">
        <f t="shared" si="37"/>
        <v>3</v>
      </c>
    </row>
    <row r="796" spans="1:27" ht="221">
      <c r="A796" s="4">
        <v>2506</v>
      </c>
      <c r="B796" s="4" t="s">
        <v>2326</v>
      </c>
      <c r="C796" s="4">
        <v>165</v>
      </c>
      <c r="E796" s="38" t="s">
        <v>3373</v>
      </c>
      <c r="F796" s="2" t="s">
        <v>2331</v>
      </c>
      <c r="G796" s="2" t="s">
        <v>2332</v>
      </c>
      <c r="H796" s="8"/>
      <c r="I796" s="8"/>
      <c r="J796" s="8"/>
      <c r="K796" s="8"/>
      <c r="L796" s="8"/>
      <c r="M796" s="106" t="s">
        <v>3370</v>
      </c>
      <c r="P796" s="63">
        <v>3</v>
      </c>
      <c r="Q796" s="64" t="s">
        <v>3571</v>
      </c>
      <c r="R796" s="64"/>
      <c r="S796" s="65">
        <v>3</v>
      </c>
      <c r="T796" s="66"/>
      <c r="U796" s="63"/>
      <c r="V796" s="64"/>
      <c r="W796" s="64"/>
      <c r="X796" s="65"/>
      <c r="Y796" s="66"/>
      <c r="Z796" s="58">
        <f t="shared" si="36"/>
        <v>3</v>
      </c>
      <c r="AA796" s="35">
        <f t="shared" si="37"/>
        <v>3</v>
      </c>
    </row>
    <row r="797" spans="1:27" s="79" customFormat="1" ht="17">
      <c r="A797" s="4" t="s">
        <v>485</v>
      </c>
      <c r="B797" s="4" t="s">
        <v>485</v>
      </c>
      <c r="C797" s="4" t="s">
        <v>485</v>
      </c>
      <c r="D797" s="12" t="s">
        <v>485</v>
      </c>
      <c r="H797" s="4"/>
      <c r="P797" s="111"/>
      <c r="Q797" s="111"/>
      <c r="R797" s="111"/>
      <c r="S797" s="111"/>
      <c r="T797" s="111"/>
      <c r="U797" s="111"/>
      <c r="V797" s="111"/>
      <c r="W797" s="111"/>
      <c r="X797" s="111"/>
      <c r="Y797" s="111"/>
    </row>
    <row r="798" spans="1:27" s="79" customFormat="1" ht="17">
      <c r="A798" s="4" t="s">
        <v>485</v>
      </c>
      <c r="B798" s="4" t="s">
        <v>485</v>
      </c>
      <c r="C798" s="4" t="s">
        <v>485</v>
      </c>
      <c r="D798" s="12" t="s">
        <v>485</v>
      </c>
      <c r="H798" s="4"/>
      <c r="P798" s="111"/>
      <c r="Q798" s="111"/>
      <c r="R798" s="111"/>
      <c r="S798" s="111"/>
      <c r="T798" s="111"/>
      <c r="U798" s="111"/>
      <c r="V798" s="111"/>
      <c r="W798" s="111"/>
      <c r="X798" s="111"/>
      <c r="Y798" s="111"/>
    </row>
    <row r="799" spans="1:27" s="79" customFormat="1" ht="34">
      <c r="A799" s="4" t="s">
        <v>485</v>
      </c>
      <c r="B799" s="4" t="s">
        <v>485</v>
      </c>
      <c r="C799" s="4"/>
      <c r="D799" s="12" t="s">
        <v>485</v>
      </c>
      <c r="E799" s="81" t="s">
        <v>2333</v>
      </c>
      <c r="H799" s="4"/>
      <c r="P799" s="111"/>
      <c r="Q799" s="111"/>
      <c r="R799" s="111"/>
      <c r="S799" s="111"/>
      <c r="T799" s="111"/>
      <c r="U799" s="111"/>
      <c r="V799" s="111"/>
      <c r="W799" s="111"/>
      <c r="X799" s="111"/>
      <c r="Y799" s="111"/>
      <c r="Z799" s="79" t="str">
        <f t="shared" si="36"/>
        <v/>
      </c>
      <c r="AA799" s="79" t="str">
        <f t="shared" si="37"/>
        <v/>
      </c>
    </row>
    <row r="800" spans="1:27" ht="187">
      <c r="A800" s="4">
        <v>2507</v>
      </c>
      <c r="B800" s="4" t="s">
        <v>485</v>
      </c>
      <c r="D800" s="12" t="s">
        <v>485</v>
      </c>
      <c r="E800" s="107" t="s">
        <v>3374</v>
      </c>
      <c r="F800" s="2" t="s">
        <v>2334</v>
      </c>
      <c r="G800" s="2" t="s">
        <v>2335</v>
      </c>
      <c r="H800" s="8"/>
      <c r="I800" s="8"/>
      <c r="J800" s="8"/>
      <c r="K800" s="8"/>
      <c r="L800" s="8"/>
      <c r="M800" s="8"/>
      <c r="P800" s="63">
        <v>3</v>
      </c>
      <c r="Q800" s="64" t="s">
        <v>3605</v>
      </c>
      <c r="R800" s="64"/>
      <c r="S800" s="65">
        <v>2</v>
      </c>
      <c r="T800" s="66" t="s">
        <v>3703</v>
      </c>
      <c r="U800" s="63"/>
      <c r="V800" s="64"/>
      <c r="W800" s="64"/>
      <c r="X800" s="65"/>
      <c r="Y800" s="66"/>
      <c r="Z800" s="58">
        <f t="shared" si="36"/>
        <v>3</v>
      </c>
      <c r="AA800" s="35">
        <f t="shared" si="37"/>
        <v>2</v>
      </c>
    </row>
    <row r="801" spans="1:27" ht="170">
      <c r="A801" s="4">
        <v>2508</v>
      </c>
      <c r="B801" s="4" t="s">
        <v>485</v>
      </c>
      <c r="D801" s="12" t="s">
        <v>485</v>
      </c>
      <c r="E801" s="107" t="s">
        <v>3375</v>
      </c>
      <c r="F801" s="2" t="s">
        <v>2336</v>
      </c>
      <c r="G801" s="2" t="s">
        <v>2337</v>
      </c>
      <c r="H801" s="8"/>
      <c r="I801" s="8"/>
      <c r="J801" s="8"/>
      <c r="K801" s="8"/>
      <c r="L801" s="8"/>
      <c r="M801" s="8"/>
      <c r="P801" s="63">
        <v>1</v>
      </c>
      <c r="Q801" s="64"/>
      <c r="R801" s="64"/>
      <c r="S801" s="65">
        <v>1</v>
      </c>
      <c r="T801" s="66" t="s">
        <v>3704</v>
      </c>
      <c r="U801" s="63"/>
      <c r="V801" s="64"/>
      <c r="W801" s="64"/>
      <c r="X801" s="65"/>
      <c r="Y801" s="66"/>
      <c r="Z801" s="58">
        <f t="shared" si="36"/>
        <v>1</v>
      </c>
      <c r="AA801" s="35">
        <f t="shared" si="37"/>
        <v>1</v>
      </c>
    </row>
    <row r="802" spans="1:27" ht="204">
      <c r="A802" s="4">
        <v>2509</v>
      </c>
      <c r="B802" s="4" t="s">
        <v>485</v>
      </c>
      <c r="D802" s="12" t="s">
        <v>485</v>
      </c>
      <c r="E802" s="107" t="s">
        <v>3376</v>
      </c>
      <c r="F802" s="2" t="s">
        <v>2338</v>
      </c>
      <c r="G802" s="2" t="s">
        <v>2339</v>
      </c>
      <c r="H802" s="8"/>
      <c r="I802" s="8"/>
      <c r="J802" s="8"/>
      <c r="K802" s="8"/>
      <c r="L802" s="8"/>
      <c r="M802" s="8"/>
      <c r="P802" s="63">
        <v>2</v>
      </c>
      <c r="Q802" s="64"/>
      <c r="R802" s="64"/>
      <c r="S802" s="65">
        <v>1</v>
      </c>
      <c r="T802" s="66" t="s">
        <v>3704</v>
      </c>
      <c r="U802" s="63"/>
      <c r="V802" s="64"/>
      <c r="W802" s="64"/>
      <c r="X802" s="65"/>
      <c r="Y802" s="66"/>
      <c r="Z802" s="58">
        <f t="shared" si="36"/>
        <v>2</v>
      </c>
      <c r="AA802" s="35">
        <f t="shared" si="37"/>
        <v>1</v>
      </c>
    </row>
    <row r="803" spans="1:27" ht="187">
      <c r="A803" s="4">
        <v>2510</v>
      </c>
      <c r="B803" s="4" t="s">
        <v>485</v>
      </c>
      <c r="D803" s="12" t="s">
        <v>485</v>
      </c>
      <c r="E803" s="107" t="s">
        <v>3377</v>
      </c>
      <c r="F803" s="2" t="s">
        <v>2340</v>
      </c>
      <c r="G803" s="2" t="s">
        <v>2341</v>
      </c>
      <c r="H803" s="8"/>
      <c r="I803" s="8"/>
      <c r="J803" s="8"/>
      <c r="K803" s="8"/>
      <c r="L803" s="8"/>
      <c r="M803" s="8"/>
      <c r="P803" s="63">
        <v>2</v>
      </c>
      <c r="Q803" s="64"/>
      <c r="R803" s="64"/>
      <c r="S803" s="65">
        <v>1</v>
      </c>
      <c r="T803" s="66" t="s">
        <v>3704</v>
      </c>
      <c r="U803" s="63"/>
      <c r="V803" s="64"/>
      <c r="W803" s="64"/>
      <c r="X803" s="65"/>
      <c r="Y803" s="66"/>
      <c r="Z803" s="58">
        <f t="shared" si="36"/>
        <v>2</v>
      </c>
      <c r="AA803" s="35">
        <f t="shared" si="37"/>
        <v>1</v>
      </c>
    </row>
    <row r="804" spans="1:27" ht="153">
      <c r="A804" s="4">
        <v>2511</v>
      </c>
      <c r="B804" s="4" t="s">
        <v>485</v>
      </c>
      <c r="D804" s="12" t="s">
        <v>485</v>
      </c>
      <c r="E804" s="107" t="s">
        <v>3378</v>
      </c>
      <c r="F804" s="2" t="s">
        <v>2342</v>
      </c>
      <c r="G804" s="2" t="s">
        <v>2214</v>
      </c>
      <c r="H804" s="8"/>
      <c r="I804" s="8"/>
      <c r="J804" s="8"/>
      <c r="K804" s="8"/>
      <c r="L804" s="8"/>
      <c r="M804" s="8"/>
      <c r="P804" s="63">
        <v>3</v>
      </c>
      <c r="Q804" s="64"/>
      <c r="R804" s="64"/>
      <c r="S804" s="65">
        <v>1</v>
      </c>
      <c r="T804" s="66" t="s">
        <v>3704</v>
      </c>
      <c r="U804" s="63"/>
      <c r="V804" s="64"/>
      <c r="W804" s="64"/>
      <c r="X804" s="65"/>
      <c r="Y804" s="66"/>
      <c r="Z804" s="58">
        <f t="shared" si="36"/>
        <v>3</v>
      </c>
      <c r="AA804" s="35">
        <f t="shared" si="37"/>
        <v>1</v>
      </c>
    </row>
    <row r="805" spans="1:27" s="79" customFormat="1" ht="17">
      <c r="A805" s="4" t="s">
        <v>485</v>
      </c>
      <c r="B805" s="4" t="s">
        <v>485</v>
      </c>
      <c r="C805" s="4" t="s">
        <v>485</v>
      </c>
      <c r="D805" s="12" t="s">
        <v>485</v>
      </c>
      <c r="H805" s="4"/>
      <c r="P805" s="111"/>
      <c r="Q805" s="111"/>
      <c r="R805" s="111"/>
      <c r="S805" s="111"/>
      <c r="T805" s="111"/>
      <c r="U805" s="111"/>
      <c r="V805" s="111"/>
      <c r="W805" s="111"/>
      <c r="X805" s="111"/>
      <c r="Y805" s="111"/>
    </row>
    <row r="806" spans="1:27" s="79" customFormat="1" ht="17">
      <c r="A806" s="4" t="s">
        <v>485</v>
      </c>
      <c r="B806" s="4" t="s">
        <v>485</v>
      </c>
      <c r="C806" s="4" t="s">
        <v>485</v>
      </c>
      <c r="D806" s="12" t="s">
        <v>485</v>
      </c>
      <c r="H806" s="4"/>
      <c r="P806" s="111"/>
      <c r="Q806" s="111"/>
      <c r="R806" s="111"/>
      <c r="S806" s="111"/>
      <c r="T806" s="111"/>
      <c r="U806" s="111"/>
      <c r="V806" s="111"/>
      <c r="W806" s="111"/>
      <c r="X806" s="111"/>
      <c r="Y806" s="111"/>
    </row>
    <row r="807" spans="1:27" s="79" customFormat="1" ht="17">
      <c r="A807" s="4" t="s">
        <v>485</v>
      </c>
      <c r="B807" s="4" t="s">
        <v>485</v>
      </c>
      <c r="C807" s="4"/>
      <c r="D807" s="12" t="s">
        <v>485</v>
      </c>
      <c r="E807" s="81" t="s">
        <v>238</v>
      </c>
      <c r="H807" s="4"/>
      <c r="P807" s="111"/>
      <c r="Q807" s="111"/>
      <c r="R807" s="111"/>
      <c r="S807" s="111"/>
      <c r="T807" s="111"/>
      <c r="U807" s="111"/>
      <c r="V807" s="111"/>
      <c r="W807" s="111"/>
      <c r="X807" s="111"/>
      <c r="Y807" s="111"/>
      <c r="Z807" s="79" t="str">
        <f t="shared" si="36"/>
        <v/>
      </c>
      <c r="AA807" s="79" t="str">
        <f t="shared" si="37"/>
        <v/>
      </c>
    </row>
    <row r="808" spans="1:27" ht="409.6">
      <c r="A808" s="4">
        <v>2512</v>
      </c>
      <c r="B808" s="4" t="s">
        <v>2343</v>
      </c>
      <c r="C808" s="4">
        <v>164</v>
      </c>
      <c r="E808" s="38" t="s">
        <v>3380</v>
      </c>
      <c r="F808" s="2" t="s">
        <v>2344</v>
      </c>
      <c r="G808" s="2" t="s">
        <v>2345</v>
      </c>
      <c r="H808" s="8"/>
      <c r="I808" s="8"/>
      <c r="J808" s="8"/>
      <c r="K808" s="8"/>
      <c r="L808" s="8"/>
      <c r="M808" s="106" t="s">
        <v>3379</v>
      </c>
      <c r="P808" s="63">
        <v>3</v>
      </c>
      <c r="Q808" s="64"/>
      <c r="R808" s="64"/>
      <c r="S808" s="65">
        <v>3</v>
      </c>
      <c r="T808" s="66"/>
      <c r="U808" s="63"/>
      <c r="V808" s="64"/>
      <c r="W808" s="64"/>
      <c r="X808" s="65"/>
      <c r="Y808" s="66"/>
      <c r="Z808" s="58">
        <f t="shared" si="36"/>
        <v>3</v>
      </c>
      <c r="AA808" s="35">
        <f t="shared" si="37"/>
        <v>3</v>
      </c>
    </row>
    <row r="809" spans="1:27" ht="409.6">
      <c r="A809" s="4">
        <v>2513</v>
      </c>
      <c r="B809" s="4" t="s">
        <v>2343</v>
      </c>
      <c r="C809" s="4">
        <v>164</v>
      </c>
      <c r="E809" s="38" t="s">
        <v>3381</v>
      </c>
      <c r="F809" s="2" t="s">
        <v>2346</v>
      </c>
      <c r="G809" s="2" t="s">
        <v>2347</v>
      </c>
      <c r="H809" s="8"/>
      <c r="I809" s="8"/>
      <c r="J809" s="8"/>
      <c r="K809" s="8"/>
      <c r="L809" s="8"/>
      <c r="M809" s="106" t="s">
        <v>3379</v>
      </c>
      <c r="P809" s="63">
        <v>3</v>
      </c>
      <c r="Q809" s="64"/>
      <c r="R809" s="64"/>
      <c r="S809" s="65">
        <v>3</v>
      </c>
      <c r="T809" s="66"/>
      <c r="U809" s="63"/>
      <c r="V809" s="64"/>
      <c r="W809" s="64"/>
      <c r="X809" s="65"/>
      <c r="Y809" s="66"/>
      <c r="Z809" s="58">
        <f t="shared" si="36"/>
        <v>3</v>
      </c>
      <c r="AA809" s="35">
        <f t="shared" si="37"/>
        <v>3</v>
      </c>
    </row>
    <row r="810" spans="1:27" ht="409.6">
      <c r="A810" s="4">
        <v>2514</v>
      </c>
      <c r="B810" s="4" t="s">
        <v>2343</v>
      </c>
      <c r="C810" s="4">
        <v>164</v>
      </c>
      <c r="E810" s="38" t="s">
        <v>3382</v>
      </c>
      <c r="F810" s="2" t="s">
        <v>2348</v>
      </c>
      <c r="G810" s="2" t="s">
        <v>2349</v>
      </c>
      <c r="H810" s="8"/>
      <c r="I810" s="8"/>
      <c r="J810" s="8"/>
      <c r="K810" s="8"/>
      <c r="L810" s="8"/>
      <c r="M810" s="106" t="s">
        <v>3379</v>
      </c>
      <c r="P810" s="63">
        <v>3</v>
      </c>
      <c r="Q810" s="64"/>
      <c r="R810" s="64"/>
      <c r="S810" s="65">
        <v>2</v>
      </c>
      <c r="T810" s="66"/>
      <c r="U810" s="63"/>
      <c r="V810" s="64"/>
      <c r="W810" s="64"/>
      <c r="X810" s="65"/>
      <c r="Y810" s="66"/>
      <c r="Z810" s="58">
        <f t="shared" si="36"/>
        <v>3</v>
      </c>
      <c r="AA810" s="35">
        <f t="shared" si="37"/>
        <v>2</v>
      </c>
    </row>
    <row r="811" spans="1:27" ht="409.6">
      <c r="A811" s="4">
        <v>2515</v>
      </c>
      <c r="B811" s="4" t="s">
        <v>2343</v>
      </c>
      <c r="C811" s="4">
        <v>164</v>
      </c>
      <c r="E811" s="38" t="s">
        <v>3383</v>
      </c>
      <c r="F811" s="2" t="s">
        <v>2350</v>
      </c>
      <c r="G811" s="2" t="s">
        <v>2351</v>
      </c>
      <c r="H811" s="8"/>
      <c r="I811" s="8"/>
      <c r="J811" s="8"/>
      <c r="K811" s="8"/>
      <c r="L811" s="8"/>
      <c r="M811" s="106" t="s">
        <v>3379</v>
      </c>
      <c r="P811" s="63">
        <v>2</v>
      </c>
      <c r="Q811" s="64"/>
      <c r="R811" s="64"/>
      <c r="S811" s="65">
        <v>2</v>
      </c>
      <c r="T811" s="66"/>
      <c r="U811" s="63"/>
      <c r="V811" s="64"/>
      <c r="W811" s="64"/>
      <c r="X811" s="65"/>
      <c r="Y811" s="66"/>
      <c r="Z811" s="58">
        <f t="shared" si="36"/>
        <v>2</v>
      </c>
      <c r="AA811" s="35">
        <f t="shared" si="37"/>
        <v>2</v>
      </c>
    </row>
    <row r="812" spans="1:27" ht="409.6">
      <c r="A812" s="4">
        <v>2516</v>
      </c>
      <c r="B812" s="4" t="s">
        <v>2343</v>
      </c>
      <c r="C812" s="4">
        <v>164</v>
      </c>
      <c r="E812" s="38" t="s">
        <v>3384</v>
      </c>
      <c r="F812" s="2" t="s">
        <v>2353</v>
      </c>
      <c r="G812" s="2" t="s">
        <v>2354</v>
      </c>
      <c r="H812" s="8"/>
      <c r="I812" s="8"/>
      <c r="J812" s="8"/>
      <c r="K812" s="8"/>
      <c r="L812" s="8"/>
      <c r="M812" s="106" t="s">
        <v>3379</v>
      </c>
      <c r="P812" s="63">
        <v>2</v>
      </c>
      <c r="Q812" s="64"/>
      <c r="R812" s="64"/>
      <c r="S812" s="65">
        <v>2</v>
      </c>
      <c r="T812" s="66"/>
      <c r="U812" s="63"/>
      <c r="V812" s="64"/>
      <c r="W812" s="64"/>
      <c r="X812" s="65"/>
      <c r="Y812" s="66"/>
      <c r="Z812" s="58">
        <f t="shared" si="36"/>
        <v>2</v>
      </c>
      <c r="AA812" s="35">
        <f t="shared" si="37"/>
        <v>2</v>
      </c>
    </row>
    <row r="813" spans="1:27" ht="409.6">
      <c r="A813" s="4">
        <v>2517</v>
      </c>
      <c r="B813" s="4" t="s">
        <v>2343</v>
      </c>
      <c r="C813" s="4">
        <v>164</v>
      </c>
      <c r="E813" s="38" t="s">
        <v>3385</v>
      </c>
      <c r="F813" s="2" t="s">
        <v>2355</v>
      </c>
      <c r="G813" s="2" t="s">
        <v>2356</v>
      </c>
      <c r="H813" s="8"/>
      <c r="I813" s="8"/>
      <c r="J813" s="8"/>
      <c r="K813" s="8"/>
      <c r="L813" s="8"/>
      <c r="M813" s="106" t="s">
        <v>3379</v>
      </c>
      <c r="P813" s="63">
        <v>2</v>
      </c>
      <c r="Q813" s="64"/>
      <c r="R813" s="64"/>
      <c r="S813" s="65">
        <v>2</v>
      </c>
      <c r="T813" s="66"/>
      <c r="U813" s="63"/>
      <c r="V813" s="64"/>
      <c r="W813" s="64"/>
      <c r="X813" s="65"/>
      <c r="Y813" s="66"/>
      <c r="Z813" s="58">
        <f t="shared" si="36"/>
        <v>2</v>
      </c>
      <c r="AA813" s="35">
        <f t="shared" si="37"/>
        <v>2</v>
      </c>
    </row>
    <row r="814" spans="1:27" ht="409.6">
      <c r="A814" s="4">
        <v>2518</v>
      </c>
      <c r="B814" s="4" t="s">
        <v>2343</v>
      </c>
      <c r="C814" s="4">
        <v>164</v>
      </c>
      <c r="E814" s="38" t="s">
        <v>3386</v>
      </c>
      <c r="F814" s="2" t="s">
        <v>2357</v>
      </c>
      <c r="G814" s="2" t="s">
        <v>2358</v>
      </c>
      <c r="H814" s="8"/>
      <c r="I814" s="8"/>
      <c r="J814" s="8"/>
      <c r="K814" s="8"/>
      <c r="L814" s="8"/>
      <c r="M814" s="106" t="s">
        <v>3379</v>
      </c>
      <c r="P814" s="63">
        <v>2</v>
      </c>
      <c r="Q814" s="64"/>
      <c r="R814" s="64"/>
      <c r="S814" s="65">
        <v>2</v>
      </c>
      <c r="T814" s="66"/>
      <c r="U814" s="63"/>
      <c r="V814" s="64"/>
      <c r="W814" s="64"/>
      <c r="X814" s="65"/>
      <c r="Y814" s="66"/>
      <c r="Z814" s="58">
        <f t="shared" si="36"/>
        <v>2</v>
      </c>
      <c r="AA814" s="35">
        <f t="shared" si="37"/>
        <v>2</v>
      </c>
    </row>
    <row r="815" spans="1:27" ht="409.6">
      <c r="A815" s="4">
        <v>2519</v>
      </c>
      <c r="B815" s="4" t="s">
        <v>2343</v>
      </c>
      <c r="C815" s="4">
        <v>164</v>
      </c>
      <c r="E815" s="38" t="s">
        <v>3351</v>
      </c>
      <c r="F815" s="2" t="s">
        <v>2359</v>
      </c>
      <c r="G815" s="2" t="s">
        <v>2293</v>
      </c>
      <c r="H815" s="8"/>
      <c r="I815" s="8"/>
      <c r="J815" s="8"/>
      <c r="K815" s="8"/>
      <c r="L815" s="8"/>
      <c r="M815" s="106" t="s">
        <v>3379</v>
      </c>
      <c r="P815" s="63">
        <v>2</v>
      </c>
      <c r="Q815" s="64"/>
      <c r="R815" s="64"/>
      <c r="S815" s="65">
        <v>0</v>
      </c>
      <c r="T815" s="66" t="s">
        <v>3704</v>
      </c>
      <c r="U815" s="63"/>
      <c r="V815" s="64"/>
      <c r="W815" s="64"/>
      <c r="X815" s="65"/>
      <c r="Y815" s="66"/>
      <c r="Z815" s="58">
        <f t="shared" si="36"/>
        <v>2</v>
      </c>
      <c r="AA815" s="35">
        <f t="shared" si="37"/>
        <v>0</v>
      </c>
    </row>
    <row r="816" spans="1:27" ht="409.6">
      <c r="A816" s="4">
        <v>2520</v>
      </c>
      <c r="B816" s="4" t="s">
        <v>2343</v>
      </c>
      <c r="C816" s="4">
        <v>164</v>
      </c>
      <c r="E816" s="38" t="s">
        <v>3387</v>
      </c>
      <c r="F816" s="2" t="s">
        <v>2360</v>
      </c>
      <c r="G816" s="2" t="s">
        <v>2214</v>
      </c>
      <c r="H816" s="8"/>
      <c r="I816" s="8"/>
      <c r="J816" s="8"/>
      <c r="K816" s="8"/>
      <c r="L816" s="8"/>
      <c r="M816" s="106" t="s">
        <v>3379</v>
      </c>
      <c r="P816" s="63">
        <v>3</v>
      </c>
      <c r="Q816" s="64"/>
      <c r="R816" s="64"/>
      <c r="S816" s="65">
        <v>2.5</v>
      </c>
      <c r="T816" s="66"/>
      <c r="U816" s="63"/>
      <c r="V816" s="64"/>
      <c r="W816" s="64"/>
      <c r="X816" s="65"/>
      <c r="Y816" s="66"/>
      <c r="Z816" s="58">
        <f t="shared" si="36"/>
        <v>3</v>
      </c>
      <c r="AA816" s="35">
        <f t="shared" si="37"/>
        <v>2.5</v>
      </c>
    </row>
    <row r="817" spans="1:27" s="79" customFormat="1" ht="17">
      <c r="A817" s="4" t="s">
        <v>485</v>
      </c>
      <c r="B817" s="4" t="s">
        <v>485</v>
      </c>
      <c r="C817" s="4" t="s">
        <v>485</v>
      </c>
      <c r="D817" s="12"/>
      <c r="H817" s="4"/>
      <c r="P817" s="111"/>
      <c r="Q817" s="111"/>
      <c r="R817" s="111"/>
      <c r="S817" s="111"/>
      <c r="T817" s="111"/>
      <c r="U817" s="111"/>
      <c r="V817" s="111"/>
      <c r="W817" s="111"/>
      <c r="X817" s="111"/>
      <c r="Y817" s="111"/>
    </row>
    <row r="818" spans="1:27" s="79" customFormat="1" ht="17">
      <c r="A818" s="4" t="s">
        <v>485</v>
      </c>
      <c r="B818" s="4" t="s">
        <v>485</v>
      </c>
      <c r="C818" s="4" t="s">
        <v>485</v>
      </c>
      <c r="D818" s="12"/>
      <c r="H818" s="4"/>
      <c r="P818" s="111"/>
      <c r="Q818" s="111"/>
      <c r="R818" s="111"/>
      <c r="S818" s="111"/>
      <c r="T818" s="111"/>
      <c r="U818" s="111"/>
      <c r="V818" s="111"/>
      <c r="W818" s="111"/>
      <c r="X818" s="111"/>
      <c r="Y818" s="111"/>
    </row>
    <row r="819" spans="1:27" s="79" customFormat="1" ht="34">
      <c r="A819" s="4" t="s">
        <v>485</v>
      </c>
      <c r="B819" s="4" t="s">
        <v>485</v>
      </c>
      <c r="C819" s="4"/>
      <c r="D819" s="12"/>
      <c r="E819" s="81" t="s">
        <v>2361</v>
      </c>
      <c r="H819" s="4"/>
      <c r="P819" s="111"/>
      <c r="Q819" s="111"/>
      <c r="R819" s="111"/>
      <c r="S819" s="111"/>
      <c r="T819" s="111"/>
      <c r="U819" s="111"/>
      <c r="V819" s="111"/>
      <c r="W819" s="111"/>
      <c r="X819" s="111"/>
      <c r="Y819" s="111"/>
      <c r="Z819" s="79" t="str">
        <f t="shared" ref="Z819:Z882" si="38">IF(U819&lt;&gt;"",U819,IF(P819&lt;&gt;"",P819,IF(N819&lt;&gt;"",N819,"")))</f>
        <v/>
      </c>
      <c r="AA819" s="79" t="str">
        <f t="shared" ref="AA819:AA882" si="39">IF(X819&lt;&gt;"",X819,IF(S819&lt;&gt;"",S819,IF(O819&lt;&gt;"",O819,"")))</f>
        <v/>
      </c>
    </row>
    <row r="820" spans="1:27" ht="356">
      <c r="A820" s="4">
        <v>2521</v>
      </c>
      <c r="B820" s="4" t="s">
        <v>2362</v>
      </c>
      <c r="C820" s="4">
        <v>161</v>
      </c>
      <c r="E820" s="38" t="s">
        <v>3389</v>
      </c>
      <c r="F820" s="2" t="s">
        <v>2363</v>
      </c>
      <c r="G820" s="2" t="s">
        <v>2364</v>
      </c>
      <c r="H820" s="8"/>
      <c r="I820" s="8"/>
      <c r="J820" s="8"/>
      <c r="K820" s="8"/>
      <c r="L820" s="8"/>
      <c r="M820" s="106" t="s">
        <v>3388</v>
      </c>
      <c r="P820" s="63">
        <v>3</v>
      </c>
      <c r="Q820" s="64"/>
      <c r="R820" s="64"/>
      <c r="S820" s="65">
        <v>3</v>
      </c>
      <c r="T820" s="66"/>
      <c r="U820" s="63"/>
      <c r="V820" s="64"/>
      <c r="W820" s="64"/>
      <c r="X820" s="65"/>
      <c r="Y820" s="66"/>
      <c r="Z820" s="58">
        <f t="shared" si="38"/>
        <v>3</v>
      </c>
      <c r="AA820" s="35">
        <f t="shared" si="39"/>
        <v>3</v>
      </c>
    </row>
    <row r="821" spans="1:27" ht="356">
      <c r="A821" s="4">
        <v>2522</v>
      </c>
      <c r="B821" s="4" t="s">
        <v>2362</v>
      </c>
      <c r="C821" s="4">
        <v>161</v>
      </c>
      <c r="E821" s="38" t="s">
        <v>3384</v>
      </c>
      <c r="F821" s="2" t="s">
        <v>2365</v>
      </c>
      <c r="G821" s="2" t="s">
        <v>2366</v>
      </c>
      <c r="H821" s="8"/>
      <c r="I821" s="8"/>
      <c r="J821" s="8"/>
      <c r="K821" s="8"/>
      <c r="L821" s="8"/>
      <c r="M821" s="106" t="s">
        <v>3388</v>
      </c>
      <c r="P821" s="63">
        <v>2</v>
      </c>
      <c r="Q821" s="64"/>
      <c r="R821" s="64"/>
      <c r="S821" s="65">
        <v>2</v>
      </c>
      <c r="T821" s="66"/>
      <c r="U821" s="63"/>
      <c r="V821" s="64"/>
      <c r="W821" s="64"/>
      <c r="X821" s="65"/>
      <c r="Y821" s="66"/>
      <c r="Z821" s="58">
        <f t="shared" si="38"/>
        <v>2</v>
      </c>
      <c r="AA821" s="35">
        <f t="shared" si="39"/>
        <v>2</v>
      </c>
    </row>
    <row r="822" spans="1:27" ht="356">
      <c r="A822" s="4">
        <v>2523</v>
      </c>
      <c r="B822" s="4" t="s">
        <v>2362</v>
      </c>
      <c r="C822" s="4">
        <v>161</v>
      </c>
      <c r="E822" s="38" t="s">
        <v>3390</v>
      </c>
      <c r="F822" s="2" t="s">
        <v>2367</v>
      </c>
      <c r="G822" s="2" t="s">
        <v>2368</v>
      </c>
      <c r="H822" s="8"/>
      <c r="I822" s="8"/>
      <c r="J822" s="8"/>
      <c r="K822" s="8"/>
      <c r="L822" s="8"/>
      <c r="M822" s="106" t="s">
        <v>3388</v>
      </c>
      <c r="P822" s="63">
        <v>3</v>
      </c>
      <c r="Q822" s="64"/>
      <c r="R822" s="64"/>
      <c r="S822" s="65">
        <v>3</v>
      </c>
      <c r="T822" s="66"/>
      <c r="U822" s="63"/>
      <c r="V822" s="64"/>
      <c r="W822" s="64"/>
      <c r="X822" s="65"/>
      <c r="Y822" s="66"/>
      <c r="Z822" s="58">
        <f t="shared" si="38"/>
        <v>3</v>
      </c>
      <c r="AA822" s="35">
        <f t="shared" si="39"/>
        <v>3</v>
      </c>
    </row>
    <row r="823" spans="1:27" s="79" customFormat="1" ht="17">
      <c r="A823" s="4" t="s">
        <v>485</v>
      </c>
      <c r="B823" s="4" t="s">
        <v>485</v>
      </c>
      <c r="C823" s="4" t="s">
        <v>485</v>
      </c>
      <c r="D823" s="12"/>
      <c r="H823" s="4"/>
      <c r="P823" s="111"/>
      <c r="Q823" s="111"/>
      <c r="R823" s="111"/>
      <c r="S823" s="111"/>
      <c r="T823" s="111"/>
      <c r="U823" s="111"/>
      <c r="V823" s="111"/>
      <c r="W823" s="111"/>
      <c r="X823" s="111"/>
      <c r="Y823" s="111"/>
    </row>
    <row r="824" spans="1:27" s="79" customFormat="1" ht="17">
      <c r="A824" s="4" t="s">
        <v>485</v>
      </c>
      <c r="B824" s="4" t="s">
        <v>485</v>
      </c>
      <c r="C824" s="4" t="s">
        <v>485</v>
      </c>
      <c r="D824" s="12"/>
      <c r="H824" s="4"/>
      <c r="P824" s="111"/>
      <c r="Q824" s="111"/>
      <c r="R824" s="111"/>
      <c r="S824" s="111"/>
      <c r="T824" s="111"/>
      <c r="U824" s="111"/>
      <c r="V824" s="111"/>
      <c r="W824" s="111"/>
      <c r="X824" s="111"/>
      <c r="Y824" s="111"/>
    </row>
    <row r="825" spans="1:27" s="79" customFormat="1" ht="34">
      <c r="A825" s="4" t="s">
        <v>485</v>
      </c>
      <c r="B825" s="4" t="s">
        <v>485</v>
      </c>
      <c r="C825" s="4"/>
      <c r="D825" s="12"/>
      <c r="E825" s="81" t="s">
        <v>63</v>
      </c>
      <c r="H825" s="4"/>
      <c r="P825" s="111"/>
      <c r="Q825" s="111"/>
      <c r="R825" s="111"/>
      <c r="S825" s="111"/>
      <c r="T825" s="111"/>
      <c r="U825" s="111"/>
      <c r="V825" s="111"/>
      <c r="W825" s="111"/>
      <c r="X825" s="111"/>
      <c r="Y825" s="111"/>
      <c r="Z825" s="79" t="str">
        <f t="shared" si="38"/>
        <v/>
      </c>
      <c r="AA825" s="79" t="str">
        <f t="shared" si="39"/>
        <v/>
      </c>
    </row>
    <row r="826" spans="1:27" ht="372">
      <c r="A826" s="4">
        <v>2524</v>
      </c>
      <c r="B826" s="4" t="s">
        <v>2369</v>
      </c>
      <c r="C826" s="4">
        <v>162</v>
      </c>
      <c r="E826" s="38" t="s">
        <v>3392</v>
      </c>
      <c r="F826" s="2" t="s">
        <v>2370</v>
      </c>
      <c r="G826" s="2" t="s">
        <v>2371</v>
      </c>
      <c r="H826" s="8"/>
      <c r="I826" s="8"/>
      <c r="J826" s="8"/>
      <c r="K826" s="8"/>
      <c r="L826" s="8"/>
      <c r="M826" s="106" t="s">
        <v>3391</v>
      </c>
      <c r="P826" s="63">
        <v>2</v>
      </c>
      <c r="Q826" s="64"/>
      <c r="R826" s="64"/>
      <c r="S826" s="65">
        <v>2</v>
      </c>
      <c r="T826" s="66"/>
      <c r="U826" s="63"/>
      <c r="V826" s="64"/>
      <c r="W826" s="64"/>
      <c r="X826" s="65"/>
      <c r="Y826" s="66"/>
      <c r="Z826" s="58">
        <f t="shared" si="38"/>
        <v>2</v>
      </c>
      <c r="AA826" s="35">
        <f t="shared" si="39"/>
        <v>2</v>
      </c>
    </row>
    <row r="827" spans="1:27" ht="372">
      <c r="A827" s="4">
        <v>2525</v>
      </c>
      <c r="B827" s="4" t="s">
        <v>2369</v>
      </c>
      <c r="C827" s="4">
        <v>162</v>
      </c>
      <c r="E827" s="38" t="s">
        <v>3393</v>
      </c>
      <c r="F827" s="2" t="s">
        <v>2372</v>
      </c>
      <c r="G827" s="2" t="s">
        <v>2373</v>
      </c>
      <c r="H827" s="8"/>
      <c r="I827" s="8"/>
      <c r="J827" s="8"/>
      <c r="K827" s="8"/>
      <c r="L827" s="8"/>
      <c r="M827" s="106" t="s">
        <v>3391</v>
      </c>
      <c r="P827" s="63">
        <v>2</v>
      </c>
      <c r="Q827" s="64"/>
      <c r="R827" s="64"/>
      <c r="S827" s="65">
        <v>2</v>
      </c>
      <c r="T827" s="66"/>
      <c r="U827" s="63"/>
      <c r="V827" s="64"/>
      <c r="W827" s="64"/>
      <c r="X827" s="65"/>
      <c r="Y827" s="66"/>
      <c r="Z827" s="58">
        <f t="shared" si="38"/>
        <v>2</v>
      </c>
      <c r="AA827" s="35">
        <f t="shared" si="39"/>
        <v>2</v>
      </c>
    </row>
    <row r="828" spans="1:27" ht="372">
      <c r="A828" s="4">
        <v>2526</v>
      </c>
      <c r="B828" s="4" t="s">
        <v>2369</v>
      </c>
      <c r="C828" s="4">
        <v>162</v>
      </c>
      <c r="E828" s="38" t="s">
        <v>3394</v>
      </c>
      <c r="F828" s="2" t="s">
        <v>2374</v>
      </c>
      <c r="G828" s="2" t="s">
        <v>2375</v>
      </c>
      <c r="H828" s="8"/>
      <c r="I828" s="8"/>
      <c r="J828" s="8"/>
      <c r="K828" s="8"/>
      <c r="L828" s="8"/>
      <c r="M828" s="106" t="s">
        <v>3391</v>
      </c>
      <c r="P828" s="63">
        <v>2</v>
      </c>
      <c r="Q828" s="64"/>
      <c r="R828" s="64"/>
      <c r="S828" s="65">
        <v>2</v>
      </c>
      <c r="T828" s="66"/>
      <c r="U828" s="63"/>
      <c r="V828" s="64"/>
      <c r="W828" s="64"/>
      <c r="X828" s="65"/>
      <c r="Y828" s="66"/>
      <c r="Z828" s="58">
        <f t="shared" si="38"/>
        <v>2</v>
      </c>
      <c r="AA828" s="35">
        <f t="shared" si="39"/>
        <v>2</v>
      </c>
    </row>
    <row r="829" spans="1:27" ht="372">
      <c r="A829" s="4">
        <v>2527</v>
      </c>
      <c r="B829" s="4" t="s">
        <v>2369</v>
      </c>
      <c r="C829" s="4">
        <v>162</v>
      </c>
      <c r="E829" s="38" t="s">
        <v>3395</v>
      </c>
      <c r="F829" s="2" t="s">
        <v>2376</v>
      </c>
      <c r="G829" s="2" t="s">
        <v>2377</v>
      </c>
      <c r="H829" s="8"/>
      <c r="I829" s="8"/>
      <c r="J829" s="8"/>
      <c r="K829" s="8"/>
      <c r="L829" s="8"/>
      <c r="M829" s="106" t="s">
        <v>3391</v>
      </c>
      <c r="P829" s="63">
        <v>3</v>
      </c>
      <c r="Q829" s="64"/>
      <c r="R829" s="64"/>
      <c r="S829" s="65">
        <v>1</v>
      </c>
      <c r="T829" s="66" t="s">
        <v>3704</v>
      </c>
      <c r="U829" s="63"/>
      <c r="V829" s="64"/>
      <c r="W829" s="64"/>
      <c r="X829" s="65"/>
      <c r="Y829" s="66"/>
      <c r="Z829" s="58">
        <f t="shared" si="38"/>
        <v>3</v>
      </c>
      <c r="AA829" s="35">
        <f t="shared" si="39"/>
        <v>1</v>
      </c>
    </row>
    <row r="830" spans="1:27" ht="372">
      <c r="A830" s="4">
        <v>2528</v>
      </c>
      <c r="B830" s="4" t="s">
        <v>2369</v>
      </c>
      <c r="C830" s="4">
        <v>162</v>
      </c>
      <c r="E830" s="38" t="s">
        <v>3396</v>
      </c>
      <c r="F830" s="2" t="s">
        <v>2378</v>
      </c>
      <c r="G830" s="2" t="s">
        <v>2379</v>
      </c>
      <c r="H830" s="8"/>
      <c r="I830" s="8"/>
      <c r="J830" s="8"/>
      <c r="K830" s="8"/>
      <c r="L830" s="8"/>
      <c r="M830" s="106" t="s">
        <v>3391</v>
      </c>
      <c r="P830" s="63">
        <v>3</v>
      </c>
      <c r="Q830" s="64"/>
      <c r="R830" s="64"/>
      <c r="S830" s="65">
        <v>2</v>
      </c>
      <c r="T830" s="66"/>
      <c r="U830" s="63"/>
      <c r="V830" s="64"/>
      <c r="W830" s="64"/>
      <c r="X830" s="65"/>
      <c r="Y830" s="66"/>
      <c r="Z830" s="58">
        <f t="shared" si="38"/>
        <v>3</v>
      </c>
      <c r="AA830" s="35">
        <f t="shared" si="39"/>
        <v>2</v>
      </c>
    </row>
    <row r="831" spans="1:27" ht="372">
      <c r="A831" s="4">
        <v>2529</v>
      </c>
      <c r="B831" s="4" t="s">
        <v>2369</v>
      </c>
      <c r="C831" s="4">
        <v>162</v>
      </c>
      <c r="E831" s="38" t="s">
        <v>3397</v>
      </c>
      <c r="F831" s="2" t="s">
        <v>2380</v>
      </c>
      <c r="G831" s="2" t="s">
        <v>2381</v>
      </c>
      <c r="H831" s="8"/>
      <c r="I831" s="8"/>
      <c r="J831" s="8"/>
      <c r="K831" s="8"/>
      <c r="L831" s="8"/>
      <c r="M831" s="106" t="s">
        <v>3391</v>
      </c>
      <c r="P831" s="63">
        <v>2</v>
      </c>
      <c r="Q831" s="64"/>
      <c r="R831" s="64"/>
      <c r="S831" s="65">
        <v>1</v>
      </c>
      <c r="T831" s="66" t="s">
        <v>3704</v>
      </c>
      <c r="U831" s="63"/>
      <c r="V831" s="64"/>
      <c r="W831" s="64"/>
      <c r="X831" s="65"/>
      <c r="Y831" s="66"/>
      <c r="Z831" s="58">
        <f t="shared" si="38"/>
        <v>2</v>
      </c>
      <c r="AA831" s="35">
        <f t="shared" si="39"/>
        <v>1</v>
      </c>
    </row>
    <row r="832" spans="1:27" ht="372">
      <c r="A832" s="4">
        <v>2530</v>
      </c>
      <c r="B832" s="4" t="s">
        <v>2369</v>
      </c>
      <c r="C832" s="4">
        <v>162</v>
      </c>
      <c r="E832" s="38" t="s">
        <v>3398</v>
      </c>
      <c r="F832" s="2" t="s">
        <v>2382</v>
      </c>
      <c r="G832" s="2" t="s">
        <v>2383</v>
      </c>
      <c r="H832" s="8"/>
      <c r="I832" s="8"/>
      <c r="J832" s="8"/>
      <c r="K832" s="8"/>
      <c r="L832" s="8"/>
      <c r="M832" s="106" t="s">
        <v>3656</v>
      </c>
      <c r="P832" s="63">
        <v>3</v>
      </c>
      <c r="Q832" s="64"/>
      <c r="R832" s="64"/>
      <c r="S832" s="65">
        <v>3</v>
      </c>
      <c r="T832" s="66"/>
      <c r="U832" s="63"/>
      <c r="V832" s="64"/>
      <c r="W832" s="64"/>
      <c r="X832" s="65"/>
      <c r="Y832" s="66"/>
      <c r="Z832" s="58">
        <f t="shared" si="38"/>
        <v>3</v>
      </c>
      <c r="AA832" s="35">
        <f t="shared" si="39"/>
        <v>3</v>
      </c>
    </row>
    <row r="833" spans="1:27" ht="372">
      <c r="A833" s="4">
        <v>2531</v>
      </c>
      <c r="B833" s="4" t="s">
        <v>2369</v>
      </c>
      <c r="C833" s="4">
        <v>162</v>
      </c>
      <c r="E833" s="38" t="s">
        <v>3399</v>
      </c>
      <c r="F833" s="2" t="s">
        <v>2384</v>
      </c>
      <c r="G833" s="2" t="s">
        <v>2214</v>
      </c>
      <c r="H833" s="8"/>
      <c r="I833" s="8"/>
      <c r="J833" s="8"/>
      <c r="K833" s="8"/>
      <c r="L833" s="8"/>
      <c r="M833" s="106" t="s">
        <v>3391</v>
      </c>
      <c r="P833" s="63">
        <v>3</v>
      </c>
      <c r="Q833" s="64"/>
      <c r="R833" s="64"/>
      <c r="S833" s="65">
        <v>1</v>
      </c>
      <c r="T833" s="66" t="s">
        <v>3700</v>
      </c>
      <c r="U833" s="63"/>
      <c r="V833" s="64"/>
      <c r="W833" s="64"/>
      <c r="X833" s="65"/>
      <c r="Y833" s="66"/>
      <c r="Z833" s="58">
        <f t="shared" si="38"/>
        <v>3</v>
      </c>
      <c r="AA833" s="35">
        <f t="shared" si="39"/>
        <v>1</v>
      </c>
    </row>
    <row r="834" spans="1:27" s="79" customFormat="1" ht="17">
      <c r="A834" s="4" t="s">
        <v>485</v>
      </c>
      <c r="B834" s="4" t="s">
        <v>485</v>
      </c>
      <c r="C834" s="4" t="s">
        <v>485</v>
      </c>
      <c r="D834" s="12" t="s">
        <v>485</v>
      </c>
      <c r="H834" s="4"/>
      <c r="P834" s="111"/>
      <c r="Q834" s="111"/>
      <c r="R834" s="111"/>
      <c r="S834" s="111"/>
      <c r="T834" s="111"/>
      <c r="U834" s="111"/>
      <c r="V834" s="111"/>
      <c r="W834" s="111"/>
      <c r="X834" s="111"/>
      <c r="Y834" s="111"/>
    </row>
    <row r="835" spans="1:27" s="79" customFormat="1" ht="17">
      <c r="A835" s="4" t="s">
        <v>485</v>
      </c>
      <c r="B835" s="4" t="s">
        <v>485</v>
      </c>
      <c r="C835" s="4" t="s">
        <v>485</v>
      </c>
      <c r="D835" s="12" t="s">
        <v>485</v>
      </c>
      <c r="H835" s="4"/>
      <c r="P835" s="111"/>
      <c r="Q835" s="111"/>
      <c r="R835" s="111"/>
      <c r="S835" s="111"/>
      <c r="T835" s="111"/>
      <c r="U835" s="111"/>
      <c r="V835" s="111"/>
      <c r="W835" s="111"/>
      <c r="X835" s="111"/>
      <c r="Y835" s="111"/>
    </row>
    <row r="836" spans="1:27" s="79" customFormat="1" ht="34">
      <c r="A836" s="4" t="s">
        <v>485</v>
      </c>
      <c r="B836" s="4" t="s">
        <v>485</v>
      </c>
      <c r="C836" s="4"/>
      <c r="D836" s="12" t="s">
        <v>485</v>
      </c>
      <c r="E836" s="81" t="s">
        <v>66</v>
      </c>
      <c r="H836" s="4"/>
      <c r="P836" s="111"/>
      <c r="Q836" s="111"/>
      <c r="R836" s="111"/>
      <c r="S836" s="111"/>
      <c r="T836" s="111"/>
      <c r="U836" s="111"/>
      <c r="V836" s="111"/>
      <c r="W836" s="111"/>
      <c r="X836" s="111"/>
      <c r="Y836" s="111"/>
      <c r="Z836" s="79" t="str">
        <f t="shared" si="38"/>
        <v/>
      </c>
      <c r="AA836" s="79" t="str">
        <f t="shared" si="39"/>
        <v/>
      </c>
    </row>
    <row r="837" spans="1:27" ht="409.6">
      <c r="A837" s="4">
        <v>2532</v>
      </c>
      <c r="B837" s="4" t="s">
        <v>2385</v>
      </c>
      <c r="C837" s="4">
        <v>166</v>
      </c>
      <c r="D837" s="12" t="s">
        <v>31</v>
      </c>
      <c r="E837" s="2" t="s">
        <v>2386</v>
      </c>
      <c r="F837" s="2" t="s">
        <v>2387</v>
      </c>
      <c r="G837" s="2" t="s">
        <v>2388</v>
      </c>
      <c r="H837" s="8"/>
      <c r="I837" s="8"/>
      <c r="J837" s="8"/>
      <c r="K837" s="8"/>
      <c r="L837" s="8"/>
      <c r="M837" s="106" t="s">
        <v>3400</v>
      </c>
      <c r="N837" s="108">
        <v>3</v>
      </c>
      <c r="O837" s="108">
        <v>3</v>
      </c>
      <c r="P837" s="63">
        <v>3</v>
      </c>
      <c r="Q837" s="64" t="s">
        <v>3564</v>
      </c>
      <c r="R837" s="64"/>
      <c r="S837" s="65">
        <v>3</v>
      </c>
      <c r="T837" s="66"/>
      <c r="U837" s="63"/>
      <c r="V837" s="64"/>
      <c r="W837" s="64"/>
      <c r="X837" s="65"/>
      <c r="Y837" s="66"/>
      <c r="Z837" s="58">
        <f t="shared" si="38"/>
        <v>3</v>
      </c>
      <c r="AA837" s="35">
        <f t="shared" si="39"/>
        <v>3</v>
      </c>
    </row>
    <row r="838" spans="1:27" s="79" customFormat="1" ht="17">
      <c r="A838" s="4" t="s">
        <v>485</v>
      </c>
      <c r="B838" s="4" t="s">
        <v>485</v>
      </c>
      <c r="C838" s="4" t="s">
        <v>485</v>
      </c>
      <c r="D838" s="12" t="s">
        <v>485</v>
      </c>
      <c r="H838" s="4"/>
      <c r="P838" s="111"/>
      <c r="Q838" s="111"/>
      <c r="R838" s="111"/>
      <c r="S838" s="111"/>
      <c r="T838" s="111"/>
      <c r="U838" s="111"/>
      <c r="V838" s="111"/>
      <c r="W838" s="111"/>
      <c r="X838" s="111"/>
      <c r="Y838" s="111"/>
    </row>
    <row r="839" spans="1:27" s="79" customFormat="1" ht="17">
      <c r="A839" s="4" t="s">
        <v>485</v>
      </c>
      <c r="B839" s="4" t="s">
        <v>485</v>
      </c>
      <c r="C839" s="4" t="s">
        <v>485</v>
      </c>
      <c r="D839" s="12" t="s">
        <v>485</v>
      </c>
      <c r="H839" s="4"/>
      <c r="P839" s="111"/>
      <c r="Q839" s="111"/>
      <c r="R839" s="111"/>
      <c r="S839" s="111"/>
      <c r="T839" s="111"/>
      <c r="U839" s="111"/>
      <c r="V839" s="111"/>
      <c r="W839" s="111"/>
      <c r="X839" s="111"/>
      <c r="Y839" s="111"/>
    </row>
    <row r="840" spans="1:27" s="79" customFormat="1" ht="34">
      <c r="A840" s="4" t="s">
        <v>485</v>
      </c>
      <c r="B840" s="4" t="s">
        <v>485</v>
      </c>
      <c r="C840" s="4"/>
      <c r="D840" s="12" t="s">
        <v>485</v>
      </c>
      <c r="E840" s="81" t="s">
        <v>67</v>
      </c>
      <c r="H840" s="4"/>
      <c r="P840" s="111"/>
      <c r="Q840" s="111"/>
      <c r="R840" s="111"/>
      <c r="S840" s="111"/>
      <c r="T840" s="111"/>
      <c r="U840" s="111"/>
      <c r="V840" s="111"/>
      <c r="W840" s="111"/>
      <c r="X840" s="111"/>
      <c r="Y840" s="111"/>
      <c r="Z840" s="79" t="str">
        <f t="shared" si="38"/>
        <v/>
      </c>
      <c r="AA840" s="79" t="str">
        <f t="shared" si="39"/>
        <v/>
      </c>
    </row>
    <row r="841" spans="1:27" ht="221">
      <c r="A841" s="4">
        <v>2533</v>
      </c>
      <c r="B841" s="4" t="s">
        <v>2389</v>
      </c>
      <c r="C841" s="4">
        <v>167</v>
      </c>
      <c r="E841" s="38" t="s">
        <v>3402</v>
      </c>
      <c r="F841" s="2" t="s">
        <v>2390</v>
      </c>
      <c r="G841" s="2" t="s">
        <v>2391</v>
      </c>
      <c r="H841" s="8"/>
      <c r="I841" s="8"/>
      <c r="J841" s="8"/>
      <c r="K841" s="8"/>
      <c r="L841" s="8"/>
      <c r="M841" s="106" t="s">
        <v>3401</v>
      </c>
      <c r="P841" s="63">
        <v>1</v>
      </c>
      <c r="Q841" s="64"/>
      <c r="R841" s="64"/>
      <c r="S841" s="66">
        <v>1</v>
      </c>
      <c r="T841" s="66"/>
      <c r="U841" s="63"/>
      <c r="V841" s="64"/>
      <c r="W841" s="64"/>
      <c r="X841" s="65"/>
      <c r="Y841" s="66"/>
      <c r="Z841" s="58">
        <f t="shared" si="38"/>
        <v>1</v>
      </c>
      <c r="AA841" s="35">
        <f>IF(X841&lt;&gt;"",X841,IF(S841&lt;&gt;"",S841,IF(O841&lt;&gt;"",O841,"")))</f>
        <v>1</v>
      </c>
    </row>
    <row r="842" spans="1:27" ht="289">
      <c r="A842" s="4">
        <v>2534</v>
      </c>
      <c r="B842" s="4" t="s">
        <v>2389</v>
      </c>
      <c r="C842" s="4">
        <v>167</v>
      </c>
      <c r="E842" s="38" t="s">
        <v>3403</v>
      </c>
      <c r="F842" s="2" t="s">
        <v>2392</v>
      </c>
      <c r="G842" s="2" t="s">
        <v>2393</v>
      </c>
      <c r="H842" s="8"/>
      <c r="I842" s="8"/>
      <c r="J842" s="8"/>
      <c r="K842" s="8"/>
      <c r="L842" s="8"/>
      <c r="M842" s="106" t="s">
        <v>3401</v>
      </c>
      <c r="P842" s="63">
        <v>1</v>
      </c>
      <c r="Q842" s="64"/>
      <c r="R842" s="64"/>
      <c r="S842" s="66">
        <v>1</v>
      </c>
      <c r="T842" s="66"/>
      <c r="U842" s="63"/>
      <c r="V842" s="64"/>
      <c r="W842" s="64"/>
      <c r="X842" s="65"/>
      <c r="Y842" s="66"/>
      <c r="Z842" s="58">
        <f t="shared" si="38"/>
        <v>1</v>
      </c>
      <c r="AA842" s="35">
        <f>IF(X842&lt;&gt;"",X842,IF(S842&lt;&gt;"",S842,IF(O842&lt;&gt;"",O842,"")))</f>
        <v>1</v>
      </c>
    </row>
    <row r="843" spans="1:27" s="79" customFormat="1" ht="17">
      <c r="A843" s="4" t="s">
        <v>485</v>
      </c>
      <c r="B843" s="4" t="s">
        <v>485</v>
      </c>
      <c r="C843" s="4" t="s">
        <v>485</v>
      </c>
      <c r="D843" s="12"/>
      <c r="H843" s="4"/>
      <c r="P843" s="111"/>
      <c r="Q843" s="111"/>
      <c r="R843" s="111"/>
      <c r="S843" s="111"/>
      <c r="T843" s="111"/>
      <c r="U843" s="111"/>
      <c r="V843" s="111"/>
      <c r="W843" s="111"/>
      <c r="X843" s="111"/>
      <c r="Y843" s="111"/>
    </row>
    <row r="844" spans="1:27" s="79" customFormat="1" ht="17">
      <c r="A844" s="4" t="s">
        <v>485</v>
      </c>
      <c r="B844" s="4" t="s">
        <v>485</v>
      </c>
      <c r="C844" s="4" t="s">
        <v>485</v>
      </c>
      <c r="D844" s="12"/>
      <c r="H844" s="4"/>
      <c r="P844" s="111"/>
      <c r="Q844" s="111"/>
      <c r="R844" s="111"/>
      <c r="S844" s="111"/>
      <c r="T844" s="111"/>
      <c r="U844" s="111"/>
      <c r="V844" s="111"/>
      <c r="W844" s="111"/>
      <c r="X844" s="111"/>
      <c r="Y844" s="111"/>
    </row>
    <row r="845" spans="1:27" s="79" customFormat="1" ht="34">
      <c r="A845" s="4" t="s">
        <v>485</v>
      </c>
      <c r="B845" s="4" t="s">
        <v>485</v>
      </c>
      <c r="C845" s="4"/>
      <c r="D845" s="12"/>
      <c r="E845" s="81" t="s">
        <v>64</v>
      </c>
      <c r="H845" s="4"/>
      <c r="P845" s="111"/>
      <c r="Q845" s="111"/>
      <c r="R845" s="111"/>
      <c r="S845" s="111"/>
      <c r="T845" s="111"/>
      <c r="U845" s="111"/>
      <c r="V845" s="111"/>
      <c r="W845" s="111"/>
      <c r="X845" s="111"/>
      <c r="Y845" s="111"/>
      <c r="Z845" s="79" t="str">
        <f t="shared" si="38"/>
        <v/>
      </c>
      <c r="AA845" s="79" t="str">
        <f t="shared" si="39"/>
        <v/>
      </c>
    </row>
    <row r="846" spans="1:27" ht="340">
      <c r="A846" s="4">
        <v>2535</v>
      </c>
      <c r="B846" s="4" t="s">
        <v>2394</v>
      </c>
      <c r="C846" s="4">
        <v>163</v>
      </c>
      <c r="E846" s="38" t="s">
        <v>3405</v>
      </c>
      <c r="F846" s="2" t="s">
        <v>2395</v>
      </c>
      <c r="G846" s="2" t="s">
        <v>2396</v>
      </c>
      <c r="H846" s="8"/>
      <c r="I846" s="8"/>
      <c r="J846" s="8"/>
      <c r="K846" s="8"/>
      <c r="L846" s="8"/>
      <c r="M846" s="106" t="s">
        <v>3404</v>
      </c>
      <c r="P846" s="63">
        <v>3</v>
      </c>
      <c r="Q846" s="64"/>
      <c r="R846" s="64"/>
      <c r="S846" s="66">
        <v>2</v>
      </c>
      <c r="T846" s="66"/>
      <c r="U846" s="63"/>
      <c r="V846" s="64"/>
      <c r="W846" s="64"/>
      <c r="X846" s="65"/>
      <c r="Y846" s="66"/>
      <c r="Z846" s="58">
        <f t="shared" si="38"/>
        <v>3</v>
      </c>
      <c r="AA846" s="35">
        <f t="shared" si="39"/>
        <v>2</v>
      </c>
    </row>
    <row r="847" spans="1:27" ht="340">
      <c r="A847" s="4">
        <v>2536</v>
      </c>
      <c r="B847" s="4" t="s">
        <v>2394</v>
      </c>
      <c r="C847" s="4">
        <v>163</v>
      </c>
      <c r="E847" s="38" t="s">
        <v>3406</v>
      </c>
      <c r="F847" s="2" t="s">
        <v>2397</v>
      </c>
      <c r="G847" s="2" t="s">
        <v>2398</v>
      </c>
      <c r="H847" s="8"/>
      <c r="I847" s="8"/>
      <c r="J847" s="8"/>
      <c r="K847" s="8"/>
      <c r="L847" s="8"/>
      <c r="M847" s="106" t="s">
        <v>3404</v>
      </c>
      <c r="P847" s="63">
        <v>2</v>
      </c>
      <c r="Q847" s="64"/>
      <c r="R847" s="64"/>
      <c r="S847" s="66">
        <v>2</v>
      </c>
      <c r="T847" s="66"/>
      <c r="U847" s="63"/>
      <c r="V847" s="64"/>
      <c r="W847" s="64"/>
      <c r="X847" s="65"/>
      <c r="Y847" s="66"/>
      <c r="Z847" s="58">
        <f t="shared" si="38"/>
        <v>2</v>
      </c>
      <c r="AA847" s="35">
        <f t="shared" si="39"/>
        <v>2</v>
      </c>
    </row>
    <row r="848" spans="1:27" ht="340">
      <c r="A848" s="4">
        <v>2537</v>
      </c>
      <c r="B848" s="4" t="s">
        <v>2394</v>
      </c>
      <c r="C848" s="4">
        <v>163</v>
      </c>
      <c r="E848" s="38" t="s">
        <v>3407</v>
      </c>
      <c r="F848" s="2" t="s">
        <v>2399</v>
      </c>
      <c r="G848" s="2" t="s">
        <v>2400</v>
      </c>
      <c r="H848" s="8"/>
      <c r="I848" s="8"/>
      <c r="J848" s="8"/>
      <c r="K848" s="8"/>
      <c r="L848" s="8"/>
      <c r="M848" s="106" t="s">
        <v>3404</v>
      </c>
      <c r="P848" s="63">
        <v>2</v>
      </c>
      <c r="Q848" s="64"/>
      <c r="R848" s="64"/>
      <c r="S848" s="66">
        <v>2</v>
      </c>
      <c r="T848" s="66"/>
      <c r="U848" s="63"/>
      <c r="V848" s="64"/>
      <c r="W848" s="64"/>
      <c r="X848" s="65"/>
      <c r="Y848" s="66"/>
      <c r="Z848" s="58">
        <f t="shared" si="38"/>
        <v>2</v>
      </c>
      <c r="AA848" s="35">
        <f t="shared" si="39"/>
        <v>2</v>
      </c>
    </row>
    <row r="849" spans="1:27" ht="340">
      <c r="A849" s="4">
        <v>2538</v>
      </c>
      <c r="B849" s="4" t="s">
        <v>2394</v>
      </c>
      <c r="C849" s="4">
        <v>163</v>
      </c>
      <c r="E849" s="38" t="s">
        <v>3408</v>
      </c>
      <c r="F849" s="2" t="s">
        <v>2401</v>
      </c>
      <c r="G849" s="2" t="s">
        <v>2214</v>
      </c>
      <c r="H849" s="8"/>
      <c r="I849" s="8"/>
      <c r="J849" s="8"/>
      <c r="K849" s="8"/>
      <c r="L849" s="8"/>
      <c r="M849" s="106" t="s">
        <v>3404</v>
      </c>
      <c r="P849" s="63">
        <v>3</v>
      </c>
      <c r="Q849" s="64"/>
      <c r="R849" s="64"/>
      <c r="S849" s="65">
        <v>1</v>
      </c>
      <c r="T849" s="66"/>
      <c r="U849" s="63"/>
      <c r="V849" s="64"/>
      <c r="W849" s="64"/>
      <c r="X849" s="65"/>
      <c r="Y849" s="66"/>
      <c r="Z849" s="58">
        <f t="shared" si="38"/>
        <v>3</v>
      </c>
      <c r="AA849" s="35">
        <f t="shared" si="39"/>
        <v>1</v>
      </c>
    </row>
    <row r="850" spans="1:27" s="79" customFormat="1" ht="17">
      <c r="A850" s="4" t="s">
        <v>485</v>
      </c>
      <c r="B850" s="4" t="s">
        <v>485</v>
      </c>
      <c r="C850" s="4" t="s">
        <v>485</v>
      </c>
      <c r="D850" s="12" t="s">
        <v>485</v>
      </c>
      <c r="H850" s="4"/>
      <c r="P850" s="111"/>
      <c r="Q850" s="111"/>
      <c r="R850" s="111"/>
      <c r="S850" s="111"/>
      <c r="T850" s="111"/>
      <c r="U850" s="111"/>
      <c r="V850" s="111"/>
      <c r="W850" s="111"/>
      <c r="X850" s="111"/>
      <c r="Y850" s="111"/>
    </row>
    <row r="851" spans="1:27" s="79" customFormat="1" ht="17">
      <c r="A851" s="4" t="s">
        <v>485</v>
      </c>
      <c r="B851" s="4" t="s">
        <v>485</v>
      </c>
      <c r="C851" s="4" t="s">
        <v>485</v>
      </c>
      <c r="D851" s="12" t="s">
        <v>485</v>
      </c>
      <c r="H851" s="4"/>
      <c r="P851" s="111"/>
      <c r="Q851" s="111"/>
      <c r="R851" s="111"/>
      <c r="S851" s="111"/>
      <c r="T851" s="111"/>
      <c r="U851" s="111"/>
      <c r="V851" s="111"/>
      <c r="W851" s="111"/>
      <c r="X851" s="111"/>
      <c r="Y851" s="111"/>
    </row>
    <row r="852" spans="1:27" s="79" customFormat="1" ht="17">
      <c r="A852" s="4" t="s">
        <v>485</v>
      </c>
      <c r="B852" s="4" t="s">
        <v>485</v>
      </c>
      <c r="C852" s="4"/>
      <c r="D852" s="12" t="s">
        <v>485</v>
      </c>
      <c r="E852" s="81" t="s">
        <v>68</v>
      </c>
      <c r="H852" s="4"/>
      <c r="P852" s="111"/>
      <c r="Q852" s="111"/>
      <c r="R852" s="111"/>
      <c r="S852" s="111"/>
      <c r="T852" s="111"/>
      <c r="U852" s="111"/>
      <c r="V852" s="111"/>
      <c r="W852" s="111"/>
      <c r="X852" s="111"/>
      <c r="Y852" s="111"/>
      <c r="Z852" s="79" t="str">
        <f t="shared" si="38"/>
        <v/>
      </c>
      <c r="AA852" s="79" t="str">
        <f t="shared" si="39"/>
        <v/>
      </c>
    </row>
    <row r="853" spans="1:27" ht="272">
      <c r="A853" s="4">
        <v>2539</v>
      </c>
      <c r="B853" s="4" t="s">
        <v>2402</v>
      </c>
      <c r="C853" s="4">
        <v>168</v>
      </c>
      <c r="D853" s="12" t="s">
        <v>31</v>
      </c>
      <c r="E853" s="2" t="s">
        <v>2243</v>
      </c>
      <c r="F853" s="2" t="s">
        <v>2403</v>
      </c>
      <c r="G853" s="2" t="s">
        <v>2404</v>
      </c>
      <c r="H853" s="8"/>
      <c r="I853" s="8"/>
      <c r="J853" s="8"/>
      <c r="K853" s="8"/>
      <c r="L853" s="8"/>
      <c r="M853" s="106" t="s">
        <v>3409</v>
      </c>
      <c r="N853" s="108">
        <v>3</v>
      </c>
      <c r="O853" s="108">
        <v>3</v>
      </c>
      <c r="P853" s="63">
        <v>3</v>
      </c>
      <c r="Q853" s="64"/>
      <c r="R853" s="64"/>
      <c r="S853" s="65">
        <v>3</v>
      </c>
      <c r="T853" s="66"/>
      <c r="U853" s="63"/>
      <c r="V853" s="64"/>
      <c r="W853" s="64"/>
      <c r="X853" s="65"/>
      <c r="Y853" s="66"/>
      <c r="Z853" s="58">
        <f t="shared" si="38"/>
        <v>3</v>
      </c>
      <c r="AA853" s="35">
        <f t="shared" si="39"/>
        <v>3</v>
      </c>
    </row>
    <row r="854" spans="1:27" s="79" customFormat="1" ht="17">
      <c r="A854" s="4" t="s">
        <v>485</v>
      </c>
      <c r="B854" s="4" t="s">
        <v>485</v>
      </c>
      <c r="C854" s="4" t="s">
        <v>485</v>
      </c>
      <c r="D854" s="12" t="s">
        <v>485</v>
      </c>
      <c r="H854" s="4"/>
      <c r="P854" s="111"/>
      <c r="Q854" s="111"/>
      <c r="R854" s="111"/>
      <c r="S854" s="111"/>
      <c r="T854" s="111"/>
      <c r="U854" s="111"/>
      <c r="V854" s="111"/>
      <c r="W854" s="111"/>
      <c r="X854" s="111"/>
      <c r="Y854" s="111"/>
    </row>
    <row r="855" spans="1:27" s="79" customFormat="1" ht="17">
      <c r="A855" s="4" t="s">
        <v>485</v>
      </c>
      <c r="B855" s="4" t="s">
        <v>485</v>
      </c>
      <c r="C855" s="4" t="s">
        <v>485</v>
      </c>
      <c r="D855" s="12" t="s">
        <v>485</v>
      </c>
      <c r="H855" s="4"/>
      <c r="P855" s="111"/>
      <c r="Q855" s="111"/>
      <c r="R855" s="111"/>
      <c r="S855" s="111"/>
      <c r="T855" s="111"/>
      <c r="U855" s="111"/>
      <c r="V855" s="111"/>
      <c r="W855" s="111"/>
      <c r="X855" s="111"/>
      <c r="Y855" s="111"/>
    </row>
    <row r="856" spans="1:27" s="79" customFormat="1" ht="17">
      <c r="A856" s="4" t="s">
        <v>485</v>
      </c>
      <c r="B856" s="4" t="s">
        <v>485</v>
      </c>
      <c r="C856" s="4"/>
      <c r="D856" s="12" t="s">
        <v>485</v>
      </c>
      <c r="E856" s="81" t="s">
        <v>2405</v>
      </c>
      <c r="H856" s="4"/>
      <c r="P856" s="111"/>
      <c r="Q856" s="111"/>
      <c r="R856" s="111"/>
      <c r="S856" s="111"/>
      <c r="T856" s="111"/>
      <c r="U856" s="111"/>
      <c r="V856" s="111"/>
      <c r="W856" s="111"/>
      <c r="X856" s="111"/>
      <c r="Y856" s="111"/>
      <c r="Z856" s="79" t="str">
        <f t="shared" si="38"/>
        <v/>
      </c>
      <c r="AA856" s="79" t="str">
        <f t="shared" si="39"/>
        <v/>
      </c>
    </row>
    <row r="857" spans="1:27" ht="238">
      <c r="A857" s="4">
        <v>2540</v>
      </c>
      <c r="B857" s="4" t="s">
        <v>2406</v>
      </c>
      <c r="C857" s="4">
        <v>169</v>
      </c>
      <c r="D857" s="12" t="s">
        <v>31</v>
      </c>
      <c r="E857" s="2" t="s">
        <v>2352</v>
      </c>
      <c r="F857" s="2" t="s">
        <v>2407</v>
      </c>
      <c r="G857" s="2" t="s">
        <v>2408</v>
      </c>
      <c r="H857" s="8"/>
      <c r="I857" s="8"/>
      <c r="J857" s="8"/>
      <c r="K857" s="8"/>
      <c r="L857" s="8"/>
      <c r="M857" s="106" t="s">
        <v>3410</v>
      </c>
      <c r="N857" s="108">
        <v>3</v>
      </c>
      <c r="O857" s="108">
        <v>2</v>
      </c>
      <c r="P857" s="63">
        <v>3</v>
      </c>
      <c r="Q857" s="64"/>
      <c r="R857" s="64"/>
      <c r="S857" s="65">
        <v>2</v>
      </c>
      <c r="T857" s="66"/>
      <c r="U857" s="63"/>
      <c r="V857" s="64"/>
      <c r="W857" s="64"/>
      <c r="X857" s="65"/>
      <c r="Y857" s="66"/>
      <c r="Z857" s="58">
        <f t="shared" si="38"/>
        <v>3</v>
      </c>
      <c r="AA857" s="35">
        <f t="shared" si="39"/>
        <v>2</v>
      </c>
    </row>
    <row r="858" spans="1:27" s="79" customFormat="1" ht="17">
      <c r="A858" s="4" t="s">
        <v>485</v>
      </c>
      <c r="B858" s="4" t="s">
        <v>485</v>
      </c>
      <c r="C858" s="4" t="s">
        <v>485</v>
      </c>
      <c r="D858" s="12" t="s">
        <v>485</v>
      </c>
      <c r="H858" s="4"/>
      <c r="P858" s="111"/>
      <c r="Q858" s="111"/>
      <c r="R858" s="111"/>
      <c r="S858" s="111"/>
      <c r="T858" s="111"/>
      <c r="U858" s="111"/>
      <c r="V858" s="111"/>
      <c r="W858" s="111"/>
      <c r="X858" s="111"/>
      <c r="Y858" s="111"/>
    </row>
    <row r="859" spans="1:27" s="79" customFormat="1" ht="17">
      <c r="A859" s="4" t="s">
        <v>485</v>
      </c>
      <c r="B859" s="4" t="s">
        <v>485</v>
      </c>
      <c r="C859" s="4" t="s">
        <v>485</v>
      </c>
      <c r="D859" s="12" t="s">
        <v>485</v>
      </c>
      <c r="H859" s="4"/>
      <c r="P859" s="111"/>
      <c r="Q859" s="111"/>
      <c r="R859" s="111"/>
      <c r="S859" s="111"/>
      <c r="T859" s="111"/>
      <c r="U859" s="111"/>
      <c r="V859" s="111"/>
      <c r="W859" s="111"/>
      <c r="X859" s="111"/>
      <c r="Y859" s="111"/>
    </row>
    <row r="860" spans="1:27" s="79" customFormat="1" ht="17">
      <c r="A860" s="4" t="s">
        <v>485</v>
      </c>
      <c r="B860" s="4" t="s">
        <v>485</v>
      </c>
      <c r="C860" s="4"/>
      <c r="D860" s="12" t="s">
        <v>485</v>
      </c>
      <c r="E860" s="81" t="s">
        <v>71</v>
      </c>
      <c r="H860" s="4"/>
      <c r="P860" s="111"/>
      <c r="Q860" s="111"/>
      <c r="R860" s="111"/>
      <c r="S860" s="111"/>
      <c r="T860" s="111"/>
      <c r="U860" s="111"/>
      <c r="V860" s="111"/>
      <c r="W860" s="111"/>
      <c r="X860" s="111"/>
      <c r="Y860" s="111"/>
      <c r="Z860" s="79" t="str">
        <f t="shared" si="38"/>
        <v/>
      </c>
      <c r="AA860" s="79" t="str">
        <f t="shared" si="39"/>
        <v/>
      </c>
    </row>
    <row r="861" spans="1:27" ht="136">
      <c r="A861" s="4">
        <v>2541</v>
      </c>
      <c r="B861" s="4" t="s">
        <v>2409</v>
      </c>
      <c r="C861" s="4">
        <v>171</v>
      </c>
      <c r="D861" s="12" t="s">
        <v>31</v>
      </c>
      <c r="E861" s="2" t="s">
        <v>2410</v>
      </c>
      <c r="F861" s="2" t="s">
        <v>2411</v>
      </c>
      <c r="G861" s="2" t="s">
        <v>2412</v>
      </c>
      <c r="H861" s="8"/>
      <c r="I861" s="8"/>
      <c r="J861" s="8"/>
      <c r="K861" s="8"/>
      <c r="L861" s="8"/>
      <c r="M861" s="106" t="s">
        <v>3411</v>
      </c>
      <c r="N861" s="108" t="s">
        <v>726</v>
      </c>
      <c r="O861" s="108">
        <v>2</v>
      </c>
      <c r="P861" s="63">
        <v>2</v>
      </c>
      <c r="Q861" s="64"/>
      <c r="R861" s="64"/>
      <c r="S861" s="65">
        <v>0</v>
      </c>
      <c r="T861" s="66" t="s">
        <v>3705</v>
      </c>
      <c r="U861" s="63"/>
      <c r="V861" s="64"/>
      <c r="W861" s="64"/>
      <c r="X861" s="65"/>
      <c r="Y861" s="66"/>
      <c r="Z861" s="58">
        <f t="shared" si="38"/>
        <v>2</v>
      </c>
      <c r="AA861" s="35">
        <f t="shared" si="39"/>
        <v>0</v>
      </c>
    </row>
    <row r="862" spans="1:27" s="79" customFormat="1" ht="17">
      <c r="A862" s="4" t="s">
        <v>485</v>
      </c>
      <c r="B862" s="4" t="s">
        <v>485</v>
      </c>
      <c r="C862" s="4" t="s">
        <v>485</v>
      </c>
      <c r="D862" s="12" t="s">
        <v>485</v>
      </c>
      <c r="H862" s="4"/>
      <c r="P862" s="111"/>
      <c r="Q862" s="111"/>
      <c r="R862" s="111"/>
      <c r="S862" s="111"/>
      <c r="T862" s="111"/>
      <c r="U862" s="111"/>
      <c r="V862" s="111"/>
      <c r="W862" s="111"/>
      <c r="X862" s="111"/>
      <c r="Y862" s="111"/>
    </row>
    <row r="863" spans="1:27" s="79" customFormat="1" ht="17">
      <c r="A863" s="4" t="s">
        <v>485</v>
      </c>
      <c r="B863" s="4" t="s">
        <v>485</v>
      </c>
      <c r="C863" s="4" t="s">
        <v>485</v>
      </c>
      <c r="D863" s="12" t="s">
        <v>485</v>
      </c>
      <c r="H863" s="4"/>
      <c r="P863" s="111"/>
      <c r="Q863" s="111"/>
      <c r="R863" s="111"/>
      <c r="S863" s="111"/>
      <c r="T863" s="111"/>
      <c r="U863" s="111"/>
      <c r="V863" s="111"/>
      <c r="W863" s="111"/>
      <c r="X863" s="111"/>
      <c r="Y863" s="111"/>
    </row>
    <row r="864" spans="1:27" ht="19">
      <c r="A864" s="4" t="s">
        <v>485</v>
      </c>
      <c r="B864" s="4" t="s">
        <v>485</v>
      </c>
      <c r="D864" s="12" t="s">
        <v>485</v>
      </c>
      <c r="E864" s="116" t="s">
        <v>38</v>
      </c>
      <c r="F864" s="116"/>
      <c r="G864" s="116"/>
      <c r="P864" s="111"/>
      <c r="Q864" s="111"/>
      <c r="R864" s="111"/>
      <c r="S864" s="111"/>
      <c r="T864" s="111"/>
      <c r="U864" s="111"/>
      <c r="V864" s="111"/>
      <c r="W864" s="111"/>
      <c r="X864" s="111"/>
      <c r="Y864" s="111"/>
      <c r="Z864" s="79" t="str">
        <f t="shared" si="38"/>
        <v/>
      </c>
      <c r="AA864" s="79" t="str">
        <f t="shared" si="39"/>
        <v/>
      </c>
    </row>
    <row r="865" spans="1:27" s="79" customFormat="1" ht="17">
      <c r="A865" s="4" t="s">
        <v>485</v>
      </c>
      <c r="B865" s="4" t="s">
        <v>485</v>
      </c>
      <c r="C865" s="4"/>
      <c r="D865" s="12" t="s">
        <v>485</v>
      </c>
      <c r="E865" s="81" t="s">
        <v>239</v>
      </c>
      <c r="H865" s="4"/>
      <c r="P865" s="111"/>
      <c r="Q865" s="111"/>
      <c r="R865" s="111"/>
      <c r="S865" s="111"/>
      <c r="T865" s="111"/>
      <c r="U865" s="111"/>
      <c r="V865" s="111"/>
      <c r="W865" s="111"/>
      <c r="X865" s="111"/>
      <c r="Y865" s="111"/>
      <c r="Z865" s="79" t="str">
        <f t="shared" si="38"/>
        <v/>
      </c>
      <c r="AA865" s="79" t="str">
        <f t="shared" si="39"/>
        <v/>
      </c>
    </row>
    <row r="866" spans="1:27" ht="221">
      <c r="A866" s="4">
        <v>2542</v>
      </c>
      <c r="B866" s="4" t="s">
        <v>2413</v>
      </c>
      <c r="C866" s="4">
        <v>173</v>
      </c>
      <c r="D866" s="12" t="s">
        <v>31</v>
      </c>
      <c r="E866" s="2" t="s">
        <v>2414</v>
      </c>
      <c r="F866" s="2" t="s">
        <v>2415</v>
      </c>
      <c r="G866" s="2" t="s">
        <v>2416</v>
      </c>
      <c r="H866" s="8"/>
      <c r="I866" s="8"/>
      <c r="J866" s="8"/>
      <c r="K866" s="8"/>
      <c r="L866" s="8"/>
      <c r="M866" s="106" t="s">
        <v>3412</v>
      </c>
      <c r="N866" s="108">
        <v>3</v>
      </c>
      <c r="O866" s="108">
        <v>3</v>
      </c>
      <c r="P866" s="63">
        <v>3</v>
      </c>
      <c r="Q866" s="64"/>
      <c r="R866" s="64"/>
      <c r="S866" s="65">
        <v>3</v>
      </c>
      <c r="T866" s="66"/>
      <c r="U866" s="63"/>
      <c r="V866" s="64"/>
      <c r="W866" s="64"/>
      <c r="X866" s="65"/>
      <c r="Y866" s="66"/>
      <c r="Z866" s="58">
        <f t="shared" si="38"/>
        <v>3</v>
      </c>
      <c r="AA866" s="35">
        <f t="shared" si="39"/>
        <v>3</v>
      </c>
    </row>
    <row r="867" spans="1:27" ht="136">
      <c r="A867" s="4">
        <v>2543</v>
      </c>
      <c r="B867" s="4" t="s">
        <v>2413</v>
      </c>
      <c r="C867" s="4">
        <v>173</v>
      </c>
      <c r="E867" s="38" t="s">
        <v>3413</v>
      </c>
      <c r="F867" s="2" t="s">
        <v>2417</v>
      </c>
      <c r="G867" s="2" t="s">
        <v>2214</v>
      </c>
      <c r="H867" s="8"/>
      <c r="I867" s="8"/>
      <c r="J867" s="8"/>
      <c r="K867" s="8"/>
      <c r="L867" s="8"/>
      <c r="M867" s="106" t="s">
        <v>3412</v>
      </c>
      <c r="P867" s="63">
        <v>3</v>
      </c>
      <c r="Q867" s="64"/>
      <c r="R867" s="64"/>
      <c r="S867" s="65">
        <v>1</v>
      </c>
      <c r="T867" s="66"/>
      <c r="U867" s="63"/>
      <c r="V867" s="64"/>
      <c r="W867" s="64"/>
      <c r="X867" s="65"/>
      <c r="Y867" s="66"/>
      <c r="Z867" s="58">
        <f t="shared" si="38"/>
        <v>3</v>
      </c>
      <c r="AA867" s="35">
        <f t="shared" si="39"/>
        <v>1</v>
      </c>
    </row>
    <row r="868" spans="1:27" s="79" customFormat="1" ht="17">
      <c r="A868" s="4" t="s">
        <v>485</v>
      </c>
      <c r="B868" s="4" t="s">
        <v>485</v>
      </c>
      <c r="C868" s="4" t="s">
        <v>485</v>
      </c>
      <c r="D868" s="12" t="s">
        <v>485</v>
      </c>
      <c r="H868" s="4"/>
      <c r="P868" s="111"/>
      <c r="Q868" s="111"/>
      <c r="R868" s="111"/>
      <c r="S868" s="111"/>
      <c r="T868" s="111"/>
      <c r="U868" s="111"/>
      <c r="V868" s="111"/>
      <c r="W868" s="111"/>
      <c r="X868" s="111"/>
      <c r="Y868" s="111"/>
    </row>
    <row r="869" spans="1:27" s="79" customFormat="1" ht="17">
      <c r="A869" s="4" t="s">
        <v>485</v>
      </c>
      <c r="B869" s="4" t="s">
        <v>485</v>
      </c>
      <c r="C869" s="4" t="s">
        <v>485</v>
      </c>
      <c r="D869" s="12" t="s">
        <v>485</v>
      </c>
      <c r="H869" s="4"/>
      <c r="P869" s="111"/>
      <c r="Q869" s="111"/>
      <c r="R869" s="111"/>
      <c r="S869" s="111"/>
      <c r="T869" s="111"/>
      <c r="U869" s="111"/>
      <c r="V869" s="111"/>
      <c r="W869" s="111"/>
      <c r="X869" s="111"/>
      <c r="Y869" s="111"/>
    </row>
    <row r="870" spans="1:27" s="79" customFormat="1" ht="17">
      <c r="A870" s="4" t="s">
        <v>485</v>
      </c>
      <c r="B870" s="4" t="s">
        <v>485</v>
      </c>
      <c r="C870" s="4"/>
      <c r="D870" s="12" t="s">
        <v>485</v>
      </c>
      <c r="E870" s="81" t="s">
        <v>240</v>
      </c>
      <c r="H870" s="4"/>
      <c r="P870" s="111"/>
      <c r="Q870" s="111"/>
      <c r="R870" s="111"/>
      <c r="S870" s="111"/>
      <c r="T870" s="111"/>
      <c r="U870" s="111"/>
      <c r="V870" s="111"/>
      <c r="W870" s="111"/>
      <c r="X870" s="111"/>
      <c r="Y870" s="111"/>
      <c r="Z870" s="79" t="str">
        <f t="shared" si="38"/>
        <v/>
      </c>
      <c r="AA870" s="79" t="str">
        <f t="shared" si="39"/>
        <v/>
      </c>
    </row>
    <row r="871" spans="1:27" ht="409.6">
      <c r="A871" s="4">
        <v>2544</v>
      </c>
      <c r="B871" s="4" t="s">
        <v>2418</v>
      </c>
      <c r="C871" s="4">
        <v>174</v>
      </c>
      <c r="E871" s="38" t="s">
        <v>3415</v>
      </c>
      <c r="F871" s="2" t="s">
        <v>2419</v>
      </c>
      <c r="G871" s="2" t="s">
        <v>2420</v>
      </c>
      <c r="H871" s="8"/>
      <c r="I871" s="8"/>
      <c r="J871" s="8"/>
      <c r="K871" s="8"/>
      <c r="L871" s="8"/>
      <c r="M871" s="106" t="s">
        <v>3414</v>
      </c>
      <c r="P871" s="63">
        <v>3</v>
      </c>
      <c r="Q871" s="64"/>
      <c r="R871" s="64"/>
      <c r="S871" s="65">
        <v>2</v>
      </c>
      <c r="T871" s="66"/>
      <c r="U871" s="63"/>
      <c r="V871" s="64"/>
      <c r="W871" s="64"/>
      <c r="X871" s="65"/>
      <c r="Y871" s="66"/>
      <c r="Z871" s="58">
        <f t="shared" si="38"/>
        <v>3</v>
      </c>
      <c r="AA871" s="35">
        <f t="shared" si="39"/>
        <v>2</v>
      </c>
    </row>
    <row r="872" spans="1:27" ht="409.6">
      <c r="A872" s="4">
        <v>2545</v>
      </c>
      <c r="B872" s="4" t="s">
        <v>2418</v>
      </c>
      <c r="C872" s="4">
        <v>174</v>
      </c>
      <c r="E872" s="38" t="s">
        <v>3416</v>
      </c>
      <c r="F872" s="2" t="s">
        <v>2421</v>
      </c>
      <c r="G872" s="2" t="s">
        <v>2422</v>
      </c>
      <c r="H872" s="8"/>
      <c r="I872" s="8"/>
      <c r="J872" s="8"/>
      <c r="K872" s="8"/>
      <c r="L872" s="8"/>
      <c r="M872" s="106" t="s">
        <v>3414</v>
      </c>
      <c r="P872" s="63">
        <v>2</v>
      </c>
      <c r="Q872" s="64"/>
      <c r="R872" s="64"/>
      <c r="S872" s="65">
        <v>2</v>
      </c>
      <c r="T872" s="66"/>
      <c r="U872" s="63"/>
      <c r="V872" s="64"/>
      <c r="W872" s="64"/>
      <c r="X872" s="65"/>
      <c r="Y872" s="66"/>
      <c r="Z872" s="58">
        <f t="shared" si="38"/>
        <v>2</v>
      </c>
      <c r="AA872" s="35">
        <f t="shared" si="39"/>
        <v>2</v>
      </c>
    </row>
    <row r="873" spans="1:27" ht="409.6">
      <c r="A873" s="4">
        <v>2546</v>
      </c>
      <c r="B873" s="4" t="s">
        <v>2418</v>
      </c>
      <c r="C873" s="4">
        <v>174</v>
      </c>
      <c r="E873" s="38" t="s">
        <v>3417</v>
      </c>
      <c r="F873" s="2" t="s">
        <v>2423</v>
      </c>
      <c r="G873" s="2" t="s">
        <v>2424</v>
      </c>
      <c r="H873" s="8"/>
      <c r="I873" s="8"/>
      <c r="J873" s="8"/>
      <c r="K873" s="8"/>
      <c r="L873" s="8"/>
      <c r="M873" s="106" t="s">
        <v>3414</v>
      </c>
      <c r="P873" s="63">
        <v>2</v>
      </c>
      <c r="Q873" s="64"/>
      <c r="R873" s="64"/>
      <c r="S873" s="65">
        <v>2</v>
      </c>
      <c r="T873" s="66"/>
      <c r="U873" s="63"/>
      <c r="V873" s="64"/>
      <c r="W873" s="64"/>
      <c r="X873" s="65"/>
      <c r="Y873" s="66"/>
      <c r="Z873" s="58">
        <f t="shared" si="38"/>
        <v>2</v>
      </c>
      <c r="AA873" s="35">
        <f t="shared" si="39"/>
        <v>2</v>
      </c>
    </row>
    <row r="874" spans="1:27" ht="409.6">
      <c r="A874" s="4">
        <v>2547</v>
      </c>
      <c r="B874" s="4" t="s">
        <v>2418</v>
      </c>
      <c r="C874" s="4">
        <v>174</v>
      </c>
      <c r="E874" s="38" t="s">
        <v>3418</v>
      </c>
      <c r="F874" s="2" t="s">
        <v>2425</v>
      </c>
      <c r="G874" s="2" t="s">
        <v>2426</v>
      </c>
      <c r="H874" s="8"/>
      <c r="I874" s="8"/>
      <c r="J874" s="8"/>
      <c r="K874" s="8"/>
      <c r="L874" s="8"/>
      <c r="M874" s="106" t="s">
        <v>3414</v>
      </c>
      <c r="P874" s="63">
        <v>3</v>
      </c>
      <c r="Q874" s="64"/>
      <c r="R874" s="64"/>
      <c r="S874" s="65">
        <v>3</v>
      </c>
      <c r="T874" s="66"/>
      <c r="U874" s="63"/>
      <c r="V874" s="64"/>
      <c r="W874" s="64"/>
      <c r="X874" s="65"/>
      <c r="Y874" s="66"/>
      <c r="Z874" s="58">
        <f t="shared" si="38"/>
        <v>3</v>
      </c>
      <c r="AA874" s="35">
        <f t="shared" si="39"/>
        <v>3</v>
      </c>
    </row>
    <row r="875" spans="1:27" ht="409.6">
      <c r="A875" s="4">
        <v>2548</v>
      </c>
      <c r="B875" s="4" t="s">
        <v>2418</v>
      </c>
      <c r="C875" s="4">
        <v>174</v>
      </c>
      <c r="E875" s="38" t="s">
        <v>3419</v>
      </c>
      <c r="F875" s="2" t="s">
        <v>2427</v>
      </c>
      <c r="G875" s="2" t="s">
        <v>2428</v>
      </c>
      <c r="H875" s="8"/>
      <c r="I875" s="8"/>
      <c r="J875" s="8"/>
      <c r="K875" s="8"/>
      <c r="L875" s="8"/>
      <c r="M875" s="106" t="s">
        <v>3414</v>
      </c>
      <c r="P875" s="63">
        <v>3</v>
      </c>
      <c r="Q875" s="64"/>
      <c r="R875" s="64"/>
      <c r="S875" s="65">
        <v>2</v>
      </c>
      <c r="T875" s="66" t="s">
        <v>3706</v>
      </c>
      <c r="U875" s="63"/>
      <c r="V875" s="64"/>
      <c r="W875" s="64"/>
      <c r="X875" s="65"/>
      <c r="Y875" s="66"/>
      <c r="Z875" s="58">
        <f t="shared" si="38"/>
        <v>3</v>
      </c>
      <c r="AA875" s="35">
        <f t="shared" si="39"/>
        <v>2</v>
      </c>
    </row>
    <row r="876" spans="1:27" ht="409.6">
      <c r="A876" s="4">
        <v>2549</v>
      </c>
      <c r="B876" s="4" t="s">
        <v>2418</v>
      </c>
      <c r="C876" s="4">
        <v>174</v>
      </c>
      <c r="E876" s="38" t="s">
        <v>3420</v>
      </c>
      <c r="F876" s="2" t="s">
        <v>2429</v>
      </c>
      <c r="G876" s="2" t="s">
        <v>2430</v>
      </c>
      <c r="H876" s="8"/>
      <c r="I876" s="8"/>
      <c r="J876" s="8"/>
      <c r="K876" s="8"/>
      <c r="L876" s="8"/>
      <c r="M876" s="106" t="s">
        <v>3414</v>
      </c>
      <c r="P876" s="63">
        <v>3</v>
      </c>
      <c r="Q876" s="64"/>
      <c r="R876" s="64"/>
      <c r="S876" s="65">
        <v>3</v>
      </c>
      <c r="T876" s="66"/>
      <c r="U876" s="63"/>
      <c r="V876" s="64"/>
      <c r="W876" s="64"/>
      <c r="X876" s="65"/>
      <c r="Y876" s="66"/>
      <c r="Z876" s="58">
        <f t="shared" si="38"/>
        <v>3</v>
      </c>
      <c r="AA876" s="35">
        <f t="shared" si="39"/>
        <v>3</v>
      </c>
    </row>
    <row r="877" spans="1:27" ht="409.6">
      <c r="A877" s="4">
        <v>2550</v>
      </c>
      <c r="B877" s="4" t="s">
        <v>2418</v>
      </c>
      <c r="C877" s="4">
        <v>174</v>
      </c>
      <c r="E877" s="38" t="s">
        <v>3421</v>
      </c>
      <c r="F877" s="2" t="s">
        <v>2431</v>
      </c>
      <c r="G877" s="2" t="s">
        <v>2432</v>
      </c>
      <c r="H877" s="8"/>
      <c r="I877" s="8"/>
      <c r="J877" s="8"/>
      <c r="K877" s="8"/>
      <c r="L877" s="8"/>
      <c r="M877" s="106" t="s">
        <v>3414</v>
      </c>
      <c r="P877" s="63">
        <v>3</v>
      </c>
      <c r="Q877" s="64"/>
      <c r="R877" s="64"/>
      <c r="S877" s="65">
        <v>2</v>
      </c>
      <c r="T877" s="66"/>
      <c r="U877" s="63"/>
      <c r="V877" s="64"/>
      <c r="W877" s="64"/>
      <c r="X877" s="65"/>
      <c r="Y877" s="66"/>
      <c r="Z877" s="58">
        <f t="shared" si="38"/>
        <v>3</v>
      </c>
      <c r="AA877" s="35">
        <f t="shared" si="39"/>
        <v>2</v>
      </c>
    </row>
    <row r="878" spans="1:27" ht="409.6">
      <c r="A878" s="4">
        <v>2551</v>
      </c>
      <c r="B878" s="4" t="s">
        <v>2418</v>
      </c>
      <c r="C878" s="4">
        <v>174</v>
      </c>
      <c r="E878" s="38" t="s">
        <v>3422</v>
      </c>
      <c r="F878" s="2" t="s">
        <v>2433</v>
      </c>
      <c r="G878" s="2" t="s">
        <v>2214</v>
      </c>
      <c r="H878" s="8"/>
      <c r="I878" s="8"/>
      <c r="J878" s="8"/>
      <c r="K878" s="8"/>
      <c r="L878" s="8"/>
      <c r="M878" s="106" t="s">
        <v>3414</v>
      </c>
      <c r="P878" s="63">
        <v>3</v>
      </c>
      <c r="Q878" s="64"/>
      <c r="R878" s="64"/>
      <c r="S878" s="65">
        <v>2</v>
      </c>
      <c r="T878" s="66"/>
      <c r="U878" s="63"/>
      <c r="V878" s="64"/>
      <c r="W878" s="64"/>
      <c r="X878" s="65"/>
      <c r="Y878" s="66"/>
      <c r="Z878" s="58">
        <f t="shared" si="38"/>
        <v>3</v>
      </c>
      <c r="AA878" s="35">
        <f t="shared" si="39"/>
        <v>2</v>
      </c>
    </row>
    <row r="879" spans="1:27" s="79" customFormat="1" ht="17">
      <c r="A879" s="4" t="s">
        <v>485</v>
      </c>
      <c r="B879" s="4" t="s">
        <v>485</v>
      </c>
      <c r="C879" s="4" t="s">
        <v>485</v>
      </c>
      <c r="D879" s="12" t="s">
        <v>485</v>
      </c>
      <c r="H879" s="4"/>
      <c r="P879" s="111"/>
      <c r="Q879" s="111"/>
      <c r="R879" s="111"/>
      <c r="S879" s="111"/>
      <c r="T879" s="111"/>
      <c r="U879" s="111"/>
      <c r="V879" s="111"/>
      <c r="W879" s="111"/>
      <c r="X879" s="111"/>
      <c r="Y879" s="111"/>
    </row>
    <row r="880" spans="1:27" s="79" customFormat="1" ht="17">
      <c r="A880" s="4" t="s">
        <v>485</v>
      </c>
      <c r="B880" s="4" t="s">
        <v>485</v>
      </c>
      <c r="C880" s="4" t="s">
        <v>485</v>
      </c>
      <c r="D880" s="12" t="s">
        <v>485</v>
      </c>
      <c r="H880" s="4"/>
      <c r="P880" s="111"/>
      <c r="Q880" s="111"/>
      <c r="R880" s="111"/>
      <c r="S880" s="111"/>
      <c r="T880" s="111"/>
      <c r="U880" s="111"/>
      <c r="V880" s="111"/>
      <c r="W880" s="111"/>
      <c r="X880" s="111"/>
      <c r="Y880" s="111"/>
    </row>
    <row r="881" spans="1:27" s="79" customFormat="1" ht="17">
      <c r="A881" s="4" t="s">
        <v>485</v>
      </c>
      <c r="B881" s="4" t="s">
        <v>485</v>
      </c>
      <c r="C881" s="4"/>
      <c r="D881" s="12" t="s">
        <v>485</v>
      </c>
      <c r="E881" s="81" t="s">
        <v>72</v>
      </c>
      <c r="H881" s="4"/>
      <c r="P881" s="111"/>
      <c r="Q881" s="111"/>
      <c r="R881" s="111"/>
      <c r="S881" s="111"/>
      <c r="T881" s="111"/>
      <c r="U881" s="111"/>
      <c r="V881" s="111"/>
      <c r="W881" s="111"/>
      <c r="X881" s="111"/>
      <c r="Y881" s="111"/>
      <c r="Z881" s="79" t="str">
        <f t="shared" si="38"/>
        <v/>
      </c>
      <c r="AA881" s="79" t="str">
        <f t="shared" si="39"/>
        <v/>
      </c>
    </row>
    <row r="882" spans="1:27" ht="409.6">
      <c r="A882" s="4">
        <v>2552</v>
      </c>
      <c r="B882" s="4" t="s">
        <v>2434</v>
      </c>
      <c r="C882" s="4">
        <v>175</v>
      </c>
      <c r="D882" s="12" t="s">
        <v>31</v>
      </c>
      <c r="E882" s="2" t="s">
        <v>2435</v>
      </c>
      <c r="F882" s="2" t="s">
        <v>2436</v>
      </c>
      <c r="G882" s="2" t="s">
        <v>2437</v>
      </c>
      <c r="H882" s="8"/>
      <c r="I882" s="8"/>
      <c r="J882" s="8"/>
      <c r="K882" s="8"/>
      <c r="L882" s="8"/>
      <c r="M882" s="106" t="s">
        <v>3423</v>
      </c>
      <c r="N882" s="108">
        <v>3</v>
      </c>
      <c r="O882" s="108">
        <v>3</v>
      </c>
      <c r="P882" s="63">
        <v>3</v>
      </c>
      <c r="Q882" s="64"/>
      <c r="R882" s="64"/>
      <c r="S882" s="65">
        <v>3</v>
      </c>
      <c r="T882" s="66"/>
      <c r="U882" s="63"/>
      <c r="V882" s="64"/>
      <c r="W882" s="64"/>
      <c r="X882" s="65"/>
      <c r="Y882" s="66"/>
      <c r="Z882" s="58">
        <f t="shared" si="38"/>
        <v>3</v>
      </c>
      <c r="AA882" s="35">
        <f t="shared" si="39"/>
        <v>3</v>
      </c>
    </row>
    <row r="883" spans="1:27" s="79" customFormat="1" ht="17">
      <c r="A883" s="4" t="s">
        <v>485</v>
      </c>
      <c r="B883" s="4" t="s">
        <v>485</v>
      </c>
      <c r="C883" s="4" t="s">
        <v>485</v>
      </c>
      <c r="D883" s="12" t="s">
        <v>485</v>
      </c>
      <c r="H883" s="4"/>
      <c r="P883" s="111"/>
      <c r="Q883" s="111"/>
      <c r="R883" s="111"/>
      <c r="S883" s="111"/>
      <c r="T883" s="111"/>
      <c r="U883" s="111"/>
      <c r="V883" s="111"/>
      <c r="W883" s="111"/>
      <c r="X883" s="111"/>
      <c r="Y883" s="111"/>
    </row>
    <row r="884" spans="1:27" s="79" customFormat="1" ht="17">
      <c r="A884" s="4" t="s">
        <v>485</v>
      </c>
      <c r="B884" s="4" t="s">
        <v>485</v>
      </c>
      <c r="C884" s="4" t="s">
        <v>485</v>
      </c>
      <c r="D884" s="12" t="s">
        <v>485</v>
      </c>
      <c r="H884" s="4"/>
      <c r="P884" s="111"/>
      <c r="Q884" s="111"/>
      <c r="R884" s="111"/>
      <c r="S884" s="111"/>
      <c r="T884" s="111"/>
      <c r="U884" s="111"/>
      <c r="V884" s="111"/>
      <c r="W884" s="111"/>
      <c r="X884" s="111"/>
      <c r="Y884" s="111"/>
    </row>
    <row r="885" spans="1:27" s="79" customFormat="1" ht="17">
      <c r="A885" s="4" t="s">
        <v>485</v>
      </c>
      <c r="B885" s="4" t="s">
        <v>485</v>
      </c>
      <c r="C885" s="4"/>
      <c r="D885" s="12" t="s">
        <v>485</v>
      </c>
      <c r="E885" s="81" t="s">
        <v>74</v>
      </c>
      <c r="H885" s="4"/>
      <c r="P885" s="111"/>
      <c r="Q885" s="111"/>
      <c r="R885" s="111"/>
      <c r="S885" s="111"/>
      <c r="T885" s="111"/>
      <c r="U885" s="111"/>
      <c r="V885" s="111"/>
      <c r="W885" s="111"/>
      <c r="X885" s="111"/>
      <c r="Y885" s="111"/>
      <c r="Z885" s="79" t="str">
        <f t="shared" ref="Z885:Z935" si="40">IF(U885&lt;&gt;"",U885,IF(P885&lt;&gt;"",P885,IF(N885&lt;&gt;"",N885,"")))</f>
        <v/>
      </c>
      <c r="AA885" s="79" t="str">
        <f t="shared" ref="AA885:AA935" si="41">IF(X885&lt;&gt;"",X885,IF(S885&lt;&gt;"",S885,IF(O885&lt;&gt;"",O885,"")))</f>
        <v/>
      </c>
    </row>
    <row r="886" spans="1:27" ht="409.6">
      <c r="A886" s="4">
        <v>2553</v>
      </c>
      <c r="B886" s="4" t="s">
        <v>2438</v>
      </c>
      <c r="C886" s="4">
        <v>177</v>
      </c>
      <c r="E886" s="38" t="s">
        <v>3424</v>
      </c>
      <c r="F886" s="2" t="s">
        <v>2439</v>
      </c>
      <c r="G886" s="2" t="s">
        <v>2440</v>
      </c>
      <c r="H886" s="8"/>
      <c r="I886" s="8"/>
      <c r="J886" s="8"/>
      <c r="K886" s="8"/>
      <c r="L886" s="8"/>
      <c r="M886" s="106" t="s">
        <v>3654</v>
      </c>
      <c r="P886" s="63">
        <v>2</v>
      </c>
      <c r="Q886" s="64"/>
      <c r="R886" s="64"/>
      <c r="S886" s="65">
        <v>2</v>
      </c>
      <c r="T886" s="66"/>
      <c r="U886" s="63"/>
      <c r="V886" s="64"/>
      <c r="W886" s="64"/>
      <c r="X886" s="65"/>
      <c r="Y886" s="66"/>
      <c r="Z886" s="58">
        <f t="shared" si="40"/>
        <v>2</v>
      </c>
      <c r="AA886" s="35">
        <f t="shared" si="41"/>
        <v>2</v>
      </c>
    </row>
    <row r="887" spans="1:27" ht="409.6">
      <c r="A887" s="4">
        <v>2554</v>
      </c>
      <c r="B887" s="4" t="s">
        <v>2438</v>
      </c>
      <c r="C887" s="4">
        <v>177</v>
      </c>
      <c r="E887" s="38" t="s">
        <v>3425</v>
      </c>
      <c r="F887" s="2" t="s">
        <v>2441</v>
      </c>
      <c r="G887" s="2" t="s">
        <v>2442</v>
      </c>
      <c r="H887" s="8"/>
      <c r="I887" s="8"/>
      <c r="J887" s="8"/>
      <c r="K887" s="8"/>
      <c r="L887" s="8"/>
      <c r="M887" s="106" t="s">
        <v>3654</v>
      </c>
      <c r="P887" s="63">
        <v>3</v>
      </c>
      <c r="Q887" s="64"/>
      <c r="R887" s="64"/>
      <c r="S887" s="65">
        <v>2.5</v>
      </c>
      <c r="T887" s="66"/>
      <c r="U887" s="63"/>
      <c r="V887" s="64"/>
      <c r="W887" s="64"/>
      <c r="X887" s="65"/>
      <c r="Y887" s="66"/>
      <c r="Z887" s="58">
        <f t="shared" si="40"/>
        <v>3</v>
      </c>
      <c r="AA887" s="35">
        <f t="shared" si="41"/>
        <v>2.5</v>
      </c>
    </row>
    <row r="888" spans="1:27" ht="409.6">
      <c r="A888" s="4">
        <v>2555</v>
      </c>
      <c r="B888" s="4" t="s">
        <v>2438</v>
      </c>
      <c r="C888" s="4">
        <v>177</v>
      </c>
      <c r="E888" s="38" t="s">
        <v>3426</v>
      </c>
      <c r="F888" s="2" t="s">
        <v>2443</v>
      </c>
      <c r="G888" s="2" t="s">
        <v>2444</v>
      </c>
      <c r="H888" s="8"/>
      <c r="I888" s="8"/>
      <c r="J888" s="8"/>
      <c r="K888" s="8"/>
      <c r="L888" s="8"/>
      <c r="M888" s="106" t="s">
        <v>3654</v>
      </c>
      <c r="P888" s="63">
        <v>4</v>
      </c>
      <c r="Q888" s="64" t="s">
        <v>3565</v>
      </c>
      <c r="R888" s="64"/>
      <c r="S888" s="65">
        <v>4</v>
      </c>
      <c r="T888" s="66"/>
      <c r="U888" s="63"/>
      <c r="V888" s="64"/>
      <c r="W888" s="64"/>
      <c r="X888" s="65"/>
      <c r="Y888" s="66"/>
      <c r="Z888" s="58">
        <f t="shared" si="40"/>
        <v>4</v>
      </c>
      <c r="AA888" s="35">
        <f t="shared" si="41"/>
        <v>4</v>
      </c>
    </row>
    <row r="889" spans="1:27" ht="409.6">
      <c r="A889" s="4">
        <v>2556</v>
      </c>
      <c r="B889" s="4" t="s">
        <v>2438</v>
      </c>
      <c r="C889" s="4">
        <v>177</v>
      </c>
      <c r="E889" s="38" t="s">
        <v>3427</v>
      </c>
      <c r="F889" s="2" t="s">
        <v>2445</v>
      </c>
      <c r="G889" s="2" t="s">
        <v>2446</v>
      </c>
      <c r="H889" s="8"/>
      <c r="I889" s="8"/>
      <c r="J889" s="8"/>
      <c r="K889" s="8"/>
      <c r="L889" s="8"/>
      <c r="M889" s="106" t="s">
        <v>3654</v>
      </c>
      <c r="P889" s="63">
        <v>3</v>
      </c>
      <c r="Q889" s="64"/>
      <c r="R889" s="64"/>
      <c r="S889" s="65">
        <v>2</v>
      </c>
      <c r="T889" s="66"/>
      <c r="U889" s="63"/>
      <c r="V889" s="64"/>
      <c r="W889" s="64"/>
      <c r="X889" s="65"/>
      <c r="Y889" s="66"/>
      <c r="Z889" s="58">
        <f t="shared" si="40"/>
        <v>3</v>
      </c>
      <c r="AA889" s="35">
        <f t="shared" si="41"/>
        <v>2</v>
      </c>
    </row>
    <row r="890" spans="1:27" ht="409.6">
      <c r="A890" s="4">
        <v>2557</v>
      </c>
      <c r="B890" s="4" t="s">
        <v>2438</v>
      </c>
      <c r="C890" s="4">
        <v>177</v>
      </c>
      <c r="E890" s="38" t="s">
        <v>3428</v>
      </c>
      <c r="F890" s="2" t="s">
        <v>2447</v>
      </c>
      <c r="G890" s="2" t="s">
        <v>2214</v>
      </c>
      <c r="H890" s="8"/>
      <c r="I890" s="8"/>
      <c r="J890" s="8"/>
      <c r="K890" s="8"/>
      <c r="L890" s="8"/>
      <c r="M890" s="106" t="s">
        <v>3655</v>
      </c>
      <c r="P890" s="63">
        <v>3</v>
      </c>
      <c r="Q890" s="64"/>
      <c r="R890" s="64"/>
      <c r="S890" s="65">
        <v>3</v>
      </c>
      <c r="T890" s="66"/>
      <c r="U890" s="63"/>
      <c r="V890" s="64"/>
      <c r="W890" s="64"/>
      <c r="X890" s="65"/>
      <c r="Y890" s="66"/>
      <c r="Z890" s="58">
        <f t="shared" si="40"/>
        <v>3</v>
      </c>
      <c r="AA890" s="35">
        <f t="shared" si="41"/>
        <v>3</v>
      </c>
    </row>
    <row r="891" spans="1:27" s="79" customFormat="1" ht="17">
      <c r="A891" s="4" t="s">
        <v>485</v>
      </c>
      <c r="B891" s="4" t="s">
        <v>485</v>
      </c>
      <c r="C891" s="4" t="s">
        <v>485</v>
      </c>
      <c r="D891" s="12" t="s">
        <v>485</v>
      </c>
      <c r="H891" s="4"/>
      <c r="P891" s="111"/>
      <c r="Q891" s="111"/>
      <c r="R891" s="111"/>
      <c r="S891" s="111"/>
      <c r="T891" s="111"/>
      <c r="U891" s="111"/>
      <c r="V891" s="111"/>
      <c r="W891" s="111"/>
      <c r="X891" s="111"/>
      <c r="Y891" s="111"/>
    </row>
    <row r="892" spans="1:27" s="79" customFormat="1" ht="17">
      <c r="A892" s="4" t="s">
        <v>485</v>
      </c>
      <c r="B892" s="4" t="s">
        <v>485</v>
      </c>
      <c r="C892" s="4" t="s">
        <v>485</v>
      </c>
      <c r="D892" s="12" t="s">
        <v>485</v>
      </c>
      <c r="H892" s="4"/>
      <c r="P892" s="111"/>
      <c r="Q892" s="111"/>
      <c r="R892" s="111"/>
      <c r="S892" s="111"/>
      <c r="T892" s="111"/>
      <c r="U892" s="111"/>
      <c r="V892" s="111"/>
      <c r="W892" s="111"/>
      <c r="X892" s="111"/>
      <c r="Y892" s="111"/>
    </row>
    <row r="893" spans="1:27" s="79" customFormat="1" ht="34">
      <c r="A893" s="4" t="s">
        <v>485</v>
      </c>
      <c r="B893" s="4" t="s">
        <v>485</v>
      </c>
      <c r="C893" s="4"/>
      <c r="D893" s="12" t="s">
        <v>485</v>
      </c>
      <c r="E893" s="81" t="s">
        <v>75</v>
      </c>
      <c r="H893" s="4"/>
      <c r="P893" s="111"/>
      <c r="Q893" s="111"/>
      <c r="R893" s="111"/>
      <c r="S893" s="111"/>
      <c r="T893" s="111"/>
      <c r="U893" s="111"/>
      <c r="V893" s="111"/>
      <c r="W893" s="111"/>
      <c r="X893" s="111"/>
      <c r="Y893" s="111"/>
      <c r="Z893" s="79" t="str">
        <f t="shared" si="40"/>
        <v/>
      </c>
      <c r="AA893" s="79" t="str">
        <f t="shared" si="41"/>
        <v/>
      </c>
    </row>
    <row r="894" spans="1:27" ht="306">
      <c r="A894" s="4">
        <v>2558</v>
      </c>
      <c r="B894" s="4" t="s">
        <v>2448</v>
      </c>
      <c r="C894" s="4">
        <v>178</v>
      </c>
      <c r="D894" s="12" t="s">
        <v>31</v>
      </c>
      <c r="E894" s="2" t="s">
        <v>2449</v>
      </c>
      <c r="F894" s="2" t="s">
        <v>2450</v>
      </c>
      <c r="G894" s="2" t="s">
        <v>2451</v>
      </c>
      <c r="H894" s="8"/>
      <c r="I894" s="8"/>
      <c r="J894" s="8"/>
      <c r="K894" s="8"/>
      <c r="L894" s="8"/>
      <c r="M894" s="106" t="s">
        <v>3653</v>
      </c>
      <c r="N894" s="108">
        <v>3</v>
      </c>
      <c r="O894" s="108">
        <v>3</v>
      </c>
      <c r="P894" s="63">
        <v>3</v>
      </c>
      <c r="Q894" s="64"/>
      <c r="R894" s="64"/>
      <c r="S894" s="65">
        <v>3</v>
      </c>
      <c r="T894" s="66"/>
      <c r="U894" s="63"/>
      <c r="V894" s="64"/>
      <c r="W894" s="64"/>
      <c r="X894" s="65"/>
      <c r="Y894" s="66"/>
      <c r="Z894" s="58">
        <f t="shared" si="40"/>
        <v>3</v>
      </c>
      <c r="AA894" s="35">
        <f t="shared" si="41"/>
        <v>3</v>
      </c>
    </row>
    <row r="895" spans="1:27" s="79" customFormat="1" ht="17">
      <c r="A895" s="4" t="s">
        <v>485</v>
      </c>
      <c r="B895" s="4" t="s">
        <v>485</v>
      </c>
      <c r="C895" s="4" t="s">
        <v>485</v>
      </c>
      <c r="D895" s="12" t="s">
        <v>485</v>
      </c>
      <c r="H895" s="4"/>
      <c r="P895" s="111"/>
      <c r="Q895" s="111"/>
      <c r="R895" s="111"/>
      <c r="S895" s="111"/>
      <c r="T895" s="111"/>
      <c r="U895" s="111"/>
      <c r="V895" s="111"/>
      <c r="W895" s="111"/>
      <c r="X895" s="111"/>
      <c r="Y895" s="111"/>
    </row>
    <row r="896" spans="1:27" s="79" customFormat="1" ht="17">
      <c r="A896" s="4" t="s">
        <v>485</v>
      </c>
      <c r="B896" s="4" t="s">
        <v>485</v>
      </c>
      <c r="C896" s="4" t="s">
        <v>485</v>
      </c>
      <c r="D896" s="12" t="s">
        <v>485</v>
      </c>
      <c r="H896" s="4"/>
      <c r="P896" s="111"/>
      <c r="Q896" s="111"/>
      <c r="R896" s="111"/>
      <c r="S896" s="111"/>
      <c r="T896" s="111"/>
      <c r="U896" s="111"/>
      <c r="V896" s="111"/>
      <c r="W896" s="111"/>
      <c r="X896" s="111"/>
      <c r="Y896" s="111"/>
    </row>
    <row r="897" spans="1:27" s="79" customFormat="1" ht="34">
      <c r="A897" s="4" t="s">
        <v>485</v>
      </c>
      <c r="B897" s="4" t="s">
        <v>485</v>
      </c>
      <c r="C897" s="4"/>
      <c r="D897" s="12" t="s">
        <v>485</v>
      </c>
      <c r="E897" s="81" t="s">
        <v>76</v>
      </c>
      <c r="H897" s="4"/>
      <c r="P897" s="111"/>
      <c r="Q897" s="111"/>
      <c r="R897" s="111"/>
      <c r="S897" s="111"/>
      <c r="T897" s="111"/>
      <c r="U897" s="111"/>
      <c r="V897" s="111"/>
      <c r="W897" s="111"/>
      <c r="X897" s="111"/>
      <c r="Y897" s="111"/>
      <c r="Z897" s="79" t="str">
        <f t="shared" si="40"/>
        <v/>
      </c>
      <c r="AA897" s="79" t="str">
        <f t="shared" si="41"/>
        <v/>
      </c>
    </row>
    <row r="898" spans="1:27" ht="238">
      <c r="A898" s="4">
        <v>2559</v>
      </c>
      <c r="B898" s="4" t="s">
        <v>2452</v>
      </c>
      <c r="C898" s="4">
        <v>179</v>
      </c>
      <c r="D898" s="12" t="s">
        <v>31</v>
      </c>
      <c r="E898" s="2" t="s">
        <v>2453</v>
      </c>
      <c r="F898" s="2" t="s">
        <v>2454</v>
      </c>
      <c r="G898" s="2" t="s">
        <v>2455</v>
      </c>
      <c r="H898" s="8"/>
      <c r="I898" s="8"/>
      <c r="J898" s="8"/>
      <c r="K898" s="8"/>
      <c r="L898" s="8"/>
      <c r="M898" s="106" t="s">
        <v>3429</v>
      </c>
      <c r="N898" s="108">
        <v>3</v>
      </c>
      <c r="O898" s="108">
        <v>2</v>
      </c>
      <c r="P898" s="63">
        <v>2</v>
      </c>
      <c r="Q898" s="64"/>
      <c r="R898" s="64"/>
      <c r="S898" s="65">
        <v>2</v>
      </c>
      <c r="T898" s="66"/>
      <c r="U898" s="63"/>
      <c r="V898" s="64"/>
      <c r="W898" s="64"/>
      <c r="X898" s="65"/>
      <c r="Y898" s="66"/>
      <c r="Z898" s="58">
        <f t="shared" si="40"/>
        <v>2</v>
      </c>
      <c r="AA898" s="35">
        <f t="shared" si="41"/>
        <v>2</v>
      </c>
    </row>
    <row r="899" spans="1:27" s="79" customFormat="1" ht="17">
      <c r="A899" s="4" t="s">
        <v>485</v>
      </c>
      <c r="B899" s="4" t="s">
        <v>485</v>
      </c>
      <c r="C899" s="4" t="s">
        <v>485</v>
      </c>
      <c r="D899" s="12" t="s">
        <v>485</v>
      </c>
      <c r="H899" s="4"/>
      <c r="P899" s="111"/>
      <c r="Q899" s="111"/>
      <c r="R899" s="111"/>
      <c r="S899" s="111"/>
      <c r="T899" s="111"/>
      <c r="U899" s="111"/>
      <c r="V899" s="111"/>
      <c r="W899" s="111"/>
      <c r="X899" s="111"/>
      <c r="Y899" s="111"/>
    </row>
    <row r="900" spans="1:27" s="79" customFormat="1" ht="17">
      <c r="A900" s="4" t="s">
        <v>485</v>
      </c>
      <c r="B900" s="4" t="s">
        <v>485</v>
      </c>
      <c r="C900" s="4" t="s">
        <v>485</v>
      </c>
      <c r="D900" s="12" t="s">
        <v>485</v>
      </c>
      <c r="H900" s="4"/>
      <c r="P900" s="111"/>
      <c r="Q900" s="111"/>
      <c r="R900" s="111"/>
      <c r="S900" s="111"/>
      <c r="T900" s="111"/>
      <c r="U900" s="111"/>
      <c r="V900" s="111"/>
      <c r="W900" s="111"/>
      <c r="X900" s="111"/>
      <c r="Y900" s="111"/>
    </row>
    <row r="901" spans="1:27" s="79" customFormat="1" ht="34">
      <c r="A901" s="4" t="s">
        <v>485</v>
      </c>
      <c r="B901" s="4" t="s">
        <v>485</v>
      </c>
      <c r="C901" s="4"/>
      <c r="D901" s="12" t="s">
        <v>485</v>
      </c>
      <c r="E901" s="81" t="s">
        <v>77</v>
      </c>
      <c r="H901" s="4"/>
      <c r="P901" s="111"/>
      <c r="Q901" s="111"/>
      <c r="R901" s="111"/>
      <c r="S901" s="111"/>
      <c r="T901" s="111"/>
      <c r="U901" s="111"/>
      <c r="V901" s="111"/>
      <c r="W901" s="111"/>
      <c r="X901" s="111"/>
      <c r="Y901" s="111"/>
      <c r="Z901" s="79" t="str">
        <f t="shared" si="40"/>
        <v/>
      </c>
      <c r="AA901" s="79" t="str">
        <f t="shared" si="41"/>
        <v/>
      </c>
    </row>
    <row r="902" spans="1:27" ht="238">
      <c r="A902" s="4">
        <v>2560</v>
      </c>
      <c r="B902" s="4" t="s">
        <v>2456</v>
      </c>
      <c r="C902" s="4">
        <v>180</v>
      </c>
      <c r="E902" s="38" t="s">
        <v>3431</v>
      </c>
      <c r="F902" s="2" t="s">
        <v>2457</v>
      </c>
      <c r="G902" s="2" t="s">
        <v>2458</v>
      </c>
      <c r="H902" s="8"/>
      <c r="I902" s="8"/>
      <c r="J902" s="8"/>
      <c r="K902" s="8"/>
      <c r="L902" s="8"/>
      <c r="M902" s="106" t="s">
        <v>3430</v>
      </c>
      <c r="P902" s="63">
        <v>3</v>
      </c>
      <c r="Q902" s="64" t="s">
        <v>3566</v>
      </c>
      <c r="R902" s="64"/>
      <c r="S902" s="65">
        <v>2</v>
      </c>
      <c r="T902" s="66"/>
      <c r="U902" s="63"/>
      <c r="V902" s="64"/>
      <c r="W902" s="64"/>
      <c r="X902" s="65"/>
      <c r="Y902" s="66"/>
      <c r="Z902" s="58">
        <f t="shared" si="40"/>
        <v>3</v>
      </c>
      <c r="AA902" s="35">
        <f t="shared" si="41"/>
        <v>2</v>
      </c>
    </row>
    <row r="903" spans="1:27" ht="187">
      <c r="A903" s="4">
        <v>2561</v>
      </c>
      <c r="B903" s="4" t="s">
        <v>2456</v>
      </c>
      <c r="C903" s="4">
        <v>180</v>
      </c>
      <c r="E903" s="38" t="s">
        <v>3432</v>
      </c>
      <c r="F903" s="2" t="s">
        <v>2459</v>
      </c>
      <c r="G903" s="2" t="s">
        <v>2460</v>
      </c>
      <c r="H903" s="8"/>
      <c r="I903" s="8"/>
      <c r="J903" s="8"/>
      <c r="K903" s="8"/>
      <c r="L903" s="8"/>
      <c r="M903" s="106" t="s">
        <v>3430</v>
      </c>
      <c r="P903" s="63">
        <v>2</v>
      </c>
      <c r="Q903" s="64"/>
      <c r="R903" s="64"/>
      <c r="S903" s="65">
        <v>2</v>
      </c>
      <c r="T903" s="66"/>
      <c r="U903" s="63"/>
      <c r="V903" s="64"/>
      <c r="W903" s="64"/>
      <c r="X903" s="65"/>
      <c r="Y903" s="66"/>
      <c r="Z903" s="58">
        <f t="shared" si="40"/>
        <v>2</v>
      </c>
      <c r="AA903" s="35">
        <f t="shared" si="41"/>
        <v>2</v>
      </c>
    </row>
    <row r="904" spans="1:27" ht="187">
      <c r="A904" s="4">
        <v>2562</v>
      </c>
      <c r="B904" s="4" t="s">
        <v>2456</v>
      </c>
      <c r="C904" s="4">
        <v>180</v>
      </c>
      <c r="E904" s="38" t="s">
        <v>3433</v>
      </c>
      <c r="F904" s="2" t="s">
        <v>2461</v>
      </c>
      <c r="G904" s="2" t="s">
        <v>2462</v>
      </c>
      <c r="H904" s="8"/>
      <c r="I904" s="8"/>
      <c r="J904" s="8"/>
      <c r="K904" s="8"/>
      <c r="L904" s="8"/>
      <c r="M904" s="106" t="s">
        <v>3430</v>
      </c>
      <c r="P904" s="63">
        <v>3</v>
      </c>
      <c r="Q904" s="64"/>
      <c r="R904" s="64"/>
      <c r="S904" s="65">
        <v>2</v>
      </c>
      <c r="T904" s="66"/>
      <c r="U904" s="63"/>
      <c r="V904" s="64"/>
      <c r="W904" s="64"/>
      <c r="X904" s="65"/>
      <c r="Y904" s="66"/>
      <c r="Z904" s="58">
        <f t="shared" si="40"/>
        <v>3</v>
      </c>
      <c r="AA904" s="35">
        <f t="shared" si="41"/>
        <v>2</v>
      </c>
    </row>
    <row r="905" spans="1:27" s="79" customFormat="1" ht="17">
      <c r="A905" s="4" t="s">
        <v>485</v>
      </c>
      <c r="B905" s="4" t="s">
        <v>485</v>
      </c>
      <c r="C905" s="4" t="s">
        <v>485</v>
      </c>
      <c r="D905" s="12" t="s">
        <v>485</v>
      </c>
      <c r="H905" s="4"/>
      <c r="P905" s="111"/>
      <c r="Q905" s="111"/>
      <c r="R905" s="111"/>
      <c r="S905" s="111"/>
      <c r="T905" s="111"/>
      <c r="U905" s="111"/>
      <c r="V905" s="111"/>
      <c r="W905" s="111"/>
      <c r="X905" s="111"/>
      <c r="Y905" s="111"/>
    </row>
    <row r="906" spans="1:27" s="79" customFormat="1" ht="17">
      <c r="A906" s="4" t="s">
        <v>485</v>
      </c>
      <c r="B906" s="4" t="s">
        <v>485</v>
      </c>
      <c r="C906" s="4" t="s">
        <v>485</v>
      </c>
      <c r="D906" s="12" t="s">
        <v>485</v>
      </c>
      <c r="H906" s="4"/>
      <c r="P906" s="111"/>
      <c r="Q906" s="111"/>
      <c r="R906" s="111"/>
      <c r="S906" s="111"/>
      <c r="T906" s="111"/>
      <c r="U906" s="111"/>
      <c r="V906" s="111"/>
      <c r="W906" s="111"/>
      <c r="X906" s="111"/>
      <c r="Y906" s="111"/>
    </row>
    <row r="907" spans="1:27" s="79" customFormat="1" ht="17">
      <c r="A907" s="4" t="s">
        <v>485</v>
      </c>
      <c r="B907" s="4" t="s">
        <v>485</v>
      </c>
      <c r="C907" s="4"/>
      <c r="D907" s="12" t="s">
        <v>485</v>
      </c>
      <c r="E907" s="81" t="s">
        <v>80</v>
      </c>
      <c r="H907" s="4"/>
      <c r="P907" s="111"/>
      <c r="Q907" s="111"/>
      <c r="R907" s="111"/>
      <c r="S907" s="111"/>
      <c r="T907" s="111"/>
      <c r="U907" s="111"/>
      <c r="V907" s="111"/>
      <c r="W907" s="111"/>
      <c r="X907" s="111"/>
      <c r="Y907" s="111"/>
      <c r="Z907" s="79" t="str">
        <f t="shared" si="40"/>
        <v/>
      </c>
      <c r="AA907" s="79" t="str">
        <f t="shared" si="41"/>
        <v/>
      </c>
    </row>
    <row r="908" spans="1:27" ht="153">
      <c r="A908" s="4">
        <v>2563</v>
      </c>
      <c r="B908" s="4" t="s">
        <v>2463</v>
      </c>
      <c r="C908" s="4">
        <v>183</v>
      </c>
      <c r="D908" s="12" t="s">
        <v>31</v>
      </c>
      <c r="E908" s="2" t="s">
        <v>2464</v>
      </c>
      <c r="F908" s="2" t="s">
        <v>2465</v>
      </c>
      <c r="G908" s="2" t="s">
        <v>2466</v>
      </c>
      <c r="H908" s="8"/>
      <c r="I908" s="8"/>
      <c r="J908" s="8"/>
      <c r="K908" s="8"/>
      <c r="L908" s="8"/>
      <c r="M908" s="106" t="s">
        <v>3434</v>
      </c>
      <c r="N908" s="108">
        <v>3</v>
      </c>
      <c r="O908" s="108">
        <v>3</v>
      </c>
      <c r="P908" s="63">
        <v>3</v>
      </c>
      <c r="Q908" s="64"/>
      <c r="R908" s="64"/>
      <c r="S908" s="65">
        <v>3</v>
      </c>
      <c r="T908" s="66"/>
      <c r="U908" s="63"/>
      <c r="V908" s="64"/>
      <c r="W908" s="64"/>
      <c r="X908" s="65"/>
      <c r="Y908" s="66"/>
      <c r="Z908" s="58">
        <f t="shared" si="40"/>
        <v>3</v>
      </c>
      <c r="AA908" s="35">
        <f t="shared" si="41"/>
        <v>3</v>
      </c>
    </row>
    <row r="909" spans="1:27" s="79" customFormat="1" ht="17">
      <c r="A909" s="4" t="s">
        <v>485</v>
      </c>
      <c r="B909" s="4" t="s">
        <v>485</v>
      </c>
      <c r="C909" s="4" t="s">
        <v>485</v>
      </c>
      <c r="D909" s="12" t="s">
        <v>485</v>
      </c>
      <c r="H909" s="4"/>
      <c r="P909" s="111"/>
      <c r="Q909" s="111"/>
      <c r="R909" s="111"/>
      <c r="S909" s="111"/>
      <c r="T909" s="111"/>
      <c r="U909" s="111"/>
      <c r="V909" s="111"/>
      <c r="W909" s="111"/>
      <c r="X909" s="111"/>
      <c r="Y909" s="111"/>
    </row>
    <row r="910" spans="1:27" s="79" customFormat="1" ht="17">
      <c r="A910" s="4" t="s">
        <v>485</v>
      </c>
      <c r="B910" s="4" t="s">
        <v>485</v>
      </c>
      <c r="C910" s="4" t="s">
        <v>485</v>
      </c>
      <c r="D910" s="12" t="s">
        <v>485</v>
      </c>
      <c r="H910" s="4"/>
      <c r="P910" s="111"/>
      <c r="Q910" s="111"/>
      <c r="R910" s="111"/>
      <c r="S910" s="111"/>
      <c r="T910" s="111"/>
      <c r="U910" s="111"/>
      <c r="V910" s="111"/>
      <c r="W910" s="111"/>
      <c r="X910" s="111"/>
      <c r="Y910" s="111"/>
    </row>
    <row r="911" spans="1:27" s="79" customFormat="1" ht="17">
      <c r="A911" s="4" t="s">
        <v>485</v>
      </c>
      <c r="B911" s="4" t="s">
        <v>485</v>
      </c>
      <c r="C911" s="4"/>
      <c r="D911" s="12" t="s">
        <v>485</v>
      </c>
      <c r="E911" s="81" t="s">
        <v>2467</v>
      </c>
      <c r="H911" s="4"/>
      <c r="P911" s="111"/>
      <c r="Q911" s="111"/>
      <c r="R911" s="111"/>
      <c r="S911" s="111"/>
      <c r="T911" s="111"/>
      <c r="U911" s="111"/>
      <c r="V911" s="111"/>
      <c r="W911" s="111"/>
      <c r="X911" s="111"/>
      <c r="Y911" s="111"/>
      <c r="Z911" s="79" t="str">
        <f t="shared" si="40"/>
        <v/>
      </c>
      <c r="AA911" s="79" t="str">
        <f t="shared" si="41"/>
        <v/>
      </c>
    </row>
    <row r="912" spans="1:27" ht="409.6">
      <c r="A912" s="4">
        <v>2564</v>
      </c>
      <c r="B912" s="4" t="s">
        <v>2468</v>
      </c>
      <c r="C912" s="4">
        <v>184</v>
      </c>
      <c r="D912" s="12" t="s">
        <v>31</v>
      </c>
      <c r="E912" s="2" t="s">
        <v>2352</v>
      </c>
      <c r="F912" s="2" t="s">
        <v>2469</v>
      </c>
      <c r="G912" s="2" t="s">
        <v>2470</v>
      </c>
      <c r="H912" s="8"/>
      <c r="I912" s="8"/>
      <c r="J912" s="8"/>
      <c r="K912" s="8"/>
      <c r="L912" s="8"/>
      <c r="M912" s="106" t="s">
        <v>3435</v>
      </c>
      <c r="N912" s="108">
        <v>3</v>
      </c>
      <c r="O912" s="108">
        <v>2</v>
      </c>
      <c r="P912" s="63">
        <v>3</v>
      </c>
      <c r="Q912" s="64"/>
      <c r="R912" s="64"/>
      <c r="S912" s="65">
        <v>2</v>
      </c>
      <c r="T912" s="66"/>
      <c r="U912" s="63"/>
      <c r="V912" s="64"/>
      <c r="W912" s="64"/>
      <c r="X912" s="65"/>
      <c r="Y912" s="66"/>
      <c r="Z912" s="58">
        <f t="shared" si="40"/>
        <v>3</v>
      </c>
      <c r="AA912" s="35">
        <f t="shared" si="41"/>
        <v>2</v>
      </c>
    </row>
    <row r="913" spans="1:27" s="79" customFormat="1" ht="17">
      <c r="A913" s="4" t="s">
        <v>485</v>
      </c>
      <c r="B913" s="4" t="s">
        <v>485</v>
      </c>
      <c r="C913" s="4" t="s">
        <v>485</v>
      </c>
      <c r="D913" s="12" t="s">
        <v>485</v>
      </c>
      <c r="H913" s="4"/>
      <c r="P913" s="111"/>
      <c r="Q913" s="111"/>
      <c r="R913" s="111"/>
      <c r="S913" s="111"/>
      <c r="T913" s="111"/>
      <c r="U913" s="111"/>
      <c r="V913" s="111"/>
      <c r="W913" s="111"/>
      <c r="X913" s="111"/>
      <c r="Y913" s="111"/>
    </row>
    <row r="914" spans="1:27" s="79" customFormat="1" ht="17">
      <c r="A914" s="4" t="s">
        <v>485</v>
      </c>
      <c r="B914" s="4" t="s">
        <v>485</v>
      </c>
      <c r="C914" s="4" t="s">
        <v>485</v>
      </c>
      <c r="D914" s="12" t="s">
        <v>485</v>
      </c>
      <c r="H914" s="4"/>
      <c r="P914" s="111"/>
      <c r="Q914" s="111"/>
      <c r="R914" s="111"/>
      <c r="S914" s="111"/>
      <c r="T914" s="111"/>
      <c r="U914" s="111"/>
      <c r="V914" s="111"/>
      <c r="W914" s="111"/>
      <c r="X914" s="111"/>
      <c r="Y914" s="111"/>
    </row>
    <row r="915" spans="1:27" s="79" customFormat="1" ht="17">
      <c r="A915" s="4" t="s">
        <v>485</v>
      </c>
      <c r="B915" s="4" t="s">
        <v>485</v>
      </c>
      <c r="C915" s="4"/>
      <c r="D915" s="12" t="s">
        <v>485</v>
      </c>
      <c r="E915" s="81" t="s">
        <v>82</v>
      </c>
      <c r="H915" s="4"/>
      <c r="P915" s="111"/>
      <c r="Q915" s="111"/>
      <c r="R915" s="111"/>
      <c r="S915" s="111"/>
      <c r="T915" s="111"/>
      <c r="U915" s="111"/>
      <c r="V915" s="111"/>
      <c r="W915" s="111"/>
      <c r="X915" s="111"/>
      <c r="Y915" s="111"/>
      <c r="Z915" s="79" t="str">
        <f t="shared" si="40"/>
        <v/>
      </c>
      <c r="AA915" s="79" t="str">
        <f t="shared" si="41"/>
        <v/>
      </c>
    </row>
    <row r="916" spans="1:27" ht="153">
      <c r="A916" s="4">
        <v>2565</v>
      </c>
      <c r="B916" s="4" t="s">
        <v>2471</v>
      </c>
      <c r="C916" s="4">
        <v>186</v>
      </c>
      <c r="D916" s="12" t="s">
        <v>31</v>
      </c>
      <c r="E916" s="107" t="s">
        <v>3436</v>
      </c>
      <c r="F916" s="2" t="s">
        <v>2472</v>
      </c>
      <c r="G916" s="2" t="s">
        <v>2473</v>
      </c>
      <c r="H916" s="8"/>
      <c r="I916" s="8"/>
      <c r="J916" s="8"/>
      <c r="K916" s="8"/>
      <c r="L916" s="8"/>
      <c r="M916" s="8"/>
      <c r="N916" s="108"/>
      <c r="O916" s="108">
        <v>0</v>
      </c>
      <c r="P916" s="63"/>
      <c r="Q916" s="64"/>
      <c r="R916" s="64"/>
      <c r="S916" s="65">
        <v>0</v>
      </c>
      <c r="T916" s="66" t="s">
        <v>3705</v>
      </c>
      <c r="U916" s="63"/>
      <c r="V916" s="64"/>
      <c r="W916" s="64"/>
      <c r="X916" s="65"/>
      <c r="Y916" s="66"/>
      <c r="Z916" s="58" t="str">
        <f t="shared" si="40"/>
        <v/>
      </c>
      <c r="AA916" s="35">
        <f t="shared" si="41"/>
        <v>0</v>
      </c>
    </row>
    <row r="917" spans="1:27" s="79" customFormat="1" ht="17">
      <c r="A917" s="4" t="s">
        <v>485</v>
      </c>
      <c r="B917" s="4" t="s">
        <v>485</v>
      </c>
      <c r="C917" s="4" t="s">
        <v>485</v>
      </c>
      <c r="D917" s="12" t="s">
        <v>485</v>
      </c>
      <c r="H917" s="4"/>
      <c r="P917" s="111"/>
      <c r="Q917" s="111"/>
      <c r="R917" s="111"/>
      <c r="S917" s="111"/>
      <c r="T917" s="111"/>
      <c r="U917" s="111"/>
      <c r="V917" s="111"/>
      <c r="W917" s="111"/>
      <c r="X917" s="111"/>
      <c r="Y917" s="111"/>
    </row>
    <row r="918" spans="1:27" s="79" customFormat="1" ht="17">
      <c r="A918" s="4" t="s">
        <v>485</v>
      </c>
      <c r="B918" s="4" t="s">
        <v>485</v>
      </c>
      <c r="C918" s="4" t="s">
        <v>485</v>
      </c>
      <c r="D918" s="12" t="s">
        <v>485</v>
      </c>
      <c r="H918" s="4"/>
      <c r="P918" s="111"/>
      <c r="Q918" s="111"/>
      <c r="R918" s="111"/>
      <c r="S918" s="111"/>
      <c r="T918" s="111"/>
      <c r="U918" s="111"/>
      <c r="V918" s="111"/>
      <c r="W918" s="111"/>
      <c r="X918" s="111"/>
      <c r="Y918" s="111"/>
    </row>
    <row r="919" spans="1:27" ht="19">
      <c r="A919" s="4" t="s">
        <v>485</v>
      </c>
      <c r="B919" s="4" t="s">
        <v>485</v>
      </c>
      <c r="E919" s="116" t="s">
        <v>39</v>
      </c>
      <c r="F919" s="116"/>
      <c r="G919" s="116"/>
      <c r="P919" s="111"/>
      <c r="Q919" s="111"/>
      <c r="R919" s="111"/>
      <c r="S919" s="111"/>
      <c r="T919" s="111"/>
      <c r="U919" s="111"/>
      <c r="V919" s="111"/>
      <c r="W919" s="111"/>
      <c r="X919" s="111"/>
      <c r="Y919" s="111"/>
      <c r="Z919" s="79" t="str">
        <f t="shared" si="40"/>
        <v/>
      </c>
      <c r="AA919" s="79" t="str">
        <f t="shared" si="41"/>
        <v/>
      </c>
    </row>
    <row r="920" spans="1:27" s="79" customFormat="1" ht="17">
      <c r="A920" s="4" t="s">
        <v>485</v>
      </c>
      <c r="B920" s="4" t="s">
        <v>485</v>
      </c>
      <c r="C920" s="4"/>
      <c r="D920" s="12" t="s">
        <v>485</v>
      </c>
      <c r="E920" s="81" t="s">
        <v>241</v>
      </c>
      <c r="H920" s="4"/>
      <c r="P920" s="111"/>
      <c r="Q920" s="111"/>
      <c r="R920" s="111"/>
      <c r="S920" s="111"/>
      <c r="T920" s="111"/>
      <c r="U920" s="111"/>
      <c r="V920" s="111"/>
      <c r="W920" s="111"/>
      <c r="X920" s="111"/>
      <c r="Y920" s="111"/>
      <c r="Z920" s="79" t="str">
        <f t="shared" si="40"/>
        <v/>
      </c>
      <c r="AA920" s="79" t="str">
        <f t="shared" si="41"/>
        <v/>
      </c>
    </row>
    <row r="921" spans="1:27" ht="306">
      <c r="A921" s="4">
        <v>2566</v>
      </c>
      <c r="B921" s="4" t="s">
        <v>2474</v>
      </c>
      <c r="C921" s="4">
        <v>187</v>
      </c>
      <c r="D921" s="12" t="s">
        <v>31</v>
      </c>
      <c r="E921" s="2" t="s">
        <v>2475</v>
      </c>
      <c r="F921" s="2" t="s">
        <v>2476</v>
      </c>
      <c r="G921" s="2" t="s">
        <v>2477</v>
      </c>
      <c r="H921" s="8"/>
      <c r="I921" s="8"/>
      <c r="J921" s="8"/>
      <c r="K921" s="8"/>
      <c r="L921" s="8"/>
      <c r="M921" s="106" t="s">
        <v>3437</v>
      </c>
      <c r="N921" s="108">
        <v>3</v>
      </c>
      <c r="O921" s="108">
        <v>3</v>
      </c>
      <c r="P921" s="63">
        <v>3</v>
      </c>
      <c r="Q921" s="64"/>
      <c r="R921" s="64"/>
      <c r="S921" s="65">
        <v>2</v>
      </c>
      <c r="T921" s="66"/>
      <c r="U921" s="63"/>
      <c r="V921" s="64"/>
      <c r="W921" s="64"/>
      <c r="X921" s="65"/>
      <c r="Y921" s="66"/>
      <c r="Z921" s="58">
        <f t="shared" si="40"/>
        <v>3</v>
      </c>
      <c r="AA921" s="35">
        <f t="shared" si="41"/>
        <v>2</v>
      </c>
    </row>
    <row r="922" spans="1:27" s="79" customFormat="1" ht="17">
      <c r="A922" s="4" t="s">
        <v>485</v>
      </c>
      <c r="B922" s="4" t="s">
        <v>485</v>
      </c>
      <c r="C922" s="4" t="s">
        <v>485</v>
      </c>
      <c r="D922" s="12" t="s">
        <v>485</v>
      </c>
      <c r="H922" s="4"/>
      <c r="P922" s="111"/>
      <c r="Q922" s="111"/>
      <c r="R922" s="111"/>
      <c r="S922" s="111"/>
      <c r="T922" s="111"/>
      <c r="U922" s="111"/>
      <c r="V922" s="111"/>
      <c r="W922" s="111"/>
      <c r="X922" s="111"/>
      <c r="Y922" s="111"/>
    </row>
    <row r="923" spans="1:27" s="79" customFormat="1" ht="17">
      <c r="A923" s="4" t="s">
        <v>485</v>
      </c>
      <c r="B923" s="4" t="s">
        <v>485</v>
      </c>
      <c r="C923" s="4" t="s">
        <v>485</v>
      </c>
      <c r="D923" s="12" t="s">
        <v>485</v>
      </c>
      <c r="H923" s="4"/>
      <c r="P923" s="111"/>
      <c r="Q923" s="111"/>
      <c r="R923" s="111"/>
      <c r="S923" s="111"/>
      <c r="T923" s="111"/>
      <c r="U923" s="111"/>
      <c r="V923" s="111"/>
      <c r="W923" s="111"/>
      <c r="X923" s="111"/>
      <c r="Y923" s="111"/>
    </row>
    <row r="924" spans="1:27" s="79" customFormat="1" ht="17">
      <c r="A924" s="4" t="s">
        <v>485</v>
      </c>
      <c r="B924" s="4" t="s">
        <v>485</v>
      </c>
      <c r="C924" s="4"/>
      <c r="D924" s="12" t="s">
        <v>485</v>
      </c>
      <c r="E924" s="81" t="s">
        <v>242</v>
      </c>
      <c r="H924" s="4"/>
      <c r="P924" s="111"/>
      <c r="Q924" s="111"/>
      <c r="R924" s="111"/>
      <c r="S924" s="111"/>
      <c r="T924" s="111"/>
      <c r="U924" s="111"/>
      <c r="V924" s="111"/>
      <c r="W924" s="111"/>
      <c r="X924" s="111"/>
      <c r="Y924" s="111"/>
      <c r="Z924" s="79" t="str">
        <f t="shared" si="40"/>
        <v/>
      </c>
      <c r="AA924" s="79" t="str">
        <f t="shared" si="41"/>
        <v/>
      </c>
    </row>
    <row r="925" spans="1:27" ht="221">
      <c r="A925" s="4">
        <v>2567</v>
      </c>
      <c r="B925" s="4" t="s">
        <v>2478</v>
      </c>
      <c r="C925" s="4">
        <v>188</v>
      </c>
      <c r="D925" s="12" t="s">
        <v>31</v>
      </c>
      <c r="E925" s="2" t="s">
        <v>2479</v>
      </c>
      <c r="F925" s="2" t="s">
        <v>2480</v>
      </c>
      <c r="G925" s="2" t="s">
        <v>2481</v>
      </c>
      <c r="H925" s="8"/>
      <c r="I925" s="8"/>
      <c r="J925" s="8"/>
      <c r="K925" s="8"/>
      <c r="L925" s="8"/>
      <c r="M925" s="106" t="s">
        <v>3652</v>
      </c>
      <c r="N925" s="108" t="s">
        <v>726</v>
      </c>
      <c r="O925" s="108">
        <v>0</v>
      </c>
      <c r="P925" s="63">
        <v>2</v>
      </c>
      <c r="Q925" s="64"/>
      <c r="R925" s="64"/>
      <c r="S925" s="65">
        <v>2</v>
      </c>
      <c r="T925" s="66"/>
      <c r="U925" s="63"/>
      <c r="V925" s="64"/>
      <c r="W925" s="64"/>
      <c r="X925" s="65"/>
      <c r="Y925" s="66"/>
      <c r="Z925" s="58">
        <f t="shared" si="40"/>
        <v>2</v>
      </c>
      <c r="AA925" s="35">
        <f t="shared" si="41"/>
        <v>2</v>
      </c>
    </row>
    <row r="926" spans="1:27" ht="221">
      <c r="A926" s="4">
        <v>2568</v>
      </c>
      <c r="B926" s="4" t="s">
        <v>2478</v>
      </c>
      <c r="C926" s="4">
        <v>188</v>
      </c>
      <c r="E926" s="38" t="s">
        <v>3439</v>
      </c>
      <c r="F926" s="2" t="s">
        <v>2482</v>
      </c>
      <c r="G926" s="2" t="s">
        <v>2483</v>
      </c>
      <c r="H926" s="8"/>
      <c r="I926" s="8"/>
      <c r="J926" s="8"/>
      <c r="K926" s="8"/>
      <c r="L926" s="8"/>
      <c r="M926" s="106" t="s">
        <v>3438</v>
      </c>
      <c r="P926" s="63">
        <v>0</v>
      </c>
      <c r="Q926" s="64"/>
      <c r="R926" s="64"/>
      <c r="S926" s="65">
        <v>0</v>
      </c>
      <c r="T926" s="66"/>
      <c r="U926" s="63"/>
      <c r="V926" s="64"/>
      <c r="W926" s="64"/>
      <c r="X926" s="65"/>
      <c r="Y926" s="66"/>
      <c r="Z926" s="58">
        <f t="shared" si="40"/>
        <v>0</v>
      </c>
      <c r="AA926" s="35">
        <f t="shared" si="41"/>
        <v>0</v>
      </c>
    </row>
    <row r="927" spans="1:27" s="79" customFormat="1" ht="17">
      <c r="A927" s="4" t="s">
        <v>485</v>
      </c>
      <c r="B927" s="4" t="s">
        <v>485</v>
      </c>
      <c r="C927" s="4" t="s">
        <v>485</v>
      </c>
      <c r="D927" s="12" t="s">
        <v>485</v>
      </c>
      <c r="H927" s="4"/>
      <c r="P927" s="111"/>
      <c r="Q927" s="111"/>
      <c r="R927" s="111"/>
      <c r="S927" s="111"/>
      <c r="T927" s="111"/>
      <c r="U927" s="111"/>
      <c r="V927" s="111"/>
      <c r="W927" s="111"/>
      <c r="X927" s="111"/>
      <c r="Y927" s="111"/>
    </row>
    <row r="928" spans="1:27" s="79" customFormat="1" ht="17">
      <c r="A928" s="4" t="s">
        <v>485</v>
      </c>
      <c r="B928" s="4" t="s">
        <v>485</v>
      </c>
      <c r="C928" s="4" t="s">
        <v>485</v>
      </c>
      <c r="D928" s="12" t="s">
        <v>485</v>
      </c>
      <c r="H928" s="4"/>
      <c r="P928" s="111"/>
      <c r="Q928" s="111"/>
      <c r="R928" s="111"/>
      <c r="S928" s="111"/>
      <c r="T928" s="111"/>
      <c r="U928" s="111"/>
      <c r="V928" s="111"/>
      <c r="W928" s="111"/>
      <c r="X928" s="111"/>
      <c r="Y928" s="111"/>
    </row>
    <row r="929" spans="1:27" s="79" customFormat="1" ht="17">
      <c r="A929" s="4" t="s">
        <v>485</v>
      </c>
      <c r="B929" s="4" t="s">
        <v>485</v>
      </c>
      <c r="C929" s="4"/>
      <c r="D929" s="12" t="s">
        <v>485</v>
      </c>
      <c r="E929" s="81" t="s">
        <v>83</v>
      </c>
      <c r="H929" s="4"/>
      <c r="P929" s="111"/>
      <c r="Q929" s="111"/>
      <c r="R929" s="111"/>
      <c r="S929" s="111"/>
      <c r="T929" s="111"/>
      <c r="U929" s="111"/>
      <c r="V929" s="111"/>
      <c r="W929" s="111"/>
      <c r="X929" s="111"/>
      <c r="Y929" s="111"/>
      <c r="Z929" s="79" t="str">
        <f t="shared" si="40"/>
        <v/>
      </c>
      <c r="AA929" s="79" t="str">
        <f t="shared" si="41"/>
        <v/>
      </c>
    </row>
    <row r="930" spans="1:27" ht="404">
      <c r="A930" s="4">
        <v>2569</v>
      </c>
      <c r="B930" s="4" t="s">
        <v>2484</v>
      </c>
      <c r="C930" s="4">
        <v>189</v>
      </c>
      <c r="E930" s="38" t="s">
        <v>3441</v>
      </c>
      <c r="F930" s="2" t="s">
        <v>2485</v>
      </c>
      <c r="G930" s="2" t="s">
        <v>2486</v>
      </c>
      <c r="H930" s="8"/>
      <c r="I930" s="8"/>
      <c r="J930" s="8"/>
      <c r="K930" s="8"/>
      <c r="L930" s="8"/>
      <c r="M930" s="106" t="s">
        <v>3440</v>
      </c>
      <c r="P930" s="63">
        <v>2</v>
      </c>
      <c r="Q930" s="64"/>
      <c r="R930" s="64"/>
      <c r="S930" s="65">
        <v>2</v>
      </c>
      <c r="T930" s="66"/>
      <c r="U930" s="63"/>
      <c r="V930" s="64"/>
      <c r="W930" s="64"/>
      <c r="X930" s="65"/>
      <c r="Y930" s="66"/>
      <c r="Z930" s="58">
        <f t="shared" si="40"/>
        <v>2</v>
      </c>
      <c r="AA930" s="35">
        <f t="shared" si="41"/>
        <v>2</v>
      </c>
    </row>
    <row r="931" spans="1:27" ht="404">
      <c r="A931" s="4">
        <v>2570</v>
      </c>
      <c r="B931" s="4" t="s">
        <v>2484</v>
      </c>
      <c r="C931" s="4">
        <v>189</v>
      </c>
      <c r="E931" s="38" t="s">
        <v>3442</v>
      </c>
      <c r="F931" s="2" t="s">
        <v>2487</v>
      </c>
      <c r="G931" s="2" t="s">
        <v>2488</v>
      </c>
      <c r="H931" s="8"/>
      <c r="I931" s="8"/>
      <c r="J931" s="8"/>
      <c r="K931" s="8"/>
      <c r="L931" s="8"/>
      <c r="M931" s="106" t="s">
        <v>3440</v>
      </c>
      <c r="P931" s="63">
        <v>3</v>
      </c>
      <c r="Q931" s="64"/>
      <c r="R931" s="64"/>
      <c r="S931" s="65">
        <v>3</v>
      </c>
      <c r="T931" s="66"/>
      <c r="U931" s="63"/>
      <c r="V931" s="64"/>
      <c r="W931" s="64"/>
      <c r="X931" s="65"/>
      <c r="Y931" s="66"/>
      <c r="Z931" s="58">
        <f t="shared" si="40"/>
        <v>3</v>
      </c>
      <c r="AA931" s="35">
        <f t="shared" si="41"/>
        <v>3</v>
      </c>
    </row>
    <row r="932" spans="1:27" ht="404">
      <c r="A932" s="4">
        <v>2571</v>
      </c>
      <c r="B932" s="4" t="s">
        <v>2484</v>
      </c>
      <c r="C932" s="4">
        <v>189</v>
      </c>
      <c r="E932" s="38" t="s">
        <v>3443</v>
      </c>
      <c r="F932" s="2" t="s">
        <v>2489</v>
      </c>
      <c r="G932" s="2" t="s">
        <v>2490</v>
      </c>
      <c r="H932" s="8"/>
      <c r="I932" s="8"/>
      <c r="J932" s="8"/>
      <c r="K932" s="8"/>
      <c r="L932" s="8"/>
      <c r="M932" s="106" t="s">
        <v>3440</v>
      </c>
      <c r="P932" s="63">
        <v>2</v>
      </c>
      <c r="Q932" s="64"/>
      <c r="R932" s="64"/>
      <c r="S932" s="65">
        <v>2</v>
      </c>
      <c r="T932" s="66"/>
      <c r="U932" s="63"/>
      <c r="V932" s="64"/>
      <c r="W932" s="64"/>
      <c r="X932" s="65"/>
      <c r="Y932" s="66"/>
      <c r="Z932" s="58">
        <f t="shared" si="40"/>
        <v>2</v>
      </c>
      <c r="AA932" s="35">
        <f t="shared" si="41"/>
        <v>2</v>
      </c>
    </row>
    <row r="933" spans="1:27" ht="404">
      <c r="A933" s="4">
        <v>2572</v>
      </c>
      <c r="B933" s="4" t="s">
        <v>2484</v>
      </c>
      <c r="C933" s="4">
        <v>189</v>
      </c>
      <c r="E933" s="38" t="s">
        <v>2818</v>
      </c>
      <c r="F933" s="2" t="s">
        <v>2491</v>
      </c>
      <c r="G933" s="2" t="s">
        <v>2492</v>
      </c>
      <c r="H933" s="8"/>
      <c r="I933" s="8"/>
      <c r="J933" s="8"/>
      <c r="K933" s="8"/>
      <c r="L933" s="8"/>
      <c r="M933" s="106" t="s">
        <v>3440</v>
      </c>
      <c r="P933" s="63">
        <v>2</v>
      </c>
      <c r="Q933" s="64"/>
      <c r="R933" s="64"/>
      <c r="S933" s="65">
        <v>2</v>
      </c>
      <c r="T933" s="66"/>
      <c r="U933" s="63"/>
      <c r="V933" s="64"/>
      <c r="W933" s="64"/>
      <c r="X933" s="65"/>
      <c r="Y933" s="66"/>
      <c r="Z933" s="58">
        <f t="shared" si="40"/>
        <v>2</v>
      </c>
      <c r="AA933" s="35">
        <f t="shared" si="41"/>
        <v>2</v>
      </c>
    </row>
    <row r="934" spans="1:27" ht="404">
      <c r="A934" s="4">
        <v>2573</v>
      </c>
      <c r="B934" s="4" t="s">
        <v>2484</v>
      </c>
      <c r="C934" s="4">
        <v>189</v>
      </c>
      <c r="E934" s="38" t="s">
        <v>3444</v>
      </c>
      <c r="F934" s="2" t="s">
        <v>2493</v>
      </c>
      <c r="G934" s="2" t="s">
        <v>2494</v>
      </c>
      <c r="H934" s="8"/>
      <c r="I934" s="8"/>
      <c r="J934" s="8"/>
      <c r="K934" s="8"/>
      <c r="L934" s="8"/>
      <c r="M934" s="106" t="s">
        <v>3440</v>
      </c>
      <c r="P934" s="63">
        <v>2</v>
      </c>
      <c r="Q934" s="64"/>
      <c r="R934" s="64"/>
      <c r="S934" s="65">
        <v>0</v>
      </c>
      <c r="T934" s="66" t="s">
        <v>3707</v>
      </c>
      <c r="U934" s="63"/>
      <c r="V934" s="64"/>
      <c r="W934" s="64"/>
      <c r="X934" s="65"/>
      <c r="Y934" s="66"/>
      <c r="Z934" s="58">
        <f t="shared" si="40"/>
        <v>2</v>
      </c>
      <c r="AA934" s="35">
        <f t="shared" si="41"/>
        <v>0</v>
      </c>
    </row>
    <row r="935" spans="1:27" ht="404">
      <c r="A935" s="4">
        <v>2574</v>
      </c>
      <c r="B935" s="4" t="s">
        <v>2484</v>
      </c>
      <c r="C935" s="4">
        <v>189</v>
      </c>
      <c r="E935" s="38" t="s">
        <v>3445</v>
      </c>
      <c r="F935" s="2" t="s">
        <v>2495</v>
      </c>
      <c r="G935" s="2" t="s">
        <v>2214</v>
      </c>
      <c r="H935" s="8"/>
      <c r="I935" s="8"/>
      <c r="J935" s="8"/>
      <c r="K935" s="8"/>
      <c r="L935" s="8"/>
      <c r="M935" s="106" t="s">
        <v>3440</v>
      </c>
      <c r="P935" s="63">
        <v>3</v>
      </c>
      <c r="Q935" s="64"/>
      <c r="R935" s="64"/>
      <c r="S935" s="65">
        <v>2</v>
      </c>
      <c r="T935" s="66"/>
      <c r="U935" s="63"/>
      <c r="V935" s="64"/>
      <c r="W935" s="64"/>
      <c r="X935" s="65"/>
      <c r="Y935" s="66"/>
      <c r="Z935" s="58">
        <f t="shared" si="40"/>
        <v>3</v>
      </c>
      <c r="AA935" s="35">
        <f t="shared" si="41"/>
        <v>2</v>
      </c>
    </row>
    <row r="936" spans="1:27" s="79" customFormat="1" ht="17">
      <c r="A936" s="4" t="s">
        <v>485</v>
      </c>
      <c r="B936" s="4" t="s">
        <v>485</v>
      </c>
      <c r="C936" s="4" t="s">
        <v>485</v>
      </c>
      <c r="D936" s="12" t="s">
        <v>485</v>
      </c>
      <c r="H936" s="4"/>
      <c r="P936" s="111"/>
      <c r="Q936" s="111"/>
      <c r="R936" s="111"/>
      <c r="S936" s="111"/>
      <c r="T936" s="111"/>
      <c r="U936" s="111"/>
      <c r="V936" s="111"/>
      <c r="W936" s="111"/>
      <c r="X936" s="111"/>
      <c r="Y936" s="111"/>
    </row>
    <row r="937" spans="1:27" s="79" customFormat="1" ht="17">
      <c r="A937" s="4" t="s">
        <v>485</v>
      </c>
      <c r="B937" s="4" t="s">
        <v>485</v>
      </c>
      <c r="C937" s="4" t="s">
        <v>485</v>
      </c>
      <c r="D937" s="12" t="s">
        <v>485</v>
      </c>
      <c r="H937" s="4"/>
      <c r="P937" s="111"/>
      <c r="Q937" s="111"/>
      <c r="R937" s="111"/>
      <c r="S937" s="111"/>
      <c r="T937" s="111"/>
      <c r="U937" s="111"/>
      <c r="V937" s="111"/>
      <c r="W937" s="111"/>
      <c r="X937" s="111"/>
      <c r="Y937" s="111"/>
    </row>
    <row r="938" spans="1:27" s="79" customFormat="1" ht="17">
      <c r="A938" s="4" t="s">
        <v>485</v>
      </c>
      <c r="B938" s="4" t="s">
        <v>485</v>
      </c>
      <c r="C938" s="4"/>
      <c r="D938" s="12" t="s">
        <v>485</v>
      </c>
      <c r="E938" s="81" t="s">
        <v>84</v>
      </c>
      <c r="H938" s="4"/>
      <c r="P938" s="111"/>
      <c r="Q938" s="111"/>
      <c r="R938" s="111"/>
      <c r="S938" s="111"/>
      <c r="T938" s="111"/>
      <c r="U938" s="111"/>
      <c r="V938" s="111"/>
      <c r="W938" s="111"/>
      <c r="X938" s="111"/>
      <c r="Y938" s="111"/>
      <c r="Z938" s="79" t="str">
        <f t="shared" ref="Z938:Z947" si="42">IF(U938&lt;&gt;"",U938,IF(P938&lt;&gt;"",P938,IF(N938&lt;&gt;"",N938,"")))</f>
        <v/>
      </c>
      <c r="AA938" s="79" t="str">
        <f t="shared" ref="AA938:AA947" si="43">IF(X938&lt;&gt;"",X938,IF(S938&lt;&gt;"",S938,IF(O938&lt;&gt;"",O938,"")))</f>
        <v/>
      </c>
    </row>
    <row r="939" spans="1:27" ht="170">
      <c r="A939" s="4">
        <v>2575</v>
      </c>
      <c r="B939" s="4" t="s">
        <v>2496</v>
      </c>
      <c r="C939" s="4">
        <v>191</v>
      </c>
      <c r="D939" s="12" t="s">
        <v>31</v>
      </c>
      <c r="E939" s="2" t="s">
        <v>84</v>
      </c>
      <c r="F939" s="2" t="s">
        <v>2497</v>
      </c>
      <c r="G939" s="2" t="s">
        <v>2498</v>
      </c>
      <c r="H939" s="8"/>
      <c r="I939" s="8"/>
      <c r="J939" s="8"/>
      <c r="K939" s="8"/>
      <c r="L939" s="8"/>
      <c r="M939" s="106" t="s">
        <v>3446</v>
      </c>
      <c r="N939" s="108">
        <v>3</v>
      </c>
      <c r="O939" s="108">
        <v>3</v>
      </c>
      <c r="P939" s="63">
        <v>3</v>
      </c>
      <c r="Q939" s="64"/>
      <c r="R939" s="64"/>
      <c r="S939" s="65">
        <v>2</v>
      </c>
      <c r="T939" s="66"/>
      <c r="U939" s="63"/>
      <c r="V939" s="64"/>
      <c r="W939" s="64"/>
      <c r="X939" s="65"/>
      <c r="Y939" s="66"/>
      <c r="Z939" s="58">
        <f t="shared" si="42"/>
        <v>3</v>
      </c>
      <c r="AA939" s="35">
        <f t="shared" si="43"/>
        <v>2</v>
      </c>
    </row>
    <row r="940" spans="1:27" s="79" customFormat="1" ht="17">
      <c r="A940" s="4" t="s">
        <v>485</v>
      </c>
      <c r="B940" s="4" t="s">
        <v>485</v>
      </c>
      <c r="C940" s="4" t="s">
        <v>485</v>
      </c>
      <c r="D940" s="12" t="s">
        <v>485</v>
      </c>
      <c r="H940" s="4"/>
      <c r="P940" s="111"/>
      <c r="Q940" s="111"/>
      <c r="R940" s="111"/>
      <c r="S940" s="111"/>
      <c r="T940" s="111"/>
      <c r="U940" s="111"/>
      <c r="V940" s="111"/>
      <c r="W940" s="111"/>
      <c r="X940" s="111"/>
      <c r="Y940" s="111"/>
    </row>
    <row r="941" spans="1:27" s="79" customFormat="1" ht="17">
      <c r="A941" s="4" t="s">
        <v>485</v>
      </c>
      <c r="B941" s="4" t="s">
        <v>485</v>
      </c>
      <c r="C941" s="4" t="s">
        <v>485</v>
      </c>
      <c r="D941" s="12" t="s">
        <v>485</v>
      </c>
      <c r="H941" s="4"/>
      <c r="P941" s="111"/>
      <c r="Q941" s="111"/>
      <c r="R941" s="111"/>
      <c r="S941" s="111"/>
      <c r="T941" s="111"/>
      <c r="U941" s="111"/>
      <c r="V941" s="111"/>
      <c r="W941" s="111"/>
      <c r="X941" s="111"/>
      <c r="Y941" s="111"/>
    </row>
    <row r="942" spans="1:27" s="79" customFormat="1" ht="17">
      <c r="A942" s="4" t="s">
        <v>485</v>
      </c>
      <c r="B942" s="4" t="s">
        <v>485</v>
      </c>
      <c r="C942" s="4"/>
      <c r="D942" s="12" t="s">
        <v>485</v>
      </c>
      <c r="E942" s="81" t="s">
        <v>85</v>
      </c>
      <c r="H942" s="4"/>
      <c r="P942" s="111"/>
      <c r="Q942" s="111"/>
      <c r="R942" s="111"/>
      <c r="S942" s="111"/>
      <c r="T942" s="111"/>
      <c r="U942" s="111"/>
      <c r="V942" s="111"/>
      <c r="W942" s="111"/>
      <c r="X942" s="111"/>
      <c r="Y942" s="111"/>
      <c r="Z942" s="79" t="str">
        <f t="shared" si="42"/>
        <v/>
      </c>
      <c r="AA942" s="79" t="str">
        <f t="shared" si="43"/>
        <v/>
      </c>
    </row>
    <row r="943" spans="1:27" ht="323">
      <c r="A943" s="4">
        <v>2576</v>
      </c>
      <c r="B943" s="4" t="s">
        <v>2499</v>
      </c>
      <c r="C943" s="4">
        <v>192</v>
      </c>
      <c r="D943" s="12" t="s">
        <v>31</v>
      </c>
      <c r="E943" s="2" t="s">
        <v>2352</v>
      </c>
      <c r="F943" s="2" t="s">
        <v>2500</v>
      </c>
      <c r="G943" s="2" t="s">
        <v>2501</v>
      </c>
      <c r="H943" s="8"/>
      <c r="I943" s="8"/>
      <c r="J943" s="8"/>
      <c r="K943" s="8"/>
      <c r="L943" s="8"/>
      <c r="M943" s="106" t="s">
        <v>3447</v>
      </c>
      <c r="N943" s="108">
        <v>3</v>
      </c>
      <c r="O943" s="108">
        <v>2</v>
      </c>
      <c r="P943" s="63">
        <v>3</v>
      </c>
      <c r="Q943" s="64"/>
      <c r="R943" s="64"/>
      <c r="S943" s="65">
        <v>2</v>
      </c>
      <c r="T943" s="66"/>
      <c r="U943" s="63"/>
      <c r="V943" s="64"/>
      <c r="W943" s="64"/>
      <c r="X943" s="65"/>
      <c r="Y943" s="66"/>
      <c r="Z943" s="58">
        <f t="shared" si="42"/>
        <v>3</v>
      </c>
      <c r="AA943" s="35">
        <f t="shared" si="43"/>
        <v>2</v>
      </c>
    </row>
    <row r="944" spans="1:27" s="79" customFormat="1" ht="17">
      <c r="A944" s="4" t="s">
        <v>485</v>
      </c>
      <c r="B944" s="4" t="s">
        <v>485</v>
      </c>
      <c r="C944" s="4" t="s">
        <v>485</v>
      </c>
      <c r="D944" s="12" t="s">
        <v>485</v>
      </c>
      <c r="H944" s="4"/>
      <c r="P944" s="111"/>
      <c r="Q944" s="111"/>
      <c r="R944" s="111"/>
      <c r="S944" s="111"/>
      <c r="T944" s="111"/>
      <c r="U944" s="111"/>
      <c r="V944" s="111"/>
      <c r="W944" s="111"/>
      <c r="X944" s="111"/>
      <c r="Y944" s="111"/>
    </row>
    <row r="945" spans="1:27" s="79" customFormat="1" ht="17">
      <c r="A945" s="4" t="s">
        <v>485</v>
      </c>
      <c r="B945" s="4" t="s">
        <v>485</v>
      </c>
      <c r="C945" s="4" t="s">
        <v>485</v>
      </c>
      <c r="D945" s="12" t="s">
        <v>485</v>
      </c>
      <c r="H945" s="4"/>
      <c r="P945" s="111"/>
      <c r="Q945" s="111"/>
      <c r="R945" s="111"/>
      <c r="S945" s="111"/>
      <c r="T945" s="111"/>
      <c r="U945" s="111"/>
      <c r="V945" s="111"/>
      <c r="W945" s="111"/>
      <c r="X945" s="111"/>
      <c r="Y945" s="111"/>
    </row>
    <row r="946" spans="1:27" s="79" customFormat="1" ht="17">
      <c r="A946" s="4" t="s">
        <v>485</v>
      </c>
      <c r="B946" s="4" t="s">
        <v>485</v>
      </c>
      <c r="C946" s="4"/>
      <c r="D946" s="12" t="s">
        <v>485</v>
      </c>
      <c r="E946" s="81" t="s">
        <v>86</v>
      </c>
      <c r="H946" s="4"/>
      <c r="P946" s="111"/>
      <c r="Q946" s="111"/>
      <c r="R946" s="111"/>
      <c r="S946" s="111"/>
      <c r="T946" s="111"/>
      <c r="U946" s="111"/>
      <c r="V946" s="111"/>
      <c r="W946" s="111"/>
      <c r="X946" s="111"/>
      <c r="Y946" s="111"/>
      <c r="Z946" s="79" t="str">
        <f t="shared" si="42"/>
        <v/>
      </c>
      <c r="AA946" s="79" t="str">
        <f t="shared" si="43"/>
        <v/>
      </c>
    </row>
    <row r="947" spans="1:27" ht="221">
      <c r="A947" s="4">
        <v>2577</v>
      </c>
      <c r="B947" s="4" t="s">
        <v>2502</v>
      </c>
      <c r="C947" s="4">
        <v>193</v>
      </c>
      <c r="D947" s="12" t="s">
        <v>31</v>
      </c>
      <c r="E947" s="2" t="s">
        <v>2503</v>
      </c>
      <c r="F947" s="2" t="s">
        <v>2504</v>
      </c>
      <c r="G947" s="2" t="s">
        <v>2257</v>
      </c>
      <c r="H947" s="8"/>
      <c r="I947" s="8"/>
      <c r="J947" s="8"/>
      <c r="K947" s="8"/>
      <c r="L947" s="8"/>
      <c r="M947" s="106" t="s">
        <v>3448</v>
      </c>
      <c r="N947" s="108" t="s">
        <v>726</v>
      </c>
      <c r="O947" s="108">
        <v>2</v>
      </c>
      <c r="P947" s="63">
        <v>2</v>
      </c>
      <c r="Q947" s="64"/>
      <c r="R947" s="64"/>
      <c r="S947" s="65">
        <v>0</v>
      </c>
      <c r="T947" s="66" t="s">
        <v>3705</v>
      </c>
      <c r="U947" s="63"/>
      <c r="V947" s="64"/>
      <c r="W947" s="64"/>
      <c r="X947" s="65"/>
      <c r="Y947" s="66"/>
      <c r="Z947" s="58">
        <f t="shared" si="42"/>
        <v>2</v>
      </c>
      <c r="AA947" s="35">
        <f t="shared" si="43"/>
        <v>0</v>
      </c>
    </row>
    <row r="948" spans="1:27" s="79" customFormat="1" ht="17">
      <c r="A948" s="4" t="s">
        <v>485</v>
      </c>
      <c r="B948" s="4" t="s">
        <v>485</v>
      </c>
      <c r="C948" s="4" t="s">
        <v>485</v>
      </c>
      <c r="D948" s="12" t="s">
        <v>485</v>
      </c>
      <c r="H948" s="4"/>
      <c r="P948" s="111"/>
      <c r="Q948" s="111"/>
      <c r="R948" s="111"/>
      <c r="S948" s="111"/>
      <c r="T948" s="111"/>
      <c r="U948" s="111"/>
      <c r="V948" s="111"/>
      <c r="W948" s="111"/>
      <c r="X948" s="111"/>
      <c r="Y948" s="111"/>
    </row>
    <row r="949" spans="1:27" s="79" customFormat="1" ht="17">
      <c r="A949" s="4" t="s">
        <v>485</v>
      </c>
      <c r="B949" s="4" t="s">
        <v>485</v>
      </c>
      <c r="C949" s="4" t="s">
        <v>485</v>
      </c>
      <c r="D949" s="12" t="s">
        <v>485</v>
      </c>
      <c r="H949" s="4"/>
      <c r="P949" s="111"/>
      <c r="Q949" s="111"/>
      <c r="R949" s="111"/>
      <c r="S949" s="111"/>
      <c r="T949" s="111"/>
      <c r="U949" s="111"/>
      <c r="V949" s="111"/>
      <c r="W949" s="111"/>
      <c r="X949" s="111"/>
      <c r="Y949" s="111"/>
    </row>
    <row r="950" spans="1:27" ht="37" hidden="1">
      <c r="A950" s="4" t="s">
        <v>485</v>
      </c>
      <c r="B950" s="4" t="s">
        <v>485</v>
      </c>
      <c r="E950" s="117" t="s">
        <v>30</v>
      </c>
      <c r="F950" s="117"/>
      <c r="G950" s="117"/>
      <c r="P950" s="111"/>
      <c r="Q950" s="111"/>
      <c r="R950" s="111"/>
      <c r="S950" s="111"/>
      <c r="T950" s="111"/>
      <c r="U950" s="111"/>
      <c r="V950" s="111"/>
      <c r="W950" s="111"/>
      <c r="X950" s="111"/>
      <c r="Y950" s="111"/>
      <c r="Z950" s="79"/>
      <c r="AA950" s="79"/>
    </row>
    <row r="951" spans="1:27" ht="19" hidden="1">
      <c r="A951" s="4" t="s">
        <v>485</v>
      </c>
      <c r="B951" s="4" t="s">
        <v>485</v>
      </c>
      <c r="E951" s="116" t="s">
        <v>43</v>
      </c>
      <c r="F951" s="116"/>
      <c r="G951" s="116"/>
      <c r="P951" s="111"/>
      <c r="Q951" s="111"/>
      <c r="R951" s="111"/>
      <c r="S951" s="111"/>
      <c r="T951" s="111"/>
      <c r="U951" s="111"/>
      <c r="V951" s="111"/>
      <c r="W951" s="111"/>
      <c r="X951" s="111"/>
      <c r="Y951" s="111"/>
      <c r="Z951" s="79" t="str">
        <f t="shared" ref="Z951:Z970" si="44">IF(U951&lt;&gt;"",U951,IF(P951&lt;&gt;"",P951,IF(N951&lt;&gt;"",N951,"")))</f>
        <v/>
      </c>
      <c r="AA951" s="79" t="str">
        <f t="shared" ref="AA951:AA970" si="45">IF(X951&lt;&gt;"",X951,IF(S951&lt;&gt;"",S951,IF(O951&lt;&gt;"",O951,"")))</f>
        <v/>
      </c>
    </row>
    <row r="952" spans="1:27" s="79" customFormat="1" ht="17" hidden="1">
      <c r="A952" s="4" t="s">
        <v>485</v>
      </c>
      <c r="B952" s="4" t="s">
        <v>485</v>
      </c>
      <c r="C952" s="4"/>
      <c r="D952" s="12"/>
      <c r="E952" s="81" t="s">
        <v>249</v>
      </c>
      <c r="H952" s="4"/>
      <c r="P952" s="111"/>
      <c r="Q952" s="111"/>
      <c r="R952" s="111"/>
      <c r="S952" s="111"/>
      <c r="T952" s="111"/>
      <c r="U952" s="111"/>
      <c r="V952" s="111"/>
      <c r="W952" s="111"/>
      <c r="X952" s="111"/>
      <c r="Y952" s="111"/>
      <c r="Z952" s="79" t="str">
        <f t="shared" si="44"/>
        <v/>
      </c>
      <c r="AA952" s="79" t="str">
        <f t="shared" si="45"/>
        <v/>
      </c>
    </row>
    <row r="953" spans="1:27" ht="306" hidden="1">
      <c r="A953" s="4">
        <v>2578</v>
      </c>
      <c r="B953" s="4" t="s">
        <v>2505</v>
      </c>
      <c r="C953" s="4">
        <v>227</v>
      </c>
      <c r="D953" s="12" t="s">
        <v>31</v>
      </c>
      <c r="E953" s="107" t="s">
        <v>3449</v>
      </c>
      <c r="F953" s="2" t="s">
        <v>2506</v>
      </c>
      <c r="G953" s="2" t="s">
        <v>2507</v>
      </c>
      <c r="H953" s="8"/>
      <c r="I953" s="8"/>
      <c r="J953" s="8"/>
      <c r="K953" s="8"/>
      <c r="L953" s="8"/>
      <c r="M953" s="8"/>
      <c r="N953" s="108"/>
      <c r="O953" s="108"/>
      <c r="P953" s="63"/>
      <c r="Q953" s="64"/>
      <c r="R953" s="64"/>
      <c r="S953" s="65"/>
      <c r="T953" s="66"/>
      <c r="U953" s="63"/>
      <c r="V953" s="64"/>
      <c r="W953" s="64"/>
      <c r="X953" s="65"/>
      <c r="Y953" s="66"/>
      <c r="Z953" s="58" t="str">
        <f t="shared" si="44"/>
        <v/>
      </c>
      <c r="AA953" s="35" t="str">
        <f t="shared" si="45"/>
        <v/>
      </c>
    </row>
    <row r="954" spans="1:27" ht="187" hidden="1">
      <c r="A954" s="4">
        <v>2579</v>
      </c>
      <c r="B954" s="4" t="s">
        <v>2505</v>
      </c>
      <c r="C954" s="4">
        <v>227</v>
      </c>
      <c r="E954" s="107" t="s">
        <v>3450</v>
      </c>
      <c r="F954" s="2" t="s">
        <v>2508</v>
      </c>
      <c r="G954" s="2" t="s">
        <v>2509</v>
      </c>
      <c r="H954" s="8"/>
      <c r="I954" s="8"/>
      <c r="J954" s="8"/>
      <c r="K954" s="8"/>
      <c r="L954" s="8"/>
      <c r="M954" s="8"/>
      <c r="P954" s="63"/>
      <c r="Q954" s="64"/>
      <c r="R954" s="64"/>
      <c r="S954" s="65"/>
      <c r="T954" s="66"/>
      <c r="U954" s="63"/>
      <c r="V954" s="64"/>
      <c r="W954" s="64"/>
      <c r="X954" s="65"/>
      <c r="Y954" s="66"/>
      <c r="Z954" s="58" t="str">
        <f t="shared" si="44"/>
        <v/>
      </c>
      <c r="AA954" s="35" t="str">
        <f t="shared" si="45"/>
        <v/>
      </c>
    </row>
    <row r="955" spans="1:27" ht="136" hidden="1">
      <c r="A955" s="4">
        <v>2580</v>
      </c>
      <c r="B955" s="4" t="s">
        <v>2505</v>
      </c>
      <c r="C955" s="4">
        <v>227</v>
      </c>
      <c r="E955" s="107" t="s">
        <v>3451</v>
      </c>
      <c r="F955" s="2" t="s">
        <v>2510</v>
      </c>
      <c r="G955" s="2" t="s">
        <v>2214</v>
      </c>
      <c r="H955" s="8"/>
      <c r="I955" s="8"/>
      <c r="J955" s="8"/>
      <c r="K955" s="8"/>
      <c r="L955" s="8"/>
      <c r="M955" s="8"/>
      <c r="P955" s="63"/>
      <c r="Q955" s="64"/>
      <c r="R955" s="64"/>
      <c r="S955" s="65"/>
      <c r="T955" s="66"/>
      <c r="U955" s="63"/>
      <c r="V955" s="64"/>
      <c r="W955" s="64"/>
      <c r="X955" s="65"/>
      <c r="Y955" s="66"/>
      <c r="Z955" s="58" t="str">
        <f t="shared" si="44"/>
        <v/>
      </c>
      <c r="AA955" s="35" t="str">
        <f t="shared" si="45"/>
        <v/>
      </c>
    </row>
    <row r="956" spans="1:27" s="79" customFormat="1" ht="17" hidden="1">
      <c r="A956" s="4" t="s">
        <v>485</v>
      </c>
      <c r="B956" s="4" t="s">
        <v>485</v>
      </c>
      <c r="C956" s="4" t="s">
        <v>485</v>
      </c>
      <c r="D956" s="12" t="s">
        <v>485</v>
      </c>
      <c r="H956" s="4"/>
      <c r="P956" s="111"/>
      <c r="Q956" s="111"/>
      <c r="R956" s="111"/>
      <c r="S956" s="111"/>
      <c r="T956" s="111"/>
      <c r="U956" s="111"/>
      <c r="V956" s="111"/>
      <c r="W956" s="111"/>
      <c r="X956" s="111"/>
      <c r="Y956" s="111"/>
    </row>
    <row r="957" spans="1:27" s="79" customFormat="1" ht="17" hidden="1">
      <c r="A957" s="4" t="s">
        <v>485</v>
      </c>
      <c r="B957" s="4" t="s">
        <v>485</v>
      </c>
      <c r="C957" s="4" t="s">
        <v>485</v>
      </c>
      <c r="D957" s="12" t="s">
        <v>485</v>
      </c>
      <c r="H957" s="4"/>
      <c r="P957" s="111"/>
      <c r="Q957" s="111"/>
      <c r="R957" s="111"/>
      <c r="S957" s="111"/>
      <c r="T957" s="111"/>
      <c r="U957" s="111"/>
      <c r="V957" s="111"/>
      <c r="W957" s="111"/>
      <c r="X957" s="111"/>
      <c r="Y957" s="111"/>
    </row>
    <row r="958" spans="1:27" s="79" customFormat="1" ht="34" hidden="1">
      <c r="A958" s="4" t="s">
        <v>485</v>
      </c>
      <c r="B958" s="4" t="s">
        <v>485</v>
      </c>
      <c r="C958" s="4"/>
      <c r="D958" s="12" t="s">
        <v>485</v>
      </c>
      <c r="E958" s="81" t="s">
        <v>2511</v>
      </c>
      <c r="H958" s="4"/>
      <c r="P958" s="111"/>
      <c r="Q958" s="111"/>
      <c r="R958" s="111"/>
      <c r="S958" s="111"/>
      <c r="T958" s="111"/>
      <c r="U958" s="111"/>
      <c r="V958" s="111"/>
      <c r="W958" s="111"/>
      <c r="X958" s="111"/>
      <c r="Y958" s="111"/>
      <c r="Z958" s="79" t="str">
        <f t="shared" si="44"/>
        <v/>
      </c>
      <c r="AA958" s="79" t="str">
        <f t="shared" si="45"/>
        <v/>
      </c>
    </row>
    <row r="959" spans="1:27" ht="204" hidden="1">
      <c r="A959" s="4">
        <v>2581</v>
      </c>
      <c r="B959" s="4" t="s">
        <v>2512</v>
      </c>
      <c r="C959" s="4">
        <v>228</v>
      </c>
      <c r="E959" s="107" t="s">
        <v>3452</v>
      </c>
      <c r="F959" s="2" t="s">
        <v>3709</v>
      </c>
      <c r="G959" s="2" t="s">
        <v>2513</v>
      </c>
      <c r="H959" s="8"/>
      <c r="I959" s="8"/>
      <c r="J959" s="8"/>
      <c r="K959" s="8"/>
      <c r="L959" s="8"/>
      <c r="M959" s="8"/>
      <c r="P959" s="63"/>
      <c r="Q959" s="64"/>
      <c r="R959" s="64"/>
      <c r="S959" s="65"/>
      <c r="T959" s="66"/>
      <c r="U959" s="63"/>
      <c r="V959" s="64"/>
      <c r="W959" s="64"/>
      <c r="X959" s="65"/>
      <c r="Y959" s="66"/>
      <c r="Z959" s="58" t="str">
        <f t="shared" si="44"/>
        <v/>
      </c>
      <c r="AA959" s="35" t="str">
        <f t="shared" si="45"/>
        <v/>
      </c>
    </row>
    <row r="960" spans="1:27" ht="272" hidden="1">
      <c r="A960" s="4">
        <v>2582</v>
      </c>
      <c r="B960" s="4" t="s">
        <v>2512</v>
      </c>
      <c r="C960" s="4">
        <v>228</v>
      </c>
      <c r="E960" s="107" t="s">
        <v>3453</v>
      </c>
      <c r="F960" s="2" t="s">
        <v>2514</v>
      </c>
      <c r="G960" s="2" t="s">
        <v>2515</v>
      </c>
      <c r="H960" s="8"/>
      <c r="I960" s="8"/>
      <c r="J960" s="8"/>
      <c r="K960" s="8"/>
      <c r="L960" s="8"/>
      <c r="M960" s="8"/>
      <c r="P960" s="63"/>
      <c r="Q960" s="64"/>
      <c r="R960" s="64"/>
      <c r="S960" s="65"/>
      <c r="T960" s="66"/>
      <c r="U960" s="63"/>
      <c r="V960" s="64"/>
      <c r="W960" s="64"/>
      <c r="X960" s="65"/>
      <c r="Y960" s="66"/>
      <c r="Z960" s="58" t="str">
        <f t="shared" si="44"/>
        <v/>
      </c>
      <c r="AA960" s="35" t="str">
        <f t="shared" si="45"/>
        <v/>
      </c>
    </row>
    <row r="961" spans="1:27" ht="238" hidden="1">
      <c r="A961" s="4">
        <v>2583</v>
      </c>
      <c r="B961" s="4" t="s">
        <v>2512</v>
      </c>
      <c r="C961" s="4">
        <v>228</v>
      </c>
      <c r="E961" s="107" t="s">
        <v>3454</v>
      </c>
      <c r="F961" s="2" t="s">
        <v>2516</v>
      </c>
      <c r="G961" s="2" t="s">
        <v>2517</v>
      </c>
      <c r="H961" s="8"/>
      <c r="I961" s="8"/>
      <c r="J961" s="8"/>
      <c r="K961" s="8"/>
      <c r="L961" s="8"/>
      <c r="M961" s="8"/>
      <c r="P961" s="63"/>
      <c r="Q961" s="64"/>
      <c r="R961" s="64"/>
      <c r="S961" s="65"/>
      <c r="T961" s="66"/>
      <c r="U961" s="63"/>
      <c r="V961" s="64"/>
      <c r="W961" s="64"/>
      <c r="X961" s="65"/>
      <c r="Y961" s="66"/>
      <c r="Z961" s="58" t="str">
        <f t="shared" si="44"/>
        <v/>
      </c>
      <c r="AA961" s="35" t="str">
        <f t="shared" si="45"/>
        <v/>
      </c>
    </row>
    <row r="962" spans="1:27" ht="187" hidden="1">
      <c r="A962" s="4">
        <v>2584</v>
      </c>
      <c r="B962" s="4" t="s">
        <v>2512</v>
      </c>
      <c r="C962" s="4">
        <v>228</v>
      </c>
      <c r="E962" s="107" t="s">
        <v>3455</v>
      </c>
      <c r="F962" s="2" t="s">
        <v>2518</v>
      </c>
      <c r="G962" s="2" t="s">
        <v>2519</v>
      </c>
      <c r="H962" s="8"/>
      <c r="I962" s="8"/>
      <c r="J962" s="8"/>
      <c r="K962" s="8"/>
      <c r="L962" s="8"/>
      <c r="M962" s="8"/>
      <c r="P962" s="63"/>
      <c r="Q962" s="64"/>
      <c r="R962" s="64"/>
      <c r="S962" s="65"/>
      <c r="T962" s="66"/>
      <c r="U962" s="63"/>
      <c r="V962" s="64"/>
      <c r="W962" s="64"/>
      <c r="X962" s="65"/>
      <c r="Y962" s="66"/>
      <c r="Z962" s="58" t="str">
        <f t="shared" si="44"/>
        <v/>
      </c>
      <c r="AA962" s="35" t="str">
        <f t="shared" si="45"/>
        <v/>
      </c>
    </row>
    <row r="963" spans="1:27" ht="170" hidden="1">
      <c r="A963" s="4">
        <v>2585</v>
      </c>
      <c r="B963" s="4" t="s">
        <v>2512</v>
      </c>
      <c r="C963" s="4">
        <v>228</v>
      </c>
      <c r="E963" s="107" t="s">
        <v>3456</v>
      </c>
      <c r="F963" s="2" t="s">
        <v>2520</v>
      </c>
      <c r="G963" s="2" t="s">
        <v>2521</v>
      </c>
      <c r="H963" s="8"/>
      <c r="I963" s="8"/>
      <c r="J963" s="8"/>
      <c r="K963" s="8"/>
      <c r="L963" s="8"/>
      <c r="M963" s="8"/>
      <c r="P963" s="63"/>
      <c r="Q963" s="64"/>
      <c r="R963" s="64"/>
      <c r="S963" s="65"/>
      <c r="T963" s="66"/>
      <c r="U963" s="63"/>
      <c r="V963" s="64"/>
      <c r="W963" s="64"/>
      <c r="X963" s="65"/>
      <c r="Y963" s="66"/>
      <c r="Z963" s="58" t="str">
        <f t="shared" si="44"/>
        <v/>
      </c>
      <c r="AA963" s="35" t="str">
        <f t="shared" si="45"/>
        <v/>
      </c>
    </row>
    <row r="964" spans="1:27" ht="204" hidden="1">
      <c r="A964" s="4">
        <v>2586</v>
      </c>
      <c r="B964" s="4" t="s">
        <v>2512</v>
      </c>
      <c r="C964" s="4">
        <v>228</v>
      </c>
      <c r="E964" s="107" t="s">
        <v>3457</v>
      </c>
      <c r="F964" s="2" t="s">
        <v>2522</v>
      </c>
      <c r="G964" s="2" t="s">
        <v>2523</v>
      </c>
      <c r="H964" s="8"/>
      <c r="I964" s="8"/>
      <c r="J964" s="8"/>
      <c r="K964" s="8"/>
      <c r="L964" s="8"/>
      <c r="M964" s="8"/>
      <c r="P964" s="63"/>
      <c r="Q964" s="64"/>
      <c r="R964" s="64"/>
      <c r="S964" s="65"/>
      <c r="T964" s="66"/>
      <c r="U964" s="63"/>
      <c r="V964" s="64"/>
      <c r="W964" s="64"/>
      <c r="X964" s="65"/>
      <c r="Y964" s="66"/>
      <c r="Z964" s="58" t="str">
        <f t="shared" si="44"/>
        <v/>
      </c>
      <c r="AA964" s="35" t="str">
        <f t="shared" si="45"/>
        <v/>
      </c>
    </row>
    <row r="965" spans="1:27" ht="204" hidden="1">
      <c r="A965" s="4">
        <v>2587</v>
      </c>
      <c r="B965" s="4" t="s">
        <v>2512</v>
      </c>
      <c r="C965" s="4">
        <v>228</v>
      </c>
      <c r="E965" s="107" t="s">
        <v>3458</v>
      </c>
      <c r="F965" s="2" t="s">
        <v>2524</v>
      </c>
      <c r="G965" s="2" t="s">
        <v>2525</v>
      </c>
      <c r="H965" s="8"/>
      <c r="I965" s="8"/>
      <c r="J965" s="8"/>
      <c r="K965" s="8"/>
      <c r="L965" s="8"/>
      <c r="M965" s="8"/>
      <c r="P965" s="63"/>
      <c r="Q965" s="64"/>
      <c r="R965" s="64"/>
      <c r="S965" s="65"/>
      <c r="T965" s="66"/>
      <c r="U965" s="63"/>
      <c r="V965" s="64"/>
      <c r="W965" s="64"/>
      <c r="X965" s="65"/>
      <c r="Y965" s="66"/>
      <c r="Z965" s="58" t="str">
        <f t="shared" si="44"/>
        <v/>
      </c>
      <c r="AA965" s="35" t="str">
        <f t="shared" si="45"/>
        <v/>
      </c>
    </row>
    <row r="966" spans="1:27" ht="204" hidden="1">
      <c r="A966" s="4">
        <v>2588</v>
      </c>
      <c r="B966" s="4" t="s">
        <v>2512</v>
      </c>
      <c r="C966" s="4">
        <v>228</v>
      </c>
      <c r="E966" s="107" t="s">
        <v>3459</v>
      </c>
      <c r="F966" s="2" t="s">
        <v>2526</v>
      </c>
      <c r="G966" s="2" t="s">
        <v>2527</v>
      </c>
      <c r="H966" s="8"/>
      <c r="I966" s="8"/>
      <c r="J966" s="8"/>
      <c r="K966" s="8"/>
      <c r="L966" s="8"/>
      <c r="M966" s="8"/>
      <c r="P966" s="63"/>
      <c r="Q966" s="64"/>
      <c r="R966" s="64"/>
      <c r="S966" s="65"/>
      <c r="T966" s="66"/>
      <c r="U966" s="63"/>
      <c r="V966" s="64"/>
      <c r="W966" s="64"/>
      <c r="X966" s="65"/>
      <c r="Y966" s="66"/>
      <c r="Z966" s="58" t="str">
        <f t="shared" si="44"/>
        <v/>
      </c>
      <c r="AA966" s="35" t="str">
        <f t="shared" si="45"/>
        <v/>
      </c>
    </row>
    <row r="967" spans="1:27" ht="204" hidden="1">
      <c r="A967" s="4">
        <v>2589</v>
      </c>
      <c r="B967" s="4" t="s">
        <v>2512</v>
      </c>
      <c r="C967" s="4">
        <v>228</v>
      </c>
      <c r="E967" s="107" t="s">
        <v>3460</v>
      </c>
      <c r="F967" s="2" t="s">
        <v>2528</v>
      </c>
      <c r="G967" s="2" t="s">
        <v>2529</v>
      </c>
      <c r="H967" s="8"/>
      <c r="I967" s="8"/>
      <c r="J967" s="8"/>
      <c r="K967" s="8"/>
      <c r="L967" s="8"/>
      <c r="M967" s="8"/>
      <c r="P967" s="63"/>
      <c r="Q967" s="64"/>
      <c r="R967" s="64"/>
      <c r="S967" s="65"/>
      <c r="T967" s="66"/>
      <c r="U967" s="63"/>
      <c r="V967" s="64"/>
      <c r="W967" s="64"/>
      <c r="X967" s="65"/>
      <c r="Y967" s="66"/>
      <c r="Z967" s="58" t="str">
        <f t="shared" si="44"/>
        <v/>
      </c>
      <c r="AA967" s="35" t="str">
        <f t="shared" si="45"/>
        <v/>
      </c>
    </row>
    <row r="968" spans="1:27" ht="204" hidden="1">
      <c r="A968" s="4">
        <v>2590</v>
      </c>
      <c r="B968" s="4" t="s">
        <v>2512</v>
      </c>
      <c r="C968" s="4">
        <v>228</v>
      </c>
      <c r="E968" s="107" t="s">
        <v>3461</v>
      </c>
      <c r="F968" s="2" t="s">
        <v>2530</v>
      </c>
      <c r="G968" s="2" t="s">
        <v>2531</v>
      </c>
      <c r="H968" s="8"/>
      <c r="I968" s="8"/>
      <c r="J968" s="8"/>
      <c r="K968" s="8"/>
      <c r="L968" s="8"/>
      <c r="M968" s="8"/>
      <c r="P968" s="63"/>
      <c r="Q968" s="64"/>
      <c r="R968" s="64"/>
      <c r="S968" s="65"/>
      <c r="T968" s="66"/>
      <c r="U968" s="63"/>
      <c r="V968" s="64"/>
      <c r="W968" s="64"/>
      <c r="X968" s="65"/>
      <c r="Y968" s="66"/>
      <c r="Z968" s="58" t="str">
        <f t="shared" si="44"/>
        <v/>
      </c>
      <c r="AA968" s="35" t="str">
        <f t="shared" si="45"/>
        <v/>
      </c>
    </row>
    <row r="969" spans="1:27" ht="136" hidden="1">
      <c r="A969" s="4">
        <v>2591</v>
      </c>
      <c r="B969" s="4" t="s">
        <v>2512</v>
      </c>
      <c r="C969" s="4">
        <v>228</v>
      </c>
      <c r="E969" s="107" t="s">
        <v>3462</v>
      </c>
      <c r="F969" s="2" t="s">
        <v>2532</v>
      </c>
      <c r="G969" s="2" t="s">
        <v>2533</v>
      </c>
      <c r="H969" s="8"/>
      <c r="I969" s="8"/>
      <c r="J969" s="8"/>
      <c r="K969" s="8"/>
      <c r="L969" s="8"/>
      <c r="M969" s="8"/>
      <c r="P969" s="63"/>
      <c r="Q969" s="64"/>
      <c r="R969" s="64"/>
      <c r="S969" s="65"/>
      <c r="T969" s="66"/>
      <c r="U969" s="63"/>
      <c r="V969" s="64"/>
      <c r="W969" s="64"/>
      <c r="X969" s="65"/>
      <c r="Y969" s="66"/>
      <c r="Z969" s="58" t="str">
        <f t="shared" si="44"/>
        <v/>
      </c>
      <c r="AA969" s="35" t="str">
        <f t="shared" si="45"/>
        <v/>
      </c>
    </row>
    <row r="970" spans="1:27" ht="136" hidden="1">
      <c r="A970" s="4">
        <v>2592</v>
      </c>
      <c r="B970" s="4" t="s">
        <v>2512</v>
      </c>
      <c r="C970" s="4">
        <v>228</v>
      </c>
      <c r="E970" s="107" t="s">
        <v>3463</v>
      </c>
      <c r="F970" s="2" t="s">
        <v>2534</v>
      </c>
      <c r="G970" s="2" t="s">
        <v>2214</v>
      </c>
      <c r="H970" s="8"/>
      <c r="I970" s="8"/>
      <c r="J970" s="8"/>
      <c r="K970" s="8"/>
      <c r="L970" s="8"/>
      <c r="M970" s="8"/>
      <c r="P970" s="63"/>
      <c r="Q970" s="64"/>
      <c r="R970" s="64"/>
      <c r="S970" s="65"/>
      <c r="T970" s="66"/>
      <c r="U970" s="63"/>
      <c r="V970" s="64"/>
      <c r="W970" s="64"/>
      <c r="X970" s="65"/>
      <c r="Y970" s="66"/>
      <c r="Z970" s="58" t="str">
        <f t="shared" si="44"/>
        <v/>
      </c>
      <c r="AA970" s="35" t="str">
        <f t="shared" si="45"/>
        <v/>
      </c>
    </row>
    <row r="971" spans="1:27" s="79" customFormat="1" ht="17" hidden="1">
      <c r="A971" s="4" t="s">
        <v>485</v>
      </c>
      <c r="B971" s="4" t="s">
        <v>485</v>
      </c>
      <c r="C971" s="4" t="s">
        <v>485</v>
      </c>
      <c r="D971" s="12"/>
      <c r="H971" s="4"/>
      <c r="P971" s="111"/>
      <c r="Q971" s="111"/>
      <c r="R971" s="111"/>
      <c r="S971" s="111"/>
      <c r="T971" s="111"/>
      <c r="U971" s="111"/>
      <c r="V971" s="111"/>
      <c r="W971" s="111"/>
      <c r="X971" s="111"/>
      <c r="Y971" s="111"/>
    </row>
    <row r="972" spans="1:27" s="79" customFormat="1" ht="17" hidden="1">
      <c r="A972" s="4" t="s">
        <v>485</v>
      </c>
      <c r="B972" s="4" t="s">
        <v>485</v>
      </c>
      <c r="C972" s="4" t="s">
        <v>485</v>
      </c>
      <c r="D972" s="12"/>
      <c r="H972" s="4"/>
      <c r="P972" s="111"/>
      <c r="Q972" s="111"/>
      <c r="R972" s="111"/>
      <c r="S972" s="111"/>
      <c r="T972" s="111"/>
      <c r="U972" s="111"/>
      <c r="V972" s="111"/>
      <c r="W972" s="111"/>
      <c r="X972" s="111"/>
      <c r="Y972" s="111"/>
    </row>
    <row r="973" spans="1:27" s="79" customFormat="1" ht="34" hidden="1">
      <c r="A973" s="4" t="s">
        <v>485</v>
      </c>
      <c r="B973" s="4" t="s">
        <v>485</v>
      </c>
      <c r="C973" s="4"/>
      <c r="D973" s="12"/>
      <c r="E973" s="81" t="s">
        <v>112</v>
      </c>
      <c r="H973" s="4"/>
      <c r="P973" s="111"/>
      <c r="Q973" s="111"/>
      <c r="R973" s="111"/>
      <c r="S973" s="111"/>
      <c r="T973" s="111"/>
      <c r="U973" s="111"/>
      <c r="V973" s="111"/>
      <c r="W973" s="111"/>
      <c r="X973" s="111"/>
      <c r="Y973" s="111"/>
      <c r="Z973" s="79" t="str">
        <f t="shared" ref="Z973:Z1036" si="46">IF(U973&lt;&gt;"",U973,IF(P973&lt;&gt;"",P973,IF(N973&lt;&gt;"",N973,"")))</f>
        <v/>
      </c>
      <c r="AA973" s="79" t="str">
        <f t="shared" ref="AA973:AA1036" si="47">IF(X973&lt;&gt;"",X973,IF(S973&lt;&gt;"",S973,IF(O973&lt;&gt;"",O973,"")))</f>
        <v/>
      </c>
    </row>
    <row r="974" spans="1:27" ht="204" hidden="1">
      <c r="A974" s="4">
        <v>2593</v>
      </c>
      <c r="B974" s="4" t="s">
        <v>2535</v>
      </c>
      <c r="C974" s="4">
        <v>229</v>
      </c>
      <c r="E974" s="107" t="s">
        <v>3464</v>
      </c>
      <c r="F974" s="2" t="s">
        <v>2536</v>
      </c>
      <c r="G974" s="2" t="s">
        <v>2537</v>
      </c>
      <c r="H974" s="8"/>
      <c r="I974" s="8"/>
      <c r="J974" s="8"/>
      <c r="K974" s="8"/>
      <c r="L974" s="8"/>
      <c r="M974" s="8"/>
      <c r="P974" s="63"/>
      <c r="Q974" s="64"/>
      <c r="R974" s="64"/>
      <c r="S974" s="65"/>
      <c r="T974" s="66"/>
      <c r="U974" s="63"/>
      <c r="V974" s="64"/>
      <c r="W974" s="64"/>
      <c r="X974" s="65"/>
      <c r="Y974" s="66"/>
      <c r="Z974" s="58" t="str">
        <f t="shared" si="46"/>
        <v/>
      </c>
      <c r="AA974" s="35" t="str">
        <f t="shared" si="47"/>
        <v/>
      </c>
    </row>
    <row r="975" spans="1:27" ht="187" hidden="1">
      <c r="A975" s="4">
        <v>2594</v>
      </c>
      <c r="B975" s="4" t="s">
        <v>2535</v>
      </c>
      <c r="C975" s="4">
        <v>229</v>
      </c>
      <c r="E975" s="107" t="s">
        <v>3465</v>
      </c>
      <c r="F975" s="2" t="s">
        <v>2538</v>
      </c>
      <c r="G975" s="2" t="s">
        <v>2539</v>
      </c>
      <c r="H975" s="8"/>
      <c r="I975" s="8"/>
      <c r="J975" s="8"/>
      <c r="K975" s="8"/>
      <c r="L975" s="8"/>
      <c r="M975" s="8"/>
      <c r="P975" s="63"/>
      <c r="Q975" s="64"/>
      <c r="R975" s="64"/>
      <c r="S975" s="65"/>
      <c r="T975" s="66"/>
      <c r="U975" s="63"/>
      <c r="V975" s="64"/>
      <c r="W975" s="64"/>
      <c r="X975" s="65"/>
      <c r="Y975" s="66"/>
      <c r="Z975" s="58" t="str">
        <f t="shared" si="46"/>
        <v/>
      </c>
      <c r="AA975" s="35" t="str">
        <f t="shared" si="47"/>
        <v/>
      </c>
    </row>
    <row r="976" spans="1:27" ht="136" hidden="1">
      <c r="A976" s="4">
        <v>2595</v>
      </c>
      <c r="B976" s="4" t="s">
        <v>2535</v>
      </c>
      <c r="C976" s="4">
        <v>229</v>
      </c>
      <c r="E976" s="107" t="s">
        <v>3466</v>
      </c>
      <c r="F976" s="2" t="s">
        <v>2540</v>
      </c>
      <c r="G976" s="2" t="s">
        <v>2214</v>
      </c>
      <c r="H976" s="8"/>
      <c r="I976" s="8"/>
      <c r="J976" s="8"/>
      <c r="K976" s="8"/>
      <c r="L976" s="8"/>
      <c r="M976" s="8"/>
      <c r="P976" s="63"/>
      <c r="Q976" s="64"/>
      <c r="R976" s="64"/>
      <c r="S976" s="65"/>
      <c r="T976" s="66"/>
      <c r="U976" s="63"/>
      <c r="V976" s="64"/>
      <c r="W976" s="64"/>
      <c r="X976" s="65"/>
      <c r="Y976" s="66"/>
      <c r="Z976" s="58" t="str">
        <f t="shared" si="46"/>
        <v/>
      </c>
      <c r="AA976" s="35" t="str">
        <f t="shared" si="47"/>
        <v/>
      </c>
    </row>
    <row r="977" spans="1:27" s="79" customFormat="1" ht="17" hidden="1">
      <c r="A977" s="4" t="s">
        <v>485</v>
      </c>
      <c r="B977" s="4" t="s">
        <v>485</v>
      </c>
      <c r="C977" s="4" t="s">
        <v>485</v>
      </c>
      <c r="D977" s="12" t="s">
        <v>485</v>
      </c>
      <c r="H977" s="4"/>
      <c r="P977" s="111"/>
      <c r="Q977" s="111"/>
      <c r="R977" s="111"/>
      <c r="S977" s="111"/>
      <c r="T977" s="111"/>
      <c r="U977" s="111"/>
      <c r="V977" s="111"/>
      <c r="W977" s="111"/>
      <c r="X977" s="111"/>
      <c r="Y977" s="111"/>
    </row>
    <row r="978" spans="1:27" s="79" customFormat="1" ht="17" hidden="1">
      <c r="A978" s="4" t="s">
        <v>485</v>
      </c>
      <c r="B978" s="4" t="s">
        <v>485</v>
      </c>
      <c r="C978" s="4" t="s">
        <v>485</v>
      </c>
      <c r="D978" s="12" t="s">
        <v>485</v>
      </c>
      <c r="H978" s="4"/>
      <c r="P978" s="111"/>
      <c r="Q978" s="111"/>
      <c r="R978" s="111"/>
      <c r="S978" s="111"/>
      <c r="T978" s="111"/>
      <c r="U978" s="111"/>
      <c r="V978" s="111"/>
      <c r="W978" s="111"/>
      <c r="X978" s="111"/>
      <c r="Y978" s="111"/>
    </row>
    <row r="979" spans="1:27" s="79" customFormat="1" ht="17" hidden="1">
      <c r="A979" s="4" t="s">
        <v>485</v>
      </c>
      <c r="B979" s="4" t="s">
        <v>485</v>
      </c>
      <c r="C979" s="4"/>
      <c r="D979" s="12" t="s">
        <v>485</v>
      </c>
      <c r="E979" s="81" t="s">
        <v>115</v>
      </c>
      <c r="H979" s="4"/>
      <c r="P979" s="111"/>
      <c r="Q979" s="111"/>
      <c r="R979" s="111"/>
      <c r="S979" s="111"/>
      <c r="T979" s="111"/>
      <c r="U979" s="111"/>
      <c r="V979" s="111"/>
      <c r="W979" s="111"/>
      <c r="X979" s="111"/>
      <c r="Y979" s="111"/>
      <c r="Z979" s="79" t="str">
        <f t="shared" si="46"/>
        <v/>
      </c>
      <c r="AA979" s="79" t="str">
        <f t="shared" si="47"/>
        <v/>
      </c>
    </row>
    <row r="980" spans="1:27" ht="238" hidden="1">
      <c r="A980" s="4">
        <v>2596</v>
      </c>
      <c r="B980" s="4" t="s">
        <v>1138</v>
      </c>
      <c r="C980" s="4">
        <v>233</v>
      </c>
      <c r="E980" s="107" t="s">
        <v>3467</v>
      </c>
      <c r="F980" s="2" t="s">
        <v>2541</v>
      </c>
      <c r="G980" s="2" t="s">
        <v>2542</v>
      </c>
      <c r="H980" s="8"/>
      <c r="I980" s="8"/>
      <c r="J980" s="8"/>
      <c r="K980" s="8"/>
      <c r="L980" s="8"/>
      <c r="M980" s="8"/>
      <c r="P980" s="63"/>
      <c r="Q980" s="64"/>
      <c r="R980" s="64"/>
      <c r="S980" s="65"/>
      <c r="T980" s="66"/>
      <c r="U980" s="63"/>
      <c r="V980" s="64"/>
      <c r="W980" s="64"/>
      <c r="X980" s="65"/>
      <c r="Y980" s="66"/>
      <c r="Z980" s="58" t="str">
        <f t="shared" si="46"/>
        <v/>
      </c>
      <c r="AA980" s="35" t="str">
        <f t="shared" si="47"/>
        <v/>
      </c>
    </row>
    <row r="981" spans="1:27" ht="272" hidden="1">
      <c r="A981" s="4">
        <v>2597</v>
      </c>
      <c r="B981" s="4" t="s">
        <v>1138</v>
      </c>
      <c r="C981" s="4">
        <v>233</v>
      </c>
      <c r="E981" s="107" t="s">
        <v>3468</v>
      </c>
      <c r="F981" s="2" t="s">
        <v>2543</v>
      </c>
      <c r="G981" s="2" t="s">
        <v>2544</v>
      </c>
      <c r="H981" s="8"/>
      <c r="I981" s="8"/>
      <c r="J981" s="8"/>
      <c r="K981" s="8"/>
      <c r="L981" s="8"/>
      <c r="M981" s="8"/>
      <c r="P981" s="63"/>
      <c r="Q981" s="64"/>
      <c r="R981" s="64"/>
      <c r="S981" s="65"/>
      <c r="T981" s="66"/>
      <c r="U981" s="63"/>
      <c r="V981" s="64"/>
      <c r="W981" s="64"/>
      <c r="X981" s="65"/>
      <c r="Y981" s="66"/>
      <c r="Z981" s="58" t="str">
        <f t="shared" si="46"/>
        <v/>
      </c>
      <c r="AA981" s="35" t="str">
        <f t="shared" si="47"/>
        <v/>
      </c>
    </row>
    <row r="982" spans="1:27" ht="221" hidden="1">
      <c r="A982" s="4">
        <v>2598</v>
      </c>
      <c r="B982" s="4" t="s">
        <v>1138</v>
      </c>
      <c r="C982" s="4">
        <v>233</v>
      </c>
      <c r="E982" s="107" t="s">
        <v>3469</v>
      </c>
      <c r="F982" s="2" t="s">
        <v>2545</v>
      </c>
      <c r="G982" s="2" t="s">
        <v>2546</v>
      </c>
      <c r="H982" s="8"/>
      <c r="I982" s="8"/>
      <c r="J982" s="8"/>
      <c r="K982" s="8"/>
      <c r="L982" s="8"/>
      <c r="M982" s="8"/>
      <c r="P982" s="63"/>
      <c r="Q982" s="64"/>
      <c r="R982" s="64"/>
      <c r="S982" s="65"/>
      <c r="T982" s="66"/>
      <c r="U982" s="63"/>
      <c r="V982" s="64"/>
      <c r="W982" s="64"/>
      <c r="X982" s="65"/>
      <c r="Y982" s="66"/>
      <c r="Z982" s="58" t="str">
        <f t="shared" si="46"/>
        <v/>
      </c>
      <c r="AA982" s="35" t="str">
        <f t="shared" si="47"/>
        <v/>
      </c>
    </row>
    <row r="983" spans="1:27" ht="187" hidden="1">
      <c r="A983" s="4">
        <v>2599</v>
      </c>
      <c r="B983" s="4" t="s">
        <v>1138</v>
      </c>
      <c r="C983" s="4">
        <v>233</v>
      </c>
      <c r="E983" s="107" t="s">
        <v>3470</v>
      </c>
      <c r="F983" s="2" t="s">
        <v>2547</v>
      </c>
      <c r="G983" s="2" t="s">
        <v>2548</v>
      </c>
      <c r="H983" s="8"/>
      <c r="I983" s="8"/>
      <c r="J983" s="8"/>
      <c r="K983" s="8"/>
      <c r="L983" s="8"/>
      <c r="M983" s="8"/>
      <c r="P983" s="63"/>
      <c r="Q983" s="64"/>
      <c r="R983" s="64"/>
      <c r="S983" s="65"/>
      <c r="T983" s="66"/>
      <c r="U983" s="63"/>
      <c r="V983" s="64"/>
      <c r="W983" s="64"/>
      <c r="X983" s="65"/>
      <c r="Y983" s="66"/>
      <c r="Z983" s="58" t="str">
        <f t="shared" si="46"/>
        <v/>
      </c>
      <c r="AA983" s="35" t="str">
        <f t="shared" si="47"/>
        <v/>
      </c>
    </row>
    <row r="984" spans="1:27" ht="187" hidden="1">
      <c r="A984" s="4">
        <v>2600</v>
      </c>
      <c r="B984" s="4" t="s">
        <v>1138</v>
      </c>
      <c r="C984" s="4">
        <v>233</v>
      </c>
      <c r="E984" s="107" t="s">
        <v>3471</v>
      </c>
      <c r="F984" s="2" t="s">
        <v>2549</v>
      </c>
      <c r="G984" s="2" t="s">
        <v>2550</v>
      </c>
      <c r="H984" s="8"/>
      <c r="I984" s="8"/>
      <c r="J984" s="8"/>
      <c r="K984" s="8"/>
      <c r="L984" s="8"/>
      <c r="M984" s="8"/>
      <c r="P984" s="63"/>
      <c r="Q984" s="64"/>
      <c r="R984" s="64"/>
      <c r="S984" s="65"/>
      <c r="T984" s="66"/>
      <c r="U984" s="63"/>
      <c r="V984" s="64"/>
      <c r="W984" s="64"/>
      <c r="X984" s="65"/>
      <c r="Y984" s="66"/>
      <c r="Z984" s="58" t="str">
        <f t="shared" si="46"/>
        <v/>
      </c>
      <c r="AA984" s="35" t="str">
        <f t="shared" si="47"/>
        <v/>
      </c>
    </row>
    <row r="985" spans="1:27" ht="187" hidden="1">
      <c r="A985" s="4">
        <v>2601</v>
      </c>
      <c r="B985" s="4" t="s">
        <v>1138</v>
      </c>
      <c r="C985" s="4">
        <v>233</v>
      </c>
      <c r="E985" s="107" t="s">
        <v>3472</v>
      </c>
      <c r="F985" s="2" t="s">
        <v>2551</v>
      </c>
      <c r="G985" s="2" t="s">
        <v>2552</v>
      </c>
      <c r="H985" s="8"/>
      <c r="I985" s="8"/>
      <c r="J985" s="8"/>
      <c r="K985" s="8"/>
      <c r="L985" s="8"/>
      <c r="M985" s="8"/>
      <c r="P985" s="63"/>
      <c r="Q985" s="64"/>
      <c r="R985" s="64"/>
      <c r="S985" s="65"/>
      <c r="T985" s="66"/>
      <c r="U985" s="63"/>
      <c r="V985" s="64"/>
      <c r="W985" s="64"/>
      <c r="X985" s="65"/>
      <c r="Y985" s="66"/>
      <c r="Z985" s="58" t="str">
        <f t="shared" si="46"/>
        <v/>
      </c>
      <c r="AA985" s="35" t="str">
        <f t="shared" si="47"/>
        <v/>
      </c>
    </row>
    <row r="986" spans="1:27" ht="153" hidden="1">
      <c r="A986" s="4">
        <v>2602</v>
      </c>
      <c r="B986" s="4" t="s">
        <v>1138</v>
      </c>
      <c r="C986" s="4">
        <v>233</v>
      </c>
      <c r="E986" s="107" t="s">
        <v>3473</v>
      </c>
      <c r="F986" s="2" t="s">
        <v>2553</v>
      </c>
      <c r="G986" s="2" t="s">
        <v>2554</v>
      </c>
      <c r="H986" s="8"/>
      <c r="I986" s="8"/>
      <c r="J986" s="8"/>
      <c r="K986" s="8"/>
      <c r="L986" s="8"/>
      <c r="M986" s="8"/>
      <c r="P986" s="63"/>
      <c r="Q986" s="64"/>
      <c r="R986" s="64"/>
      <c r="S986" s="65"/>
      <c r="T986" s="66"/>
      <c r="U986" s="63"/>
      <c r="V986" s="64"/>
      <c r="W986" s="64"/>
      <c r="X986" s="65"/>
      <c r="Y986" s="66"/>
      <c r="Z986" s="58" t="str">
        <f t="shared" si="46"/>
        <v/>
      </c>
      <c r="AA986" s="35" t="str">
        <f t="shared" si="47"/>
        <v/>
      </c>
    </row>
    <row r="987" spans="1:27" ht="187" hidden="1">
      <c r="A987" s="4">
        <v>2603</v>
      </c>
      <c r="B987" s="4" t="s">
        <v>1138</v>
      </c>
      <c r="C987" s="4">
        <v>233</v>
      </c>
      <c r="E987" s="107" t="s">
        <v>3474</v>
      </c>
      <c r="F987" s="2" t="s">
        <v>2555</v>
      </c>
      <c r="G987" s="2" t="s">
        <v>2556</v>
      </c>
      <c r="H987" s="8"/>
      <c r="I987" s="8"/>
      <c r="J987" s="8"/>
      <c r="K987" s="8"/>
      <c r="L987" s="8"/>
      <c r="M987" s="8"/>
      <c r="P987" s="63"/>
      <c r="Q987" s="64"/>
      <c r="R987" s="64"/>
      <c r="S987" s="65"/>
      <c r="T987" s="66"/>
      <c r="U987" s="63"/>
      <c r="V987" s="64"/>
      <c r="W987" s="64"/>
      <c r="X987" s="65"/>
      <c r="Y987" s="66"/>
      <c r="Z987" s="58" t="str">
        <f t="shared" si="46"/>
        <v/>
      </c>
      <c r="AA987" s="35" t="str">
        <f t="shared" si="47"/>
        <v/>
      </c>
    </row>
    <row r="988" spans="1:27" ht="136" hidden="1">
      <c r="A988" s="4">
        <v>2604</v>
      </c>
      <c r="B988" s="4" t="s">
        <v>1138</v>
      </c>
      <c r="C988" s="4">
        <v>233</v>
      </c>
      <c r="E988" s="107" t="s">
        <v>3462</v>
      </c>
      <c r="F988" s="2" t="s">
        <v>2557</v>
      </c>
      <c r="G988" s="2" t="s">
        <v>2558</v>
      </c>
      <c r="H988" s="8"/>
      <c r="I988" s="8"/>
      <c r="J988" s="8"/>
      <c r="K988" s="8"/>
      <c r="L988" s="8"/>
      <c r="M988" s="8"/>
      <c r="P988" s="63"/>
      <c r="Q988" s="64"/>
      <c r="R988" s="64"/>
      <c r="S988" s="65"/>
      <c r="T988" s="66"/>
      <c r="U988" s="63"/>
      <c r="V988" s="64"/>
      <c r="W988" s="64"/>
      <c r="X988" s="65"/>
      <c r="Y988" s="66"/>
      <c r="Z988" s="58" t="str">
        <f t="shared" si="46"/>
        <v/>
      </c>
      <c r="AA988" s="35" t="str">
        <f t="shared" si="47"/>
        <v/>
      </c>
    </row>
    <row r="989" spans="1:27" ht="136" hidden="1">
      <c r="A989" s="4">
        <v>2605</v>
      </c>
      <c r="B989" s="4" t="s">
        <v>1138</v>
      </c>
      <c r="C989" s="4">
        <v>233</v>
      </c>
      <c r="E989" s="107" t="s">
        <v>3475</v>
      </c>
      <c r="F989" s="2" t="s">
        <v>2559</v>
      </c>
      <c r="G989" s="2" t="s">
        <v>2214</v>
      </c>
      <c r="H989" s="8"/>
      <c r="I989" s="8"/>
      <c r="J989" s="8"/>
      <c r="K989" s="8"/>
      <c r="L989" s="8"/>
      <c r="M989" s="8"/>
      <c r="P989" s="63"/>
      <c r="Q989" s="64"/>
      <c r="R989" s="64"/>
      <c r="S989" s="65"/>
      <c r="T989" s="66"/>
      <c r="U989" s="63"/>
      <c r="V989" s="64"/>
      <c r="W989" s="64"/>
      <c r="X989" s="65"/>
      <c r="Y989" s="66"/>
      <c r="Z989" s="58" t="str">
        <f t="shared" si="46"/>
        <v/>
      </c>
      <c r="AA989" s="35" t="str">
        <f t="shared" si="47"/>
        <v/>
      </c>
    </row>
    <row r="990" spans="1:27" s="79" customFormat="1" ht="17" hidden="1">
      <c r="A990" s="4" t="s">
        <v>485</v>
      </c>
      <c r="B990" s="4" t="s">
        <v>485</v>
      </c>
      <c r="C990" s="4" t="s">
        <v>485</v>
      </c>
      <c r="D990" s="12"/>
      <c r="H990" s="4"/>
      <c r="P990" s="111"/>
      <c r="Q990" s="111"/>
      <c r="R990" s="111"/>
      <c r="S990" s="111"/>
      <c r="T990" s="111"/>
      <c r="U990" s="111"/>
      <c r="V990" s="111"/>
      <c r="W990" s="111"/>
      <c r="X990" s="111"/>
      <c r="Y990" s="111"/>
    </row>
    <row r="991" spans="1:27" s="79" customFormat="1" ht="17" hidden="1">
      <c r="A991" s="4" t="s">
        <v>485</v>
      </c>
      <c r="B991" s="4" t="s">
        <v>485</v>
      </c>
      <c r="C991" s="4" t="s">
        <v>485</v>
      </c>
      <c r="D991" s="12"/>
      <c r="H991" s="4"/>
      <c r="P991" s="111"/>
      <c r="Q991" s="111"/>
      <c r="R991" s="111"/>
      <c r="S991" s="111"/>
      <c r="T991" s="111"/>
      <c r="U991" s="111"/>
      <c r="V991" s="111"/>
      <c r="W991" s="111"/>
      <c r="X991" s="111"/>
      <c r="Y991" s="111"/>
    </row>
    <row r="992" spans="1:27" s="79" customFormat="1" ht="34" hidden="1">
      <c r="A992" s="4" t="s">
        <v>485</v>
      </c>
      <c r="B992" s="4" t="s">
        <v>485</v>
      </c>
      <c r="C992" s="4"/>
      <c r="D992" s="12"/>
      <c r="E992" s="81" t="s">
        <v>114</v>
      </c>
      <c r="H992" s="4"/>
      <c r="P992" s="111"/>
      <c r="Q992" s="111"/>
      <c r="R992" s="111"/>
      <c r="S992" s="111"/>
      <c r="T992" s="111"/>
      <c r="U992" s="111"/>
      <c r="V992" s="111"/>
      <c r="W992" s="111"/>
      <c r="X992" s="111"/>
      <c r="Y992" s="111"/>
      <c r="Z992" s="79" t="str">
        <f t="shared" si="46"/>
        <v/>
      </c>
      <c r="AA992" s="79" t="str">
        <f t="shared" si="47"/>
        <v/>
      </c>
    </row>
    <row r="993" spans="1:27" ht="255" hidden="1">
      <c r="A993" s="4">
        <v>2606</v>
      </c>
      <c r="B993" s="4" t="s">
        <v>2560</v>
      </c>
      <c r="C993" s="4">
        <v>231</v>
      </c>
      <c r="E993" s="107" t="s">
        <v>3476</v>
      </c>
      <c r="F993" s="2" t="s">
        <v>2561</v>
      </c>
      <c r="G993" s="2" t="s">
        <v>2562</v>
      </c>
      <c r="H993" s="8"/>
      <c r="I993" s="8"/>
      <c r="J993" s="8"/>
      <c r="K993" s="8"/>
      <c r="L993" s="8"/>
      <c r="M993" s="8"/>
      <c r="P993" s="63"/>
      <c r="Q993" s="64"/>
      <c r="R993" s="64"/>
      <c r="S993" s="65"/>
      <c r="T993" s="66"/>
      <c r="U993" s="63"/>
      <c r="V993" s="64"/>
      <c r="W993" s="64"/>
      <c r="X993" s="65"/>
      <c r="Y993" s="66"/>
      <c r="Z993" s="58" t="str">
        <f t="shared" si="46"/>
        <v/>
      </c>
      <c r="AA993" s="35" t="str">
        <f t="shared" si="47"/>
        <v/>
      </c>
    </row>
    <row r="994" spans="1:27" ht="255" hidden="1">
      <c r="A994" s="4">
        <v>2607</v>
      </c>
      <c r="B994" s="4" t="s">
        <v>2560</v>
      </c>
      <c r="C994" s="4">
        <v>231</v>
      </c>
      <c r="E994" s="107" t="s">
        <v>3477</v>
      </c>
      <c r="F994" s="2" t="s">
        <v>2563</v>
      </c>
      <c r="G994" s="2" t="s">
        <v>2564</v>
      </c>
      <c r="H994" s="8"/>
      <c r="I994" s="8"/>
      <c r="J994" s="8"/>
      <c r="K994" s="8"/>
      <c r="L994" s="8"/>
      <c r="M994" s="8"/>
      <c r="P994" s="63"/>
      <c r="Q994" s="64"/>
      <c r="R994" s="64"/>
      <c r="S994" s="65"/>
      <c r="T994" s="66"/>
      <c r="U994" s="63"/>
      <c r="V994" s="64"/>
      <c r="W994" s="64"/>
      <c r="X994" s="65"/>
      <c r="Y994" s="66"/>
      <c r="Z994" s="58" t="str">
        <f t="shared" si="46"/>
        <v/>
      </c>
      <c r="AA994" s="35" t="str">
        <f t="shared" si="47"/>
        <v/>
      </c>
    </row>
    <row r="995" spans="1:27" ht="204" hidden="1">
      <c r="A995" s="4">
        <v>2608</v>
      </c>
      <c r="B995" s="4" t="s">
        <v>2560</v>
      </c>
      <c r="C995" s="4">
        <v>231</v>
      </c>
      <c r="E995" s="107" t="s">
        <v>3478</v>
      </c>
      <c r="F995" s="2" t="s">
        <v>2565</v>
      </c>
      <c r="G995" s="2" t="s">
        <v>2566</v>
      </c>
      <c r="H995" s="8"/>
      <c r="I995" s="8"/>
      <c r="J995" s="8"/>
      <c r="K995" s="8"/>
      <c r="L995" s="8"/>
      <c r="M995" s="8"/>
      <c r="P995" s="63"/>
      <c r="Q995" s="64"/>
      <c r="R995" s="64"/>
      <c r="S995" s="65"/>
      <c r="T995" s="66"/>
      <c r="U995" s="63"/>
      <c r="V995" s="64"/>
      <c r="W995" s="64"/>
      <c r="X995" s="65"/>
      <c r="Y995" s="66"/>
      <c r="Z995" s="58" t="str">
        <f t="shared" si="46"/>
        <v/>
      </c>
      <c r="AA995" s="35" t="str">
        <f t="shared" si="47"/>
        <v/>
      </c>
    </row>
    <row r="996" spans="1:27" ht="221" hidden="1">
      <c r="A996" s="4">
        <v>2609</v>
      </c>
      <c r="B996" s="4" t="s">
        <v>2560</v>
      </c>
      <c r="C996" s="4">
        <v>231</v>
      </c>
      <c r="E996" s="107" t="s">
        <v>3479</v>
      </c>
      <c r="F996" s="2" t="s">
        <v>2567</v>
      </c>
      <c r="G996" s="2" t="s">
        <v>2568</v>
      </c>
      <c r="H996" s="8"/>
      <c r="I996" s="8"/>
      <c r="J996" s="8"/>
      <c r="K996" s="8"/>
      <c r="L996" s="8"/>
      <c r="M996" s="8"/>
      <c r="P996" s="63"/>
      <c r="Q996" s="64"/>
      <c r="R996" s="64"/>
      <c r="S996" s="65"/>
      <c r="T996" s="66"/>
      <c r="U996" s="63"/>
      <c r="V996" s="64"/>
      <c r="W996" s="64"/>
      <c r="X996" s="65"/>
      <c r="Y996" s="66"/>
      <c r="Z996" s="58" t="str">
        <f t="shared" si="46"/>
        <v/>
      </c>
      <c r="AA996" s="35" t="str">
        <f t="shared" si="47"/>
        <v/>
      </c>
    </row>
    <row r="997" spans="1:27" ht="221" hidden="1">
      <c r="A997" s="4">
        <v>2610</v>
      </c>
      <c r="B997" s="4" t="s">
        <v>2560</v>
      </c>
      <c r="C997" s="4">
        <v>231</v>
      </c>
      <c r="E997" s="107" t="s">
        <v>3480</v>
      </c>
      <c r="F997" s="2" t="s">
        <v>2569</v>
      </c>
      <c r="G997" s="2" t="s">
        <v>2570</v>
      </c>
      <c r="H997" s="8"/>
      <c r="I997" s="8"/>
      <c r="J997" s="8"/>
      <c r="K997" s="8"/>
      <c r="L997" s="8"/>
      <c r="M997" s="8"/>
      <c r="P997" s="63"/>
      <c r="Q997" s="64"/>
      <c r="R997" s="64"/>
      <c r="S997" s="65"/>
      <c r="T997" s="66"/>
      <c r="U997" s="63"/>
      <c r="V997" s="64"/>
      <c r="W997" s="64"/>
      <c r="X997" s="65"/>
      <c r="Y997" s="66"/>
      <c r="Z997" s="58" t="str">
        <f t="shared" si="46"/>
        <v/>
      </c>
      <c r="AA997" s="35" t="str">
        <f t="shared" si="47"/>
        <v/>
      </c>
    </row>
    <row r="998" spans="1:27" ht="221" hidden="1">
      <c r="A998" s="4">
        <v>2611</v>
      </c>
      <c r="B998" s="4" t="s">
        <v>2560</v>
      </c>
      <c r="C998" s="4">
        <v>231</v>
      </c>
      <c r="E998" s="107" t="s">
        <v>3481</v>
      </c>
      <c r="F998" s="2" t="s">
        <v>2571</v>
      </c>
      <c r="G998" s="2" t="s">
        <v>2572</v>
      </c>
      <c r="H998" s="8"/>
      <c r="I998" s="8"/>
      <c r="J998" s="8"/>
      <c r="K998" s="8"/>
      <c r="L998" s="8"/>
      <c r="M998" s="8"/>
      <c r="P998" s="63"/>
      <c r="Q998" s="64"/>
      <c r="R998" s="64"/>
      <c r="S998" s="65"/>
      <c r="T998" s="66"/>
      <c r="U998" s="63"/>
      <c r="V998" s="64"/>
      <c r="W998" s="64"/>
      <c r="X998" s="65"/>
      <c r="Y998" s="66"/>
      <c r="Z998" s="58" t="str">
        <f t="shared" si="46"/>
        <v/>
      </c>
      <c r="AA998" s="35" t="str">
        <f t="shared" si="47"/>
        <v/>
      </c>
    </row>
    <row r="999" spans="1:27" ht="221" hidden="1">
      <c r="A999" s="4">
        <v>2612</v>
      </c>
      <c r="B999" s="4" t="s">
        <v>2560</v>
      </c>
      <c r="C999" s="4">
        <v>231</v>
      </c>
      <c r="E999" s="107" t="s">
        <v>3482</v>
      </c>
      <c r="F999" s="2" t="s">
        <v>2573</v>
      </c>
      <c r="G999" s="2" t="s">
        <v>2574</v>
      </c>
      <c r="H999" s="8"/>
      <c r="I999" s="8"/>
      <c r="J999" s="8"/>
      <c r="K999" s="8"/>
      <c r="L999" s="8"/>
      <c r="M999" s="8"/>
      <c r="P999" s="63"/>
      <c r="Q999" s="64"/>
      <c r="R999" s="64"/>
      <c r="S999" s="65"/>
      <c r="T999" s="66"/>
      <c r="U999" s="63"/>
      <c r="V999" s="64"/>
      <c r="W999" s="64"/>
      <c r="X999" s="65"/>
      <c r="Y999" s="66"/>
      <c r="Z999" s="58" t="str">
        <f t="shared" si="46"/>
        <v/>
      </c>
      <c r="AA999" s="35" t="str">
        <f t="shared" si="47"/>
        <v/>
      </c>
    </row>
    <row r="1000" spans="1:27" ht="136" hidden="1">
      <c r="A1000" s="4">
        <v>2613</v>
      </c>
      <c r="B1000" s="4" t="s">
        <v>2560</v>
      </c>
      <c r="C1000" s="4">
        <v>231</v>
      </c>
      <c r="E1000" s="107" t="s">
        <v>3462</v>
      </c>
      <c r="F1000" s="2" t="s">
        <v>2575</v>
      </c>
      <c r="G1000" s="2" t="s">
        <v>2558</v>
      </c>
      <c r="H1000" s="8"/>
      <c r="I1000" s="8"/>
      <c r="J1000" s="8"/>
      <c r="K1000" s="8"/>
      <c r="L1000" s="8"/>
      <c r="M1000" s="8"/>
      <c r="P1000" s="63"/>
      <c r="Q1000" s="64"/>
      <c r="R1000" s="64"/>
      <c r="S1000" s="65"/>
      <c r="T1000" s="66"/>
      <c r="U1000" s="63"/>
      <c r="V1000" s="64"/>
      <c r="W1000" s="64"/>
      <c r="X1000" s="65"/>
      <c r="Y1000" s="66"/>
      <c r="Z1000" s="58" t="str">
        <f t="shared" si="46"/>
        <v/>
      </c>
      <c r="AA1000" s="35" t="str">
        <f t="shared" si="47"/>
        <v/>
      </c>
    </row>
    <row r="1001" spans="1:27" ht="187" hidden="1">
      <c r="A1001" s="4">
        <v>2614</v>
      </c>
      <c r="B1001" s="4" t="s">
        <v>2560</v>
      </c>
      <c r="C1001" s="4">
        <v>231</v>
      </c>
      <c r="E1001" s="107" t="s">
        <v>3483</v>
      </c>
      <c r="F1001" s="2" t="s">
        <v>2576</v>
      </c>
      <c r="G1001" s="2" t="s">
        <v>2577</v>
      </c>
      <c r="H1001" s="8"/>
      <c r="I1001" s="8"/>
      <c r="J1001" s="8"/>
      <c r="K1001" s="8"/>
      <c r="L1001" s="8"/>
      <c r="M1001" s="8"/>
      <c r="P1001" s="63"/>
      <c r="Q1001" s="64"/>
      <c r="R1001" s="64"/>
      <c r="S1001" s="65"/>
      <c r="T1001" s="66"/>
      <c r="U1001" s="63"/>
      <c r="V1001" s="64"/>
      <c r="W1001" s="64"/>
      <c r="X1001" s="65"/>
      <c r="Y1001" s="66"/>
      <c r="Z1001" s="58" t="str">
        <f t="shared" si="46"/>
        <v/>
      </c>
      <c r="AA1001" s="35" t="str">
        <f t="shared" si="47"/>
        <v/>
      </c>
    </row>
    <row r="1002" spans="1:27" ht="136" hidden="1">
      <c r="A1002" s="4">
        <v>2615</v>
      </c>
      <c r="B1002" s="4" t="s">
        <v>2560</v>
      </c>
      <c r="C1002" s="4">
        <v>231</v>
      </c>
      <c r="E1002" s="107" t="s">
        <v>3484</v>
      </c>
      <c r="F1002" s="2" t="s">
        <v>2578</v>
      </c>
      <c r="G1002" s="2" t="s">
        <v>2214</v>
      </c>
      <c r="H1002" s="8"/>
      <c r="I1002" s="8"/>
      <c r="J1002" s="8"/>
      <c r="K1002" s="8"/>
      <c r="L1002" s="8"/>
      <c r="M1002" s="8"/>
      <c r="P1002" s="63"/>
      <c r="Q1002" s="64"/>
      <c r="R1002" s="64"/>
      <c r="S1002" s="65"/>
      <c r="T1002" s="66"/>
      <c r="U1002" s="63"/>
      <c r="V1002" s="64"/>
      <c r="W1002" s="64"/>
      <c r="X1002" s="65"/>
      <c r="Y1002" s="66"/>
      <c r="Z1002" s="58" t="str">
        <f t="shared" si="46"/>
        <v/>
      </c>
      <c r="AA1002" s="35" t="str">
        <f t="shared" si="47"/>
        <v/>
      </c>
    </row>
    <row r="1003" spans="1:27" s="79" customFormat="1" ht="17" hidden="1">
      <c r="A1003" s="4" t="s">
        <v>485</v>
      </c>
      <c r="B1003" s="4" t="s">
        <v>485</v>
      </c>
      <c r="C1003" s="4" t="s">
        <v>485</v>
      </c>
      <c r="D1003" s="12"/>
      <c r="H1003" s="4"/>
      <c r="P1003" s="111"/>
      <c r="Q1003" s="111"/>
      <c r="R1003" s="111"/>
      <c r="S1003" s="111"/>
      <c r="T1003" s="111"/>
      <c r="U1003" s="111"/>
      <c r="V1003" s="111"/>
      <c r="W1003" s="111"/>
      <c r="X1003" s="111"/>
      <c r="Y1003" s="111"/>
    </row>
    <row r="1004" spans="1:27" s="79" customFormat="1" ht="17" hidden="1">
      <c r="A1004" s="4" t="s">
        <v>485</v>
      </c>
      <c r="B1004" s="4" t="s">
        <v>485</v>
      </c>
      <c r="C1004" s="4" t="s">
        <v>485</v>
      </c>
      <c r="D1004" s="12"/>
      <c r="H1004" s="4"/>
      <c r="P1004" s="111"/>
      <c r="Q1004" s="111"/>
      <c r="R1004" s="111"/>
      <c r="S1004" s="111"/>
      <c r="T1004" s="111"/>
      <c r="U1004" s="111"/>
      <c r="V1004" s="111"/>
      <c r="W1004" s="111"/>
      <c r="X1004" s="111"/>
      <c r="Y1004" s="111"/>
    </row>
    <row r="1005" spans="1:27" s="79" customFormat="1" ht="17" hidden="1">
      <c r="A1005" s="4" t="s">
        <v>485</v>
      </c>
      <c r="B1005" s="4" t="s">
        <v>485</v>
      </c>
      <c r="C1005" s="4"/>
      <c r="D1005" s="12" t="s">
        <v>485</v>
      </c>
      <c r="E1005" s="81" t="s">
        <v>113</v>
      </c>
      <c r="H1005" s="4"/>
      <c r="P1005" s="111"/>
      <c r="Q1005" s="111"/>
      <c r="R1005" s="111"/>
      <c r="S1005" s="111"/>
      <c r="T1005" s="111"/>
      <c r="U1005" s="111"/>
      <c r="V1005" s="111"/>
      <c r="W1005" s="111"/>
      <c r="X1005" s="111"/>
      <c r="Y1005" s="111"/>
      <c r="Z1005" s="79" t="str">
        <f t="shared" si="46"/>
        <v/>
      </c>
      <c r="AA1005" s="79" t="str">
        <f t="shared" si="47"/>
        <v/>
      </c>
    </row>
    <row r="1006" spans="1:27" ht="221" hidden="1">
      <c r="A1006" s="4">
        <v>2616</v>
      </c>
      <c r="B1006" s="4" t="s">
        <v>2579</v>
      </c>
      <c r="C1006" s="4">
        <v>230</v>
      </c>
      <c r="E1006" s="107" t="s">
        <v>3485</v>
      </c>
      <c r="F1006" s="2" t="s">
        <v>2580</v>
      </c>
      <c r="G1006" s="2" t="s">
        <v>2581</v>
      </c>
      <c r="H1006" s="8"/>
      <c r="I1006" s="8"/>
      <c r="J1006" s="8"/>
      <c r="K1006" s="8"/>
      <c r="L1006" s="8"/>
      <c r="M1006" s="8"/>
      <c r="P1006" s="63"/>
      <c r="Q1006" s="64"/>
      <c r="R1006" s="64"/>
      <c r="S1006" s="65"/>
      <c r="T1006" s="66"/>
      <c r="U1006" s="63"/>
      <c r="V1006" s="64"/>
      <c r="W1006" s="64"/>
      <c r="X1006" s="65"/>
      <c r="Y1006" s="66"/>
      <c r="Z1006" s="58" t="str">
        <f t="shared" si="46"/>
        <v/>
      </c>
      <c r="AA1006" s="35" t="str">
        <f t="shared" si="47"/>
        <v/>
      </c>
    </row>
    <row r="1007" spans="1:27" ht="221" hidden="1">
      <c r="A1007" s="4">
        <v>2617</v>
      </c>
      <c r="B1007" s="4" t="s">
        <v>2579</v>
      </c>
      <c r="C1007" s="4">
        <v>230</v>
      </c>
      <c r="E1007" s="107" t="s">
        <v>3486</v>
      </c>
      <c r="F1007" s="2" t="s">
        <v>2582</v>
      </c>
      <c r="G1007" s="2" t="s">
        <v>2583</v>
      </c>
      <c r="H1007" s="8"/>
      <c r="I1007" s="8"/>
      <c r="J1007" s="8"/>
      <c r="K1007" s="8"/>
      <c r="L1007" s="8"/>
      <c r="M1007" s="8"/>
      <c r="P1007" s="63"/>
      <c r="Q1007" s="64"/>
      <c r="R1007" s="64"/>
      <c r="S1007" s="65"/>
      <c r="T1007" s="66"/>
      <c r="U1007" s="63"/>
      <c r="V1007" s="64"/>
      <c r="W1007" s="64"/>
      <c r="X1007" s="65"/>
      <c r="Y1007" s="66"/>
      <c r="Z1007" s="58" t="str">
        <f t="shared" si="46"/>
        <v/>
      </c>
      <c r="AA1007" s="35" t="str">
        <f t="shared" si="47"/>
        <v/>
      </c>
    </row>
    <row r="1008" spans="1:27" ht="221" hidden="1">
      <c r="A1008" s="4">
        <v>2618</v>
      </c>
      <c r="B1008" s="4" t="s">
        <v>2579</v>
      </c>
      <c r="C1008" s="4">
        <v>230</v>
      </c>
      <c r="E1008" s="107" t="s">
        <v>3487</v>
      </c>
      <c r="F1008" s="2" t="s">
        <v>2584</v>
      </c>
      <c r="G1008" s="2" t="s">
        <v>2585</v>
      </c>
      <c r="H1008" s="8"/>
      <c r="I1008" s="8"/>
      <c r="J1008" s="8"/>
      <c r="K1008" s="8"/>
      <c r="L1008" s="8"/>
      <c r="M1008" s="8"/>
      <c r="P1008" s="63"/>
      <c r="Q1008" s="64"/>
      <c r="R1008" s="64"/>
      <c r="S1008" s="65"/>
      <c r="T1008" s="66"/>
      <c r="U1008" s="63"/>
      <c r="V1008" s="64"/>
      <c r="W1008" s="64"/>
      <c r="X1008" s="65"/>
      <c r="Y1008" s="66"/>
      <c r="Z1008" s="58" t="str">
        <f t="shared" si="46"/>
        <v/>
      </c>
      <c r="AA1008" s="35" t="str">
        <f t="shared" si="47"/>
        <v/>
      </c>
    </row>
    <row r="1009" spans="1:27" ht="187" hidden="1">
      <c r="A1009" s="4">
        <v>2619</v>
      </c>
      <c r="B1009" s="4" t="s">
        <v>2579</v>
      </c>
      <c r="C1009" s="4">
        <v>230</v>
      </c>
      <c r="E1009" s="107" t="s">
        <v>3488</v>
      </c>
      <c r="F1009" s="2" t="s">
        <v>2586</v>
      </c>
      <c r="G1009" s="2" t="s">
        <v>2587</v>
      </c>
      <c r="H1009" s="8"/>
      <c r="I1009" s="8"/>
      <c r="J1009" s="8"/>
      <c r="K1009" s="8"/>
      <c r="L1009" s="8"/>
      <c r="M1009" s="8"/>
      <c r="P1009" s="63"/>
      <c r="Q1009" s="64"/>
      <c r="R1009" s="64"/>
      <c r="S1009" s="65"/>
      <c r="T1009" s="66"/>
      <c r="U1009" s="63"/>
      <c r="V1009" s="64"/>
      <c r="W1009" s="64"/>
      <c r="X1009" s="65"/>
      <c r="Y1009" s="66"/>
      <c r="Z1009" s="58" t="str">
        <f t="shared" si="46"/>
        <v/>
      </c>
      <c r="AA1009" s="35" t="str">
        <f t="shared" si="47"/>
        <v/>
      </c>
    </row>
    <row r="1010" spans="1:27" s="79" customFormat="1" ht="17" hidden="1">
      <c r="A1010" s="4" t="s">
        <v>485</v>
      </c>
      <c r="B1010" s="4" t="s">
        <v>485</v>
      </c>
      <c r="C1010" s="4" t="s">
        <v>485</v>
      </c>
      <c r="D1010" s="12" t="s">
        <v>485</v>
      </c>
      <c r="H1010" s="4"/>
      <c r="P1010" s="111"/>
      <c r="Q1010" s="111"/>
      <c r="R1010" s="111"/>
      <c r="S1010" s="111"/>
      <c r="T1010" s="111"/>
      <c r="U1010" s="111"/>
      <c r="V1010" s="111"/>
      <c r="W1010" s="111"/>
      <c r="X1010" s="111"/>
      <c r="Y1010" s="111"/>
    </row>
    <row r="1011" spans="1:27" s="79" customFormat="1" ht="17" hidden="1">
      <c r="A1011" s="4" t="s">
        <v>485</v>
      </c>
      <c r="B1011" s="4" t="s">
        <v>485</v>
      </c>
      <c r="C1011" s="4" t="s">
        <v>485</v>
      </c>
      <c r="D1011" s="12" t="s">
        <v>485</v>
      </c>
      <c r="H1011" s="4"/>
      <c r="P1011" s="111"/>
      <c r="Q1011" s="111"/>
      <c r="R1011" s="111"/>
      <c r="S1011" s="111"/>
      <c r="T1011" s="111"/>
      <c r="U1011" s="111"/>
      <c r="V1011" s="111"/>
      <c r="W1011" s="111"/>
      <c r="X1011" s="111"/>
      <c r="Y1011" s="111"/>
    </row>
    <row r="1012" spans="1:27" s="79" customFormat="1" ht="17" hidden="1">
      <c r="A1012" s="4" t="s">
        <v>485</v>
      </c>
      <c r="B1012" s="4" t="s">
        <v>485</v>
      </c>
      <c r="C1012" s="4"/>
      <c r="D1012" s="12" t="s">
        <v>485</v>
      </c>
      <c r="E1012" s="81" t="s">
        <v>2588</v>
      </c>
      <c r="H1012" s="4"/>
      <c r="P1012" s="111"/>
      <c r="Q1012" s="111"/>
      <c r="R1012" s="111"/>
      <c r="S1012" s="111"/>
      <c r="T1012" s="111"/>
      <c r="U1012" s="111"/>
      <c r="V1012" s="111"/>
      <c r="W1012" s="111"/>
      <c r="X1012" s="111"/>
      <c r="Y1012" s="111"/>
      <c r="Z1012" s="79" t="str">
        <f t="shared" si="46"/>
        <v/>
      </c>
      <c r="AA1012" s="79" t="str">
        <f t="shared" si="47"/>
        <v/>
      </c>
    </row>
    <row r="1013" spans="1:27" ht="255" hidden="1">
      <c r="A1013" s="4">
        <v>2620</v>
      </c>
      <c r="B1013" s="4" t="s">
        <v>2589</v>
      </c>
      <c r="C1013" s="4">
        <v>232</v>
      </c>
      <c r="E1013" s="107" t="s">
        <v>3489</v>
      </c>
      <c r="F1013" s="2" t="s">
        <v>2590</v>
      </c>
      <c r="G1013" s="2" t="s">
        <v>2591</v>
      </c>
      <c r="H1013" s="8"/>
      <c r="I1013" s="8"/>
      <c r="J1013" s="8"/>
      <c r="K1013" s="8"/>
      <c r="L1013" s="8"/>
      <c r="M1013" s="8"/>
      <c r="P1013" s="63"/>
      <c r="Q1013" s="64"/>
      <c r="R1013" s="64"/>
      <c r="S1013" s="65"/>
      <c r="T1013" s="66"/>
      <c r="U1013" s="63"/>
      <c r="V1013" s="64"/>
      <c r="W1013" s="64"/>
      <c r="X1013" s="65"/>
      <c r="Y1013" s="66"/>
      <c r="Z1013" s="58" t="str">
        <f t="shared" si="46"/>
        <v/>
      </c>
      <c r="AA1013" s="35" t="str">
        <f t="shared" si="47"/>
        <v/>
      </c>
    </row>
    <row r="1014" spans="1:27" ht="221" hidden="1">
      <c r="A1014" s="4">
        <v>2621</v>
      </c>
      <c r="B1014" s="4" t="s">
        <v>2589</v>
      </c>
      <c r="C1014" s="4">
        <v>232</v>
      </c>
      <c r="E1014" s="107" t="s">
        <v>3490</v>
      </c>
      <c r="F1014" s="2" t="s">
        <v>2592</v>
      </c>
      <c r="G1014" s="2" t="s">
        <v>2593</v>
      </c>
      <c r="H1014" s="8"/>
      <c r="I1014" s="8"/>
      <c r="J1014" s="8"/>
      <c r="K1014" s="8"/>
      <c r="L1014" s="8"/>
      <c r="M1014" s="8"/>
      <c r="P1014" s="63"/>
      <c r="Q1014" s="64"/>
      <c r="R1014" s="64"/>
      <c r="S1014" s="65"/>
      <c r="T1014" s="66"/>
      <c r="U1014" s="63"/>
      <c r="V1014" s="64"/>
      <c r="W1014" s="64"/>
      <c r="X1014" s="65"/>
      <c r="Y1014" s="66"/>
      <c r="Z1014" s="58" t="str">
        <f t="shared" si="46"/>
        <v/>
      </c>
      <c r="AA1014" s="35" t="str">
        <f t="shared" si="47"/>
        <v/>
      </c>
    </row>
    <row r="1015" spans="1:27" ht="221" hidden="1">
      <c r="A1015" s="4">
        <v>2622</v>
      </c>
      <c r="B1015" s="4" t="s">
        <v>2589</v>
      </c>
      <c r="C1015" s="4">
        <v>232</v>
      </c>
      <c r="E1015" s="107" t="s">
        <v>3491</v>
      </c>
      <c r="F1015" s="2" t="s">
        <v>2594</v>
      </c>
      <c r="G1015" s="2" t="s">
        <v>2595</v>
      </c>
      <c r="H1015" s="8"/>
      <c r="I1015" s="8"/>
      <c r="J1015" s="8"/>
      <c r="K1015" s="8"/>
      <c r="L1015" s="8"/>
      <c r="M1015" s="8"/>
      <c r="P1015" s="63"/>
      <c r="Q1015" s="64"/>
      <c r="R1015" s="64"/>
      <c r="S1015" s="65"/>
      <c r="T1015" s="66"/>
      <c r="U1015" s="63"/>
      <c r="V1015" s="64"/>
      <c r="W1015" s="64"/>
      <c r="X1015" s="65"/>
      <c r="Y1015" s="66"/>
      <c r="Z1015" s="58" t="str">
        <f t="shared" si="46"/>
        <v/>
      </c>
      <c r="AA1015" s="35" t="str">
        <f t="shared" si="47"/>
        <v/>
      </c>
    </row>
    <row r="1016" spans="1:27" ht="255" hidden="1">
      <c r="A1016" s="4">
        <v>2623</v>
      </c>
      <c r="B1016" s="4" t="s">
        <v>2589</v>
      </c>
      <c r="C1016" s="4">
        <v>232</v>
      </c>
      <c r="E1016" s="107" t="s">
        <v>3492</v>
      </c>
      <c r="F1016" s="2" t="s">
        <v>2596</v>
      </c>
      <c r="G1016" s="2" t="s">
        <v>2597</v>
      </c>
      <c r="H1016" s="8"/>
      <c r="I1016" s="8"/>
      <c r="J1016" s="8"/>
      <c r="K1016" s="8"/>
      <c r="L1016" s="8"/>
      <c r="M1016" s="8"/>
      <c r="P1016" s="63"/>
      <c r="Q1016" s="64"/>
      <c r="R1016" s="64"/>
      <c r="S1016" s="65"/>
      <c r="T1016" s="66"/>
      <c r="U1016" s="63"/>
      <c r="V1016" s="64"/>
      <c r="W1016" s="64"/>
      <c r="X1016" s="65"/>
      <c r="Y1016" s="66"/>
      <c r="Z1016" s="58" t="str">
        <f t="shared" si="46"/>
        <v/>
      </c>
      <c r="AA1016" s="35" t="str">
        <f t="shared" si="47"/>
        <v/>
      </c>
    </row>
    <row r="1017" spans="1:27" ht="187" hidden="1">
      <c r="A1017" s="4">
        <v>2624</v>
      </c>
      <c r="B1017" s="4" t="s">
        <v>2589</v>
      </c>
      <c r="C1017" s="4">
        <v>232</v>
      </c>
      <c r="E1017" s="107" t="s">
        <v>3493</v>
      </c>
      <c r="F1017" s="2" t="s">
        <v>2598</v>
      </c>
      <c r="G1017" s="2" t="s">
        <v>2599</v>
      </c>
      <c r="H1017" s="8"/>
      <c r="I1017" s="8"/>
      <c r="J1017" s="8"/>
      <c r="K1017" s="8"/>
      <c r="L1017" s="8"/>
      <c r="M1017" s="8"/>
      <c r="P1017" s="63"/>
      <c r="Q1017" s="64"/>
      <c r="R1017" s="64"/>
      <c r="S1017" s="65"/>
      <c r="T1017" s="66"/>
      <c r="U1017" s="63"/>
      <c r="V1017" s="64"/>
      <c r="W1017" s="64"/>
      <c r="X1017" s="65"/>
      <c r="Y1017" s="66"/>
      <c r="Z1017" s="58" t="str">
        <f t="shared" si="46"/>
        <v/>
      </c>
      <c r="AA1017" s="35" t="str">
        <f t="shared" si="47"/>
        <v/>
      </c>
    </row>
    <row r="1018" spans="1:27" ht="136" hidden="1">
      <c r="A1018" s="4">
        <v>2625</v>
      </c>
      <c r="B1018" s="4" t="s">
        <v>2589</v>
      </c>
      <c r="C1018" s="4">
        <v>232</v>
      </c>
      <c r="E1018" s="107" t="s">
        <v>3494</v>
      </c>
      <c r="F1018" s="2" t="s">
        <v>2600</v>
      </c>
      <c r="G1018" s="2" t="s">
        <v>2214</v>
      </c>
      <c r="H1018" s="8"/>
      <c r="I1018" s="8"/>
      <c r="J1018" s="8"/>
      <c r="K1018" s="8"/>
      <c r="L1018" s="8"/>
      <c r="M1018" s="8"/>
      <c r="P1018" s="63"/>
      <c r="Q1018" s="64"/>
      <c r="R1018" s="64"/>
      <c r="S1018" s="65"/>
      <c r="T1018" s="66"/>
      <c r="U1018" s="63"/>
      <c r="V1018" s="64"/>
      <c r="W1018" s="64"/>
      <c r="X1018" s="65"/>
      <c r="Y1018" s="66"/>
      <c r="Z1018" s="58" t="str">
        <f t="shared" si="46"/>
        <v/>
      </c>
      <c r="AA1018" s="35" t="str">
        <f t="shared" si="47"/>
        <v/>
      </c>
    </row>
    <row r="1019" spans="1:27" s="79" customFormat="1" ht="17" hidden="1">
      <c r="A1019" s="4" t="s">
        <v>485</v>
      </c>
      <c r="B1019" s="4" t="s">
        <v>485</v>
      </c>
      <c r="C1019" s="4" t="s">
        <v>485</v>
      </c>
      <c r="D1019" s="12" t="s">
        <v>485</v>
      </c>
      <c r="H1019" s="4"/>
      <c r="P1019" s="111"/>
      <c r="Q1019" s="111"/>
      <c r="R1019" s="111"/>
      <c r="S1019" s="111"/>
      <c r="T1019" s="111"/>
      <c r="U1019" s="111"/>
      <c r="V1019" s="111"/>
      <c r="W1019" s="111"/>
      <c r="X1019" s="111"/>
      <c r="Y1019" s="111"/>
    </row>
    <row r="1020" spans="1:27" s="79" customFormat="1" ht="17" hidden="1">
      <c r="A1020" s="4" t="s">
        <v>485</v>
      </c>
      <c r="B1020" s="4" t="s">
        <v>485</v>
      </c>
      <c r="C1020" s="4" t="s">
        <v>485</v>
      </c>
      <c r="D1020" s="12" t="s">
        <v>485</v>
      </c>
      <c r="H1020" s="4"/>
      <c r="P1020" s="111"/>
      <c r="Q1020" s="111"/>
      <c r="R1020" s="111"/>
      <c r="S1020" s="111"/>
      <c r="T1020" s="111"/>
      <c r="U1020" s="111"/>
      <c r="V1020" s="111"/>
      <c r="W1020" s="111"/>
      <c r="X1020" s="111"/>
      <c r="Y1020" s="111"/>
    </row>
    <row r="1021" spans="1:27" s="79" customFormat="1" ht="17" hidden="1">
      <c r="A1021" s="4" t="s">
        <v>485</v>
      </c>
      <c r="B1021" s="4" t="s">
        <v>485</v>
      </c>
      <c r="C1021" s="4"/>
      <c r="D1021" s="12" t="s">
        <v>485</v>
      </c>
      <c r="E1021" s="81" t="s">
        <v>2601</v>
      </c>
      <c r="H1021" s="4"/>
      <c r="P1021" s="111"/>
      <c r="Q1021" s="111"/>
      <c r="R1021" s="111"/>
      <c r="S1021" s="111"/>
      <c r="T1021" s="111"/>
      <c r="U1021" s="111"/>
      <c r="V1021" s="111"/>
      <c r="W1021" s="111"/>
      <c r="X1021" s="111"/>
      <c r="Y1021" s="111"/>
      <c r="Z1021" s="79" t="str">
        <f t="shared" si="46"/>
        <v/>
      </c>
      <c r="AA1021" s="79" t="str">
        <f t="shared" si="47"/>
        <v/>
      </c>
    </row>
    <row r="1022" spans="1:27" ht="170" hidden="1">
      <c r="A1022" s="4">
        <v>2626</v>
      </c>
      <c r="B1022" s="4" t="s">
        <v>2602</v>
      </c>
      <c r="C1022" s="4">
        <v>234</v>
      </c>
      <c r="D1022" s="12" t="s">
        <v>31</v>
      </c>
      <c r="E1022" s="107" t="s">
        <v>3495</v>
      </c>
      <c r="F1022" s="2" t="s">
        <v>2603</v>
      </c>
      <c r="G1022" s="2" t="s">
        <v>2604</v>
      </c>
      <c r="H1022" s="8"/>
      <c r="I1022" s="8"/>
      <c r="J1022" s="8"/>
      <c r="K1022" s="8"/>
      <c r="L1022" s="8"/>
      <c r="M1022" s="8"/>
      <c r="N1022" s="108"/>
      <c r="O1022" s="108"/>
      <c r="P1022" s="63"/>
      <c r="Q1022" s="64"/>
      <c r="R1022" s="64"/>
      <c r="S1022" s="65"/>
      <c r="T1022" s="66"/>
      <c r="U1022" s="63"/>
      <c r="V1022" s="64"/>
      <c r="W1022" s="64"/>
      <c r="X1022" s="65"/>
      <c r="Y1022" s="66"/>
      <c r="Z1022" s="58" t="str">
        <f t="shared" si="46"/>
        <v/>
      </c>
      <c r="AA1022" s="35" t="str">
        <f t="shared" si="47"/>
        <v/>
      </c>
    </row>
    <row r="1023" spans="1:27" s="79" customFormat="1" ht="17" hidden="1">
      <c r="A1023" s="4" t="s">
        <v>485</v>
      </c>
      <c r="B1023" s="4" t="s">
        <v>485</v>
      </c>
      <c r="C1023" s="4" t="s">
        <v>485</v>
      </c>
      <c r="D1023" s="12" t="s">
        <v>485</v>
      </c>
      <c r="H1023" s="4"/>
      <c r="P1023" s="111"/>
      <c r="Q1023" s="111"/>
      <c r="R1023" s="111"/>
      <c r="S1023" s="111"/>
      <c r="T1023" s="111"/>
      <c r="U1023" s="111"/>
      <c r="V1023" s="111"/>
      <c r="W1023" s="111"/>
      <c r="X1023" s="111"/>
      <c r="Y1023" s="111"/>
    </row>
    <row r="1024" spans="1:27" s="79" customFormat="1" ht="17" hidden="1">
      <c r="A1024" s="4" t="s">
        <v>485</v>
      </c>
      <c r="B1024" s="4" t="s">
        <v>485</v>
      </c>
      <c r="C1024" s="4" t="s">
        <v>485</v>
      </c>
      <c r="D1024" s="12" t="s">
        <v>485</v>
      </c>
      <c r="H1024" s="4"/>
      <c r="P1024" s="111"/>
      <c r="Q1024" s="111"/>
      <c r="R1024" s="111"/>
      <c r="S1024" s="111"/>
      <c r="T1024" s="111"/>
      <c r="U1024" s="111"/>
      <c r="V1024" s="111"/>
      <c r="W1024" s="111"/>
      <c r="X1024" s="111"/>
      <c r="Y1024" s="111"/>
    </row>
    <row r="1025" spans="1:27" s="79" customFormat="1" ht="17" hidden="1">
      <c r="A1025" s="4" t="s">
        <v>485</v>
      </c>
      <c r="B1025" s="4" t="s">
        <v>485</v>
      </c>
      <c r="C1025" s="4"/>
      <c r="D1025" s="12" t="s">
        <v>485</v>
      </c>
      <c r="E1025" s="81" t="s">
        <v>117</v>
      </c>
      <c r="H1025" s="4"/>
      <c r="P1025" s="111"/>
      <c r="Q1025" s="111"/>
      <c r="R1025" s="111"/>
      <c r="S1025" s="111"/>
      <c r="T1025" s="111"/>
      <c r="U1025" s="111"/>
      <c r="V1025" s="111"/>
      <c r="W1025" s="111"/>
      <c r="X1025" s="111"/>
      <c r="Y1025" s="111"/>
      <c r="Z1025" s="79" t="str">
        <f t="shared" si="46"/>
        <v/>
      </c>
      <c r="AA1025" s="79" t="str">
        <f t="shared" si="47"/>
        <v/>
      </c>
    </row>
    <row r="1026" spans="1:27" ht="187" hidden="1">
      <c r="A1026" s="4">
        <v>2627</v>
      </c>
      <c r="B1026" s="4" t="s">
        <v>2605</v>
      </c>
      <c r="C1026" s="4">
        <v>235</v>
      </c>
      <c r="D1026" s="12" t="s">
        <v>31</v>
      </c>
      <c r="E1026" s="107" t="s">
        <v>3496</v>
      </c>
      <c r="F1026" s="2" t="s">
        <v>2606</v>
      </c>
      <c r="G1026" s="2" t="s">
        <v>2607</v>
      </c>
      <c r="H1026" s="8"/>
      <c r="I1026" s="8"/>
      <c r="J1026" s="8"/>
      <c r="K1026" s="8"/>
      <c r="L1026" s="8"/>
      <c r="M1026" s="8"/>
      <c r="N1026" s="108"/>
      <c r="O1026" s="108"/>
      <c r="P1026" s="63"/>
      <c r="Q1026" s="64"/>
      <c r="R1026" s="64"/>
      <c r="S1026" s="65"/>
      <c r="T1026" s="66"/>
      <c r="U1026" s="63"/>
      <c r="V1026" s="64"/>
      <c r="W1026" s="64"/>
      <c r="X1026" s="65"/>
      <c r="Y1026" s="66"/>
      <c r="Z1026" s="58" t="str">
        <f t="shared" si="46"/>
        <v/>
      </c>
      <c r="AA1026" s="35" t="str">
        <f t="shared" si="47"/>
        <v/>
      </c>
    </row>
    <row r="1027" spans="1:27" s="79" customFormat="1" ht="17" hidden="1">
      <c r="A1027" s="4" t="s">
        <v>485</v>
      </c>
      <c r="B1027" s="4" t="s">
        <v>485</v>
      </c>
      <c r="C1027" s="4" t="s">
        <v>485</v>
      </c>
      <c r="D1027" s="12" t="s">
        <v>485</v>
      </c>
      <c r="H1027" s="4"/>
      <c r="P1027" s="111"/>
      <c r="Q1027" s="111"/>
      <c r="R1027" s="111"/>
      <c r="S1027" s="111"/>
      <c r="T1027" s="111"/>
      <c r="U1027" s="111"/>
      <c r="V1027" s="111"/>
      <c r="W1027" s="111"/>
      <c r="X1027" s="111"/>
      <c r="Y1027" s="111"/>
    </row>
    <row r="1028" spans="1:27" s="79" customFormat="1" ht="17" hidden="1">
      <c r="A1028" s="4" t="s">
        <v>485</v>
      </c>
      <c r="B1028" s="4" t="s">
        <v>485</v>
      </c>
      <c r="C1028" s="4" t="s">
        <v>485</v>
      </c>
      <c r="D1028" s="12" t="s">
        <v>485</v>
      </c>
      <c r="H1028" s="4"/>
      <c r="P1028" s="111"/>
      <c r="Q1028" s="111"/>
      <c r="R1028" s="111"/>
      <c r="S1028" s="111"/>
      <c r="T1028" s="111"/>
      <c r="U1028" s="111"/>
      <c r="V1028" s="111"/>
      <c r="W1028" s="111"/>
      <c r="X1028" s="111"/>
      <c r="Y1028" s="111"/>
    </row>
    <row r="1029" spans="1:27" s="79" customFormat="1" ht="17" hidden="1">
      <c r="A1029" s="4" t="s">
        <v>485</v>
      </c>
      <c r="B1029" s="4" t="s">
        <v>485</v>
      </c>
      <c r="C1029" s="4"/>
      <c r="D1029" s="12" t="s">
        <v>485</v>
      </c>
      <c r="E1029" s="81" t="s">
        <v>118</v>
      </c>
      <c r="H1029" s="4"/>
      <c r="P1029" s="111"/>
      <c r="Q1029" s="111"/>
      <c r="R1029" s="111"/>
      <c r="S1029" s="111"/>
      <c r="T1029" s="111"/>
      <c r="U1029" s="111"/>
      <c r="V1029" s="111"/>
      <c r="W1029" s="111"/>
      <c r="X1029" s="111"/>
      <c r="Y1029" s="111"/>
      <c r="Z1029" s="79" t="str">
        <f t="shared" si="46"/>
        <v/>
      </c>
      <c r="AA1029" s="79" t="str">
        <f t="shared" si="47"/>
        <v/>
      </c>
    </row>
    <row r="1030" spans="1:27" ht="136" hidden="1">
      <c r="A1030" s="4">
        <v>2628</v>
      </c>
      <c r="B1030" s="4" t="s">
        <v>2608</v>
      </c>
      <c r="C1030" s="4">
        <v>236</v>
      </c>
      <c r="D1030" s="12" t="s">
        <v>31</v>
      </c>
      <c r="E1030" s="107" t="s">
        <v>3497</v>
      </c>
      <c r="F1030" s="2" t="s">
        <v>2609</v>
      </c>
      <c r="G1030" s="2" t="s">
        <v>2257</v>
      </c>
      <c r="H1030" s="8"/>
      <c r="I1030" s="8"/>
      <c r="J1030" s="8"/>
      <c r="K1030" s="8"/>
      <c r="L1030" s="8"/>
      <c r="M1030" s="8"/>
      <c r="N1030" s="108"/>
      <c r="O1030" s="108"/>
      <c r="P1030" s="63"/>
      <c r="Q1030" s="64"/>
      <c r="R1030" s="64"/>
      <c r="S1030" s="65"/>
      <c r="T1030" s="66"/>
      <c r="U1030" s="63"/>
      <c r="V1030" s="64"/>
      <c r="W1030" s="64"/>
      <c r="X1030" s="65"/>
      <c r="Y1030" s="66"/>
      <c r="Z1030" s="58" t="str">
        <f t="shared" si="46"/>
        <v/>
      </c>
      <c r="AA1030" s="35" t="str">
        <f t="shared" si="47"/>
        <v/>
      </c>
    </row>
    <row r="1031" spans="1:27" s="79" customFormat="1" ht="17" hidden="1">
      <c r="A1031" s="4" t="s">
        <v>485</v>
      </c>
      <c r="B1031" s="4" t="s">
        <v>485</v>
      </c>
      <c r="C1031" s="4" t="s">
        <v>485</v>
      </c>
      <c r="D1031" s="12" t="s">
        <v>485</v>
      </c>
      <c r="H1031" s="4"/>
      <c r="P1031" s="111"/>
      <c r="Q1031" s="111"/>
      <c r="R1031" s="111"/>
      <c r="S1031" s="111"/>
      <c r="T1031" s="111"/>
      <c r="U1031" s="111"/>
      <c r="V1031" s="111"/>
      <c r="W1031" s="111"/>
      <c r="X1031" s="111"/>
      <c r="Y1031" s="111"/>
    </row>
    <row r="1032" spans="1:27" s="79" customFormat="1" ht="17" hidden="1">
      <c r="A1032" s="4" t="s">
        <v>485</v>
      </c>
      <c r="B1032" s="4" t="s">
        <v>485</v>
      </c>
      <c r="C1032" s="4" t="s">
        <v>485</v>
      </c>
      <c r="D1032" s="12" t="s">
        <v>485</v>
      </c>
      <c r="H1032" s="4"/>
      <c r="P1032" s="111"/>
      <c r="Q1032" s="111"/>
      <c r="R1032" s="111"/>
      <c r="S1032" s="111"/>
      <c r="T1032" s="111"/>
      <c r="U1032" s="111"/>
      <c r="V1032" s="111"/>
      <c r="W1032" s="111"/>
      <c r="X1032" s="111"/>
      <c r="Y1032" s="111"/>
    </row>
    <row r="1033" spans="1:27" ht="19" hidden="1">
      <c r="A1033" s="4" t="s">
        <v>485</v>
      </c>
      <c r="B1033" s="4" t="s">
        <v>485</v>
      </c>
      <c r="E1033" s="116" t="s">
        <v>2610</v>
      </c>
      <c r="F1033" s="116"/>
      <c r="G1033" s="116"/>
      <c r="P1033" s="111"/>
      <c r="Q1033" s="111"/>
      <c r="R1033" s="111"/>
      <c r="S1033" s="111"/>
      <c r="T1033" s="111"/>
      <c r="U1033" s="111"/>
      <c r="V1033" s="111"/>
      <c r="W1033" s="111"/>
      <c r="X1033" s="111"/>
      <c r="Y1033" s="111"/>
      <c r="Z1033" s="79" t="str">
        <f t="shared" si="46"/>
        <v/>
      </c>
      <c r="AA1033" s="79" t="str">
        <f t="shared" si="47"/>
        <v/>
      </c>
    </row>
    <row r="1034" spans="1:27" s="79" customFormat="1" ht="34" hidden="1">
      <c r="A1034" s="4" t="s">
        <v>485</v>
      </c>
      <c r="B1034" s="4" t="s">
        <v>485</v>
      </c>
      <c r="C1034" s="4"/>
      <c r="D1034" s="12" t="s">
        <v>485</v>
      </c>
      <c r="E1034" s="81" t="s">
        <v>2611</v>
      </c>
      <c r="H1034" s="4"/>
      <c r="P1034" s="111"/>
      <c r="Q1034" s="111"/>
      <c r="R1034" s="111"/>
      <c r="S1034" s="111"/>
      <c r="T1034" s="111"/>
      <c r="U1034" s="111"/>
      <c r="V1034" s="111"/>
      <c r="W1034" s="111"/>
      <c r="X1034" s="111"/>
      <c r="Y1034" s="111"/>
      <c r="Z1034" s="79" t="str">
        <f t="shared" si="46"/>
        <v/>
      </c>
      <c r="AA1034" s="79" t="str">
        <f t="shared" si="47"/>
        <v/>
      </c>
    </row>
    <row r="1035" spans="1:27" ht="170" hidden="1">
      <c r="A1035" s="4">
        <v>2629</v>
      </c>
      <c r="B1035" s="4" t="s">
        <v>2612</v>
      </c>
      <c r="C1035" s="4">
        <v>237</v>
      </c>
      <c r="E1035" s="107" t="s">
        <v>3498</v>
      </c>
      <c r="F1035" s="2" t="s">
        <v>2613</v>
      </c>
      <c r="G1035" s="2" t="s">
        <v>2498</v>
      </c>
      <c r="H1035" s="8"/>
      <c r="I1035" s="8"/>
      <c r="J1035" s="8"/>
      <c r="K1035" s="8"/>
      <c r="L1035" s="8"/>
      <c r="M1035" s="8"/>
      <c r="P1035" s="63"/>
      <c r="Q1035" s="64"/>
      <c r="R1035" s="64"/>
      <c r="S1035" s="65"/>
      <c r="T1035" s="66"/>
      <c r="U1035" s="63"/>
      <c r="V1035" s="64"/>
      <c r="W1035" s="64"/>
      <c r="X1035" s="65"/>
      <c r="Y1035" s="66"/>
      <c r="Z1035" s="58" t="str">
        <f t="shared" si="46"/>
        <v/>
      </c>
      <c r="AA1035" s="35" t="str">
        <f t="shared" si="47"/>
        <v/>
      </c>
    </row>
    <row r="1036" spans="1:27" ht="221" hidden="1">
      <c r="A1036" s="4">
        <v>2630</v>
      </c>
      <c r="B1036" s="4" t="s">
        <v>2612</v>
      </c>
      <c r="C1036" s="4">
        <v>237</v>
      </c>
      <c r="D1036" s="12" t="s">
        <v>31</v>
      </c>
      <c r="E1036" s="107" t="s">
        <v>3499</v>
      </c>
      <c r="F1036" s="2" t="s">
        <v>2614</v>
      </c>
      <c r="G1036" s="2" t="s">
        <v>2615</v>
      </c>
      <c r="H1036" s="8"/>
      <c r="I1036" s="8"/>
      <c r="J1036" s="8"/>
      <c r="K1036" s="8"/>
      <c r="L1036" s="8"/>
      <c r="M1036" s="8"/>
      <c r="N1036" s="108"/>
      <c r="O1036" s="108"/>
      <c r="P1036" s="63"/>
      <c r="Q1036" s="64"/>
      <c r="R1036" s="64"/>
      <c r="S1036" s="65"/>
      <c r="T1036" s="66"/>
      <c r="U1036" s="63"/>
      <c r="V1036" s="64"/>
      <c r="W1036" s="64"/>
      <c r="X1036" s="65"/>
      <c r="Y1036" s="66"/>
      <c r="Z1036" s="58" t="str">
        <f t="shared" si="46"/>
        <v/>
      </c>
      <c r="AA1036" s="35" t="str">
        <f t="shared" si="47"/>
        <v/>
      </c>
    </row>
    <row r="1037" spans="1:27" ht="170" hidden="1">
      <c r="A1037" s="4">
        <v>2631</v>
      </c>
      <c r="B1037" s="4" t="s">
        <v>2612</v>
      </c>
      <c r="C1037" s="4">
        <v>237</v>
      </c>
      <c r="E1037" s="107" t="s">
        <v>3500</v>
      </c>
      <c r="F1037" s="2" t="s">
        <v>2616</v>
      </c>
      <c r="G1037" s="2" t="s">
        <v>2617</v>
      </c>
      <c r="H1037" s="8"/>
      <c r="I1037" s="8"/>
      <c r="J1037" s="8"/>
      <c r="K1037" s="8"/>
      <c r="L1037" s="8"/>
      <c r="M1037" s="8"/>
      <c r="P1037" s="63"/>
      <c r="Q1037" s="64"/>
      <c r="R1037" s="64"/>
      <c r="S1037" s="65"/>
      <c r="T1037" s="66"/>
      <c r="U1037" s="63"/>
      <c r="V1037" s="64"/>
      <c r="W1037" s="64"/>
      <c r="X1037" s="65"/>
      <c r="Y1037" s="66"/>
      <c r="Z1037" s="58" t="str">
        <f t="shared" ref="Z1037:Z1100" si="48">IF(U1037&lt;&gt;"",U1037,IF(P1037&lt;&gt;"",P1037,IF(N1037&lt;&gt;"",N1037,"")))</f>
        <v/>
      </c>
      <c r="AA1037" s="35" t="str">
        <f t="shared" ref="AA1037:AA1100" si="49">IF(X1037&lt;&gt;"",X1037,IF(S1037&lt;&gt;"",S1037,IF(O1037&lt;&gt;"",O1037,"")))</f>
        <v/>
      </c>
    </row>
    <row r="1038" spans="1:27" s="79" customFormat="1" ht="17" hidden="1">
      <c r="A1038" s="4" t="s">
        <v>485</v>
      </c>
      <c r="B1038" s="4" t="s">
        <v>485</v>
      </c>
      <c r="C1038" s="4" t="s">
        <v>485</v>
      </c>
      <c r="D1038" s="12" t="s">
        <v>485</v>
      </c>
      <c r="H1038" s="4"/>
      <c r="P1038" s="111"/>
      <c r="Q1038" s="111"/>
      <c r="R1038" s="111"/>
      <c r="S1038" s="111"/>
      <c r="T1038" s="111"/>
      <c r="U1038" s="111"/>
      <c r="V1038" s="111"/>
      <c r="W1038" s="111"/>
      <c r="X1038" s="111"/>
      <c r="Y1038" s="111"/>
    </row>
    <row r="1039" spans="1:27" s="79" customFormat="1" ht="17" hidden="1">
      <c r="A1039" s="4" t="s">
        <v>485</v>
      </c>
      <c r="B1039" s="4" t="s">
        <v>485</v>
      </c>
      <c r="C1039" s="4" t="s">
        <v>485</v>
      </c>
      <c r="D1039" s="12" t="s">
        <v>485</v>
      </c>
      <c r="H1039" s="4"/>
      <c r="P1039" s="111"/>
      <c r="Q1039" s="111"/>
      <c r="R1039" s="111"/>
      <c r="S1039" s="111"/>
      <c r="T1039" s="111"/>
      <c r="U1039" s="111"/>
      <c r="V1039" s="111"/>
      <c r="W1039" s="111"/>
      <c r="X1039" s="111"/>
      <c r="Y1039" s="111"/>
    </row>
    <row r="1040" spans="1:27" s="79" customFormat="1" ht="17" hidden="1">
      <c r="A1040" s="4" t="s">
        <v>485</v>
      </c>
      <c r="B1040" s="4" t="s">
        <v>485</v>
      </c>
      <c r="C1040" s="4"/>
      <c r="D1040" s="12" t="s">
        <v>485</v>
      </c>
      <c r="E1040" s="81" t="s">
        <v>119</v>
      </c>
      <c r="H1040" s="4"/>
      <c r="P1040" s="111"/>
      <c r="Q1040" s="111"/>
      <c r="R1040" s="111"/>
      <c r="S1040" s="111"/>
      <c r="T1040" s="111"/>
      <c r="U1040" s="111"/>
      <c r="V1040" s="111"/>
      <c r="W1040" s="111"/>
      <c r="X1040" s="111"/>
      <c r="Y1040" s="111"/>
      <c r="Z1040" s="79" t="str">
        <f t="shared" si="48"/>
        <v/>
      </c>
      <c r="AA1040" s="79" t="str">
        <f t="shared" si="49"/>
        <v/>
      </c>
    </row>
    <row r="1041" spans="1:27" ht="221" hidden="1">
      <c r="A1041" s="4">
        <v>2632</v>
      </c>
      <c r="B1041" s="4" t="s">
        <v>1141</v>
      </c>
      <c r="C1041" s="4">
        <v>238</v>
      </c>
      <c r="E1041" s="107" t="s">
        <v>3501</v>
      </c>
      <c r="F1041" s="2" t="s">
        <v>2618</v>
      </c>
      <c r="G1041" s="2" t="s">
        <v>2619</v>
      </c>
      <c r="H1041" s="8"/>
      <c r="I1041" s="8"/>
      <c r="J1041" s="8"/>
      <c r="K1041" s="8"/>
      <c r="L1041" s="8"/>
      <c r="M1041" s="8"/>
      <c r="P1041" s="63"/>
      <c r="Q1041" s="64"/>
      <c r="R1041" s="64"/>
      <c r="S1041" s="65"/>
      <c r="T1041" s="66"/>
      <c r="U1041" s="63"/>
      <c r="V1041" s="64"/>
      <c r="W1041" s="64"/>
      <c r="X1041" s="65"/>
      <c r="Y1041" s="66"/>
      <c r="Z1041" s="58" t="str">
        <f t="shared" si="48"/>
        <v/>
      </c>
      <c r="AA1041" s="35" t="str">
        <f t="shared" si="49"/>
        <v/>
      </c>
    </row>
    <row r="1042" spans="1:27" ht="204" hidden="1">
      <c r="A1042" s="4">
        <v>2633</v>
      </c>
      <c r="B1042" s="4" t="s">
        <v>1141</v>
      </c>
      <c r="C1042" s="4">
        <v>238</v>
      </c>
      <c r="E1042" s="107" t="s">
        <v>3502</v>
      </c>
      <c r="F1042" s="2" t="s">
        <v>2620</v>
      </c>
      <c r="G1042" s="2" t="s">
        <v>2621</v>
      </c>
      <c r="H1042" s="8"/>
      <c r="I1042" s="8"/>
      <c r="J1042" s="8"/>
      <c r="K1042" s="8"/>
      <c r="L1042" s="8"/>
      <c r="M1042" s="8"/>
      <c r="P1042" s="63"/>
      <c r="Q1042" s="64"/>
      <c r="R1042" s="64"/>
      <c r="S1042" s="65"/>
      <c r="T1042" s="66"/>
      <c r="U1042" s="63"/>
      <c r="V1042" s="64"/>
      <c r="W1042" s="64"/>
      <c r="X1042" s="65"/>
      <c r="Y1042" s="66"/>
      <c r="Z1042" s="58" t="str">
        <f t="shared" si="48"/>
        <v/>
      </c>
      <c r="AA1042" s="35" t="str">
        <f t="shared" si="49"/>
        <v/>
      </c>
    </row>
    <row r="1043" spans="1:27" ht="187" hidden="1">
      <c r="A1043" s="4">
        <v>2634</v>
      </c>
      <c r="B1043" s="4" t="s">
        <v>1141</v>
      </c>
      <c r="C1043" s="4">
        <v>238</v>
      </c>
      <c r="E1043" s="107" t="s">
        <v>3503</v>
      </c>
      <c r="F1043" s="2" t="s">
        <v>2622</v>
      </c>
      <c r="G1043" s="2" t="s">
        <v>2623</v>
      </c>
      <c r="H1043" s="8"/>
      <c r="I1043" s="8"/>
      <c r="J1043" s="8"/>
      <c r="K1043" s="8"/>
      <c r="L1043" s="8"/>
      <c r="M1043" s="8"/>
      <c r="P1043" s="63"/>
      <c r="Q1043" s="64"/>
      <c r="R1043" s="64"/>
      <c r="S1043" s="65"/>
      <c r="T1043" s="66"/>
      <c r="U1043" s="63"/>
      <c r="V1043" s="64"/>
      <c r="W1043" s="64"/>
      <c r="X1043" s="65"/>
      <c r="Y1043" s="66"/>
      <c r="Z1043" s="58" t="str">
        <f t="shared" si="48"/>
        <v/>
      </c>
      <c r="AA1043" s="35" t="str">
        <f t="shared" si="49"/>
        <v/>
      </c>
    </row>
    <row r="1044" spans="1:27" ht="170" hidden="1">
      <c r="A1044" s="4">
        <v>2635</v>
      </c>
      <c r="B1044" s="4" t="s">
        <v>1141</v>
      </c>
      <c r="C1044" s="4">
        <v>238</v>
      </c>
      <c r="E1044" s="107" t="s">
        <v>3504</v>
      </c>
      <c r="F1044" s="2" t="s">
        <v>2624</v>
      </c>
      <c r="G1044" s="2" t="s">
        <v>2625</v>
      </c>
      <c r="H1044" s="8"/>
      <c r="I1044" s="8"/>
      <c r="J1044" s="8"/>
      <c r="K1044" s="8"/>
      <c r="L1044" s="8"/>
      <c r="M1044" s="8"/>
      <c r="P1044" s="63"/>
      <c r="Q1044" s="64"/>
      <c r="R1044" s="64"/>
      <c r="S1044" s="65"/>
      <c r="T1044" s="66"/>
      <c r="U1044" s="63"/>
      <c r="V1044" s="64"/>
      <c r="W1044" s="64"/>
      <c r="X1044" s="65"/>
      <c r="Y1044" s="66"/>
      <c r="Z1044" s="58" t="str">
        <f t="shared" si="48"/>
        <v/>
      </c>
      <c r="AA1044" s="35" t="str">
        <f t="shared" si="49"/>
        <v/>
      </c>
    </row>
    <row r="1045" spans="1:27" ht="238" hidden="1">
      <c r="A1045" s="4">
        <v>2636</v>
      </c>
      <c r="B1045" s="4" t="s">
        <v>1141</v>
      </c>
      <c r="C1045" s="4">
        <v>238</v>
      </c>
      <c r="E1045" s="107" t="s">
        <v>3505</v>
      </c>
      <c r="F1045" s="2" t="s">
        <v>2626</v>
      </c>
      <c r="G1045" s="2" t="s">
        <v>2627</v>
      </c>
      <c r="H1045" s="8"/>
      <c r="I1045" s="8"/>
      <c r="J1045" s="8"/>
      <c r="K1045" s="8"/>
      <c r="L1045" s="8"/>
      <c r="M1045" s="8"/>
      <c r="P1045" s="63"/>
      <c r="Q1045" s="64"/>
      <c r="R1045" s="64"/>
      <c r="S1045" s="65"/>
      <c r="T1045" s="66"/>
      <c r="U1045" s="63"/>
      <c r="V1045" s="64"/>
      <c r="W1045" s="64"/>
      <c r="X1045" s="65"/>
      <c r="Y1045" s="66"/>
      <c r="Z1045" s="58" t="str">
        <f t="shared" si="48"/>
        <v/>
      </c>
      <c r="AA1045" s="35" t="str">
        <f t="shared" si="49"/>
        <v/>
      </c>
    </row>
    <row r="1046" spans="1:27" ht="136" hidden="1">
      <c r="A1046" s="4">
        <v>2637</v>
      </c>
      <c r="B1046" s="4" t="s">
        <v>1141</v>
      </c>
      <c r="C1046" s="4">
        <v>238</v>
      </c>
      <c r="E1046" s="107" t="s">
        <v>3506</v>
      </c>
      <c r="F1046" s="2" t="s">
        <v>2628</v>
      </c>
      <c r="G1046" s="2" t="s">
        <v>2214</v>
      </c>
      <c r="H1046" s="8"/>
      <c r="I1046" s="8"/>
      <c r="J1046" s="8"/>
      <c r="K1046" s="8"/>
      <c r="L1046" s="8"/>
      <c r="M1046" s="8"/>
      <c r="P1046" s="63"/>
      <c r="Q1046" s="64"/>
      <c r="R1046" s="64"/>
      <c r="S1046" s="65"/>
      <c r="T1046" s="66"/>
      <c r="U1046" s="63"/>
      <c r="V1046" s="64"/>
      <c r="W1046" s="64"/>
      <c r="X1046" s="65"/>
      <c r="Y1046" s="66"/>
      <c r="Z1046" s="58" t="str">
        <f t="shared" si="48"/>
        <v/>
      </c>
      <c r="AA1046" s="35" t="str">
        <f t="shared" si="49"/>
        <v/>
      </c>
    </row>
    <row r="1047" spans="1:27" s="79" customFormat="1" ht="17" hidden="1">
      <c r="A1047" s="4" t="s">
        <v>485</v>
      </c>
      <c r="B1047" s="4" t="s">
        <v>485</v>
      </c>
      <c r="C1047" s="4" t="s">
        <v>485</v>
      </c>
      <c r="D1047" s="12"/>
      <c r="H1047" s="4"/>
      <c r="P1047" s="111"/>
      <c r="Q1047" s="111"/>
      <c r="R1047" s="111"/>
      <c r="S1047" s="111"/>
      <c r="T1047" s="111"/>
      <c r="U1047" s="111"/>
      <c r="V1047" s="111"/>
      <c r="W1047" s="111"/>
      <c r="X1047" s="111"/>
      <c r="Y1047" s="111"/>
    </row>
    <row r="1048" spans="1:27" s="79" customFormat="1" ht="17" hidden="1">
      <c r="A1048" s="4" t="s">
        <v>485</v>
      </c>
      <c r="B1048" s="4" t="s">
        <v>485</v>
      </c>
      <c r="C1048" s="4" t="s">
        <v>485</v>
      </c>
      <c r="D1048" s="12"/>
      <c r="H1048" s="4"/>
      <c r="P1048" s="111"/>
      <c r="Q1048" s="111"/>
      <c r="R1048" s="111"/>
      <c r="S1048" s="111"/>
      <c r="T1048" s="111"/>
      <c r="U1048" s="111"/>
      <c r="V1048" s="111"/>
      <c r="W1048" s="111"/>
      <c r="X1048" s="111"/>
      <c r="Y1048" s="111"/>
    </row>
    <row r="1049" spans="1:27" s="79" customFormat="1" ht="17" hidden="1">
      <c r="A1049" s="4" t="s">
        <v>485</v>
      </c>
      <c r="B1049" s="4" t="s">
        <v>485</v>
      </c>
      <c r="C1049" s="4"/>
      <c r="D1049" s="12"/>
      <c r="E1049" s="81" t="s">
        <v>120</v>
      </c>
      <c r="H1049" s="4"/>
      <c r="P1049" s="111"/>
      <c r="Q1049" s="111"/>
      <c r="R1049" s="111"/>
      <c r="S1049" s="111"/>
      <c r="T1049" s="111"/>
      <c r="U1049" s="111"/>
      <c r="V1049" s="111"/>
      <c r="W1049" s="111"/>
      <c r="X1049" s="111"/>
      <c r="Y1049" s="111"/>
      <c r="Z1049" s="79" t="str">
        <f t="shared" si="48"/>
        <v/>
      </c>
      <c r="AA1049" s="79" t="str">
        <f t="shared" si="49"/>
        <v/>
      </c>
    </row>
    <row r="1050" spans="1:27" ht="204" hidden="1">
      <c r="A1050" s="4">
        <v>2638</v>
      </c>
      <c r="B1050" s="4" t="s">
        <v>2629</v>
      </c>
      <c r="C1050" s="4">
        <v>239</v>
      </c>
      <c r="E1050" s="107" t="s">
        <v>3507</v>
      </c>
      <c r="F1050" s="2" t="s">
        <v>2630</v>
      </c>
      <c r="G1050" s="2" t="s">
        <v>2631</v>
      </c>
      <c r="H1050" s="8"/>
      <c r="I1050" s="8"/>
      <c r="J1050" s="8"/>
      <c r="K1050" s="8"/>
      <c r="L1050" s="8"/>
      <c r="M1050" s="8"/>
      <c r="P1050" s="63"/>
      <c r="Q1050" s="64"/>
      <c r="R1050" s="64"/>
      <c r="S1050" s="65"/>
      <c r="T1050" s="66"/>
      <c r="U1050" s="63"/>
      <c r="V1050" s="64"/>
      <c r="W1050" s="64"/>
      <c r="X1050" s="65"/>
      <c r="Y1050" s="66"/>
      <c r="Z1050" s="58" t="str">
        <f t="shared" si="48"/>
        <v/>
      </c>
      <c r="AA1050" s="35" t="str">
        <f t="shared" si="49"/>
        <v/>
      </c>
    </row>
    <row r="1051" spans="1:27" ht="204" hidden="1">
      <c r="A1051" s="4">
        <v>2639</v>
      </c>
      <c r="B1051" s="4" t="s">
        <v>2629</v>
      </c>
      <c r="C1051" s="4">
        <v>239</v>
      </c>
      <c r="E1051" s="107" t="s">
        <v>3508</v>
      </c>
      <c r="F1051" s="2" t="s">
        <v>2632</v>
      </c>
      <c r="G1051" s="2" t="s">
        <v>2633</v>
      </c>
      <c r="H1051" s="8"/>
      <c r="I1051" s="8"/>
      <c r="J1051" s="8"/>
      <c r="K1051" s="8"/>
      <c r="L1051" s="8"/>
      <c r="M1051" s="8"/>
      <c r="P1051" s="63"/>
      <c r="Q1051" s="64"/>
      <c r="R1051" s="64"/>
      <c r="S1051" s="65"/>
      <c r="T1051" s="66"/>
      <c r="U1051" s="63"/>
      <c r="V1051" s="64"/>
      <c r="W1051" s="64"/>
      <c r="X1051" s="65"/>
      <c r="Y1051" s="66"/>
      <c r="Z1051" s="58" t="str">
        <f t="shared" si="48"/>
        <v/>
      </c>
      <c r="AA1051" s="35" t="str">
        <f t="shared" si="49"/>
        <v/>
      </c>
    </row>
    <row r="1052" spans="1:27" ht="238" hidden="1">
      <c r="A1052" s="4">
        <v>2640</v>
      </c>
      <c r="B1052" s="4" t="s">
        <v>2629</v>
      </c>
      <c r="C1052" s="4">
        <v>239</v>
      </c>
      <c r="E1052" s="107" t="s">
        <v>3509</v>
      </c>
      <c r="F1052" s="2" t="s">
        <v>2634</v>
      </c>
      <c r="G1052" s="2" t="s">
        <v>2635</v>
      </c>
      <c r="H1052" s="8"/>
      <c r="I1052" s="8"/>
      <c r="J1052" s="8"/>
      <c r="K1052" s="8"/>
      <c r="L1052" s="8"/>
      <c r="M1052" s="8"/>
      <c r="P1052" s="63"/>
      <c r="Q1052" s="64"/>
      <c r="R1052" s="64"/>
      <c r="S1052" s="65"/>
      <c r="T1052" s="66"/>
      <c r="U1052" s="63"/>
      <c r="V1052" s="64"/>
      <c r="W1052" s="64"/>
      <c r="X1052" s="65"/>
      <c r="Y1052" s="66"/>
      <c r="Z1052" s="58" t="str">
        <f t="shared" si="48"/>
        <v/>
      </c>
      <c r="AA1052" s="35" t="str">
        <f t="shared" si="49"/>
        <v/>
      </c>
    </row>
    <row r="1053" spans="1:27" ht="136" hidden="1">
      <c r="A1053" s="4">
        <v>2641</v>
      </c>
      <c r="B1053" s="4" t="s">
        <v>2629</v>
      </c>
      <c r="C1053" s="4">
        <v>239</v>
      </c>
      <c r="E1053" s="107" t="s">
        <v>3510</v>
      </c>
      <c r="F1053" s="2" t="s">
        <v>2636</v>
      </c>
      <c r="G1053" s="2" t="s">
        <v>2214</v>
      </c>
      <c r="H1053" s="8"/>
      <c r="I1053" s="8"/>
      <c r="J1053" s="8"/>
      <c r="K1053" s="8"/>
      <c r="L1053" s="8"/>
      <c r="M1053" s="8"/>
      <c r="P1053" s="63"/>
      <c r="Q1053" s="64"/>
      <c r="R1053" s="64"/>
      <c r="S1053" s="65"/>
      <c r="T1053" s="66"/>
      <c r="U1053" s="63"/>
      <c r="V1053" s="64"/>
      <c r="W1053" s="64"/>
      <c r="X1053" s="65"/>
      <c r="Y1053" s="66"/>
      <c r="Z1053" s="58" t="str">
        <f t="shared" si="48"/>
        <v/>
      </c>
      <c r="AA1053" s="35" t="str">
        <f t="shared" si="49"/>
        <v/>
      </c>
    </row>
    <row r="1054" spans="1:27" s="79" customFormat="1" ht="17" hidden="1">
      <c r="A1054" s="4" t="s">
        <v>485</v>
      </c>
      <c r="B1054" s="4" t="s">
        <v>485</v>
      </c>
      <c r="C1054" s="4" t="s">
        <v>485</v>
      </c>
      <c r="D1054" s="12"/>
      <c r="H1054" s="4"/>
      <c r="P1054" s="111"/>
      <c r="Q1054" s="111"/>
      <c r="R1054" s="111"/>
      <c r="S1054" s="111"/>
      <c r="T1054" s="111"/>
      <c r="U1054" s="111"/>
      <c r="V1054" s="111"/>
      <c r="W1054" s="111"/>
      <c r="X1054" s="111"/>
      <c r="Y1054" s="111"/>
    </row>
    <row r="1055" spans="1:27" s="79" customFormat="1" ht="17" hidden="1">
      <c r="A1055" s="4" t="s">
        <v>485</v>
      </c>
      <c r="B1055" s="4" t="s">
        <v>485</v>
      </c>
      <c r="C1055" s="4" t="s">
        <v>485</v>
      </c>
      <c r="D1055" s="12" t="s">
        <v>485</v>
      </c>
      <c r="H1055" s="4"/>
      <c r="P1055" s="111"/>
      <c r="Q1055" s="111"/>
      <c r="R1055" s="111"/>
      <c r="S1055" s="111"/>
      <c r="T1055" s="111"/>
      <c r="U1055" s="111"/>
      <c r="V1055" s="111"/>
      <c r="W1055" s="111"/>
      <c r="X1055" s="111"/>
      <c r="Y1055" s="111"/>
    </row>
    <row r="1056" spans="1:27" s="79" customFormat="1" ht="34" hidden="1">
      <c r="A1056" s="4" t="s">
        <v>485</v>
      </c>
      <c r="B1056" s="4" t="s">
        <v>485</v>
      </c>
      <c r="C1056" s="4"/>
      <c r="D1056" s="12" t="s">
        <v>485</v>
      </c>
      <c r="E1056" s="81" t="s">
        <v>2637</v>
      </c>
      <c r="H1056" s="4"/>
      <c r="P1056" s="111"/>
      <c r="Q1056" s="111"/>
      <c r="R1056" s="111"/>
      <c r="S1056" s="111"/>
      <c r="T1056" s="111"/>
      <c r="U1056" s="111"/>
      <c r="V1056" s="111"/>
      <c r="W1056" s="111"/>
      <c r="X1056" s="111"/>
      <c r="Y1056" s="111"/>
      <c r="Z1056" s="79" t="str">
        <f t="shared" si="48"/>
        <v/>
      </c>
      <c r="AA1056" s="79" t="str">
        <f t="shared" si="49"/>
        <v/>
      </c>
    </row>
    <row r="1057" spans="1:27" ht="221" hidden="1">
      <c r="A1057" s="4">
        <v>2642</v>
      </c>
      <c r="B1057" s="4" t="s">
        <v>2638</v>
      </c>
      <c r="C1057" s="4">
        <v>241</v>
      </c>
      <c r="E1057" s="107" t="s">
        <v>3511</v>
      </c>
      <c r="F1057" s="2" t="s">
        <v>2639</v>
      </c>
      <c r="G1057" s="2" t="s">
        <v>2640</v>
      </c>
      <c r="H1057" s="8"/>
      <c r="I1057" s="8"/>
      <c r="J1057" s="8"/>
      <c r="K1057" s="8"/>
      <c r="L1057" s="8"/>
      <c r="M1057" s="8"/>
      <c r="P1057" s="63"/>
      <c r="Q1057" s="64"/>
      <c r="R1057" s="64"/>
      <c r="S1057" s="65"/>
      <c r="T1057" s="66"/>
      <c r="U1057" s="63"/>
      <c r="V1057" s="64"/>
      <c r="W1057" s="64"/>
      <c r="X1057" s="65"/>
      <c r="Y1057" s="66"/>
      <c r="Z1057" s="58" t="str">
        <f t="shared" si="48"/>
        <v/>
      </c>
      <c r="AA1057" s="35" t="str">
        <f t="shared" si="49"/>
        <v/>
      </c>
    </row>
    <row r="1058" spans="1:27" ht="170" hidden="1">
      <c r="A1058" s="4">
        <v>2643</v>
      </c>
      <c r="B1058" s="4" t="s">
        <v>2638</v>
      </c>
      <c r="C1058" s="4">
        <v>241</v>
      </c>
      <c r="E1058" s="107" t="s">
        <v>3512</v>
      </c>
      <c r="F1058" s="2" t="s">
        <v>2641</v>
      </c>
      <c r="G1058" s="2" t="s">
        <v>2642</v>
      </c>
      <c r="H1058" s="8"/>
      <c r="I1058" s="8"/>
      <c r="J1058" s="8"/>
      <c r="K1058" s="8"/>
      <c r="L1058" s="8"/>
      <c r="M1058" s="8"/>
      <c r="P1058" s="63"/>
      <c r="Q1058" s="64"/>
      <c r="R1058" s="64"/>
      <c r="S1058" s="65"/>
      <c r="T1058" s="66"/>
      <c r="U1058" s="63"/>
      <c r="V1058" s="64"/>
      <c r="W1058" s="64"/>
      <c r="X1058" s="65"/>
      <c r="Y1058" s="66"/>
      <c r="Z1058" s="58" t="str">
        <f t="shared" si="48"/>
        <v/>
      </c>
      <c r="AA1058" s="35" t="str">
        <f t="shared" si="49"/>
        <v/>
      </c>
    </row>
    <row r="1059" spans="1:27" ht="204" hidden="1">
      <c r="A1059" s="4">
        <v>2644</v>
      </c>
      <c r="B1059" s="4" t="s">
        <v>2638</v>
      </c>
      <c r="C1059" s="4">
        <v>241</v>
      </c>
      <c r="E1059" s="107" t="s">
        <v>3513</v>
      </c>
      <c r="F1059" s="2" t="s">
        <v>2643</v>
      </c>
      <c r="G1059" s="2" t="s">
        <v>2644</v>
      </c>
      <c r="H1059" s="8"/>
      <c r="I1059" s="8"/>
      <c r="J1059" s="8"/>
      <c r="K1059" s="8"/>
      <c r="L1059" s="8"/>
      <c r="M1059" s="8"/>
      <c r="P1059" s="63"/>
      <c r="Q1059" s="64"/>
      <c r="R1059" s="64"/>
      <c r="S1059" s="65"/>
      <c r="T1059" s="66"/>
      <c r="U1059" s="63"/>
      <c r="V1059" s="64"/>
      <c r="W1059" s="64"/>
      <c r="X1059" s="65"/>
      <c r="Y1059" s="66"/>
      <c r="Z1059" s="58" t="str">
        <f t="shared" si="48"/>
        <v/>
      </c>
      <c r="AA1059" s="35" t="str">
        <f t="shared" si="49"/>
        <v/>
      </c>
    </row>
    <row r="1060" spans="1:27" ht="204" hidden="1">
      <c r="A1060" s="4">
        <v>2645</v>
      </c>
      <c r="B1060" s="4" t="s">
        <v>2638</v>
      </c>
      <c r="C1060" s="4">
        <v>241</v>
      </c>
      <c r="E1060" s="107" t="s">
        <v>3514</v>
      </c>
      <c r="F1060" s="2" t="s">
        <v>2645</v>
      </c>
      <c r="G1060" s="2" t="s">
        <v>2646</v>
      </c>
      <c r="H1060" s="8"/>
      <c r="I1060" s="8"/>
      <c r="J1060" s="8"/>
      <c r="K1060" s="8"/>
      <c r="L1060" s="8"/>
      <c r="M1060" s="8"/>
      <c r="P1060" s="63"/>
      <c r="Q1060" s="64"/>
      <c r="R1060" s="64"/>
      <c r="S1060" s="65"/>
      <c r="T1060" s="66"/>
      <c r="U1060" s="63"/>
      <c r="V1060" s="64"/>
      <c r="W1060" s="64"/>
      <c r="X1060" s="65"/>
      <c r="Y1060" s="66"/>
      <c r="Z1060" s="58" t="str">
        <f t="shared" si="48"/>
        <v/>
      </c>
      <c r="AA1060" s="35" t="str">
        <f t="shared" si="49"/>
        <v/>
      </c>
    </row>
    <row r="1061" spans="1:27" ht="187" hidden="1">
      <c r="A1061" s="4">
        <v>2646</v>
      </c>
      <c r="B1061" s="4" t="s">
        <v>2638</v>
      </c>
      <c r="C1061" s="4">
        <v>241</v>
      </c>
      <c r="E1061" s="107" t="s">
        <v>3515</v>
      </c>
      <c r="F1061" s="2" t="s">
        <v>2647</v>
      </c>
      <c r="G1061" s="2" t="s">
        <v>2648</v>
      </c>
      <c r="H1061" s="8"/>
      <c r="I1061" s="8"/>
      <c r="J1061" s="8"/>
      <c r="K1061" s="8"/>
      <c r="L1061" s="8"/>
      <c r="M1061" s="8"/>
      <c r="P1061" s="63"/>
      <c r="Q1061" s="64"/>
      <c r="R1061" s="64"/>
      <c r="S1061" s="65"/>
      <c r="T1061" s="66"/>
      <c r="U1061" s="63"/>
      <c r="V1061" s="64"/>
      <c r="W1061" s="64"/>
      <c r="X1061" s="65"/>
      <c r="Y1061" s="66"/>
      <c r="Z1061" s="58" t="str">
        <f t="shared" si="48"/>
        <v/>
      </c>
      <c r="AA1061" s="35" t="str">
        <f t="shared" si="49"/>
        <v/>
      </c>
    </row>
    <row r="1062" spans="1:27" ht="204" hidden="1">
      <c r="A1062" s="4">
        <v>2647</v>
      </c>
      <c r="B1062" s="4" t="s">
        <v>2638</v>
      </c>
      <c r="C1062" s="4">
        <v>241</v>
      </c>
      <c r="E1062" s="107" t="s">
        <v>3516</v>
      </c>
      <c r="F1062" s="2" t="s">
        <v>2649</v>
      </c>
      <c r="G1062" s="2" t="s">
        <v>2650</v>
      </c>
      <c r="H1062" s="8"/>
      <c r="I1062" s="8"/>
      <c r="J1062" s="8"/>
      <c r="K1062" s="8"/>
      <c r="L1062" s="8"/>
      <c r="M1062" s="8"/>
      <c r="P1062" s="63"/>
      <c r="Q1062" s="64"/>
      <c r="R1062" s="64"/>
      <c r="S1062" s="65"/>
      <c r="T1062" s="66"/>
      <c r="U1062" s="63"/>
      <c r="V1062" s="64"/>
      <c r="W1062" s="64"/>
      <c r="X1062" s="65"/>
      <c r="Y1062" s="66"/>
      <c r="Z1062" s="58" t="str">
        <f t="shared" si="48"/>
        <v/>
      </c>
      <c r="AA1062" s="35" t="str">
        <f t="shared" si="49"/>
        <v/>
      </c>
    </row>
    <row r="1063" spans="1:27" ht="204" hidden="1">
      <c r="A1063" s="4">
        <v>2648</v>
      </c>
      <c r="B1063" s="4" t="s">
        <v>2638</v>
      </c>
      <c r="C1063" s="4">
        <v>241</v>
      </c>
      <c r="E1063" s="107" t="s">
        <v>3517</v>
      </c>
      <c r="F1063" s="2" t="s">
        <v>2651</v>
      </c>
      <c r="G1063" s="2" t="s">
        <v>2652</v>
      </c>
      <c r="H1063" s="8"/>
      <c r="I1063" s="8"/>
      <c r="J1063" s="8"/>
      <c r="K1063" s="8"/>
      <c r="L1063" s="8"/>
      <c r="M1063" s="8"/>
      <c r="P1063" s="63"/>
      <c r="Q1063" s="64"/>
      <c r="R1063" s="64"/>
      <c r="S1063" s="65"/>
      <c r="T1063" s="66"/>
      <c r="U1063" s="63"/>
      <c r="V1063" s="64"/>
      <c r="W1063" s="64"/>
      <c r="X1063" s="65"/>
      <c r="Y1063" s="66"/>
      <c r="Z1063" s="58" t="str">
        <f t="shared" si="48"/>
        <v/>
      </c>
      <c r="AA1063" s="35" t="str">
        <f t="shared" si="49"/>
        <v/>
      </c>
    </row>
    <row r="1064" spans="1:27" ht="170" hidden="1">
      <c r="A1064" s="4">
        <v>2649</v>
      </c>
      <c r="B1064" s="4" t="s">
        <v>2638</v>
      </c>
      <c r="C1064" s="4">
        <v>241</v>
      </c>
      <c r="E1064" s="107" t="s">
        <v>3518</v>
      </c>
      <c r="F1064" s="2" t="s">
        <v>2653</v>
      </c>
      <c r="G1064" s="2" t="s">
        <v>2654</v>
      </c>
      <c r="H1064" s="8"/>
      <c r="I1064" s="8"/>
      <c r="J1064" s="8"/>
      <c r="K1064" s="8"/>
      <c r="L1064" s="8"/>
      <c r="M1064" s="8"/>
      <c r="P1064" s="63"/>
      <c r="Q1064" s="64"/>
      <c r="R1064" s="64"/>
      <c r="S1064" s="65"/>
      <c r="T1064" s="66"/>
      <c r="U1064" s="63"/>
      <c r="V1064" s="64"/>
      <c r="W1064" s="64"/>
      <c r="X1064" s="65"/>
      <c r="Y1064" s="66"/>
      <c r="Z1064" s="58" t="str">
        <f t="shared" si="48"/>
        <v/>
      </c>
      <c r="AA1064" s="35" t="str">
        <f t="shared" si="49"/>
        <v/>
      </c>
    </row>
    <row r="1065" spans="1:27" ht="170" hidden="1">
      <c r="A1065" s="4">
        <v>2650</v>
      </c>
      <c r="B1065" s="4" t="s">
        <v>2638</v>
      </c>
      <c r="C1065" s="4">
        <v>241</v>
      </c>
      <c r="E1065" s="107" t="s">
        <v>3519</v>
      </c>
      <c r="F1065" s="2" t="s">
        <v>2655</v>
      </c>
      <c r="G1065" s="2" t="s">
        <v>2656</v>
      </c>
      <c r="H1065" s="8"/>
      <c r="I1065" s="8"/>
      <c r="J1065" s="8"/>
      <c r="K1065" s="8"/>
      <c r="L1065" s="8"/>
      <c r="M1065" s="8"/>
      <c r="P1065" s="63"/>
      <c r="Q1065" s="64"/>
      <c r="R1065" s="64"/>
      <c r="S1065" s="65"/>
      <c r="T1065" s="66"/>
      <c r="U1065" s="63"/>
      <c r="V1065" s="64"/>
      <c r="W1065" s="64"/>
      <c r="X1065" s="65"/>
      <c r="Y1065" s="66"/>
      <c r="Z1065" s="58" t="str">
        <f t="shared" si="48"/>
        <v/>
      </c>
      <c r="AA1065" s="35" t="str">
        <f t="shared" si="49"/>
        <v/>
      </c>
    </row>
    <row r="1066" spans="1:27" ht="170" hidden="1">
      <c r="A1066" s="4">
        <v>2651</v>
      </c>
      <c r="B1066" s="4" t="s">
        <v>2638</v>
      </c>
      <c r="C1066" s="4">
        <v>241</v>
      </c>
      <c r="E1066" s="107" t="s">
        <v>3520</v>
      </c>
      <c r="F1066" s="2" t="s">
        <v>2657</v>
      </c>
      <c r="G1066" s="2" t="s">
        <v>2658</v>
      </c>
      <c r="H1066" s="8"/>
      <c r="I1066" s="8"/>
      <c r="J1066" s="8"/>
      <c r="K1066" s="8"/>
      <c r="L1066" s="8"/>
      <c r="M1066" s="8"/>
      <c r="P1066" s="63"/>
      <c r="Q1066" s="64"/>
      <c r="R1066" s="64"/>
      <c r="S1066" s="65"/>
      <c r="T1066" s="66"/>
      <c r="U1066" s="63"/>
      <c r="V1066" s="64"/>
      <c r="W1066" s="64"/>
      <c r="X1066" s="65"/>
      <c r="Y1066" s="66"/>
      <c r="Z1066" s="58" t="str">
        <f t="shared" si="48"/>
        <v/>
      </c>
      <c r="AA1066" s="35" t="str">
        <f t="shared" si="49"/>
        <v/>
      </c>
    </row>
    <row r="1067" spans="1:27" ht="187" hidden="1">
      <c r="A1067" s="4">
        <v>2652</v>
      </c>
      <c r="B1067" s="4" t="s">
        <v>2638</v>
      </c>
      <c r="C1067" s="4">
        <v>241</v>
      </c>
      <c r="E1067" s="107" t="s">
        <v>3521</v>
      </c>
      <c r="F1067" s="2" t="s">
        <v>2659</v>
      </c>
      <c r="G1067" s="2" t="s">
        <v>2660</v>
      </c>
      <c r="H1067" s="8"/>
      <c r="I1067" s="8"/>
      <c r="J1067" s="8"/>
      <c r="K1067" s="8"/>
      <c r="L1067" s="8"/>
      <c r="M1067" s="8"/>
      <c r="P1067" s="63"/>
      <c r="Q1067" s="64"/>
      <c r="R1067" s="64"/>
      <c r="S1067" s="65"/>
      <c r="T1067" s="66"/>
      <c r="U1067" s="63"/>
      <c r="V1067" s="64"/>
      <c r="W1067" s="64"/>
      <c r="X1067" s="65"/>
      <c r="Y1067" s="66"/>
      <c r="Z1067" s="58" t="str">
        <f t="shared" si="48"/>
        <v/>
      </c>
      <c r="AA1067" s="35" t="str">
        <f t="shared" si="49"/>
        <v/>
      </c>
    </row>
    <row r="1068" spans="1:27" ht="204" hidden="1">
      <c r="A1068" s="4">
        <v>2653</v>
      </c>
      <c r="B1068" s="4" t="s">
        <v>2638</v>
      </c>
      <c r="C1068" s="4">
        <v>241</v>
      </c>
      <c r="E1068" s="107" t="s">
        <v>3522</v>
      </c>
      <c r="F1068" s="2" t="s">
        <v>2661</v>
      </c>
      <c r="G1068" s="2" t="s">
        <v>2662</v>
      </c>
      <c r="H1068" s="8"/>
      <c r="I1068" s="8"/>
      <c r="J1068" s="8"/>
      <c r="K1068" s="8"/>
      <c r="L1068" s="8"/>
      <c r="M1068" s="8"/>
      <c r="P1068" s="63"/>
      <c r="Q1068" s="64"/>
      <c r="R1068" s="64"/>
      <c r="S1068" s="65"/>
      <c r="T1068" s="66"/>
      <c r="U1068" s="63"/>
      <c r="V1068" s="64"/>
      <c r="W1068" s="64"/>
      <c r="X1068" s="65"/>
      <c r="Y1068" s="66"/>
      <c r="Z1068" s="58" t="str">
        <f t="shared" si="48"/>
        <v/>
      </c>
      <c r="AA1068" s="35" t="str">
        <f t="shared" si="49"/>
        <v/>
      </c>
    </row>
    <row r="1069" spans="1:27" ht="238" hidden="1">
      <c r="A1069" s="4">
        <v>2654</v>
      </c>
      <c r="B1069" s="4" t="s">
        <v>2638</v>
      </c>
      <c r="C1069" s="4">
        <v>241</v>
      </c>
      <c r="E1069" s="107" t="s">
        <v>3523</v>
      </c>
      <c r="F1069" s="2" t="s">
        <v>2663</v>
      </c>
      <c r="G1069" s="2" t="s">
        <v>2664</v>
      </c>
      <c r="H1069" s="8"/>
      <c r="I1069" s="8"/>
      <c r="J1069" s="8"/>
      <c r="K1069" s="8"/>
      <c r="L1069" s="8"/>
      <c r="M1069" s="8"/>
      <c r="P1069" s="63"/>
      <c r="Q1069" s="64"/>
      <c r="R1069" s="64"/>
      <c r="S1069" s="65"/>
      <c r="T1069" s="66"/>
      <c r="U1069" s="63"/>
      <c r="V1069" s="64"/>
      <c r="W1069" s="64"/>
      <c r="X1069" s="65"/>
      <c r="Y1069" s="66"/>
      <c r="Z1069" s="58" t="str">
        <f t="shared" si="48"/>
        <v/>
      </c>
      <c r="AA1069" s="35" t="str">
        <f t="shared" si="49"/>
        <v/>
      </c>
    </row>
    <row r="1070" spans="1:27" ht="221" hidden="1">
      <c r="A1070" s="4">
        <v>2655</v>
      </c>
      <c r="B1070" s="4" t="s">
        <v>2638</v>
      </c>
      <c r="C1070" s="4">
        <v>241</v>
      </c>
      <c r="E1070" s="107" t="s">
        <v>3524</v>
      </c>
      <c r="F1070" s="2" t="s">
        <v>2665</v>
      </c>
      <c r="G1070" s="2" t="s">
        <v>2666</v>
      </c>
      <c r="H1070" s="8"/>
      <c r="I1070" s="8"/>
      <c r="J1070" s="8"/>
      <c r="K1070" s="8"/>
      <c r="L1070" s="8"/>
      <c r="M1070" s="8"/>
      <c r="P1070" s="63"/>
      <c r="Q1070" s="64"/>
      <c r="R1070" s="64"/>
      <c r="S1070" s="65"/>
      <c r="T1070" s="66"/>
      <c r="U1070" s="63"/>
      <c r="V1070" s="64"/>
      <c r="W1070" s="64"/>
      <c r="X1070" s="65"/>
      <c r="Y1070" s="66"/>
      <c r="Z1070" s="58" t="str">
        <f t="shared" si="48"/>
        <v/>
      </c>
      <c r="AA1070" s="35" t="str">
        <f t="shared" si="49"/>
        <v/>
      </c>
    </row>
    <row r="1071" spans="1:27" ht="136" hidden="1">
      <c r="A1071" s="4">
        <v>2656</v>
      </c>
      <c r="B1071" s="4" t="s">
        <v>2638</v>
      </c>
      <c r="C1071" s="4">
        <v>241</v>
      </c>
      <c r="E1071" s="107" t="s">
        <v>3525</v>
      </c>
      <c r="F1071" s="2" t="s">
        <v>2667</v>
      </c>
      <c r="G1071" s="2" t="s">
        <v>2533</v>
      </c>
      <c r="H1071" s="8"/>
      <c r="I1071" s="8"/>
      <c r="J1071" s="8"/>
      <c r="K1071" s="8"/>
      <c r="L1071" s="8"/>
      <c r="M1071" s="8"/>
      <c r="P1071" s="63"/>
      <c r="Q1071" s="64"/>
      <c r="R1071" s="64"/>
      <c r="S1071" s="65"/>
      <c r="T1071" s="66"/>
      <c r="U1071" s="63"/>
      <c r="V1071" s="64"/>
      <c r="W1071" s="64"/>
      <c r="X1071" s="65"/>
      <c r="Y1071" s="66"/>
      <c r="Z1071" s="58" t="str">
        <f t="shared" si="48"/>
        <v/>
      </c>
      <c r="AA1071" s="35" t="str">
        <f t="shared" si="49"/>
        <v/>
      </c>
    </row>
    <row r="1072" spans="1:27" ht="136" hidden="1">
      <c r="A1072" s="4">
        <v>2657</v>
      </c>
      <c r="B1072" s="4" t="s">
        <v>2638</v>
      </c>
      <c r="C1072" s="4">
        <v>241</v>
      </c>
      <c r="E1072" s="107" t="s">
        <v>3526</v>
      </c>
      <c r="F1072" s="2" t="s">
        <v>2668</v>
      </c>
      <c r="G1072" s="2" t="s">
        <v>2214</v>
      </c>
      <c r="H1072" s="8"/>
      <c r="I1072" s="8"/>
      <c r="J1072" s="8"/>
      <c r="K1072" s="8"/>
      <c r="L1072" s="8"/>
      <c r="M1072" s="8"/>
      <c r="P1072" s="63"/>
      <c r="Q1072" s="64"/>
      <c r="R1072" s="64"/>
      <c r="S1072" s="65"/>
      <c r="T1072" s="66"/>
      <c r="U1072" s="63"/>
      <c r="V1072" s="64"/>
      <c r="W1072" s="64"/>
      <c r="X1072" s="65"/>
      <c r="Y1072" s="66"/>
      <c r="Z1072" s="58" t="str">
        <f t="shared" si="48"/>
        <v/>
      </c>
      <c r="AA1072" s="35" t="str">
        <f t="shared" si="49"/>
        <v/>
      </c>
    </row>
    <row r="1073" spans="1:27" s="79" customFormat="1" ht="17" hidden="1">
      <c r="A1073" s="4" t="s">
        <v>485</v>
      </c>
      <c r="B1073" s="4" t="s">
        <v>485</v>
      </c>
      <c r="C1073" s="4" t="s">
        <v>485</v>
      </c>
      <c r="D1073" s="12" t="s">
        <v>485</v>
      </c>
      <c r="H1073" s="4"/>
      <c r="P1073" s="111"/>
      <c r="Q1073" s="111"/>
      <c r="R1073" s="111"/>
      <c r="S1073" s="111"/>
      <c r="T1073" s="111"/>
      <c r="U1073" s="111"/>
      <c r="V1073" s="111"/>
      <c r="W1073" s="111"/>
      <c r="X1073" s="111"/>
      <c r="Y1073" s="111"/>
    </row>
    <row r="1074" spans="1:27" s="79" customFormat="1" ht="17" hidden="1">
      <c r="A1074" s="4" t="s">
        <v>485</v>
      </c>
      <c r="B1074" s="4" t="s">
        <v>485</v>
      </c>
      <c r="C1074" s="4" t="s">
        <v>485</v>
      </c>
      <c r="D1074" s="12" t="s">
        <v>485</v>
      </c>
      <c r="H1074" s="4"/>
      <c r="P1074" s="111"/>
      <c r="Q1074" s="111"/>
      <c r="R1074" s="111"/>
      <c r="S1074" s="111"/>
      <c r="T1074" s="111"/>
      <c r="U1074" s="111"/>
      <c r="V1074" s="111"/>
      <c r="W1074" s="111"/>
      <c r="X1074" s="111"/>
      <c r="Y1074" s="111"/>
    </row>
    <row r="1075" spans="1:27" s="79" customFormat="1" ht="17" hidden="1">
      <c r="A1075" s="4" t="s">
        <v>485</v>
      </c>
      <c r="B1075" s="4"/>
      <c r="C1075" s="4"/>
      <c r="D1075" s="12"/>
      <c r="E1075" s="81" t="s">
        <v>123</v>
      </c>
      <c r="H1075" s="4"/>
      <c r="P1075" s="111"/>
      <c r="Q1075" s="111"/>
      <c r="R1075" s="111"/>
      <c r="S1075" s="111"/>
      <c r="T1075" s="111"/>
      <c r="U1075" s="111"/>
      <c r="V1075" s="111"/>
      <c r="W1075" s="111"/>
      <c r="X1075" s="111"/>
      <c r="Y1075" s="111"/>
      <c r="Z1075" s="79" t="str">
        <f t="shared" si="48"/>
        <v/>
      </c>
      <c r="AA1075" s="79" t="str">
        <f t="shared" si="49"/>
        <v/>
      </c>
    </row>
    <row r="1076" spans="1:27" ht="187" hidden="1">
      <c r="A1076" s="4">
        <v>2658</v>
      </c>
      <c r="B1076" s="4" t="s">
        <v>2669</v>
      </c>
      <c r="C1076" s="4">
        <v>243</v>
      </c>
      <c r="D1076" s="12" t="s">
        <v>31</v>
      </c>
      <c r="E1076" s="107" t="s">
        <v>3496</v>
      </c>
      <c r="F1076" s="2" t="s">
        <v>2670</v>
      </c>
      <c r="G1076" s="2" t="s">
        <v>2671</v>
      </c>
      <c r="H1076" s="8"/>
      <c r="I1076" s="8"/>
      <c r="J1076" s="8"/>
      <c r="K1076" s="8"/>
      <c r="L1076" s="8"/>
      <c r="M1076" s="8"/>
      <c r="N1076" s="108"/>
      <c r="O1076" s="108"/>
      <c r="P1076" s="63"/>
      <c r="Q1076" s="64"/>
      <c r="R1076" s="64"/>
      <c r="S1076" s="65"/>
      <c r="T1076" s="66"/>
      <c r="U1076" s="63"/>
      <c r="V1076" s="64"/>
      <c r="W1076" s="64"/>
      <c r="X1076" s="65"/>
      <c r="Y1076" s="66"/>
      <c r="Z1076" s="58" t="str">
        <f t="shared" si="48"/>
        <v/>
      </c>
      <c r="AA1076" s="35" t="str">
        <f t="shared" si="49"/>
        <v/>
      </c>
    </row>
    <row r="1077" spans="1:27" s="79" customFormat="1" ht="17" hidden="1">
      <c r="A1077" s="4" t="s">
        <v>485</v>
      </c>
      <c r="C1077" s="4" t="s">
        <v>485</v>
      </c>
      <c r="D1077" s="12" t="str">
        <f t="shared" ref="D1077:D1080" si="50">IF(C1077&lt;&gt;"","P2P","")</f>
        <v/>
      </c>
      <c r="H1077" s="4"/>
      <c r="P1077" s="111"/>
      <c r="Q1077" s="111"/>
      <c r="R1077" s="111"/>
      <c r="S1077" s="111"/>
      <c r="T1077" s="111"/>
      <c r="U1077" s="111"/>
      <c r="V1077" s="111"/>
      <c r="W1077" s="111"/>
      <c r="X1077" s="111"/>
      <c r="Y1077" s="111"/>
    </row>
    <row r="1078" spans="1:27" s="79" customFormat="1" ht="17" hidden="1">
      <c r="A1078" s="4" t="s">
        <v>485</v>
      </c>
      <c r="C1078" s="4" t="s">
        <v>485</v>
      </c>
      <c r="D1078" s="12" t="str">
        <f t="shared" si="50"/>
        <v/>
      </c>
      <c r="H1078" s="4"/>
      <c r="P1078" s="111"/>
      <c r="Q1078" s="111"/>
      <c r="R1078" s="111"/>
      <c r="S1078" s="111"/>
      <c r="T1078" s="111"/>
      <c r="U1078" s="111"/>
      <c r="V1078" s="111"/>
      <c r="W1078" s="111"/>
      <c r="X1078" s="111"/>
      <c r="Y1078" s="111"/>
    </row>
    <row r="1079" spans="1:27" s="79" customFormat="1" ht="34" hidden="1">
      <c r="A1079" s="4" t="s">
        <v>485</v>
      </c>
      <c r="B1079" s="4"/>
      <c r="C1079" s="4"/>
      <c r="D1079" s="12" t="str">
        <f t="shared" si="50"/>
        <v/>
      </c>
      <c r="E1079" s="81" t="s">
        <v>2672</v>
      </c>
      <c r="H1079" s="4"/>
      <c r="P1079" s="111"/>
      <c r="Q1079" s="111"/>
      <c r="R1079" s="111"/>
      <c r="S1079" s="111"/>
      <c r="T1079" s="111"/>
      <c r="U1079" s="111"/>
      <c r="V1079" s="111"/>
      <c r="W1079" s="111"/>
      <c r="X1079" s="111"/>
      <c r="Y1079" s="111"/>
      <c r="Z1079" s="79" t="str">
        <f t="shared" si="48"/>
        <v/>
      </c>
      <c r="AA1079" s="79" t="str">
        <f t="shared" si="49"/>
        <v/>
      </c>
    </row>
    <row r="1080" spans="1:27" ht="136" hidden="1">
      <c r="A1080" s="4">
        <v>2659</v>
      </c>
      <c r="D1080" s="12" t="str">
        <f t="shared" si="50"/>
        <v/>
      </c>
      <c r="E1080" s="107" t="s">
        <v>3527</v>
      </c>
      <c r="F1080" s="2" t="s">
        <v>2673</v>
      </c>
      <c r="G1080" s="2" t="s">
        <v>2257</v>
      </c>
      <c r="H1080" s="8"/>
      <c r="I1080" s="8"/>
      <c r="J1080" s="8"/>
      <c r="K1080" s="8"/>
      <c r="L1080" s="8"/>
      <c r="M1080" s="8"/>
      <c r="P1080" s="63"/>
      <c r="Q1080" s="64"/>
      <c r="R1080" s="64"/>
      <c r="S1080" s="65"/>
      <c r="T1080" s="66"/>
      <c r="U1080" s="63"/>
      <c r="V1080" s="64"/>
      <c r="W1080" s="64"/>
      <c r="X1080" s="65"/>
      <c r="Y1080" s="66"/>
      <c r="Z1080" s="58" t="str">
        <f t="shared" si="48"/>
        <v/>
      </c>
      <c r="AA1080" s="35" t="str">
        <f t="shared" si="49"/>
        <v/>
      </c>
    </row>
    <row r="1081" spans="1:27" s="79" customFormat="1" ht="17" hidden="1">
      <c r="A1081" s="4" t="s">
        <v>485</v>
      </c>
      <c r="H1081" s="4"/>
      <c r="P1081" s="111"/>
      <c r="Q1081" s="111"/>
      <c r="R1081" s="111"/>
      <c r="S1081" s="111"/>
      <c r="T1081" s="111"/>
      <c r="U1081" s="111"/>
      <c r="V1081" s="111"/>
      <c r="W1081" s="111"/>
      <c r="X1081" s="111"/>
      <c r="Y1081" s="111"/>
    </row>
    <row r="1082" spans="1:27" s="79" customFormat="1" ht="17" hidden="1">
      <c r="A1082" s="4" t="s">
        <v>485</v>
      </c>
      <c r="H1082" s="4"/>
      <c r="P1082" s="111"/>
      <c r="Q1082" s="111"/>
      <c r="R1082" s="111"/>
      <c r="S1082" s="111"/>
      <c r="T1082" s="111"/>
      <c r="U1082" s="111"/>
      <c r="V1082" s="111"/>
      <c r="W1082" s="111"/>
      <c r="X1082" s="111"/>
      <c r="Y1082" s="111"/>
    </row>
    <row r="1083" spans="1:27" ht="19" hidden="1">
      <c r="A1083" s="4" t="s">
        <v>485</v>
      </c>
      <c r="E1083" s="116" t="s">
        <v>2674</v>
      </c>
      <c r="F1083" s="116"/>
      <c r="G1083" s="116"/>
      <c r="P1083" s="111"/>
      <c r="Q1083" s="111"/>
      <c r="R1083" s="111"/>
      <c r="S1083" s="111"/>
      <c r="T1083" s="111"/>
      <c r="U1083" s="111"/>
      <c r="V1083" s="111"/>
      <c r="W1083" s="111"/>
      <c r="X1083" s="111"/>
      <c r="Y1083" s="111"/>
      <c r="Z1083" s="79" t="str">
        <f t="shared" si="48"/>
        <v/>
      </c>
      <c r="AA1083" s="79" t="str">
        <f t="shared" si="49"/>
        <v/>
      </c>
    </row>
    <row r="1084" spans="1:27" s="79" customFormat="1" ht="34" hidden="1">
      <c r="A1084" s="4" t="s">
        <v>485</v>
      </c>
      <c r="B1084" s="4"/>
      <c r="E1084" s="81" t="s">
        <v>2675</v>
      </c>
      <c r="H1084" s="4"/>
      <c r="P1084" s="111"/>
      <c r="Q1084" s="111"/>
      <c r="R1084" s="111"/>
      <c r="S1084" s="111"/>
      <c r="T1084" s="111"/>
      <c r="U1084" s="111"/>
      <c r="V1084" s="111"/>
      <c r="W1084" s="111"/>
      <c r="X1084" s="111"/>
      <c r="Y1084" s="111"/>
      <c r="Z1084" s="79" t="str">
        <f t="shared" si="48"/>
        <v/>
      </c>
      <c r="AA1084" s="79" t="str">
        <f t="shared" si="49"/>
        <v/>
      </c>
    </row>
    <row r="1085" spans="1:27" ht="187" hidden="1">
      <c r="A1085" s="4">
        <v>2660</v>
      </c>
      <c r="E1085" s="107" t="s">
        <v>3528</v>
      </c>
      <c r="F1085" s="2" t="s">
        <v>2676</v>
      </c>
      <c r="G1085" s="2" t="s">
        <v>2677</v>
      </c>
      <c r="H1085" s="8"/>
      <c r="I1085" s="8"/>
      <c r="J1085" s="8"/>
      <c r="K1085" s="8"/>
      <c r="L1085" s="8"/>
      <c r="M1085" s="8"/>
      <c r="P1085" s="63"/>
      <c r="Q1085" s="64"/>
      <c r="R1085" s="64"/>
      <c r="S1085" s="65"/>
      <c r="T1085" s="66"/>
      <c r="U1085" s="63"/>
      <c r="V1085" s="64"/>
      <c r="W1085" s="64"/>
      <c r="X1085" s="65"/>
      <c r="Y1085" s="66"/>
      <c r="Z1085" s="58" t="str">
        <f t="shared" si="48"/>
        <v/>
      </c>
      <c r="AA1085" s="35" t="str">
        <f t="shared" si="49"/>
        <v/>
      </c>
    </row>
    <row r="1086" spans="1:27" ht="170" hidden="1">
      <c r="A1086" s="4">
        <v>2661</v>
      </c>
      <c r="E1086" s="107" t="s">
        <v>3529</v>
      </c>
      <c r="F1086" s="2" t="s">
        <v>2678</v>
      </c>
      <c r="G1086" s="2" t="s">
        <v>2679</v>
      </c>
      <c r="H1086" s="8"/>
      <c r="I1086" s="8"/>
      <c r="J1086" s="8"/>
      <c r="K1086" s="8"/>
      <c r="L1086" s="8"/>
      <c r="M1086" s="8"/>
      <c r="P1086" s="63"/>
      <c r="Q1086" s="64"/>
      <c r="R1086" s="64"/>
      <c r="S1086" s="65"/>
      <c r="T1086" s="66"/>
      <c r="U1086" s="63"/>
      <c r="V1086" s="64"/>
      <c r="W1086" s="64"/>
      <c r="X1086" s="65"/>
      <c r="Y1086" s="66"/>
      <c r="Z1086" s="58" t="str">
        <f t="shared" si="48"/>
        <v/>
      </c>
      <c r="AA1086" s="35" t="str">
        <f t="shared" si="49"/>
        <v/>
      </c>
    </row>
    <row r="1087" spans="1:27" ht="170" hidden="1">
      <c r="A1087" s="4">
        <v>2662</v>
      </c>
      <c r="E1087" s="107" t="s">
        <v>3530</v>
      </c>
      <c r="F1087" s="2" t="s">
        <v>2680</v>
      </c>
      <c r="G1087" s="2" t="s">
        <v>2681</v>
      </c>
      <c r="H1087" s="8"/>
      <c r="I1087" s="8"/>
      <c r="J1087" s="8"/>
      <c r="K1087" s="8"/>
      <c r="L1087" s="8"/>
      <c r="M1087" s="8"/>
      <c r="P1087" s="63"/>
      <c r="Q1087" s="64"/>
      <c r="R1087" s="64"/>
      <c r="S1087" s="65"/>
      <c r="T1087" s="66"/>
      <c r="U1087" s="63"/>
      <c r="V1087" s="64"/>
      <c r="W1087" s="64"/>
      <c r="X1087" s="65"/>
      <c r="Y1087" s="66"/>
      <c r="Z1087" s="58" t="str">
        <f t="shared" si="48"/>
        <v/>
      </c>
      <c r="AA1087" s="35" t="str">
        <f t="shared" si="49"/>
        <v/>
      </c>
    </row>
    <row r="1088" spans="1:27" ht="221" hidden="1">
      <c r="A1088" s="4">
        <v>2663</v>
      </c>
      <c r="E1088" s="107" t="s">
        <v>3531</v>
      </c>
      <c r="F1088" s="2" t="s">
        <v>2682</v>
      </c>
      <c r="G1088" s="2" t="s">
        <v>2683</v>
      </c>
      <c r="H1088" s="8"/>
      <c r="I1088" s="8"/>
      <c r="J1088" s="8"/>
      <c r="K1088" s="8"/>
      <c r="L1088" s="8"/>
      <c r="M1088" s="8"/>
      <c r="P1088" s="63"/>
      <c r="Q1088" s="64"/>
      <c r="R1088" s="64"/>
      <c r="S1088" s="65"/>
      <c r="T1088" s="66"/>
      <c r="U1088" s="63"/>
      <c r="V1088" s="64"/>
      <c r="W1088" s="64"/>
      <c r="X1088" s="65"/>
      <c r="Y1088" s="66"/>
      <c r="Z1088" s="58" t="str">
        <f t="shared" si="48"/>
        <v/>
      </c>
      <c r="AA1088" s="35" t="str">
        <f t="shared" si="49"/>
        <v/>
      </c>
    </row>
    <row r="1089" spans="1:27" ht="170" hidden="1">
      <c r="A1089" s="4">
        <v>2664</v>
      </c>
      <c r="E1089" s="107" t="s">
        <v>3532</v>
      </c>
      <c r="F1089" s="2" t="s">
        <v>2684</v>
      </c>
      <c r="G1089" s="2" t="s">
        <v>2685</v>
      </c>
      <c r="H1089" s="8"/>
      <c r="I1089" s="8"/>
      <c r="J1089" s="8"/>
      <c r="K1089" s="8"/>
      <c r="L1089" s="8"/>
      <c r="M1089" s="8"/>
      <c r="P1089" s="63"/>
      <c r="Q1089" s="64"/>
      <c r="R1089" s="64"/>
      <c r="S1089" s="65"/>
      <c r="T1089" s="66"/>
      <c r="U1089" s="63"/>
      <c r="V1089" s="64"/>
      <c r="W1089" s="64"/>
      <c r="X1089" s="65"/>
      <c r="Y1089" s="66"/>
      <c r="Z1089" s="58" t="str">
        <f t="shared" si="48"/>
        <v/>
      </c>
      <c r="AA1089" s="35" t="str">
        <f t="shared" si="49"/>
        <v/>
      </c>
    </row>
    <row r="1090" spans="1:27" ht="170" hidden="1">
      <c r="A1090" s="4">
        <v>2665</v>
      </c>
      <c r="E1090" s="107" t="s">
        <v>3533</v>
      </c>
      <c r="F1090" s="2" t="s">
        <v>2686</v>
      </c>
      <c r="G1090" s="2" t="s">
        <v>2687</v>
      </c>
      <c r="H1090" s="8"/>
      <c r="I1090" s="8"/>
      <c r="J1090" s="8"/>
      <c r="K1090" s="8"/>
      <c r="L1090" s="8"/>
      <c r="M1090" s="8"/>
      <c r="P1090" s="63"/>
      <c r="Q1090" s="64"/>
      <c r="R1090" s="64"/>
      <c r="S1090" s="65"/>
      <c r="T1090" s="66"/>
      <c r="U1090" s="63"/>
      <c r="V1090" s="64"/>
      <c r="W1090" s="64"/>
      <c r="X1090" s="65"/>
      <c r="Y1090" s="66"/>
      <c r="Z1090" s="58" t="str">
        <f t="shared" si="48"/>
        <v/>
      </c>
      <c r="AA1090" s="35" t="str">
        <f t="shared" si="49"/>
        <v/>
      </c>
    </row>
    <row r="1091" spans="1:27" ht="187" hidden="1">
      <c r="A1091" s="4">
        <v>2666</v>
      </c>
      <c r="E1091" s="107" t="s">
        <v>3534</v>
      </c>
      <c r="F1091" s="2" t="s">
        <v>2688</v>
      </c>
      <c r="G1091" s="2" t="s">
        <v>2689</v>
      </c>
      <c r="H1091" s="8"/>
      <c r="I1091" s="8"/>
      <c r="J1091" s="8"/>
      <c r="K1091" s="8"/>
      <c r="L1091" s="8"/>
      <c r="M1091" s="8"/>
      <c r="P1091" s="63"/>
      <c r="Q1091" s="64"/>
      <c r="R1091" s="64"/>
      <c r="S1091" s="65"/>
      <c r="T1091" s="66"/>
      <c r="U1091" s="63"/>
      <c r="V1091" s="64"/>
      <c r="W1091" s="64"/>
      <c r="X1091" s="65"/>
      <c r="Y1091" s="66"/>
      <c r="Z1091" s="58" t="str">
        <f t="shared" si="48"/>
        <v/>
      </c>
      <c r="AA1091" s="35" t="str">
        <f t="shared" si="49"/>
        <v/>
      </c>
    </row>
    <row r="1092" spans="1:27" s="79" customFormat="1" ht="17" hidden="1">
      <c r="A1092" s="4" t="s">
        <v>485</v>
      </c>
      <c r="H1092" s="4"/>
      <c r="P1092" s="111"/>
      <c r="Q1092" s="111"/>
      <c r="R1092" s="111"/>
      <c r="S1092" s="111"/>
      <c r="T1092" s="111"/>
      <c r="U1092" s="111"/>
      <c r="V1092" s="111"/>
      <c r="W1092" s="111"/>
      <c r="X1092" s="111"/>
      <c r="Y1092" s="111"/>
    </row>
    <row r="1093" spans="1:27" s="79" customFormat="1" ht="17" hidden="1">
      <c r="A1093" s="4" t="s">
        <v>485</v>
      </c>
      <c r="H1093" s="4"/>
      <c r="P1093" s="111"/>
      <c r="Q1093" s="111"/>
      <c r="R1093" s="111"/>
      <c r="S1093" s="111"/>
      <c r="T1093" s="111"/>
      <c r="U1093" s="111"/>
      <c r="V1093" s="111"/>
      <c r="W1093" s="111"/>
      <c r="X1093" s="111"/>
      <c r="Y1093" s="111"/>
    </row>
    <row r="1094" spans="1:27" s="79" customFormat="1" ht="34" hidden="1">
      <c r="A1094" s="4" t="s">
        <v>485</v>
      </c>
      <c r="B1094" s="4"/>
      <c r="E1094" s="81" t="s">
        <v>2690</v>
      </c>
      <c r="H1094" s="4"/>
      <c r="P1094" s="111"/>
      <c r="Q1094" s="111"/>
      <c r="R1094" s="111"/>
      <c r="S1094" s="111"/>
      <c r="T1094" s="111"/>
      <c r="U1094" s="111"/>
      <c r="V1094" s="111"/>
      <c r="W1094" s="111"/>
      <c r="X1094" s="111"/>
      <c r="Y1094" s="111"/>
      <c r="Z1094" s="79" t="str">
        <f t="shared" si="48"/>
        <v/>
      </c>
      <c r="AA1094" s="79" t="str">
        <f t="shared" si="49"/>
        <v/>
      </c>
    </row>
    <row r="1095" spans="1:27" ht="170" hidden="1">
      <c r="A1095" s="4">
        <v>2667</v>
      </c>
      <c r="E1095" s="107" t="s">
        <v>3535</v>
      </c>
      <c r="F1095" s="2" t="s">
        <v>2691</v>
      </c>
      <c r="G1095" s="2" t="s">
        <v>2692</v>
      </c>
      <c r="H1095" s="8"/>
      <c r="I1095" s="8"/>
      <c r="J1095" s="8"/>
      <c r="K1095" s="8"/>
      <c r="L1095" s="8"/>
      <c r="M1095" s="8"/>
      <c r="P1095" s="63"/>
      <c r="Q1095" s="64"/>
      <c r="R1095" s="64"/>
      <c r="S1095" s="65"/>
      <c r="T1095" s="66"/>
      <c r="U1095" s="63"/>
      <c r="V1095" s="64"/>
      <c r="W1095" s="64"/>
      <c r="X1095" s="65"/>
      <c r="Y1095" s="66"/>
      <c r="Z1095" s="58" t="str">
        <f t="shared" si="48"/>
        <v/>
      </c>
      <c r="AA1095" s="35" t="str">
        <f t="shared" si="49"/>
        <v/>
      </c>
    </row>
    <row r="1096" spans="1:27" ht="170" hidden="1">
      <c r="A1096" s="4">
        <v>2668</v>
      </c>
      <c r="E1096" s="107" t="s">
        <v>3536</v>
      </c>
      <c r="F1096" s="2" t="s">
        <v>2693</v>
      </c>
      <c r="G1096" s="2" t="s">
        <v>2694</v>
      </c>
      <c r="H1096" s="8"/>
      <c r="I1096" s="8"/>
      <c r="J1096" s="8"/>
      <c r="K1096" s="8"/>
      <c r="L1096" s="8"/>
      <c r="M1096" s="8"/>
      <c r="P1096" s="63"/>
      <c r="Q1096" s="64"/>
      <c r="R1096" s="64"/>
      <c r="S1096" s="65"/>
      <c r="T1096" s="66"/>
      <c r="U1096" s="63"/>
      <c r="V1096" s="64"/>
      <c r="W1096" s="64"/>
      <c r="X1096" s="65"/>
      <c r="Y1096" s="66"/>
      <c r="Z1096" s="58" t="str">
        <f t="shared" si="48"/>
        <v/>
      </c>
      <c r="AA1096" s="35" t="str">
        <f t="shared" si="49"/>
        <v/>
      </c>
    </row>
    <row r="1097" spans="1:27" ht="221" hidden="1">
      <c r="A1097" s="4">
        <v>2669</v>
      </c>
      <c r="E1097" s="107" t="s">
        <v>3537</v>
      </c>
      <c r="F1097" s="2" t="s">
        <v>2695</v>
      </c>
      <c r="G1097" s="2" t="s">
        <v>2696</v>
      </c>
      <c r="H1097" s="8"/>
      <c r="I1097" s="8"/>
      <c r="J1097" s="8"/>
      <c r="K1097" s="8"/>
      <c r="L1097" s="8"/>
      <c r="M1097" s="8"/>
      <c r="P1097" s="63"/>
      <c r="Q1097" s="64"/>
      <c r="R1097" s="64"/>
      <c r="S1097" s="65"/>
      <c r="T1097" s="66"/>
      <c r="U1097" s="63"/>
      <c r="V1097" s="64"/>
      <c r="W1097" s="64"/>
      <c r="X1097" s="65"/>
      <c r="Y1097" s="66"/>
      <c r="Z1097" s="58" t="str">
        <f t="shared" si="48"/>
        <v/>
      </c>
      <c r="AA1097" s="35" t="str">
        <f t="shared" si="49"/>
        <v/>
      </c>
    </row>
    <row r="1098" spans="1:27" ht="204" hidden="1">
      <c r="A1098" s="4">
        <v>2670</v>
      </c>
      <c r="E1098" s="107" t="s">
        <v>3538</v>
      </c>
      <c r="F1098" s="2" t="s">
        <v>2697</v>
      </c>
      <c r="G1098" s="2" t="s">
        <v>2698</v>
      </c>
      <c r="H1098" s="8"/>
      <c r="I1098" s="8"/>
      <c r="J1098" s="8"/>
      <c r="K1098" s="8"/>
      <c r="L1098" s="8"/>
      <c r="M1098" s="8"/>
      <c r="P1098" s="63"/>
      <c r="Q1098" s="64"/>
      <c r="R1098" s="64"/>
      <c r="S1098" s="65"/>
      <c r="T1098" s="66"/>
      <c r="U1098" s="63"/>
      <c r="V1098" s="64"/>
      <c r="W1098" s="64"/>
      <c r="X1098" s="65"/>
      <c r="Y1098" s="66"/>
      <c r="Z1098" s="58" t="str">
        <f t="shared" si="48"/>
        <v/>
      </c>
      <c r="AA1098" s="35" t="str">
        <f t="shared" si="49"/>
        <v/>
      </c>
    </row>
    <row r="1099" spans="1:27" ht="187" hidden="1">
      <c r="A1099" s="4">
        <v>2671</v>
      </c>
      <c r="E1099" s="107" t="s">
        <v>3539</v>
      </c>
      <c r="F1099" s="2" t="s">
        <v>2699</v>
      </c>
      <c r="G1099" s="2" t="s">
        <v>2700</v>
      </c>
      <c r="H1099" s="8"/>
      <c r="I1099" s="8"/>
      <c r="J1099" s="8"/>
      <c r="K1099" s="8"/>
      <c r="L1099" s="8"/>
      <c r="M1099" s="8"/>
      <c r="P1099" s="63"/>
      <c r="Q1099" s="64"/>
      <c r="R1099" s="64"/>
      <c r="S1099" s="65"/>
      <c r="T1099" s="66"/>
      <c r="U1099" s="63"/>
      <c r="V1099" s="64"/>
      <c r="W1099" s="64"/>
      <c r="X1099" s="65"/>
      <c r="Y1099" s="66"/>
      <c r="Z1099" s="58" t="str">
        <f t="shared" si="48"/>
        <v/>
      </c>
      <c r="AA1099" s="35" t="str">
        <f t="shared" si="49"/>
        <v/>
      </c>
    </row>
    <row r="1100" spans="1:27" ht="221" hidden="1">
      <c r="A1100" s="4">
        <v>2672</v>
      </c>
      <c r="E1100" s="107" t="s">
        <v>3540</v>
      </c>
      <c r="F1100" s="2" t="s">
        <v>2701</v>
      </c>
      <c r="G1100" s="2" t="s">
        <v>2702</v>
      </c>
      <c r="H1100" s="8"/>
      <c r="I1100" s="8"/>
      <c r="J1100" s="8"/>
      <c r="K1100" s="8"/>
      <c r="L1100" s="8"/>
      <c r="M1100" s="8"/>
      <c r="P1100" s="63"/>
      <c r="Q1100" s="64"/>
      <c r="R1100" s="64"/>
      <c r="S1100" s="65"/>
      <c r="T1100" s="66"/>
      <c r="U1100" s="63"/>
      <c r="V1100" s="64"/>
      <c r="W1100" s="64"/>
      <c r="X1100" s="65"/>
      <c r="Y1100" s="66"/>
      <c r="Z1100" s="58" t="str">
        <f t="shared" si="48"/>
        <v/>
      </c>
      <c r="AA1100" s="35" t="str">
        <f t="shared" si="49"/>
        <v/>
      </c>
    </row>
    <row r="1101" spans="1:27" s="79" customFormat="1" ht="17" hidden="1">
      <c r="A1101" s="4" t="s">
        <v>485</v>
      </c>
      <c r="H1101" s="4"/>
      <c r="P1101" s="111"/>
      <c r="Q1101" s="111"/>
      <c r="R1101" s="111"/>
      <c r="S1101" s="111"/>
      <c r="T1101" s="111"/>
      <c r="U1101" s="111"/>
      <c r="V1101" s="111"/>
      <c r="W1101" s="111"/>
      <c r="X1101" s="111"/>
      <c r="Y1101" s="111"/>
    </row>
    <row r="1102" spans="1:27" s="79" customFormat="1" ht="17" hidden="1">
      <c r="A1102" s="4" t="s">
        <v>485</v>
      </c>
      <c r="H1102" s="4"/>
      <c r="P1102" s="111"/>
      <c r="Q1102" s="111"/>
      <c r="R1102" s="111"/>
      <c r="S1102" s="111"/>
      <c r="T1102" s="111"/>
      <c r="U1102" s="111"/>
      <c r="V1102" s="111"/>
      <c r="W1102" s="111"/>
      <c r="X1102" s="111"/>
      <c r="Y1102" s="111"/>
    </row>
    <row r="1103" spans="1:27" s="79" customFormat="1" ht="34" hidden="1">
      <c r="A1103" s="4" t="s">
        <v>485</v>
      </c>
      <c r="B1103" s="4"/>
      <c r="E1103" s="81" t="s">
        <v>2703</v>
      </c>
      <c r="H1103" s="4"/>
      <c r="P1103" s="111"/>
      <c r="Q1103" s="111"/>
      <c r="R1103" s="111"/>
      <c r="S1103" s="111"/>
      <c r="T1103" s="111"/>
      <c r="U1103" s="111"/>
      <c r="V1103" s="111"/>
      <c r="W1103" s="111"/>
      <c r="X1103" s="111"/>
      <c r="Y1103" s="111"/>
      <c r="Z1103" s="79" t="str">
        <f t="shared" ref="Z1103:Z1113" si="51">IF(U1103&lt;&gt;"",U1103,IF(P1103&lt;&gt;"",P1103,IF(N1103&lt;&gt;"",N1103,"")))</f>
        <v/>
      </c>
      <c r="AA1103" s="79" t="str">
        <f t="shared" ref="AA1103:AA1113" si="52">IF(X1103&lt;&gt;"",X1103,IF(S1103&lt;&gt;"",S1103,IF(O1103&lt;&gt;"",O1103,"")))</f>
        <v/>
      </c>
    </row>
    <row r="1104" spans="1:27" ht="170" hidden="1">
      <c r="A1104" s="4">
        <v>2673</v>
      </c>
      <c r="E1104" s="107" t="s">
        <v>3541</v>
      </c>
      <c r="F1104" s="2" t="s">
        <v>2704</v>
      </c>
      <c r="G1104" s="2" t="s">
        <v>2705</v>
      </c>
      <c r="H1104" s="8"/>
      <c r="I1104" s="8"/>
      <c r="J1104" s="8"/>
      <c r="K1104" s="8"/>
      <c r="L1104" s="8"/>
      <c r="M1104" s="8"/>
      <c r="P1104" s="63"/>
      <c r="Q1104" s="64"/>
      <c r="R1104" s="64"/>
      <c r="S1104" s="65"/>
      <c r="T1104" s="66"/>
      <c r="U1104" s="63"/>
      <c r="V1104" s="64"/>
      <c r="W1104" s="64"/>
      <c r="X1104" s="65"/>
      <c r="Y1104" s="66"/>
      <c r="Z1104" s="58" t="str">
        <f t="shared" si="51"/>
        <v/>
      </c>
      <c r="AA1104" s="35" t="str">
        <f t="shared" si="52"/>
        <v/>
      </c>
    </row>
    <row r="1105" spans="1:27" ht="187" hidden="1">
      <c r="A1105" s="4">
        <v>2674</v>
      </c>
      <c r="E1105" s="107" t="s">
        <v>3542</v>
      </c>
      <c r="F1105" s="2" t="s">
        <v>2706</v>
      </c>
      <c r="G1105" s="2" t="s">
        <v>2707</v>
      </c>
      <c r="H1105" s="8"/>
      <c r="I1105" s="8"/>
      <c r="J1105" s="8"/>
      <c r="K1105" s="8"/>
      <c r="L1105" s="8"/>
      <c r="M1105" s="8"/>
      <c r="P1105" s="63"/>
      <c r="Q1105" s="64"/>
      <c r="R1105" s="64"/>
      <c r="S1105" s="65"/>
      <c r="T1105" s="66"/>
      <c r="U1105" s="63"/>
      <c r="V1105" s="64"/>
      <c r="W1105" s="64"/>
      <c r="X1105" s="65"/>
      <c r="Y1105" s="66"/>
      <c r="Z1105" s="58" t="str">
        <f t="shared" si="51"/>
        <v/>
      </c>
      <c r="AA1105" s="35" t="str">
        <f t="shared" si="52"/>
        <v/>
      </c>
    </row>
    <row r="1106" spans="1:27" ht="187" hidden="1">
      <c r="A1106" s="4">
        <v>2675</v>
      </c>
      <c r="E1106" s="107" t="s">
        <v>3543</v>
      </c>
      <c r="F1106" s="2" t="s">
        <v>2708</v>
      </c>
      <c r="G1106" s="2" t="s">
        <v>2709</v>
      </c>
      <c r="H1106" s="8"/>
      <c r="I1106" s="8"/>
      <c r="J1106" s="8"/>
      <c r="K1106" s="8"/>
      <c r="L1106" s="8"/>
      <c r="M1106" s="8"/>
      <c r="P1106" s="63"/>
      <c r="Q1106" s="64"/>
      <c r="R1106" s="64"/>
      <c r="S1106" s="65"/>
      <c r="T1106" s="66"/>
      <c r="U1106" s="63"/>
      <c r="V1106" s="64"/>
      <c r="W1106" s="64"/>
      <c r="X1106" s="65"/>
      <c r="Y1106" s="66"/>
      <c r="Z1106" s="58" t="str">
        <f t="shared" si="51"/>
        <v/>
      </c>
      <c r="AA1106" s="35" t="str">
        <f t="shared" si="52"/>
        <v/>
      </c>
    </row>
    <row r="1107" spans="1:27" ht="170" hidden="1">
      <c r="A1107" s="4">
        <v>2676</v>
      </c>
      <c r="E1107" s="107" t="s">
        <v>3544</v>
      </c>
      <c r="F1107" s="2" t="s">
        <v>2710</v>
      </c>
      <c r="G1107" s="2" t="s">
        <v>2711</v>
      </c>
      <c r="H1107" s="8"/>
      <c r="I1107" s="8"/>
      <c r="J1107" s="8"/>
      <c r="K1107" s="8"/>
      <c r="L1107" s="8"/>
      <c r="M1107" s="8"/>
      <c r="P1107" s="63"/>
      <c r="Q1107" s="64"/>
      <c r="R1107" s="64"/>
      <c r="S1107" s="65"/>
      <c r="T1107" s="66"/>
      <c r="U1107" s="63"/>
      <c r="V1107" s="64"/>
      <c r="W1107" s="64"/>
      <c r="X1107" s="65"/>
      <c r="Y1107" s="66"/>
      <c r="Z1107" s="58" t="str">
        <f t="shared" si="51"/>
        <v/>
      </c>
      <c r="AA1107" s="35" t="str">
        <f t="shared" si="52"/>
        <v/>
      </c>
    </row>
    <row r="1108" spans="1:27" ht="170" hidden="1">
      <c r="A1108" s="4">
        <v>2677</v>
      </c>
      <c r="E1108" s="107" t="s">
        <v>3545</v>
      </c>
      <c r="F1108" s="2" t="s">
        <v>2712</v>
      </c>
      <c r="G1108" s="2" t="s">
        <v>2713</v>
      </c>
      <c r="H1108" s="8"/>
      <c r="I1108" s="8"/>
      <c r="J1108" s="8"/>
      <c r="K1108" s="8"/>
      <c r="L1108" s="8"/>
      <c r="M1108" s="8"/>
      <c r="P1108" s="63"/>
      <c r="Q1108" s="64"/>
      <c r="R1108" s="64"/>
      <c r="S1108" s="65"/>
      <c r="T1108" s="66"/>
      <c r="U1108" s="63"/>
      <c r="V1108" s="64"/>
      <c r="W1108" s="64"/>
      <c r="X1108" s="65"/>
      <c r="Y1108" s="66"/>
      <c r="Z1108" s="58" t="str">
        <f t="shared" si="51"/>
        <v/>
      </c>
      <c r="AA1108" s="35" t="str">
        <f t="shared" si="52"/>
        <v/>
      </c>
    </row>
    <row r="1109" spans="1:27" ht="170" hidden="1">
      <c r="A1109" s="4">
        <v>2678</v>
      </c>
      <c r="E1109" s="107" t="s">
        <v>3546</v>
      </c>
      <c r="F1109" s="2" t="s">
        <v>2714</v>
      </c>
      <c r="G1109" s="2" t="s">
        <v>2715</v>
      </c>
      <c r="H1109" s="8"/>
      <c r="I1109" s="8"/>
      <c r="J1109" s="8"/>
      <c r="K1109" s="8"/>
      <c r="L1109" s="8"/>
      <c r="M1109" s="8"/>
      <c r="P1109" s="63"/>
      <c r="Q1109" s="64"/>
      <c r="R1109" s="64"/>
      <c r="S1109" s="65"/>
      <c r="T1109" s="66"/>
      <c r="U1109" s="63"/>
      <c r="V1109" s="64"/>
      <c r="W1109" s="64"/>
      <c r="X1109" s="65"/>
      <c r="Y1109" s="66"/>
      <c r="Z1109" s="58" t="str">
        <f t="shared" si="51"/>
        <v/>
      </c>
      <c r="AA1109" s="35" t="str">
        <f t="shared" si="52"/>
        <v/>
      </c>
    </row>
    <row r="1110" spans="1:27" ht="187" hidden="1">
      <c r="A1110" s="4">
        <v>2679</v>
      </c>
      <c r="E1110" s="107" t="s">
        <v>3547</v>
      </c>
      <c r="F1110" s="2" t="s">
        <v>2716</v>
      </c>
      <c r="G1110" s="2" t="s">
        <v>2717</v>
      </c>
      <c r="H1110" s="8"/>
      <c r="I1110" s="8"/>
      <c r="J1110" s="8"/>
      <c r="K1110" s="8"/>
      <c r="L1110" s="8"/>
      <c r="M1110" s="8"/>
      <c r="P1110" s="63"/>
      <c r="Q1110" s="64"/>
      <c r="R1110" s="64"/>
      <c r="S1110" s="65"/>
      <c r="T1110" s="66"/>
      <c r="U1110" s="63"/>
      <c r="V1110" s="64"/>
      <c r="W1110" s="64"/>
      <c r="X1110" s="65"/>
      <c r="Y1110" s="66"/>
      <c r="Z1110" s="58" t="str">
        <f t="shared" si="51"/>
        <v/>
      </c>
      <c r="AA1110" s="35" t="str">
        <f t="shared" si="52"/>
        <v/>
      </c>
    </row>
    <row r="1111" spans="1:27" ht="238" hidden="1">
      <c r="A1111" s="4">
        <v>2680</v>
      </c>
      <c r="E1111" s="107" t="s">
        <v>3548</v>
      </c>
      <c r="F1111" s="2" t="s">
        <v>2718</v>
      </c>
      <c r="G1111" s="2" t="s">
        <v>2719</v>
      </c>
      <c r="H1111" s="8"/>
      <c r="I1111" s="8"/>
      <c r="J1111" s="8"/>
      <c r="K1111" s="8"/>
      <c r="L1111" s="8"/>
      <c r="M1111" s="8"/>
      <c r="P1111" s="63"/>
      <c r="Q1111" s="64"/>
      <c r="R1111" s="64"/>
      <c r="S1111" s="65"/>
      <c r="T1111" s="66"/>
      <c r="U1111" s="63"/>
      <c r="V1111" s="64"/>
      <c r="W1111" s="64"/>
      <c r="X1111" s="65"/>
      <c r="Y1111" s="66"/>
      <c r="Z1111" s="58" t="str">
        <f t="shared" si="51"/>
        <v/>
      </c>
      <c r="AA1111" s="35" t="str">
        <f t="shared" si="52"/>
        <v/>
      </c>
    </row>
    <row r="1112" spans="1:27" ht="170" hidden="1">
      <c r="A1112" s="4">
        <v>2681</v>
      </c>
      <c r="E1112" s="107" t="s">
        <v>3549</v>
      </c>
      <c r="F1112" s="2" t="s">
        <v>2720</v>
      </c>
      <c r="G1112" s="2" t="s">
        <v>2721</v>
      </c>
      <c r="H1112" s="8"/>
      <c r="I1112" s="8"/>
      <c r="J1112" s="8"/>
      <c r="K1112" s="8"/>
      <c r="L1112" s="8"/>
      <c r="M1112" s="8"/>
      <c r="P1112" s="63"/>
      <c r="Q1112" s="64"/>
      <c r="R1112" s="64"/>
      <c r="S1112" s="65"/>
      <c r="T1112" s="66"/>
      <c r="U1112" s="63"/>
      <c r="V1112" s="64"/>
      <c r="W1112" s="64"/>
      <c r="X1112" s="65"/>
      <c r="Y1112" s="66"/>
      <c r="Z1112" s="58" t="str">
        <f t="shared" si="51"/>
        <v/>
      </c>
      <c r="AA1112" s="35" t="str">
        <f t="shared" si="52"/>
        <v/>
      </c>
    </row>
    <row r="1113" spans="1:27" ht="238" hidden="1">
      <c r="A1113" s="4">
        <v>2682</v>
      </c>
      <c r="E1113" s="107" t="s">
        <v>3550</v>
      </c>
      <c r="F1113" s="2" t="s">
        <v>2722</v>
      </c>
      <c r="G1113" s="2" t="s">
        <v>2723</v>
      </c>
      <c r="H1113" s="8"/>
      <c r="I1113" s="8"/>
      <c r="J1113" s="8"/>
      <c r="K1113" s="8"/>
      <c r="L1113" s="8"/>
      <c r="M1113" s="8"/>
      <c r="P1113" s="63"/>
      <c r="Q1113" s="64"/>
      <c r="R1113" s="64"/>
      <c r="S1113" s="65"/>
      <c r="T1113" s="66"/>
      <c r="U1113" s="63"/>
      <c r="V1113" s="64"/>
      <c r="W1113" s="64"/>
      <c r="X1113" s="65"/>
      <c r="Y1113" s="66"/>
      <c r="Z1113" s="58" t="str">
        <f t="shared" si="51"/>
        <v/>
      </c>
      <c r="AA1113" s="35" t="str">
        <f t="shared" si="52"/>
        <v/>
      </c>
    </row>
    <row r="1114" spans="1:27" s="79" customFormat="1"/>
    <row r="1115" spans="1:27" s="79" customFormat="1"/>
    <row r="1116" spans="1:27" s="79" customFormat="1"/>
    <row r="1117" spans="1:27" s="79" customFormat="1"/>
    <row r="1118" spans="1:27" s="79" customFormat="1"/>
    <row r="1119" spans="1:27" s="79" customFormat="1"/>
    <row r="1120" spans="1:27" s="79" customFormat="1"/>
    <row r="1121" s="79" customFormat="1"/>
    <row r="1122" s="79" customFormat="1"/>
    <row r="1123" s="79" customFormat="1"/>
    <row r="1124" s="79" customFormat="1"/>
    <row r="1125" s="79" customFormat="1"/>
    <row r="1126" s="79" customFormat="1"/>
    <row r="1127" s="79" customFormat="1"/>
    <row r="1128" s="79" customFormat="1"/>
    <row r="1129" s="79" customFormat="1"/>
    <row r="1130" s="79" customFormat="1"/>
    <row r="1131" s="79" customFormat="1"/>
    <row r="1132" s="79" customFormat="1"/>
    <row r="1133" s="79" customFormat="1"/>
    <row r="1134" s="79" customFormat="1"/>
    <row r="1135" s="79" customFormat="1"/>
    <row r="1136" s="79" customFormat="1"/>
    <row r="1137" s="79" customFormat="1"/>
    <row r="1138" s="79" customFormat="1"/>
    <row r="1139" s="79" customFormat="1"/>
    <row r="1140" s="79" customFormat="1"/>
    <row r="1141" s="79" customFormat="1"/>
    <row r="1142" s="79" customFormat="1"/>
    <row r="1143" s="79" customFormat="1"/>
    <row r="1144" s="79" customFormat="1"/>
    <row r="1145" s="79" customFormat="1"/>
    <row r="1146" s="79" customFormat="1"/>
    <row r="1147" s="79" customFormat="1"/>
    <row r="1148" s="79" customFormat="1"/>
    <row r="1149" s="79" customFormat="1"/>
    <row r="1150" s="79" customFormat="1"/>
    <row r="1151" s="79" customFormat="1"/>
    <row r="1152" s="79" customFormat="1"/>
    <row r="1153" s="79" customFormat="1"/>
    <row r="1154" s="79" customFormat="1"/>
    <row r="1155" s="79" customFormat="1"/>
    <row r="1156" s="79" customFormat="1"/>
    <row r="1157" s="79" customFormat="1"/>
    <row r="1158" s="79" customFormat="1"/>
    <row r="1159" s="79" customFormat="1"/>
    <row r="1160" s="79" customFormat="1"/>
    <row r="1161" s="79" customFormat="1"/>
    <row r="1162" s="79" customFormat="1"/>
    <row r="1163" s="79" customFormat="1"/>
    <row r="1164" s="79" customFormat="1"/>
    <row r="1165" s="79" customFormat="1"/>
    <row r="1166" s="79" customFormat="1"/>
    <row r="1167" s="79" customFormat="1"/>
    <row r="1168" s="79" customFormat="1"/>
    <row r="1169" s="79" customFormat="1"/>
    <row r="1170" s="79" customFormat="1"/>
    <row r="1171" s="79" customFormat="1"/>
    <row r="1172" s="79" customFormat="1"/>
    <row r="1173" s="79" customFormat="1"/>
    <row r="1174" s="79" customFormat="1"/>
    <row r="1175" s="79" customFormat="1"/>
    <row r="1176" s="79" customFormat="1"/>
    <row r="1177" s="79" customFormat="1"/>
    <row r="1178" s="79" customFormat="1"/>
    <row r="1179" s="79" customFormat="1"/>
    <row r="1180" s="79" customFormat="1"/>
    <row r="1181" s="79" customFormat="1"/>
    <row r="1182" s="79" customFormat="1"/>
    <row r="1183" s="79" customFormat="1"/>
    <row r="1184" s="79" customFormat="1"/>
    <row r="1185" s="79" customFormat="1"/>
    <row r="1186" s="79" customFormat="1"/>
  </sheetData>
  <sheetProtection formatCells="0" formatColumns="0"/>
  <mergeCells count="43">
    <mergeCell ref="E256:G256"/>
    <mergeCell ref="H1:O1"/>
    <mergeCell ref="E4:G4"/>
    <mergeCell ref="E5:G5"/>
    <mergeCell ref="E45:G45"/>
    <mergeCell ref="E91:G91"/>
    <mergeCell ref="E111:G111"/>
    <mergeCell ref="E128:G128"/>
    <mergeCell ref="E222:G222"/>
    <mergeCell ref="E223:G223"/>
    <mergeCell ref="E230:G230"/>
    <mergeCell ref="E236:G236"/>
    <mergeCell ref="E509:G509"/>
    <mergeCell ref="E305:G305"/>
    <mergeCell ref="E324:G324"/>
    <mergeCell ref="E348:G348"/>
    <mergeCell ref="E349:G349"/>
    <mergeCell ref="E371:G371"/>
    <mergeCell ref="E375:G375"/>
    <mergeCell ref="E381:G381"/>
    <mergeCell ref="E382:G382"/>
    <mergeCell ref="E410:G410"/>
    <mergeCell ref="E465:G465"/>
    <mergeCell ref="E497:G497"/>
    <mergeCell ref="E689:G689"/>
    <mergeCell ref="E519:G519"/>
    <mergeCell ref="E520:G520"/>
    <mergeCell ref="E544:G544"/>
    <mergeCell ref="E568:G568"/>
    <mergeCell ref="E569:G569"/>
    <mergeCell ref="E590:G590"/>
    <mergeCell ref="E617:G617"/>
    <mergeCell ref="E618:G618"/>
    <mergeCell ref="E645:G645"/>
    <mergeCell ref="E676:G676"/>
    <mergeCell ref="E688:G688"/>
    <mergeCell ref="E1083:G1083"/>
    <mergeCell ref="E742:G742"/>
    <mergeCell ref="E864:G864"/>
    <mergeCell ref="E919:G919"/>
    <mergeCell ref="E950:G950"/>
    <mergeCell ref="E951:G951"/>
    <mergeCell ref="E1033:G1033"/>
  </mergeCells>
  <dataValidations count="2">
    <dataValidation type="list" allowBlank="1" showInputMessage="1" showErrorMessage="1" errorTitle="Value must be 0, 1, 2, 3, 4 or 5" sqref="P7:P12 U7:U12 U16:U20 P16:P20 P24:P28 U24:U28 U32:U42 P32:P42 U47:U53 P47:P53 P57:P62 U57:U62 U66:U70 P66:P70 P74:P78 U74:U78 P82:P88 P1103:P1113 P93:P97 U93:U97 U101:U102 P101:P102 P106:P108 U106:U108 U113:U119 P113:P119 P123:P125 U123:U125 P130:P136 U130:U136 U140:U156 P140:P156 P160:P174 U160:U174 U178:U182 P178:P182 P186:P193 U186:U193 U197:U209 P197:P209 P213:P219 U213:U219 U225:U227 P225:P227 U1103:U1113 U232:U233 P232:P233 P238:P242 U238:U242 U246:U253 P246:P253 P258:P260 U258:U260 U264:U267 P264:P267 P271:P274 U271:U274 U278:U287 P278:P287 P291:P298 U291:U298 U302 P302 P307:P311 U307:U311 U315:U316 P315:P316 P320:P321 U320:U321 U326 P326 P330:P331 U330:U331 U335 P335 P339:P341 U339:U341 U345 P345 P626:P630 P620:P621 U620:U621 U677:U679 U384:U397 P384:P397 P401:P407 U401:U407 U412:U432 P412:P432 P436:P439 U436:U439 U443:U448 P443:P448 P452:P462 U452:U462 U467:U475 P467:P475 P479:P486 U479:U486 U490:U494 P490:P494 P499:P506 U499:U506 U511:U516 P511:P516 U521:U541 P521:P541 U546:U550 P546:P550 P554:P558 U554:U558 U562:U565 P562:P565 U570:U587 P570:P587 U662:U665 U604:U614 P652:P655 P657:P659 P646:P649 U652:U655 P633:P642 U623:U624 U626:U630 U633:U642 P623:P624 U372 P372 P376:P378 U376:U378 U350:U368 U690:U700 U951:U955 P951:P955 P958:P970 U958:U970 U973:U976 P973:P976 P979:P989 U979:U989 U992:U1002 P992:P1002 P1005:P1009 U1005:U1009 U1012:U1018 P1012:P1018 P1021:P1022 U1021:U1022 U1025:U1026 P1025:P1026 P1029:P1030 U1029:U1030 U1033:U1037 P1033:P1037 P1040:P1046 U1040:U1046 U1049:U1053 P1049:P1053 P1056:P1072 U1056:U1072 U1075:U1076 P1075:P1076 P1079:P1080 U1079:U1080 U1083:U1091 P1083:P1091 P1094:P1100 U1094:U1100 U82:U88 P604:P614 U593:U600 P593:P600 P682:P685 P350:P368 P677:P679 U682:U685 P670:P673 U646:U649 U667 U670:U673 P662:P665 P667 U657:U659 P690:P700 P703:P706 U703:U706 U709:U715 P709:P715 P718:P719 U718:U719 U722:U723 P722:P723 P726:P727 U726:U727 U730:U731 P730:P731 P734:P735 U734:U735 U738:U739 P738:P739 P742:P747 U742:U747 U750:U752 P750:P752 P755:P758 U755:U758 U761:U768 P761:P768 P771:P775 U771:U775 U778:U790 P778:P790 P793:P796 U793:U796 U799:U804 P799:P804 P807:P816 U807:U816 U819:U822 P819:P822 P825:P833 U825:U833 U836:U837 P836:P837 P840:P842 U840:U842 U845:U849 P845:P849 P852:P853 U852:U853 U856:U857 P856:P857 P860:P861 U860:U861 U864:U867 P864:P867 P870:P878 U870:U878 U881:U882 P881:P882 P885:P890 U885:U890 U893:U894 P893:P894 P897:P898 U897:U898 U901:U904 P901:P904 P907:P908 U907:U908 U911:U912 P911:P912 P915:P916 U915:U916 U919:U921 P919:P921 P924:P926 U924:U926 U929:U935 P929:P935 P938:P939 U938:U939 U942:U943 P942:P943 P946:P947 U946:U947" xr:uid="{21DB88CE-6ACE-9F41-83C5-F7A8FB8732A1}">
      <formula1>"0,1,2,3,4,5"</formula1>
    </dataValidation>
    <dataValidation type="decimal" allowBlank="1" showInputMessage="1" showErrorMessage="1" errorTitle="Value must be between 0 and 5" sqref="S7:S12 X7:X12 X16:X20 S16:S20 S24:S28 X24:X28 X32:X42 S32:S42 X47:X53 S47:S53 S57:S62 X57:X62 X66:X70 S66:S70 S74:S78 X74:X78 S82:S88 S1103:S1113 S93:S97 X93:X97 X101:X102 S101:S102 S106:S108 X106:X108 X113:X119 S113:S119 S123:S125 X123:X125 S130:S136 X130:X136 X140:X156 S140:S156 S160:S174 X160:X174 X178:X182 S178:S182 S186:S193 X186:X193 X197:X209 S197:S209 S213:S219 X213:X219 X225:X227 S225:S227 X1103:X1113 X232:X233 S232:S233 S238:S242 X238:X242 X246:X253 S246:S253 S258:S260 X258:X260 X264:X267 S264:S267 S271:S274 X271:X274 X278:X287 S278:S287 S291:S298 X291:X298 X302 S302 S307:S311 X307:X311 X315:X316 S315:S316 S320:S321 X320:X321 X326 S326 S330:S331 X330:X331 X335 S335 S339:S341 X339:X341 X345 S345 S626:S630 S620:S621 X620:X621 X677:X679 X384:X397 S384:S397 S401:S407 X401:X407 X412:X432 S412:S432 S436:S439 X436:X439 X443:X448 S443:S448 S452:S462 X452:X462 X467:X475 S467:S475 S479:S486 X479:X486 X490:X494 S490:S494 S499:S506 X499:X506 X511:X516 S511:S516 X521:X541 S521:S541 X546:X550 S546:S550 S554:S558 X554:X558 X562:X565 S562:S565 X570:X587 S570:S587 X662:X665 X604:X614 S652:S655 S657:S659 S646:S649 X652:X655 S633:S642 X623:X624 X626:X630 X633:X642 S623:S624 X372 S372 S376:S378 X376:X378 X350:X368 X690:X700 X951:X955 S951:S955 S958:S970 X958:X970 X973:X976 S973:S976 S979:S989 X979:X989 X992:X1002 S992:S1002 S1005:S1009 X1005:X1009 X1012:X1018 S1012:S1018 S1021:S1022 X1021:X1022 X1025:X1026 S1025:S1026 S1029:S1030 X1029:X1030 X1033:X1037 S1033:S1037 S1040:S1046 X1040:X1046 X1049:X1053 S1049:S1053 S1056:S1072 X1056:X1072 X1075:X1076 S1075:S1076 S1079:S1080 X1079:X1080 X1083:X1091 S1083:S1091 S1094:S1100 X1094:X1100 X82:X88 S604:S614 X593:X600 S593:S600 S682:S685 S350:S368 S677:S679 X682:X685 S670:S673 X646:X649 X667 X670:X673 S662:S665 S667 X657:X659 S690:S700 S703:S706 X703:X706 X709:X715 S709:S715 S718:S719 X718:X719 X722:X723 S722:S723 S726:S727 X726:X727 X730:X731 S730:S731 S734:S735 X734:X735 X738:X739 S738:S739 S742:S747 X742:X747 X750:X752 S750:S752 S755:S758 X755:X758 X761:X768 S761:S768 S771:S775 X771:X775 X778:X790 S778:S790 S793:S796 X793:X796 X799:X804 S799:S804 S807:S816 X807:X816 X819:X822 S819:S822 S825:S833 X825:X833 X836:X837 S836:S837 S840:S842 X840:X842 X845:X849 S845:S849 S852:S853 X852:X853 X856:X857 S856:S857 S860:S861 X860:X861 X864:X867 S864:S867 S870:S878 X870:X878 X881:X882 S881:S882 S885:S890 X885:X890 X893:X894 S893:S894 S897:S898 X897:X898 X901:X904 S901:S904 S907:S908 X907:X908 X911:X912 S911:S912 S915:S916 X915:X916 X919:X921 S919:S921 S924:S926 X924:X926 X929:X935 S929:S935 S938:S939 X938:X939 X942:X943 S942:S943 S946:S947 X946:X947" xr:uid="{4455DB83-E695-624F-8A3C-D4C22619CF36}">
      <formula1>0</formula1>
      <formula2>5</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9FBA0-EB76-424B-9F48-53507DF40BC7}">
  <sheetPr codeName="Sheet2"/>
  <dimension ref="B4:C34"/>
  <sheetViews>
    <sheetView topLeftCell="A35" workbookViewId="0">
      <selection activeCell="C23" sqref="C23"/>
    </sheetView>
  </sheetViews>
  <sheetFormatPr baseColWidth="10" defaultColWidth="10.83203125" defaultRowHeight="16"/>
  <cols>
    <col min="1" max="1" width="10.83203125" style="4"/>
    <col min="2" max="2" width="62" style="4" customWidth="1"/>
    <col min="3" max="3" width="73.33203125" style="4" customWidth="1"/>
    <col min="4" max="16384" width="10.83203125" style="4"/>
  </cols>
  <sheetData>
    <row r="4" spans="2:3" ht="22">
      <c r="C4" s="15" t="s">
        <v>743</v>
      </c>
    </row>
    <row r="5" spans="2:3" ht="17">
      <c r="B5" s="7" t="s">
        <v>0</v>
      </c>
      <c r="C5" s="10" t="s">
        <v>1005</v>
      </c>
    </row>
    <row r="6" spans="2:3" ht="17">
      <c r="B6" s="7" t="s">
        <v>1</v>
      </c>
      <c r="C6" s="10" t="s">
        <v>23</v>
      </c>
    </row>
    <row r="7" spans="2:3" ht="17">
      <c r="B7" s="7" t="s">
        <v>2</v>
      </c>
      <c r="C7" s="69" t="s">
        <v>1006</v>
      </c>
    </row>
    <row r="8" spans="2:3" ht="68">
      <c r="B8" s="7" t="s">
        <v>3</v>
      </c>
      <c r="C8" s="10" t="s">
        <v>1007</v>
      </c>
    </row>
    <row r="9" spans="2:3" ht="34">
      <c r="B9" s="7" t="s">
        <v>4</v>
      </c>
      <c r="C9" s="10" t="s">
        <v>1008</v>
      </c>
    </row>
    <row r="10" spans="2:3" ht="17">
      <c r="B10" s="7" t="s">
        <v>5</v>
      </c>
      <c r="C10" s="10">
        <v>2001</v>
      </c>
    </row>
    <row r="11" spans="2:3" ht="17">
      <c r="B11" s="7" t="s">
        <v>6</v>
      </c>
      <c r="C11" s="10">
        <v>98</v>
      </c>
    </row>
    <row r="12" spans="2:3" ht="17">
      <c r="B12" s="7" t="s">
        <v>7</v>
      </c>
      <c r="C12" s="10" t="s">
        <v>1009</v>
      </c>
    </row>
    <row r="13" spans="2:3" ht="51">
      <c r="B13" s="7" t="s">
        <v>8</v>
      </c>
      <c r="C13" s="10" t="s">
        <v>1010</v>
      </c>
    </row>
    <row r="14" spans="2:3" ht="51">
      <c r="B14" s="7" t="s">
        <v>9</v>
      </c>
      <c r="C14" s="10" t="s">
        <v>1011</v>
      </c>
    </row>
    <row r="15" spans="2:3" ht="85">
      <c r="B15" s="7" t="s">
        <v>10</v>
      </c>
      <c r="C15" s="10" t="s">
        <v>1012</v>
      </c>
    </row>
    <row r="16" spans="2:3" ht="17">
      <c r="B16" s="7" t="s">
        <v>11</v>
      </c>
      <c r="C16" s="70">
        <v>1</v>
      </c>
    </row>
    <row r="17" spans="2:3" ht="85">
      <c r="B17" s="7" t="s">
        <v>12</v>
      </c>
      <c r="C17" s="10" t="s">
        <v>1013</v>
      </c>
    </row>
    <row r="18" spans="2:3" ht="51">
      <c r="B18" s="7" t="s">
        <v>13</v>
      </c>
      <c r="C18" s="11" t="s">
        <v>1014</v>
      </c>
    </row>
    <row r="19" spans="2:3" ht="187">
      <c r="B19" s="7" t="s">
        <v>14</v>
      </c>
      <c r="C19" s="11" t="s">
        <v>1015</v>
      </c>
    </row>
    <row r="20" spans="2:3" ht="153">
      <c r="B20" s="7" t="s">
        <v>15</v>
      </c>
      <c r="C20" s="11" t="s">
        <v>1016</v>
      </c>
    </row>
    <row r="21" spans="2:3" ht="17">
      <c r="B21" s="7" t="s">
        <v>16</v>
      </c>
      <c r="C21" s="71">
        <v>93000</v>
      </c>
    </row>
    <row r="22" spans="2:3" ht="17">
      <c r="B22" s="7" t="s">
        <v>17</v>
      </c>
      <c r="C22" s="71">
        <v>235000</v>
      </c>
    </row>
    <row r="23" spans="2:3" ht="34">
      <c r="B23" s="7" t="s">
        <v>18</v>
      </c>
      <c r="C23" s="11" t="s">
        <v>3573</v>
      </c>
    </row>
    <row r="24" spans="2:3" ht="17">
      <c r="B24" s="7" t="s">
        <v>19</v>
      </c>
      <c r="C24" s="70">
        <v>0.19</v>
      </c>
    </row>
    <row r="25" spans="2:3" ht="34">
      <c r="B25" s="7" t="s">
        <v>20</v>
      </c>
      <c r="C25" s="71">
        <v>140000000</v>
      </c>
    </row>
    <row r="26" spans="2:3" ht="17">
      <c r="B26" s="7" t="s">
        <v>21</v>
      </c>
      <c r="C26" s="70">
        <v>0.21</v>
      </c>
    </row>
    <row r="27" spans="2:3" ht="404">
      <c r="B27" s="7" t="s">
        <v>22</v>
      </c>
      <c r="C27" s="11" t="s">
        <v>1017</v>
      </c>
    </row>
    <row r="28" spans="2:3" ht="17">
      <c r="B28" s="49" t="s">
        <v>1031</v>
      </c>
      <c r="C28" s="11"/>
    </row>
    <row r="29" spans="2:3" ht="17" hidden="1">
      <c r="B29" s="49" t="s">
        <v>1032</v>
      </c>
      <c r="C29" s="11"/>
    </row>
    <row r="30" spans="2:3" ht="17" hidden="1">
      <c r="B30" s="49" t="s">
        <v>1033</v>
      </c>
      <c r="C30" s="11"/>
    </row>
    <row r="31" spans="2:3" ht="17" hidden="1">
      <c r="B31" s="49" t="s">
        <v>1034</v>
      </c>
      <c r="C31" s="11"/>
    </row>
    <row r="32" spans="2:3" ht="17">
      <c r="B32" s="49" t="s">
        <v>1035</v>
      </c>
      <c r="C32" s="11"/>
    </row>
    <row r="33" spans="2:3" ht="17" hidden="1">
      <c r="B33" s="49" t="s">
        <v>1036</v>
      </c>
      <c r="C33" s="11"/>
    </row>
    <row r="34" spans="2:3" ht="17">
      <c r="B34" s="3" t="s">
        <v>35</v>
      </c>
      <c r="C34" s="11" t="s">
        <v>1018</v>
      </c>
    </row>
  </sheetData>
  <hyperlinks>
    <hyperlink ref="C7" r:id="rId1" xr:uid="{C0290DF2-D744-D246-A42E-3A912D49CBC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02238-4364-754F-9ABF-D0160EA631D6}">
  <sheetPr codeName="Sheet3"/>
  <dimension ref="A2:V1026"/>
  <sheetViews>
    <sheetView zoomScale="62" zoomScaleNormal="66" workbookViewId="0">
      <pane xSplit="2" topLeftCell="C1" activePane="topRight" state="frozen"/>
      <selection pane="topRight" activeCell="J27" sqref="J27"/>
    </sheetView>
  </sheetViews>
  <sheetFormatPr baseColWidth="10" defaultColWidth="10.83203125" defaultRowHeight="16"/>
  <cols>
    <col min="1" max="1" width="6.6640625" style="12" hidden="1" customWidth="1"/>
    <col min="2" max="2" width="33.33203125" style="4" customWidth="1"/>
    <col min="3" max="3" width="108.1640625" style="18" customWidth="1"/>
    <col min="4" max="4" width="23.83203125" style="12" customWidth="1"/>
    <col min="5" max="5" width="87.6640625" style="18" customWidth="1"/>
    <col min="6" max="6" width="10.1640625" style="12" customWidth="1"/>
    <col min="7" max="7" width="10.5" style="12" customWidth="1"/>
    <col min="8" max="8" width="8" style="12" customWidth="1"/>
    <col min="9" max="9" width="6.83203125" customWidth="1"/>
    <col min="10" max="10" width="50.83203125" customWidth="1"/>
    <col min="11" max="11" width="10.83203125" customWidth="1"/>
    <col min="12" max="12" width="6.83203125" customWidth="1"/>
    <col min="13" max="13" width="10.83203125" customWidth="1"/>
    <col min="14" max="14" width="6.83203125" customWidth="1"/>
    <col min="15" max="15" width="25.83203125" customWidth="1"/>
    <col min="16" max="16" width="10.83203125" customWidth="1"/>
    <col min="17" max="17" width="6.83203125" customWidth="1"/>
    <col min="18" max="19" width="10.83203125" customWidth="1"/>
    <col min="20" max="16384" width="10.83203125" style="4"/>
  </cols>
  <sheetData>
    <row r="2" spans="2:22" ht="48">
      <c r="C2" s="16" t="s">
        <v>734</v>
      </c>
    </row>
    <row r="4" spans="2:22" ht="20">
      <c r="D4" s="27" t="s">
        <v>735</v>
      </c>
    </row>
    <row r="5" spans="2:22" ht="80">
      <c r="C5" s="19" t="s">
        <v>124</v>
      </c>
      <c r="D5" s="53" t="s">
        <v>747</v>
      </c>
      <c r="E5" s="54" t="s">
        <v>748</v>
      </c>
      <c r="F5" s="55" t="s">
        <v>749</v>
      </c>
      <c r="G5" s="54" t="s">
        <v>746</v>
      </c>
      <c r="S5" s="4"/>
      <c r="T5" s="12"/>
      <c r="V5"/>
    </row>
    <row r="6" spans="2:22" ht="17">
      <c r="B6" s="123" t="s">
        <v>24</v>
      </c>
      <c r="C6" s="20" t="s">
        <v>36</v>
      </c>
      <c r="D6" s="22">
        <v>2.5530303030303028</v>
      </c>
      <c r="E6" s="21" t="s">
        <v>726</v>
      </c>
      <c r="F6" s="21">
        <f>AVERAGE(N27:N38)</f>
        <v>3.1</v>
      </c>
      <c r="G6" s="21">
        <f>AVERAGE(O27:O38)</f>
        <v>2.7916666666666665</v>
      </c>
      <c r="S6" s="4"/>
      <c r="T6" s="12"/>
      <c r="V6"/>
    </row>
    <row r="7" spans="2:22" ht="17">
      <c r="B7" s="124"/>
      <c r="C7" s="20" t="s">
        <v>37</v>
      </c>
      <c r="D7" s="22">
        <v>2.8033596837944659</v>
      </c>
      <c r="E7" s="21" t="s">
        <v>726</v>
      </c>
      <c r="F7" s="21">
        <f>AVERAGE(N43:N65)</f>
        <v>3.0909090909090908</v>
      </c>
      <c r="G7" s="21">
        <f>AVERAGE(O43:O65)</f>
        <v>2.9347826086956523</v>
      </c>
      <c r="S7" s="4"/>
      <c r="T7" s="12"/>
      <c r="V7"/>
    </row>
    <row r="8" spans="2:22" ht="17">
      <c r="B8" s="124"/>
      <c r="C8" s="20" t="s">
        <v>38</v>
      </c>
      <c r="D8" s="22">
        <v>2.5503246753246751</v>
      </c>
      <c r="E8" s="21" t="s">
        <v>726</v>
      </c>
      <c r="F8" s="21">
        <f>AVERAGE(N70:N83)</f>
        <v>3</v>
      </c>
      <c r="G8" s="21">
        <f>AVERAGE(O70:O83)</f>
        <v>2.5357142857142856</v>
      </c>
      <c r="S8" s="4"/>
      <c r="T8" s="12"/>
      <c r="V8"/>
    </row>
    <row r="9" spans="2:22" ht="17">
      <c r="B9" s="125"/>
      <c r="C9" s="20" t="s">
        <v>39</v>
      </c>
      <c r="D9" s="22">
        <v>2.3125</v>
      </c>
      <c r="E9" s="21" t="s">
        <v>726</v>
      </c>
      <c r="F9" s="21">
        <f>AVERAGE(N88:N95)</f>
        <v>3</v>
      </c>
      <c r="G9" s="21">
        <f>AVERAGE(O88:O95)</f>
        <v>2.3125</v>
      </c>
      <c r="S9" s="4"/>
      <c r="T9" s="12"/>
      <c r="V9"/>
    </row>
    <row r="10" spans="2:22" ht="17">
      <c r="B10" s="126" t="s">
        <v>727</v>
      </c>
      <c r="C10" s="23" t="s">
        <v>87</v>
      </c>
      <c r="D10" s="22">
        <v>2.5694444444444451</v>
      </c>
      <c r="E10" s="21" t="s">
        <v>726</v>
      </c>
      <c r="F10" s="21">
        <f>AVERAGE(N100:N108)</f>
        <v>2.6666666666666665</v>
      </c>
      <c r="G10" s="21">
        <f>AVERAGE(O100:O108)</f>
        <v>2.5555555555555554</v>
      </c>
      <c r="S10" s="4"/>
      <c r="T10" s="12"/>
      <c r="V10"/>
    </row>
    <row r="11" spans="2:22" ht="17">
      <c r="B11" s="127"/>
      <c r="C11" s="23" t="s">
        <v>40</v>
      </c>
      <c r="D11" s="22">
        <v>2.5892857142857135</v>
      </c>
      <c r="E11" s="21" t="s">
        <v>726</v>
      </c>
      <c r="F11" s="21">
        <f>AVERAGE(N113:N119)</f>
        <v>3</v>
      </c>
      <c r="G11" s="21">
        <f>AVERAGE(O113:O119)</f>
        <v>3</v>
      </c>
      <c r="S11" s="4"/>
      <c r="T11" s="12"/>
      <c r="V11"/>
    </row>
    <row r="12" spans="2:22" ht="17">
      <c r="B12" s="127"/>
      <c r="C12" s="23" t="s">
        <v>41</v>
      </c>
      <c r="D12" s="22">
        <v>1.8894230769230766</v>
      </c>
      <c r="E12" s="21" t="s">
        <v>726</v>
      </c>
      <c r="F12" s="21">
        <f>AVERAGE(N124:N136)</f>
        <v>2.6923076923076925</v>
      </c>
      <c r="G12" s="21">
        <f>AVERAGE(O124:O136)</f>
        <v>2.9230769230769229</v>
      </c>
      <c r="S12" s="4"/>
      <c r="T12" s="12"/>
      <c r="V12"/>
    </row>
    <row r="13" spans="2:22" ht="17">
      <c r="B13" s="128"/>
      <c r="C13" s="23" t="s">
        <v>261</v>
      </c>
      <c r="D13" s="22">
        <v>2.3194444444444442</v>
      </c>
      <c r="E13" s="21" t="s">
        <v>726</v>
      </c>
      <c r="F13" s="21">
        <f>AVERAGE(N141:N143)</f>
        <v>2</v>
      </c>
      <c r="G13" s="21">
        <f>AVERAGE(O141:O143)</f>
        <v>2</v>
      </c>
      <c r="S13" s="4"/>
      <c r="T13" s="12"/>
      <c r="V13"/>
    </row>
    <row r="14" spans="2:22" ht="17" hidden="1">
      <c r="B14" s="129" t="s">
        <v>728</v>
      </c>
      <c r="C14" s="24" t="s">
        <v>43</v>
      </c>
      <c r="D14" s="22">
        <v>2.9499999999999993</v>
      </c>
      <c r="E14" s="21" t="s">
        <v>726</v>
      </c>
      <c r="F14" s="21" t="e">
        <f>AVERAGE(N148:N157)</f>
        <v>#DIV/0!</v>
      </c>
      <c r="G14" s="21" t="e">
        <f>AVERAGE(O148:O157)</f>
        <v>#DIV/0!</v>
      </c>
      <c r="S14" s="4"/>
      <c r="T14" s="12"/>
      <c r="V14"/>
    </row>
    <row r="15" spans="2:22" ht="17" hidden="1">
      <c r="B15" s="130"/>
      <c r="C15" s="24" t="s">
        <v>44</v>
      </c>
      <c r="D15" s="22">
        <v>1.9464285714285716</v>
      </c>
      <c r="E15" s="21" t="s">
        <v>726</v>
      </c>
      <c r="F15" s="21" t="e">
        <f>AVERAGE(N162:N168)</f>
        <v>#DIV/0!</v>
      </c>
      <c r="G15" s="21" t="e">
        <f>AVERAGE(O162:O168)</f>
        <v>#DIV/0!</v>
      </c>
      <c r="S15" s="4"/>
      <c r="T15" s="12"/>
      <c r="V15"/>
    </row>
    <row r="16" spans="2:22" ht="17">
      <c r="C16" s="25" t="s">
        <v>729</v>
      </c>
      <c r="D16" s="56">
        <v>2.5085227272727271</v>
      </c>
      <c r="E16" s="51" t="s">
        <v>726</v>
      </c>
      <c r="F16" s="51">
        <f>AVERAGE(N27:N143)</f>
        <v>2.9146341463414633</v>
      </c>
      <c r="G16" s="51">
        <f>AVERAGE(O27:O143)</f>
        <v>2.7303370786516852</v>
      </c>
      <c r="S16" s="4"/>
      <c r="T16" s="12"/>
      <c r="V16"/>
    </row>
    <row r="17" spans="1:22" ht="17" hidden="1">
      <c r="C17" s="25" t="s">
        <v>730</v>
      </c>
      <c r="D17" s="56">
        <v>2.518880208333333</v>
      </c>
      <c r="E17" s="51" t="s">
        <v>726</v>
      </c>
      <c r="F17" s="51">
        <f>AVERAGE(N100:N168)</f>
        <v>2.6774193548387095</v>
      </c>
      <c r="G17" s="51">
        <f>AVERAGE(O100:O168)</f>
        <v>2.75</v>
      </c>
      <c r="S17" s="4"/>
      <c r="T17" s="12"/>
      <c r="V17"/>
    </row>
    <row r="18" spans="1:22" ht="17" hidden="1">
      <c r="C18" s="25" t="s">
        <v>731</v>
      </c>
      <c r="D18" s="56">
        <v>2.7109164420485174</v>
      </c>
      <c r="E18" s="51" t="s">
        <v>726</v>
      </c>
      <c r="F18" s="51">
        <f>AVERAGE(N27:N168)</f>
        <v>2.9146341463414633</v>
      </c>
      <c r="G18" s="51">
        <f>AVERAGE(O27:O168)</f>
        <v>2.7303370786516852</v>
      </c>
      <c r="S18" s="4"/>
      <c r="T18" s="12"/>
      <c r="V18"/>
    </row>
    <row r="20" spans="1:22" ht="40">
      <c r="B20" s="6" t="s">
        <v>717</v>
      </c>
      <c r="C20" s="26" t="s">
        <v>736</v>
      </c>
      <c r="E20" s="27" t="s">
        <v>740</v>
      </c>
      <c r="J20" s="27" t="s">
        <v>741</v>
      </c>
    </row>
    <row r="21" spans="1:22" ht="17">
      <c r="B21" s="5" t="s">
        <v>24</v>
      </c>
      <c r="C21" s="13" t="s">
        <v>726</v>
      </c>
    </row>
    <row r="22" spans="1:22" ht="17">
      <c r="B22" s="5" t="s">
        <v>25</v>
      </c>
      <c r="C22" s="13" t="s">
        <v>726</v>
      </c>
      <c r="D22"/>
      <c r="E22"/>
      <c r="F22"/>
      <c r="G22"/>
      <c r="H22"/>
      <c r="O22" s="4"/>
      <c r="P22" s="4"/>
      <c r="Q22" s="4"/>
      <c r="R22" s="4"/>
      <c r="S22" s="4"/>
    </row>
    <row r="23" spans="1:22" ht="17">
      <c r="B23" s="5" t="s">
        <v>26</v>
      </c>
      <c r="C23" s="13" t="s">
        <v>726</v>
      </c>
      <c r="D23"/>
      <c r="E23"/>
      <c r="F23"/>
      <c r="G23"/>
      <c r="H23"/>
      <c r="O23" s="4"/>
      <c r="P23" s="4"/>
      <c r="Q23" s="4"/>
      <c r="R23" s="4"/>
      <c r="S23" s="4"/>
    </row>
    <row r="24" spans="1:22">
      <c r="D24"/>
      <c r="E24"/>
      <c r="F24"/>
      <c r="G24"/>
      <c r="H24"/>
      <c r="O24" s="4"/>
      <c r="P24" s="4"/>
      <c r="Q24" s="4"/>
      <c r="R24" s="4"/>
      <c r="S24" s="4"/>
    </row>
    <row r="25" spans="1:22" ht="17">
      <c r="D25" s="28" t="s">
        <v>744</v>
      </c>
      <c r="E25"/>
      <c r="F25"/>
      <c r="G25"/>
      <c r="H25"/>
      <c r="O25" s="28" t="s">
        <v>744</v>
      </c>
      <c r="P25" s="4"/>
      <c r="Q25" s="4"/>
      <c r="R25" s="4"/>
      <c r="S25" s="4"/>
    </row>
    <row r="26" spans="1:22" s="31" customFormat="1" ht="105" customHeight="1">
      <c r="A26" s="12" t="s">
        <v>724</v>
      </c>
      <c r="B26" s="29" t="s">
        <v>36</v>
      </c>
      <c r="C26" s="30" t="s">
        <v>125</v>
      </c>
      <c r="D26" s="61" t="s">
        <v>126</v>
      </c>
      <c r="E26" s="61" t="s">
        <v>750</v>
      </c>
      <c r="F26" s="61" t="s">
        <v>230</v>
      </c>
      <c r="G26" s="62" t="s">
        <v>264</v>
      </c>
      <c r="H26" s="62" t="s">
        <v>719</v>
      </c>
      <c r="I26" s="61" t="s">
        <v>716</v>
      </c>
      <c r="J26" s="61" t="s">
        <v>737</v>
      </c>
      <c r="K26" s="61" t="s">
        <v>230</v>
      </c>
      <c r="L26" s="62" t="s">
        <v>733</v>
      </c>
      <c r="M26" s="62" t="s">
        <v>742</v>
      </c>
      <c r="N26" s="57" t="s">
        <v>745</v>
      </c>
      <c r="O26" s="30" t="s">
        <v>732</v>
      </c>
    </row>
    <row r="27" spans="1:22" ht="409.6">
      <c r="A27" s="12">
        <v>138</v>
      </c>
      <c r="B27" s="32" t="s">
        <v>232</v>
      </c>
      <c r="C27" s="33" t="s">
        <v>127</v>
      </c>
      <c r="D27" s="63">
        <v>4</v>
      </c>
      <c r="E27" s="64" t="s">
        <v>923</v>
      </c>
      <c r="F27" s="64"/>
      <c r="G27" s="65">
        <v>3.5</v>
      </c>
      <c r="H27" s="66"/>
      <c r="I27" s="63"/>
      <c r="J27" s="64"/>
      <c r="K27" s="64"/>
      <c r="L27" s="65"/>
      <c r="M27" s="66"/>
      <c r="N27" s="58">
        <f t="shared" ref="N27:N38" si="0">IF(I27&lt;&gt;"",I27,IF(D27&lt;&gt;"",D27,""))</f>
        <v>4</v>
      </c>
      <c r="O27" s="35">
        <f t="shared" ref="O27:O38" si="1">IF(L27&lt;&gt;"",L27,IF(G27&lt;&gt;"",G27,""))</f>
        <v>3.5</v>
      </c>
      <c r="P27" s="4"/>
      <c r="Q27" s="4"/>
      <c r="R27" s="4"/>
      <c r="S27" s="4"/>
    </row>
    <row r="28" spans="1:22" ht="409.6">
      <c r="A28" s="12">
        <v>139</v>
      </c>
      <c r="B28" s="2" t="s">
        <v>45</v>
      </c>
      <c r="C28" s="36" t="s">
        <v>128</v>
      </c>
      <c r="D28" s="63">
        <v>4</v>
      </c>
      <c r="E28" s="64" t="s">
        <v>924</v>
      </c>
      <c r="F28" s="64"/>
      <c r="G28" s="65">
        <v>3</v>
      </c>
      <c r="H28" s="66"/>
      <c r="I28" s="63"/>
      <c r="J28" s="64"/>
      <c r="K28" s="64"/>
      <c r="L28" s="65"/>
      <c r="M28" s="66"/>
      <c r="N28" s="58">
        <f t="shared" si="0"/>
        <v>4</v>
      </c>
      <c r="O28" s="35">
        <f t="shared" si="1"/>
        <v>3</v>
      </c>
      <c r="P28" s="4"/>
      <c r="Q28" s="4"/>
      <c r="R28" s="4"/>
      <c r="S28" s="4"/>
    </row>
    <row r="29" spans="1:22" ht="323">
      <c r="A29" s="12">
        <v>140</v>
      </c>
      <c r="B29" s="2" t="s">
        <v>234</v>
      </c>
      <c r="C29" s="36" t="s">
        <v>129</v>
      </c>
      <c r="D29" s="63">
        <v>4</v>
      </c>
      <c r="E29" s="64" t="s">
        <v>925</v>
      </c>
      <c r="F29" s="64"/>
      <c r="G29" s="65">
        <v>3.5</v>
      </c>
      <c r="H29" s="66"/>
      <c r="I29" s="63"/>
      <c r="J29" s="64"/>
      <c r="K29" s="64"/>
      <c r="L29" s="65"/>
      <c r="M29" s="66"/>
      <c r="N29" s="58">
        <f t="shared" si="0"/>
        <v>4</v>
      </c>
      <c r="O29" s="35">
        <f t="shared" si="1"/>
        <v>3.5</v>
      </c>
      <c r="P29" s="4"/>
      <c r="Q29" s="4"/>
      <c r="R29" s="4"/>
      <c r="S29" s="4"/>
    </row>
    <row r="30" spans="1:22" ht="289">
      <c r="A30" s="12">
        <v>141</v>
      </c>
      <c r="B30" s="2" t="s">
        <v>46</v>
      </c>
      <c r="C30" s="36" t="s">
        <v>130</v>
      </c>
      <c r="D30" s="63">
        <v>4</v>
      </c>
      <c r="E30" s="64" t="s">
        <v>926</v>
      </c>
      <c r="F30" s="64"/>
      <c r="G30" s="65">
        <v>3.5</v>
      </c>
      <c r="H30" s="66"/>
      <c r="I30" s="63"/>
      <c r="J30" s="64"/>
      <c r="K30" s="64"/>
      <c r="L30" s="65"/>
      <c r="M30" s="66"/>
      <c r="N30" s="58">
        <f t="shared" si="0"/>
        <v>4</v>
      </c>
      <c r="O30" s="35">
        <f t="shared" si="1"/>
        <v>3.5</v>
      </c>
      <c r="P30" s="4"/>
      <c r="Q30" s="4"/>
      <c r="R30" s="4"/>
      <c r="S30" s="4"/>
    </row>
    <row r="31" spans="1:22" ht="409.6">
      <c r="A31" s="12">
        <v>142</v>
      </c>
      <c r="B31" s="2" t="s">
        <v>233</v>
      </c>
      <c r="C31" s="36" t="s">
        <v>131</v>
      </c>
      <c r="D31" s="63">
        <v>3</v>
      </c>
      <c r="E31" s="64" t="s">
        <v>927</v>
      </c>
      <c r="F31" s="64"/>
      <c r="G31" s="65">
        <v>3</v>
      </c>
      <c r="H31" s="66"/>
      <c r="I31" s="63"/>
      <c r="J31" s="64"/>
      <c r="K31" s="64"/>
      <c r="L31" s="65"/>
      <c r="M31" s="66"/>
      <c r="N31" s="58">
        <f t="shared" si="0"/>
        <v>3</v>
      </c>
      <c r="O31" s="35">
        <f t="shared" si="1"/>
        <v>3</v>
      </c>
      <c r="P31" s="4"/>
      <c r="Q31" s="4"/>
      <c r="R31" s="4"/>
      <c r="S31" s="4"/>
    </row>
    <row r="32" spans="1:22" ht="187">
      <c r="A32" s="12">
        <v>143</v>
      </c>
      <c r="B32" s="2" t="s">
        <v>47</v>
      </c>
      <c r="C32" s="36" t="s">
        <v>132</v>
      </c>
      <c r="D32" s="63">
        <v>3</v>
      </c>
      <c r="E32" s="64" t="s">
        <v>928</v>
      </c>
      <c r="F32" s="64"/>
      <c r="G32" s="65">
        <v>3</v>
      </c>
      <c r="H32" s="66"/>
      <c r="I32" s="63"/>
      <c r="J32" s="64"/>
      <c r="K32" s="64"/>
      <c r="L32" s="65"/>
      <c r="M32" s="66"/>
      <c r="N32" s="58">
        <f t="shared" si="0"/>
        <v>3</v>
      </c>
      <c r="O32" s="35">
        <f t="shared" si="1"/>
        <v>3</v>
      </c>
      <c r="P32" s="4"/>
      <c r="Q32" s="4"/>
      <c r="R32" s="4"/>
      <c r="S32" s="4"/>
    </row>
    <row r="33" spans="1:19" ht="372">
      <c r="A33" s="12">
        <v>144</v>
      </c>
      <c r="B33" s="2" t="s">
        <v>48</v>
      </c>
      <c r="C33" s="36" t="s">
        <v>133</v>
      </c>
      <c r="D33" s="63">
        <v>3</v>
      </c>
      <c r="E33" s="64" t="s">
        <v>929</v>
      </c>
      <c r="F33" s="64"/>
      <c r="G33" s="65">
        <v>2</v>
      </c>
      <c r="H33" s="66" t="s">
        <v>1022</v>
      </c>
      <c r="I33" s="63"/>
      <c r="J33" s="64"/>
      <c r="K33" s="64"/>
      <c r="L33" s="65"/>
      <c r="M33" s="66"/>
      <c r="N33" s="58">
        <f t="shared" si="0"/>
        <v>3</v>
      </c>
      <c r="O33" s="35">
        <f t="shared" si="1"/>
        <v>2</v>
      </c>
      <c r="P33" s="4"/>
      <c r="Q33" s="4"/>
      <c r="R33" s="4"/>
      <c r="S33" s="4"/>
    </row>
    <row r="34" spans="1:19" ht="102">
      <c r="A34" s="12">
        <v>145</v>
      </c>
      <c r="B34" s="2" t="s">
        <v>49</v>
      </c>
      <c r="C34" s="36" t="s">
        <v>134</v>
      </c>
      <c r="D34" s="63"/>
      <c r="E34" s="64" t="s">
        <v>930</v>
      </c>
      <c r="F34" s="64"/>
      <c r="G34" s="65">
        <v>2</v>
      </c>
      <c r="H34" s="66"/>
      <c r="I34" s="63"/>
      <c r="J34" s="64"/>
      <c r="K34" s="64"/>
      <c r="L34" s="65"/>
      <c r="M34" s="66"/>
      <c r="N34" s="58" t="str">
        <f t="shared" si="0"/>
        <v/>
      </c>
      <c r="O34" s="35">
        <f t="shared" si="1"/>
        <v>2</v>
      </c>
      <c r="P34" s="4"/>
      <c r="Q34" s="4"/>
      <c r="R34" s="4"/>
      <c r="S34" s="4"/>
    </row>
    <row r="35" spans="1:19" ht="32">
      <c r="A35" s="12">
        <v>146</v>
      </c>
      <c r="B35" s="2" t="s">
        <v>50</v>
      </c>
      <c r="C35" s="36" t="s">
        <v>135</v>
      </c>
      <c r="D35" s="63">
        <v>0</v>
      </c>
      <c r="E35" s="64" t="s">
        <v>931</v>
      </c>
      <c r="F35" s="64"/>
      <c r="G35" s="65">
        <v>0</v>
      </c>
      <c r="H35" s="66"/>
      <c r="I35" s="63"/>
      <c r="J35" s="64"/>
      <c r="K35" s="64"/>
      <c r="L35" s="65"/>
      <c r="M35" s="66"/>
      <c r="N35" s="58">
        <f t="shared" si="0"/>
        <v>0</v>
      </c>
      <c r="O35" s="35">
        <f t="shared" si="1"/>
        <v>0</v>
      </c>
      <c r="P35" s="4"/>
      <c r="Q35" s="4"/>
      <c r="R35" s="4"/>
      <c r="S35" s="4"/>
    </row>
    <row r="36" spans="1:19" ht="323">
      <c r="A36" s="12">
        <v>147</v>
      </c>
      <c r="B36" s="2" t="s">
        <v>51</v>
      </c>
      <c r="C36" s="36" t="s">
        <v>136</v>
      </c>
      <c r="D36" s="63">
        <v>4</v>
      </c>
      <c r="E36" s="64" t="s">
        <v>932</v>
      </c>
      <c r="F36" s="64"/>
      <c r="G36" s="65">
        <v>4</v>
      </c>
      <c r="H36" s="66"/>
      <c r="I36" s="63"/>
      <c r="J36" s="64"/>
      <c r="K36" s="64"/>
      <c r="L36" s="65"/>
      <c r="M36" s="66"/>
      <c r="N36" s="58">
        <f t="shared" si="0"/>
        <v>4</v>
      </c>
      <c r="O36" s="35">
        <f t="shared" si="1"/>
        <v>4</v>
      </c>
      <c r="P36" s="4"/>
      <c r="Q36" s="4"/>
      <c r="R36" s="4"/>
      <c r="S36" s="4"/>
    </row>
    <row r="37" spans="1:19" ht="51">
      <c r="A37" s="12">
        <v>148</v>
      </c>
      <c r="B37" s="2" t="s">
        <v>52</v>
      </c>
      <c r="C37" s="36" t="s">
        <v>137</v>
      </c>
      <c r="D37" s="63">
        <v>2</v>
      </c>
      <c r="E37" s="64" t="s">
        <v>933</v>
      </c>
      <c r="F37" s="64"/>
      <c r="G37" s="65">
        <v>3</v>
      </c>
      <c r="H37" s="66"/>
      <c r="I37" s="63"/>
      <c r="J37" s="64"/>
      <c r="K37" s="64"/>
      <c r="L37" s="65"/>
      <c r="M37" s="66"/>
      <c r="N37" s="58">
        <f t="shared" si="0"/>
        <v>2</v>
      </c>
      <c r="O37" s="35">
        <f t="shared" si="1"/>
        <v>3</v>
      </c>
      <c r="P37" s="4"/>
      <c r="Q37" s="4"/>
      <c r="R37" s="4"/>
      <c r="S37" s="4"/>
    </row>
    <row r="38" spans="1:19" ht="289">
      <c r="A38" s="12">
        <v>149</v>
      </c>
      <c r="B38" s="2" t="s">
        <v>235</v>
      </c>
      <c r="C38" s="36" t="s">
        <v>138</v>
      </c>
      <c r="D38" s="63"/>
      <c r="E38" s="64" t="s">
        <v>934</v>
      </c>
      <c r="F38" s="64"/>
      <c r="G38" s="65">
        <v>3</v>
      </c>
      <c r="H38" s="66"/>
      <c r="I38" s="63"/>
      <c r="J38" s="64"/>
      <c r="K38" s="64"/>
      <c r="L38" s="65"/>
      <c r="M38" s="66"/>
      <c r="N38" s="58" t="str">
        <f t="shared" si="0"/>
        <v/>
      </c>
      <c r="O38" s="35">
        <f t="shared" si="1"/>
        <v>3</v>
      </c>
      <c r="P38" s="4"/>
      <c r="Q38" s="4"/>
      <c r="R38" s="4"/>
      <c r="S38" s="4"/>
    </row>
    <row r="39" spans="1:19">
      <c r="D39" s="9"/>
      <c r="E39" s="9"/>
      <c r="F39" s="9"/>
      <c r="G39" s="9"/>
      <c r="H39" s="9"/>
      <c r="I39" s="9"/>
      <c r="J39" s="9"/>
      <c r="K39" s="9"/>
      <c r="L39" s="9"/>
      <c r="M39" s="9"/>
      <c r="O39" s="4"/>
      <c r="P39" s="4"/>
      <c r="Q39" s="4"/>
      <c r="R39" s="4"/>
      <c r="S39" s="4"/>
    </row>
    <row r="40" spans="1:19">
      <c r="D40" s="9"/>
      <c r="E40" s="9"/>
      <c r="F40" s="9"/>
      <c r="G40" s="9"/>
      <c r="H40" s="9"/>
      <c r="I40" s="9"/>
      <c r="J40" s="9"/>
      <c r="K40" s="9"/>
      <c r="L40" s="9"/>
      <c r="M40" s="9"/>
      <c r="O40" s="4"/>
      <c r="P40" s="4"/>
      <c r="Q40" s="4"/>
      <c r="R40" s="4"/>
      <c r="S40" s="4"/>
    </row>
    <row r="41" spans="1:19">
      <c r="D41" s="9"/>
      <c r="E41" s="9"/>
      <c r="F41" s="9"/>
      <c r="G41" s="9"/>
      <c r="H41" s="9"/>
      <c r="I41" s="9"/>
      <c r="J41" s="9"/>
      <c r="K41" s="9"/>
      <c r="L41" s="9"/>
      <c r="M41" s="9"/>
      <c r="O41" s="4"/>
      <c r="P41" s="4"/>
      <c r="Q41" s="4"/>
      <c r="R41" s="4"/>
      <c r="S41" s="4"/>
    </row>
    <row r="42" spans="1:19" ht="50">
      <c r="B42" s="29" t="s">
        <v>37</v>
      </c>
      <c r="D42" s="9"/>
      <c r="E42" s="9"/>
      <c r="F42" s="9"/>
      <c r="G42" s="9"/>
      <c r="H42" s="9"/>
      <c r="I42" s="9"/>
      <c r="J42" s="9"/>
      <c r="K42" s="9"/>
      <c r="L42" s="9"/>
      <c r="M42" s="9"/>
      <c r="O42" s="4"/>
      <c r="P42" s="4"/>
      <c r="Q42" s="4"/>
      <c r="R42" s="4"/>
      <c r="S42" s="4"/>
    </row>
    <row r="43" spans="1:19" ht="238">
      <c r="A43" s="12">
        <v>150</v>
      </c>
      <c r="B43" s="2" t="s">
        <v>53</v>
      </c>
      <c r="C43" s="36" t="s">
        <v>139</v>
      </c>
      <c r="D43" s="63">
        <v>3</v>
      </c>
      <c r="E43" s="64" t="s">
        <v>935</v>
      </c>
      <c r="F43" s="64"/>
      <c r="G43" s="65">
        <v>3</v>
      </c>
      <c r="H43" s="66"/>
      <c r="I43" s="63"/>
      <c r="J43" s="64"/>
      <c r="K43" s="64"/>
      <c r="L43" s="65"/>
      <c r="M43" s="66"/>
      <c r="N43" s="58">
        <f t="shared" ref="N43:N65" si="2">IF(I43&lt;&gt;"",I43,IF(D43&lt;&gt;"",D43,""))</f>
        <v>3</v>
      </c>
      <c r="O43" s="35">
        <f t="shared" ref="O43:O65" si="3">IF(L43&lt;&gt;"",L43,IF(G43&lt;&gt;"",G43,""))</f>
        <v>3</v>
      </c>
      <c r="P43" s="4"/>
      <c r="Q43" s="4"/>
      <c r="R43" s="4"/>
      <c r="S43" s="4"/>
    </row>
    <row r="44" spans="1:19" ht="409.6">
      <c r="A44" s="12">
        <v>151</v>
      </c>
      <c r="B44" s="2" t="s">
        <v>54</v>
      </c>
      <c r="C44" s="36" t="s">
        <v>140</v>
      </c>
      <c r="D44" s="63">
        <v>3</v>
      </c>
      <c r="E44" s="64" t="s">
        <v>936</v>
      </c>
      <c r="F44" s="64"/>
      <c r="G44" s="65">
        <v>3.5</v>
      </c>
      <c r="H44" s="66"/>
      <c r="I44" s="63"/>
      <c r="J44" s="64"/>
      <c r="K44" s="64"/>
      <c r="L44" s="65"/>
      <c r="M44" s="66"/>
      <c r="N44" s="58">
        <f t="shared" si="2"/>
        <v>3</v>
      </c>
      <c r="O44" s="35">
        <f t="shared" si="3"/>
        <v>3.5</v>
      </c>
      <c r="P44" s="4"/>
      <c r="Q44" s="4"/>
      <c r="R44" s="4"/>
      <c r="S44" s="4"/>
    </row>
    <row r="45" spans="1:19" ht="409.6">
      <c r="A45" s="12">
        <v>152</v>
      </c>
      <c r="B45" s="2" t="s">
        <v>236</v>
      </c>
      <c r="C45" s="36" t="s">
        <v>141</v>
      </c>
      <c r="D45" s="63">
        <v>3</v>
      </c>
      <c r="E45" s="64" t="s">
        <v>937</v>
      </c>
      <c r="F45" s="64"/>
      <c r="G45" s="65">
        <v>3</v>
      </c>
      <c r="H45" s="66"/>
      <c r="I45" s="63"/>
      <c r="J45" s="64"/>
      <c r="K45" s="64"/>
      <c r="L45" s="65"/>
      <c r="M45" s="66"/>
      <c r="N45" s="58">
        <f t="shared" si="2"/>
        <v>3</v>
      </c>
      <c r="O45" s="35">
        <f t="shared" si="3"/>
        <v>3</v>
      </c>
      <c r="P45" s="4"/>
      <c r="Q45" s="4"/>
      <c r="R45" s="4"/>
      <c r="S45" s="4"/>
    </row>
    <row r="46" spans="1:19" ht="119">
      <c r="A46" s="12">
        <v>153</v>
      </c>
      <c r="B46" s="2" t="s">
        <v>55</v>
      </c>
      <c r="C46" s="36" t="s">
        <v>142</v>
      </c>
      <c r="D46" s="63">
        <v>3</v>
      </c>
      <c r="E46" s="64" t="s">
        <v>938</v>
      </c>
      <c r="F46" s="64"/>
      <c r="G46" s="65">
        <v>3</v>
      </c>
      <c r="H46" s="66"/>
      <c r="I46" s="63"/>
      <c r="J46" s="64"/>
      <c r="K46" s="64"/>
      <c r="L46" s="65"/>
      <c r="M46" s="66"/>
      <c r="N46" s="58">
        <f t="shared" si="2"/>
        <v>3</v>
      </c>
      <c r="O46" s="35">
        <f t="shared" si="3"/>
        <v>3</v>
      </c>
      <c r="P46" s="4"/>
      <c r="Q46" s="4"/>
      <c r="R46" s="4"/>
      <c r="S46" s="4"/>
    </row>
    <row r="47" spans="1:19" ht="409.6">
      <c r="A47" s="12">
        <v>154</v>
      </c>
      <c r="B47" s="2" t="s">
        <v>56</v>
      </c>
      <c r="C47" s="36" t="s">
        <v>143</v>
      </c>
      <c r="D47" s="63">
        <v>3</v>
      </c>
      <c r="E47" s="64" t="s">
        <v>939</v>
      </c>
      <c r="F47" s="64"/>
      <c r="G47" s="65">
        <v>4</v>
      </c>
      <c r="H47" s="66"/>
      <c r="I47" s="63"/>
      <c r="J47" s="64"/>
      <c r="K47" s="64"/>
      <c r="L47" s="65"/>
      <c r="M47" s="66"/>
      <c r="N47" s="58">
        <f t="shared" si="2"/>
        <v>3</v>
      </c>
      <c r="O47" s="35">
        <f t="shared" si="3"/>
        <v>4</v>
      </c>
      <c r="P47" s="4"/>
      <c r="Q47" s="4"/>
      <c r="R47" s="4"/>
      <c r="S47" s="4"/>
    </row>
    <row r="48" spans="1:19" ht="136">
      <c r="A48" s="12">
        <v>155</v>
      </c>
      <c r="B48" s="2" t="s">
        <v>57</v>
      </c>
      <c r="C48" s="36" t="s">
        <v>144</v>
      </c>
      <c r="D48" s="63">
        <v>3</v>
      </c>
      <c r="E48" s="64" t="s">
        <v>940</v>
      </c>
      <c r="F48" s="64"/>
      <c r="G48" s="65">
        <v>4</v>
      </c>
      <c r="H48" s="66"/>
      <c r="I48" s="63"/>
      <c r="J48" s="64"/>
      <c r="K48" s="64"/>
      <c r="L48" s="65"/>
      <c r="M48" s="66"/>
      <c r="N48" s="58">
        <f t="shared" si="2"/>
        <v>3</v>
      </c>
      <c r="O48" s="35">
        <f t="shared" si="3"/>
        <v>4</v>
      </c>
      <c r="P48" s="4"/>
      <c r="Q48" s="4"/>
      <c r="R48" s="4"/>
      <c r="S48" s="4"/>
    </row>
    <row r="49" spans="1:19" ht="409.6">
      <c r="A49" s="12">
        <v>156</v>
      </c>
      <c r="B49" s="2" t="s">
        <v>58</v>
      </c>
      <c r="C49" s="36" t="s">
        <v>145</v>
      </c>
      <c r="D49" s="63">
        <v>3</v>
      </c>
      <c r="E49" s="64" t="s">
        <v>941</v>
      </c>
      <c r="F49" s="64"/>
      <c r="G49" s="65">
        <v>3.5</v>
      </c>
      <c r="H49" s="66"/>
      <c r="I49" s="63"/>
      <c r="J49" s="64"/>
      <c r="K49" s="64"/>
      <c r="L49" s="65"/>
      <c r="M49" s="66"/>
      <c r="N49" s="58">
        <f t="shared" si="2"/>
        <v>3</v>
      </c>
      <c r="O49" s="35">
        <f t="shared" si="3"/>
        <v>3.5</v>
      </c>
      <c r="P49" s="4"/>
      <c r="Q49" s="4"/>
      <c r="R49" s="4"/>
      <c r="S49" s="4"/>
    </row>
    <row r="50" spans="1:19" ht="136">
      <c r="A50" s="12">
        <v>157</v>
      </c>
      <c r="B50" s="2" t="s">
        <v>59</v>
      </c>
      <c r="C50" s="36" t="s">
        <v>146</v>
      </c>
      <c r="D50" s="63">
        <v>4</v>
      </c>
      <c r="E50" s="64" t="s">
        <v>942</v>
      </c>
      <c r="F50" s="64"/>
      <c r="G50" s="65">
        <v>4</v>
      </c>
      <c r="H50" s="66"/>
      <c r="I50" s="63"/>
      <c r="J50" s="64"/>
      <c r="K50" s="64"/>
      <c r="L50" s="65"/>
      <c r="M50" s="66"/>
      <c r="N50" s="58">
        <f t="shared" si="2"/>
        <v>4</v>
      </c>
      <c r="O50" s="35">
        <f t="shared" si="3"/>
        <v>4</v>
      </c>
      <c r="P50" s="4"/>
      <c r="Q50" s="4"/>
      <c r="R50" s="4"/>
      <c r="S50" s="4"/>
    </row>
    <row r="51" spans="1:19" ht="306">
      <c r="A51" s="12">
        <v>158</v>
      </c>
      <c r="B51" s="2" t="s">
        <v>60</v>
      </c>
      <c r="C51" s="36" t="s">
        <v>147</v>
      </c>
      <c r="D51" s="63">
        <v>3</v>
      </c>
      <c r="E51" s="64" t="s">
        <v>943</v>
      </c>
      <c r="F51" s="64"/>
      <c r="G51" s="65">
        <v>2.5</v>
      </c>
      <c r="H51" s="66" t="s">
        <v>1023</v>
      </c>
      <c r="I51" s="63"/>
      <c r="J51" s="64"/>
      <c r="K51" s="64"/>
      <c r="L51" s="65"/>
      <c r="M51" s="66"/>
      <c r="N51" s="58">
        <f t="shared" si="2"/>
        <v>3</v>
      </c>
      <c r="O51" s="35">
        <f t="shared" si="3"/>
        <v>2.5</v>
      </c>
      <c r="P51" s="4"/>
      <c r="Q51" s="4"/>
      <c r="R51" s="4"/>
      <c r="S51" s="4"/>
    </row>
    <row r="52" spans="1:19" ht="119">
      <c r="A52" s="12">
        <v>159</v>
      </c>
      <c r="B52" s="2" t="s">
        <v>61</v>
      </c>
      <c r="C52" s="36" t="s">
        <v>148</v>
      </c>
      <c r="D52" s="63">
        <v>3</v>
      </c>
      <c r="E52" s="64" t="s">
        <v>944</v>
      </c>
      <c r="F52" s="64"/>
      <c r="G52" s="65">
        <v>3</v>
      </c>
      <c r="H52" s="66"/>
      <c r="I52" s="63"/>
      <c r="J52" s="64"/>
      <c r="K52" s="64"/>
      <c r="L52" s="65"/>
      <c r="M52" s="66"/>
      <c r="N52" s="58">
        <f t="shared" si="2"/>
        <v>3</v>
      </c>
      <c r="O52" s="35">
        <f t="shared" si="3"/>
        <v>3</v>
      </c>
      <c r="P52" s="4"/>
      <c r="Q52" s="4"/>
      <c r="R52" s="4"/>
      <c r="S52" s="4"/>
    </row>
    <row r="53" spans="1:19" ht="306">
      <c r="A53" s="12">
        <v>160</v>
      </c>
      <c r="B53" s="2" t="s">
        <v>62</v>
      </c>
      <c r="C53" s="36" t="s">
        <v>149</v>
      </c>
      <c r="D53" s="63">
        <v>3</v>
      </c>
      <c r="E53" s="64" t="s">
        <v>945</v>
      </c>
      <c r="F53" s="64"/>
      <c r="G53" s="65">
        <v>2.5</v>
      </c>
      <c r="H53" s="66" t="s">
        <v>1023</v>
      </c>
      <c r="I53" s="63"/>
      <c r="J53" s="64"/>
      <c r="K53" s="64"/>
      <c r="L53" s="65"/>
      <c r="M53" s="66"/>
      <c r="N53" s="58">
        <f t="shared" si="2"/>
        <v>3</v>
      </c>
      <c r="O53" s="35">
        <f t="shared" si="3"/>
        <v>2.5</v>
      </c>
      <c r="P53" s="4"/>
      <c r="Q53" s="4"/>
      <c r="R53" s="4"/>
      <c r="S53" s="4"/>
    </row>
    <row r="54" spans="1:19" ht="289">
      <c r="A54" s="12">
        <v>161</v>
      </c>
      <c r="B54" s="2" t="s">
        <v>237</v>
      </c>
      <c r="C54" s="36" t="s">
        <v>150</v>
      </c>
      <c r="D54" s="63">
        <v>3</v>
      </c>
      <c r="E54" s="64" t="s">
        <v>946</v>
      </c>
      <c r="F54" s="64"/>
      <c r="G54" s="65">
        <v>2.5</v>
      </c>
      <c r="H54" s="66" t="s">
        <v>1024</v>
      </c>
      <c r="I54" s="63"/>
      <c r="J54" s="64"/>
      <c r="K54" s="64"/>
      <c r="L54" s="65"/>
      <c r="M54" s="66"/>
      <c r="N54" s="58">
        <f t="shared" si="2"/>
        <v>3</v>
      </c>
      <c r="O54" s="35">
        <f t="shared" si="3"/>
        <v>2.5</v>
      </c>
      <c r="P54" s="4"/>
      <c r="Q54" s="4"/>
      <c r="R54" s="4"/>
      <c r="S54" s="4"/>
    </row>
    <row r="55" spans="1:19" ht="306">
      <c r="A55" s="12">
        <v>162</v>
      </c>
      <c r="B55" s="2" t="s">
        <v>63</v>
      </c>
      <c r="C55" s="36" t="s">
        <v>151</v>
      </c>
      <c r="D55" s="63">
        <v>3</v>
      </c>
      <c r="E55" s="64" t="s">
        <v>947</v>
      </c>
      <c r="F55" s="64"/>
      <c r="G55" s="65">
        <v>2.5</v>
      </c>
      <c r="H55" s="66" t="s">
        <v>1024</v>
      </c>
      <c r="I55" s="63"/>
      <c r="J55" s="64"/>
      <c r="K55" s="64"/>
      <c r="L55" s="65"/>
      <c r="M55" s="66"/>
      <c r="N55" s="58">
        <f t="shared" si="2"/>
        <v>3</v>
      </c>
      <c r="O55" s="35">
        <f t="shared" si="3"/>
        <v>2.5</v>
      </c>
      <c r="P55" s="4"/>
      <c r="Q55" s="4"/>
      <c r="R55" s="4"/>
      <c r="S55" s="4"/>
    </row>
    <row r="56" spans="1:19" ht="272">
      <c r="A56" s="12">
        <v>163</v>
      </c>
      <c r="B56" s="2" t="s">
        <v>64</v>
      </c>
      <c r="C56" s="36" t="s">
        <v>152</v>
      </c>
      <c r="D56" s="63">
        <v>3</v>
      </c>
      <c r="E56" s="64" t="s">
        <v>948</v>
      </c>
      <c r="F56" s="64"/>
      <c r="G56" s="65">
        <v>3</v>
      </c>
      <c r="H56" s="66"/>
      <c r="I56" s="63"/>
      <c r="J56" s="64"/>
      <c r="K56" s="64"/>
      <c r="L56" s="65"/>
      <c r="M56" s="66"/>
      <c r="N56" s="58">
        <f t="shared" si="2"/>
        <v>3</v>
      </c>
      <c r="O56" s="35">
        <f t="shared" si="3"/>
        <v>3</v>
      </c>
      <c r="P56" s="4"/>
      <c r="Q56" s="4"/>
      <c r="R56" s="4"/>
      <c r="S56" s="4"/>
    </row>
    <row r="57" spans="1:19" ht="409.6">
      <c r="A57" s="12">
        <v>164</v>
      </c>
      <c r="B57" s="2" t="s">
        <v>238</v>
      </c>
      <c r="C57" s="36" t="s">
        <v>153</v>
      </c>
      <c r="D57" s="63">
        <v>3</v>
      </c>
      <c r="E57" s="64" t="s">
        <v>949</v>
      </c>
      <c r="F57" s="64"/>
      <c r="G57" s="65">
        <v>2</v>
      </c>
      <c r="H57" s="66" t="s">
        <v>1024</v>
      </c>
      <c r="I57" s="63"/>
      <c r="J57" s="64"/>
      <c r="K57" s="64"/>
      <c r="L57" s="65"/>
      <c r="M57" s="66"/>
      <c r="N57" s="58">
        <f t="shared" si="2"/>
        <v>3</v>
      </c>
      <c r="O57" s="35">
        <f t="shared" si="3"/>
        <v>2</v>
      </c>
      <c r="P57" s="4"/>
      <c r="Q57" s="4"/>
      <c r="R57" s="4"/>
      <c r="S57" s="4"/>
    </row>
    <row r="58" spans="1:19" ht="221">
      <c r="A58" s="12">
        <v>165</v>
      </c>
      <c r="B58" s="2" t="s">
        <v>65</v>
      </c>
      <c r="C58" s="36" t="s">
        <v>154</v>
      </c>
      <c r="D58" s="63">
        <v>3</v>
      </c>
      <c r="E58" s="64" t="s">
        <v>950</v>
      </c>
      <c r="F58" s="64"/>
      <c r="G58" s="65">
        <v>2</v>
      </c>
      <c r="H58" s="66" t="s">
        <v>1024</v>
      </c>
      <c r="I58" s="63"/>
      <c r="J58" s="64"/>
      <c r="K58" s="64"/>
      <c r="L58" s="65"/>
      <c r="M58" s="66"/>
      <c r="N58" s="58">
        <f t="shared" si="2"/>
        <v>3</v>
      </c>
      <c r="O58" s="35">
        <f t="shared" si="3"/>
        <v>2</v>
      </c>
      <c r="P58" s="4"/>
      <c r="Q58" s="4"/>
      <c r="R58" s="4"/>
      <c r="S58" s="4"/>
    </row>
    <row r="59" spans="1:19" ht="409.6">
      <c r="A59" s="12">
        <v>166</v>
      </c>
      <c r="B59" s="2" t="s">
        <v>66</v>
      </c>
      <c r="C59" s="36" t="s">
        <v>155</v>
      </c>
      <c r="D59" s="63">
        <v>3</v>
      </c>
      <c r="E59" s="64" t="s">
        <v>951</v>
      </c>
      <c r="F59" s="64"/>
      <c r="G59" s="65">
        <v>3</v>
      </c>
      <c r="H59" s="66"/>
      <c r="I59" s="63"/>
      <c r="J59" s="64"/>
      <c r="K59" s="64"/>
      <c r="L59" s="65"/>
      <c r="M59" s="66"/>
      <c r="N59" s="58">
        <f t="shared" si="2"/>
        <v>3</v>
      </c>
      <c r="O59" s="35">
        <f t="shared" si="3"/>
        <v>3</v>
      </c>
      <c r="P59" s="4"/>
      <c r="Q59" s="4"/>
      <c r="R59" s="4"/>
      <c r="S59" s="4"/>
    </row>
    <row r="60" spans="1:19" ht="221">
      <c r="A60" s="12">
        <v>167</v>
      </c>
      <c r="B60" s="2" t="s">
        <v>67</v>
      </c>
      <c r="C60" s="36" t="s">
        <v>156</v>
      </c>
      <c r="D60" s="63">
        <v>3</v>
      </c>
      <c r="E60" s="64" t="s">
        <v>952</v>
      </c>
      <c r="F60" s="64"/>
      <c r="G60" s="65">
        <v>2.5</v>
      </c>
      <c r="H60" s="66" t="s">
        <v>1024</v>
      </c>
      <c r="I60" s="63"/>
      <c r="J60" s="64"/>
      <c r="K60" s="64"/>
      <c r="L60" s="65"/>
      <c r="M60" s="66"/>
      <c r="N60" s="58">
        <f t="shared" si="2"/>
        <v>3</v>
      </c>
      <c r="O60" s="35">
        <f t="shared" si="3"/>
        <v>2.5</v>
      </c>
      <c r="P60" s="4"/>
      <c r="Q60" s="4"/>
      <c r="R60" s="4"/>
      <c r="S60" s="4"/>
    </row>
    <row r="61" spans="1:19" ht="221">
      <c r="A61" s="12">
        <v>168</v>
      </c>
      <c r="B61" s="2" t="s">
        <v>68</v>
      </c>
      <c r="C61" s="36" t="s">
        <v>157</v>
      </c>
      <c r="D61" s="63">
        <v>3</v>
      </c>
      <c r="E61" s="64" t="s">
        <v>953</v>
      </c>
      <c r="F61" s="64"/>
      <c r="G61" s="65">
        <v>3</v>
      </c>
      <c r="H61" s="66"/>
      <c r="I61" s="63"/>
      <c r="J61" s="64"/>
      <c r="K61" s="64"/>
      <c r="L61" s="65"/>
      <c r="M61" s="66"/>
      <c r="N61" s="58">
        <f t="shared" si="2"/>
        <v>3</v>
      </c>
      <c r="O61" s="35">
        <f t="shared" si="3"/>
        <v>3</v>
      </c>
      <c r="P61" s="4"/>
      <c r="Q61" s="4"/>
      <c r="R61" s="4"/>
      <c r="S61" s="4"/>
    </row>
    <row r="62" spans="1:19" ht="170">
      <c r="A62" s="12">
        <v>169</v>
      </c>
      <c r="B62" s="2" t="s">
        <v>69</v>
      </c>
      <c r="C62" s="36" t="s">
        <v>158</v>
      </c>
      <c r="D62" s="63">
        <v>3</v>
      </c>
      <c r="E62" s="64" t="s">
        <v>954</v>
      </c>
      <c r="F62" s="64"/>
      <c r="G62" s="65">
        <v>2</v>
      </c>
      <c r="H62" s="66" t="s">
        <v>1025</v>
      </c>
      <c r="I62" s="63"/>
      <c r="J62" s="64"/>
      <c r="K62" s="64"/>
      <c r="L62" s="65"/>
      <c r="M62" s="66"/>
      <c r="N62" s="58">
        <f t="shared" si="2"/>
        <v>3</v>
      </c>
      <c r="O62" s="35">
        <f t="shared" si="3"/>
        <v>2</v>
      </c>
      <c r="P62" s="4"/>
      <c r="Q62" s="4"/>
      <c r="R62" s="4"/>
      <c r="S62" s="4"/>
    </row>
    <row r="63" spans="1:19" ht="85">
      <c r="A63" s="12">
        <v>170</v>
      </c>
      <c r="B63" s="2" t="s">
        <v>70</v>
      </c>
      <c r="C63" s="36" t="s">
        <v>159</v>
      </c>
      <c r="D63" s="63">
        <v>3</v>
      </c>
      <c r="E63" s="64" t="s">
        <v>955</v>
      </c>
      <c r="F63" s="64"/>
      <c r="G63" s="65">
        <v>3</v>
      </c>
      <c r="H63" s="66"/>
      <c r="I63" s="63"/>
      <c r="J63" s="64"/>
      <c r="K63" s="64"/>
      <c r="L63" s="65"/>
      <c r="M63" s="66"/>
      <c r="N63" s="58">
        <f t="shared" si="2"/>
        <v>3</v>
      </c>
      <c r="O63" s="35">
        <f t="shared" si="3"/>
        <v>3</v>
      </c>
      <c r="P63" s="4"/>
      <c r="Q63" s="4"/>
      <c r="R63" s="4"/>
      <c r="S63" s="4"/>
    </row>
    <row r="64" spans="1:19" ht="51">
      <c r="A64" s="12">
        <v>171</v>
      </c>
      <c r="B64" s="2" t="s">
        <v>71</v>
      </c>
      <c r="C64" s="36" t="s">
        <v>160</v>
      </c>
      <c r="D64" s="63" t="s">
        <v>726</v>
      </c>
      <c r="E64" s="64" t="s">
        <v>956</v>
      </c>
      <c r="F64" s="64"/>
      <c r="G64" s="65">
        <v>2</v>
      </c>
      <c r="H64" s="66"/>
      <c r="I64" s="63"/>
      <c r="J64" s="64"/>
      <c r="K64" s="64"/>
      <c r="L64" s="65"/>
      <c r="M64" s="66"/>
      <c r="N64" s="58" t="str">
        <f t="shared" si="2"/>
        <v>-</v>
      </c>
      <c r="O64" s="35">
        <f t="shared" si="3"/>
        <v>2</v>
      </c>
      <c r="P64" s="4"/>
      <c r="Q64" s="4"/>
      <c r="R64" s="4"/>
      <c r="S64" s="4"/>
    </row>
    <row r="65" spans="1:19" ht="221">
      <c r="A65" s="12">
        <v>172</v>
      </c>
      <c r="B65" s="2" t="s">
        <v>51</v>
      </c>
      <c r="C65" s="36" t="s">
        <v>136</v>
      </c>
      <c r="D65" s="63">
        <v>4</v>
      </c>
      <c r="E65" s="64" t="s">
        <v>957</v>
      </c>
      <c r="F65" s="64"/>
      <c r="G65" s="65">
        <v>4</v>
      </c>
      <c r="H65" s="66"/>
      <c r="I65" s="63"/>
      <c r="J65" s="64"/>
      <c r="K65" s="64"/>
      <c r="L65" s="65"/>
      <c r="M65" s="66"/>
      <c r="N65" s="58">
        <f t="shared" si="2"/>
        <v>4</v>
      </c>
      <c r="O65" s="35">
        <f t="shared" si="3"/>
        <v>4</v>
      </c>
      <c r="P65" s="4"/>
      <c r="Q65" s="4"/>
      <c r="R65" s="4"/>
      <c r="S65" s="4"/>
    </row>
    <row r="66" spans="1:19">
      <c r="D66" s="9"/>
      <c r="E66" s="9"/>
      <c r="F66" s="9"/>
      <c r="G66" s="9"/>
      <c r="H66" s="9"/>
      <c r="I66" s="9"/>
      <c r="J66" s="9"/>
      <c r="K66" s="9"/>
      <c r="L66" s="9"/>
      <c r="M66" s="9"/>
      <c r="O66" s="4"/>
      <c r="P66" s="4"/>
      <c r="Q66" s="4"/>
      <c r="R66" s="4"/>
      <c r="S66" s="4"/>
    </row>
    <row r="67" spans="1:19">
      <c r="D67" s="9"/>
      <c r="E67" s="9"/>
      <c r="F67" s="9"/>
      <c r="G67" s="9"/>
      <c r="H67" s="9"/>
      <c r="I67" s="9"/>
      <c r="J67" s="9"/>
      <c r="K67" s="9"/>
      <c r="L67" s="9"/>
      <c r="M67" s="9"/>
      <c r="O67" s="4"/>
      <c r="P67" s="4"/>
      <c r="Q67" s="4"/>
      <c r="R67" s="4"/>
      <c r="S67" s="4"/>
    </row>
    <row r="68" spans="1:19">
      <c r="D68" s="9"/>
      <c r="E68" s="9"/>
      <c r="F68" s="9"/>
      <c r="G68" s="9"/>
      <c r="H68" s="9"/>
      <c r="I68" s="9"/>
      <c r="J68" s="9"/>
      <c r="K68" s="9"/>
      <c r="L68" s="9"/>
      <c r="M68" s="9"/>
      <c r="O68" s="4"/>
      <c r="P68" s="4"/>
      <c r="Q68" s="4"/>
      <c r="R68" s="4"/>
      <c r="S68" s="4"/>
    </row>
    <row r="69" spans="1:19" ht="25">
      <c r="B69" s="29" t="s">
        <v>38</v>
      </c>
      <c r="D69" s="9"/>
      <c r="E69" s="9"/>
      <c r="F69" s="9"/>
      <c r="G69" s="9"/>
      <c r="H69" s="9"/>
      <c r="I69" s="9"/>
      <c r="J69" s="9"/>
      <c r="K69" s="9"/>
      <c r="L69" s="9"/>
      <c r="M69" s="9"/>
      <c r="O69" s="4"/>
      <c r="P69" s="4"/>
      <c r="Q69" s="4"/>
      <c r="R69" s="4"/>
      <c r="S69" s="4"/>
    </row>
    <row r="70" spans="1:19" ht="85">
      <c r="A70" s="12">
        <v>173</v>
      </c>
      <c r="B70" s="2" t="s">
        <v>239</v>
      </c>
      <c r="C70" s="36" t="s">
        <v>161</v>
      </c>
      <c r="D70" s="63">
        <v>3</v>
      </c>
      <c r="E70" s="64" t="s">
        <v>958</v>
      </c>
      <c r="F70" s="64"/>
      <c r="G70" s="65">
        <v>3</v>
      </c>
      <c r="H70" s="66"/>
      <c r="I70" s="63"/>
      <c r="J70" s="64"/>
      <c r="K70" s="64"/>
      <c r="L70" s="65"/>
      <c r="M70" s="66"/>
      <c r="N70" s="58">
        <f t="shared" ref="N70:N83" si="4">IF(I70&lt;&gt;"",I70,IF(D70&lt;&gt;"",D70,""))</f>
        <v>3</v>
      </c>
      <c r="O70" s="35">
        <f t="shared" ref="O70:O83" si="5">IF(L70&lt;&gt;"",L70,IF(G70&lt;&gt;"",G70,""))</f>
        <v>3</v>
      </c>
      <c r="P70" s="4"/>
      <c r="Q70" s="4"/>
      <c r="R70" s="4"/>
      <c r="S70" s="4"/>
    </row>
    <row r="71" spans="1:19" ht="409.6">
      <c r="A71" s="12">
        <v>174</v>
      </c>
      <c r="B71" s="2" t="s">
        <v>240</v>
      </c>
      <c r="C71" s="36" t="s">
        <v>162</v>
      </c>
      <c r="D71" s="63">
        <v>3</v>
      </c>
      <c r="E71" s="64" t="s">
        <v>959</v>
      </c>
      <c r="F71" s="64"/>
      <c r="G71" s="65">
        <v>3</v>
      </c>
      <c r="H71" s="66"/>
      <c r="I71" s="63"/>
      <c r="J71" s="64"/>
      <c r="K71" s="64"/>
      <c r="L71" s="65"/>
      <c r="M71" s="66"/>
      <c r="N71" s="58">
        <f t="shared" si="4"/>
        <v>3</v>
      </c>
      <c r="O71" s="35">
        <f t="shared" si="5"/>
        <v>3</v>
      </c>
      <c r="P71" s="4"/>
      <c r="Q71" s="4"/>
      <c r="R71" s="4"/>
      <c r="S71" s="4"/>
    </row>
    <row r="72" spans="1:19" ht="340">
      <c r="A72" s="12">
        <v>175</v>
      </c>
      <c r="B72" s="2" t="s">
        <v>72</v>
      </c>
      <c r="C72" s="36" t="s">
        <v>163</v>
      </c>
      <c r="D72" s="63">
        <v>3</v>
      </c>
      <c r="E72" s="64" t="s">
        <v>960</v>
      </c>
      <c r="F72" s="64"/>
      <c r="G72" s="65">
        <v>3</v>
      </c>
      <c r="H72" s="66"/>
      <c r="I72" s="63"/>
      <c r="J72" s="64"/>
      <c r="K72" s="64"/>
      <c r="L72" s="65"/>
      <c r="M72" s="66"/>
      <c r="N72" s="58">
        <f t="shared" si="4"/>
        <v>3</v>
      </c>
      <c r="O72" s="35">
        <f t="shared" si="5"/>
        <v>3</v>
      </c>
      <c r="P72" s="4"/>
      <c r="Q72" s="4"/>
      <c r="R72" s="4"/>
      <c r="S72" s="4"/>
    </row>
    <row r="73" spans="1:19" ht="51">
      <c r="A73" s="12">
        <v>176</v>
      </c>
      <c r="B73" s="2" t="s">
        <v>73</v>
      </c>
      <c r="C73" s="36" t="s">
        <v>164</v>
      </c>
      <c r="D73" s="63">
        <v>3</v>
      </c>
      <c r="E73" s="64" t="s">
        <v>961</v>
      </c>
      <c r="F73" s="64"/>
      <c r="G73" s="65">
        <v>3</v>
      </c>
      <c r="H73" s="66"/>
      <c r="I73" s="63"/>
      <c r="J73" s="64"/>
      <c r="K73" s="64"/>
      <c r="L73" s="65"/>
      <c r="M73" s="66"/>
      <c r="N73" s="58">
        <f t="shared" si="4"/>
        <v>3</v>
      </c>
      <c r="O73" s="35">
        <f t="shared" si="5"/>
        <v>3</v>
      </c>
      <c r="P73" s="4"/>
      <c r="Q73" s="4"/>
      <c r="R73" s="4"/>
      <c r="S73" s="4"/>
    </row>
    <row r="74" spans="1:19" ht="409.6">
      <c r="A74" s="12">
        <v>177</v>
      </c>
      <c r="B74" s="2" t="s">
        <v>74</v>
      </c>
      <c r="C74" s="36" t="s">
        <v>165</v>
      </c>
      <c r="D74" s="63">
        <v>3</v>
      </c>
      <c r="E74" s="64" t="s">
        <v>962</v>
      </c>
      <c r="F74" s="64"/>
      <c r="G74" s="65">
        <v>3</v>
      </c>
      <c r="H74" s="66"/>
      <c r="I74" s="63"/>
      <c r="J74" s="64"/>
      <c r="K74" s="64"/>
      <c r="L74" s="65"/>
      <c r="M74" s="66"/>
      <c r="N74" s="58">
        <f t="shared" si="4"/>
        <v>3</v>
      </c>
      <c r="O74" s="35">
        <f t="shared" si="5"/>
        <v>3</v>
      </c>
      <c r="P74" s="4"/>
      <c r="Q74" s="4"/>
      <c r="R74" s="4"/>
      <c r="S74" s="4"/>
    </row>
    <row r="75" spans="1:19" ht="255">
      <c r="A75" s="12">
        <v>178</v>
      </c>
      <c r="B75" s="2" t="s">
        <v>75</v>
      </c>
      <c r="C75" s="36" t="s">
        <v>166</v>
      </c>
      <c r="D75" s="63">
        <v>3</v>
      </c>
      <c r="E75" s="64" t="s">
        <v>963</v>
      </c>
      <c r="F75" s="64"/>
      <c r="G75" s="65">
        <v>3</v>
      </c>
      <c r="H75" s="66"/>
      <c r="I75" s="63"/>
      <c r="J75" s="64"/>
      <c r="K75" s="64"/>
      <c r="L75" s="65"/>
      <c r="M75" s="66"/>
      <c r="N75" s="58">
        <f t="shared" si="4"/>
        <v>3</v>
      </c>
      <c r="O75" s="35">
        <f t="shared" si="5"/>
        <v>3</v>
      </c>
      <c r="P75" s="4"/>
      <c r="Q75" s="4"/>
      <c r="R75" s="4"/>
      <c r="S75" s="4"/>
    </row>
    <row r="76" spans="1:19" ht="255">
      <c r="A76" s="12">
        <v>179</v>
      </c>
      <c r="B76" s="2" t="s">
        <v>76</v>
      </c>
      <c r="C76" s="36" t="s">
        <v>167</v>
      </c>
      <c r="D76" s="63">
        <v>3</v>
      </c>
      <c r="E76" s="64" t="s">
        <v>964</v>
      </c>
      <c r="F76" s="64"/>
      <c r="G76" s="65">
        <v>2</v>
      </c>
      <c r="H76" s="66" t="s">
        <v>1026</v>
      </c>
      <c r="I76" s="63"/>
      <c r="J76" s="64"/>
      <c r="K76" s="64"/>
      <c r="L76" s="65"/>
      <c r="M76" s="66"/>
      <c r="N76" s="58">
        <f t="shared" si="4"/>
        <v>3</v>
      </c>
      <c r="O76" s="35">
        <f t="shared" si="5"/>
        <v>2</v>
      </c>
      <c r="P76" s="4"/>
      <c r="Q76" s="4"/>
      <c r="R76" s="4"/>
      <c r="S76" s="4"/>
    </row>
    <row r="77" spans="1:19" ht="221">
      <c r="A77" s="12">
        <v>180</v>
      </c>
      <c r="B77" s="2" t="s">
        <v>77</v>
      </c>
      <c r="C77" s="36" t="s">
        <v>168</v>
      </c>
      <c r="D77" s="63">
        <v>3</v>
      </c>
      <c r="E77" s="64" t="s">
        <v>965</v>
      </c>
      <c r="F77" s="64"/>
      <c r="G77" s="65">
        <v>2.5</v>
      </c>
      <c r="H77" s="66" t="s">
        <v>1024</v>
      </c>
      <c r="I77" s="63"/>
      <c r="J77" s="64"/>
      <c r="K77" s="64"/>
      <c r="L77" s="65"/>
      <c r="M77" s="66"/>
      <c r="N77" s="58">
        <f t="shared" si="4"/>
        <v>3</v>
      </c>
      <c r="O77" s="35">
        <f t="shared" si="5"/>
        <v>2.5</v>
      </c>
      <c r="P77" s="4"/>
      <c r="Q77" s="4"/>
      <c r="R77" s="4"/>
      <c r="S77" s="4"/>
    </row>
    <row r="78" spans="1:19" ht="204">
      <c r="A78" s="12">
        <v>181</v>
      </c>
      <c r="B78" s="2" t="s">
        <v>78</v>
      </c>
      <c r="C78" s="36" t="s">
        <v>169</v>
      </c>
      <c r="D78" s="63">
        <v>3</v>
      </c>
      <c r="E78" s="64" t="s">
        <v>966</v>
      </c>
      <c r="F78" s="64"/>
      <c r="G78" s="65">
        <v>3</v>
      </c>
      <c r="H78" s="66"/>
      <c r="I78" s="63"/>
      <c r="J78" s="64"/>
      <c r="K78" s="64"/>
      <c r="L78" s="65"/>
      <c r="M78" s="66"/>
      <c r="N78" s="58">
        <f t="shared" si="4"/>
        <v>3</v>
      </c>
      <c r="O78" s="35">
        <f t="shared" si="5"/>
        <v>3</v>
      </c>
      <c r="P78" s="4"/>
      <c r="Q78" s="4"/>
      <c r="R78" s="4"/>
      <c r="S78" s="4"/>
    </row>
    <row r="79" spans="1:19" ht="255">
      <c r="A79" s="12">
        <v>182</v>
      </c>
      <c r="B79" s="2" t="s">
        <v>79</v>
      </c>
      <c r="C79" s="36" t="s">
        <v>170</v>
      </c>
      <c r="D79" s="63">
        <v>3</v>
      </c>
      <c r="E79" s="64" t="s">
        <v>967</v>
      </c>
      <c r="F79" s="64"/>
      <c r="G79" s="65">
        <v>2</v>
      </c>
      <c r="H79" s="66" t="s">
        <v>1027</v>
      </c>
      <c r="I79" s="63"/>
      <c r="J79" s="64"/>
      <c r="K79" s="64"/>
      <c r="L79" s="65"/>
      <c r="M79" s="66"/>
      <c r="N79" s="58">
        <f t="shared" si="4"/>
        <v>3</v>
      </c>
      <c r="O79" s="35">
        <f t="shared" si="5"/>
        <v>2</v>
      </c>
      <c r="P79" s="4"/>
      <c r="Q79" s="4"/>
      <c r="R79" s="4"/>
      <c r="S79" s="4"/>
    </row>
    <row r="80" spans="1:19" ht="34">
      <c r="A80" s="12">
        <v>183</v>
      </c>
      <c r="B80" s="2" t="s">
        <v>80</v>
      </c>
      <c r="C80" s="36" t="s">
        <v>171</v>
      </c>
      <c r="D80" s="63">
        <v>3</v>
      </c>
      <c r="E80" s="64" t="s">
        <v>968</v>
      </c>
      <c r="F80" s="64"/>
      <c r="G80" s="65">
        <v>3</v>
      </c>
      <c r="H80" s="66"/>
      <c r="I80" s="63"/>
      <c r="J80" s="64"/>
      <c r="K80" s="64"/>
      <c r="L80" s="65"/>
      <c r="M80" s="66"/>
      <c r="N80" s="58">
        <f t="shared" si="4"/>
        <v>3</v>
      </c>
      <c r="O80" s="35">
        <f t="shared" si="5"/>
        <v>3</v>
      </c>
      <c r="P80" s="4"/>
      <c r="Q80" s="4"/>
      <c r="R80" s="4"/>
      <c r="S80" s="4"/>
    </row>
    <row r="81" spans="1:19" ht="409.6">
      <c r="A81" s="12">
        <v>184</v>
      </c>
      <c r="B81" s="2" t="s">
        <v>81</v>
      </c>
      <c r="C81" s="36" t="s">
        <v>172</v>
      </c>
      <c r="D81" s="63">
        <v>3</v>
      </c>
      <c r="E81" s="64" t="s">
        <v>969</v>
      </c>
      <c r="F81" s="64"/>
      <c r="G81" s="65">
        <v>2</v>
      </c>
      <c r="H81" s="66" t="s">
        <v>1025</v>
      </c>
      <c r="I81" s="63"/>
      <c r="J81" s="64"/>
      <c r="K81" s="64"/>
      <c r="L81" s="65"/>
      <c r="M81" s="66"/>
      <c r="N81" s="58">
        <f t="shared" si="4"/>
        <v>3</v>
      </c>
      <c r="O81" s="35">
        <f t="shared" si="5"/>
        <v>2</v>
      </c>
      <c r="P81" s="4"/>
      <c r="Q81" s="4"/>
      <c r="R81" s="4"/>
      <c r="S81" s="4"/>
    </row>
    <row r="82" spans="1:19" ht="272">
      <c r="A82" s="12">
        <v>185</v>
      </c>
      <c r="B82" s="2" t="s">
        <v>70</v>
      </c>
      <c r="C82" s="36" t="s">
        <v>173</v>
      </c>
      <c r="D82" s="63">
        <v>3</v>
      </c>
      <c r="E82" s="64" t="s">
        <v>970</v>
      </c>
      <c r="F82" s="64"/>
      <c r="G82" s="65">
        <v>3</v>
      </c>
      <c r="H82" s="66"/>
      <c r="I82" s="63"/>
      <c r="J82" s="64"/>
      <c r="K82" s="64"/>
      <c r="L82" s="65"/>
      <c r="M82" s="66"/>
      <c r="N82" s="58">
        <f t="shared" si="4"/>
        <v>3</v>
      </c>
      <c r="O82" s="35">
        <f t="shared" si="5"/>
        <v>3</v>
      </c>
      <c r="P82" s="4"/>
      <c r="Q82" s="4"/>
      <c r="R82" s="4"/>
      <c r="S82" s="4"/>
    </row>
    <row r="83" spans="1:19" ht="32">
      <c r="A83" s="12">
        <v>186</v>
      </c>
      <c r="B83" s="2" t="s">
        <v>82</v>
      </c>
      <c r="C83" s="36" t="s">
        <v>174</v>
      </c>
      <c r="D83" s="63"/>
      <c r="E83" s="64"/>
      <c r="F83" s="64"/>
      <c r="G83" s="65">
        <v>0</v>
      </c>
      <c r="H83" s="66"/>
      <c r="I83" s="63"/>
      <c r="J83" s="64"/>
      <c r="K83" s="64"/>
      <c r="L83" s="65"/>
      <c r="M83" s="66"/>
      <c r="N83" s="58" t="str">
        <f t="shared" si="4"/>
        <v/>
      </c>
      <c r="O83" s="35">
        <f t="shared" si="5"/>
        <v>0</v>
      </c>
      <c r="P83" s="4"/>
      <c r="Q83" s="4"/>
      <c r="R83" s="4"/>
      <c r="S83" s="4"/>
    </row>
    <row r="84" spans="1:19">
      <c r="D84" s="9"/>
      <c r="E84" s="9"/>
      <c r="F84" s="9"/>
      <c r="G84" s="9"/>
      <c r="H84" s="9"/>
      <c r="I84" s="9"/>
      <c r="J84" s="9"/>
      <c r="K84" s="9"/>
      <c r="L84" s="9"/>
      <c r="M84" s="9"/>
      <c r="O84" s="4"/>
      <c r="P84" s="4"/>
      <c r="Q84" s="4"/>
      <c r="R84" s="4"/>
      <c r="S84" s="4"/>
    </row>
    <row r="85" spans="1:19">
      <c r="D85" s="9"/>
      <c r="E85" s="9"/>
      <c r="F85" s="9"/>
      <c r="G85" s="9"/>
      <c r="H85" s="9"/>
      <c r="I85" s="9"/>
      <c r="J85" s="9"/>
      <c r="K85" s="9"/>
      <c r="L85" s="9"/>
      <c r="M85" s="9"/>
      <c r="O85" s="4"/>
      <c r="P85" s="4"/>
      <c r="Q85" s="4"/>
      <c r="R85" s="4"/>
      <c r="S85" s="4"/>
    </row>
    <row r="86" spans="1:19">
      <c r="D86" s="9"/>
      <c r="E86" s="9"/>
      <c r="F86" s="9"/>
      <c r="G86" s="9"/>
      <c r="H86" s="9"/>
      <c r="I86" s="9"/>
      <c r="J86" s="9"/>
      <c r="K86" s="9"/>
      <c r="L86" s="9"/>
      <c r="M86" s="9"/>
      <c r="O86" s="4"/>
      <c r="P86" s="4"/>
      <c r="Q86" s="4"/>
      <c r="R86" s="4"/>
      <c r="S86" s="4"/>
    </row>
    <row r="87" spans="1:19" ht="25">
      <c r="B87" s="29" t="s">
        <v>39</v>
      </c>
      <c r="D87" s="9"/>
      <c r="E87" s="9"/>
      <c r="F87" s="9"/>
      <c r="G87" s="9"/>
      <c r="H87" s="9"/>
      <c r="I87" s="9"/>
      <c r="J87" s="9"/>
      <c r="K87" s="9"/>
      <c r="L87" s="9"/>
      <c r="M87" s="9"/>
      <c r="O87" s="4"/>
      <c r="P87" s="4"/>
      <c r="Q87" s="4"/>
      <c r="R87" s="4"/>
      <c r="S87" s="4"/>
    </row>
    <row r="88" spans="1:19" ht="255">
      <c r="A88" s="12">
        <v>187</v>
      </c>
      <c r="B88" s="2" t="s">
        <v>241</v>
      </c>
      <c r="C88" s="36" t="s">
        <v>175</v>
      </c>
      <c r="D88" s="63">
        <v>3</v>
      </c>
      <c r="E88" s="64" t="s">
        <v>971</v>
      </c>
      <c r="F88" s="64"/>
      <c r="G88" s="65">
        <v>3</v>
      </c>
      <c r="H88" s="66"/>
      <c r="I88" s="63"/>
      <c r="J88" s="64"/>
      <c r="K88" s="64"/>
      <c r="L88" s="65"/>
      <c r="M88" s="66"/>
      <c r="N88" s="58">
        <f t="shared" ref="N88:N95" si="6">IF(I88&lt;&gt;"",I88,IF(D88&lt;&gt;"",D88,""))</f>
        <v>3</v>
      </c>
      <c r="O88" s="35">
        <f t="shared" ref="O88:O95" si="7">IF(L88&lt;&gt;"",L88,IF(G88&lt;&gt;"",G88,""))</f>
        <v>3</v>
      </c>
      <c r="P88" s="4"/>
      <c r="Q88" s="4"/>
      <c r="R88" s="4"/>
      <c r="S88" s="4"/>
    </row>
    <row r="89" spans="1:19" ht="34">
      <c r="A89" s="12">
        <v>188</v>
      </c>
      <c r="B89" s="2" t="s">
        <v>242</v>
      </c>
      <c r="C89" s="36" t="s">
        <v>176</v>
      </c>
      <c r="D89" s="63" t="s">
        <v>726</v>
      </c>
      <c r="E89" s="64" t="s">
        <v>972</v>
      </c>
      <c r="F89" s="64"/>
      <c r="G89" s="65">
        <v>0</v>
      </c>
      <c r="H89" s="66"/>
      <c r="I89" s="63"/>
      <c r="J89" s="64"/>
      <c r="K89" s="64"/>
      <c r="L89" s="65"/>
      <c r="M89" s="66"/>
      <c r="N89" s="58" t="str">
        <f t="shared" si="6"/>
        <v>-</v>
      </c>
      <c r="O89" s="35">
        <f t="shared" si="7"/>
        <v>0</v>
      </c>
      <c r="P89" s="4"/>
      <c r="Q89" s="4"/>
      <c r="R89" s="4"/>
      <c r="S89" s="4"/>
    </row>
    <row r="90" spans="1:19" ht="372">
      <c r="A90" s="12">
        <v>189</v>
      </c>
      <c r="B90" s="2" t="s">
        <v>83</v>
      </c>
      <c r="C90" s="36" t="s">
        <v>177</v>
      </c>
      <c r="D90" s="63">
        <v>3</v>
      </c>
      <c r="E90" s="64" t="s">
        <v>973</v>
      </c>
      <c r="F90" s="64"/>
      <c r="G90" s="65">
        <v>3</v>
      </c>
      <c r="H90" s="66"/>
      <c r="I90" s="63"/>
      <c r="J90" s="64"/>
      <c r="K90" s="64"/>
      <c r="L90" s="65"/>
      <c r="M90" s="66"/>
      <c r="N90" s="58">
        <f t="shared" si="6"/>
        <v>3</v>
      </c>
      <c r="O90" s="35">
        <f t="shared" si="7"/>
        <v>3</v>
      </c>
      <c r="P90" s="4"/>
      <c r="Q90" s="4"/>
      <c r="R90" s="4"/>
      <c r="S90" s="4"/>
    </row>
    <row r="91" spans="1:19" ht="136">
      <c r="A91" s="12">
        <v>190</v>
      </c>
      <c r="B91" s="2" t="s">
        <v>243</v>
      </c>
      <c r="C91" s="36" t="s">
        <v>178</v>
      </c>
      <c r="D91" s="63">
        <v>3</v>
      </c>
      <c r="E91" s="64" t="s">
        <v>974</v>
      </c>
      <c r="F91" s="64"/>
      <c r="G91" s="65">
        <v>3.5</v>
      </c>
      <c r="H91" s="66"/>
      <c r="I91" s="63"/>
      <c r="J91" s="64"/>
      <c r="K91" s="64"/>
      <c r="L91" s="65"/>
      <c r="M91" s="66"/>
      <c r="N91" s="58">
        <f t="shared" si="6"/>
        <v>3</v>
      </c>
      <c r="O91" s="35">
        <f t="shared" si="7"/>
        <v>3.5</v>
      </c>
      <c r="P91" s="4"/>
      <c r="Q91" s="4"/>
      <c r="R91" s="4"/>
      <c r="S91" s="4"/>
    </row>
    <row r="92" spans="1:19" ht="34">
      <c r="A92" s="12">
        <v>191</v>
      </c>
      <c r="B92" s="2" t="s">
        <v>84</v>
      </c>
      <c r="C92" s="36" t="s">
        <v>179</v>
      </c>
      <c r="D92" s="63">
        <v>3</v>
      </c>
      <c r="E92" s="64" t="s">
        <v>975</v>
      </c>
      <c r="F92" s="64"/>
      <c r="G92" s="65">
        <v>3</v>
      </c>
      <c r="H92" s="66"/>
      <c r="I92" s="63"/>
      <c r="J92" s="64"/>
      <c r="K92" s="64"/>
      <c r="L92" s="65"/>
      <c r="M92" s="66"/>
      <c r="N92" s="58">
        <f t="shared" si="6"/>
        <v>3</v>
      </c>
      <c r="O92" s="35">
        <f t="shared" si="7"/>
        <v>3</v>
      </c>
      <c r="P92" s="4"/>
      <c r="Q92" s="4"/>
      <c r="R92" s="4"/>
      <c r="S92" s="4"/>
    </row>
    <row r="93" spans="1:19" ht="272">
      <c r="A93" s="12">
        <v>192</v>
      </c>
      <c r="B93" s="2" t="s">
        <v>85</v>
      </c>
      <c r="C93" s="36" t="s">
        <v>180</v>
      </c>
      <c r="D93" s="63">
        <v>3</v>
      </c>
      <c r="E93" s="64" t="s">
        <v>976</v>
      </c>
      <c r="F93" s="64"/>
      <c r="G93" s="65">
        <v>2</v>
      </c>
      <c r="H93" s="66"/>
      <c r="I93" s="63"/>
      <c r="J93" s="64"/>
      <c r="K93" s="64"/>
      <c r="L93" s="65"/>
      <c r="M93" s="66"/>
      <c r="N93" s="58">
        <f t="shared" si="6"/>
        <v>3</v>
      </c>
      <c r="O93" s="35">
        <f t="shared" si="7"/>
        <v>2</v>
      </c>
      <c r="P93" s="4"/>
      <c r="Q93" s="4"/>
      <c r="R93" s="4"/>
      <c r="S93" s="4"/>
    </row>
    <row r="94" spans="1:19" ht="170">
      <c r="A94" s="12">
        <v>193</v>
      </c>
      <c r="B94" s="2" t="s">
        <v>86</v>
      </c>
      <c r="C94" s="36" t="s">
        <v>181</v>
      </c>
      <c r="D94" s="63" t="s">
        <v>726</v>
      </c>
      <c r="E94" s="64" t="s">
        <v>977</v>
      </c>
      <c r="F94" s="64"/>
      <c r="G94" s="65">
        <v>2</v>
      </c>
      <c r="H94" s="66"/>
      <c r="I94" s="63"/>
      <c r="J94" s="64"/>
      <c r="K94" s="64"/>
      <c r="L94" s="65"/>
      <c r="M94" s="66"/>
      <c r="N94" s="58" t="str">
        <f t="shared" si="6"/>
        <v>-</v>
      </c>
      <c r="O94" s="35">
        <f t="shared" si="7"/>
        <v>2</v>
      </c>
      <c r="P94" s="4"/>
      <c r="Q94" s="4"/>
      <c r="R94" s="4"/>
      <c r="S94" s="4"/>
    </row>
    <row r="95" spans="1:19" ht="255">
      <c r="A95" s="12">
        <v>194</v>
      </c>
      <c r="B95" s="2" t="s">
        <v>79</v>
      </c>
      <c r="C95" s="36" t="s">
        <v>170</v>
      </c>
      <c r="D95" s="63">
        <v>3</v>
      </c>
      <c r="E95" s="64" t="s">
        <v>978</v>
      </c>
      <c r="F95" s="64"/>
      <c r="G95" s="65">
        <v>2</v>
      </c>
      <c r="H95" s="66" t="s">
        <v>1027</v>
      </c>
      <c r="I95" s="63"/>
      <c r="J95" s="64"/>
      <c r="K95" s="64"/>
      <c r="L95" s="65"/>
      <c r="M95" s="66"/>
      <c r="N95" s="58">
        <f t="shared" si="6"/>
        <v>3</v>
      </c>
      <c r="O95" s="35">
        <f t="shared" si="7"/>
        <v>2</v>
      </c>
      <c r="P95" s="4"/>
      <c r="Q95" s="4"/>
      <c r="R95" s="4"/>
      <c r="S95" s="4"/>
    </row>
    <row r="96" spans="1:19">
      <c r="D96" s="9"/>
      <c r="E96" s="9"/>
      <c r="F96" s="9"/>
      <c r="G96" s="9"/>
      <c r="H96" s="9"/>
      <c r="I96" s="9"/>
      <c r="J96" s="9"/>
      <c r="K96" s="9"/>
      <c r="L96" s="9"/>
      <c r="M96" s="9"/>
      <c r="O96" s="4"/>
      <c r="P96" s="4"/>
      <c r="Q96" s="4"/>
      <c r="R96" s="4"/>
      <c r="S96" s="4"/>
    </row>
    <row r="97" spans="1:19">
      <c r="D97" s="9"/>
      <c r="E97" s="9"/>
      <c r="F97" s="9"/>
      <c r="G97" s="9"/>
      <c r="H97" s="9"/>
      <c r="I97" s="9"/>
      <c r="J97" s="9"/>
      <c r="K97" s="9"/>
      <c r="L97" s="9"/>
      <c r="M97" s="9"/>
      <c r="O97" s="4"/>
      <c r="P97" s="4"/>
      <c r="Q97" s="4"/>
      <c r="R97" s="4"/>
      <c r="S97" s="4"/>
    </row>
    <row r="98" spans="1:19">
      <c r="D98" s="9"/>
      <c r="E98" s="9"/>
      <c r="F98" s="9"/>
      <c r="G98" s="9"/>
      <c r="H98" s="9"/>
      <c r="I98" s="9"/>
      <c r="J98" s="9"/>
      <c r="K98" s="9"/>
      <c r="L98" s="9"/>
      <c r="M98" s="9"/>
      <c r="O98" s="4"/>
      <c r="P98" s="4"/>
      <c r="Q98" s="4"/>
      <c r="R98" s="4"/>
      <c r="S98" s="4"/>
    </row>
    <row r="99" spans="1:19" ht="25">
      <c r="B99" s="37" t="s">
        <v>87</v>
      </c>
      <c r="D99" s="9"/>
      <c r="E99" s="9"/>
      <c r="F99" s="9"/>
      <c r="G99" s="9"/>
      <c r="H99" s="9"/>
      <c r="I99" s="9"/>
      <c r="J99" s="9"/>
      <c r="K99" s="9"/>
      <c r="L99" s="9"/>
      <c r="M99" s="9"/>
      <c r="O99" s="4"/>
      <c r="P99" s="4"/>
      <c r="Q99" s="4"/>
      <c r="R99" s="4"/>
      <c r="S99" s="4"/>
    </row>
    <row r="100" spans="1:19" ht="409.6">
      <c r="A100" s="12">
        <v>195</v>
      </c>
      <c r="B100" s="2" t="s">
        <v>88</v>
      </c>
      <c r="C100" s="36" t="s">
        <v>182</v>
      </c>
      <c r="D100" s="63">
        <v>3</v>
      </c>
      <c r="E100" s="64" t="s">
        <v>979</v>
      </c>
      <c r="F100" s="64"/>
      <c r="G100" s="65">
        <v>2.5</v>
      </c>
      <c r="H100" s="66" t="s">
        <v>1028</v>
      </c>
      <c r="I100" s="63"/>
      <c r="J100" s="64"/>
      <c r="K100" s="64"/>
      <c r="L100" s="65"/>
      <c r="M100" s="66"/>
      <c r="N100" s="58">
        <f t="shared" ref="N100:N108" si="8">IF(I100&lt;&gt;"",I100,IF(D100&lt;&gt;"",D100,""))</f>
        <v>3</v>
      </c>
      <c r="O100" s="35">
        <f t="shared" ref="O100:O108" si="9">IF(L100&lt;&gt;"",L100,IF(G100&lt;&gt;"",G100,""))</f>
        <v>2.5</v>
      </c>
      <c r="P100" s="4"/>
      <c r="Q100" s="4"/>
      <c r="R100" s="4"/>
      <c r="S100" s="4"/>
    </row>
    <row r="101" spans="1:19" ht="409.6">
      <c r="A101" s="12">
        <v>196</v>
      </c>
      <c r="B101" s="2" t="s">
        <v>89</v>
      </c>
      <c r="C101" s="36" t="s">
        <v>183</v>
      </c>
      <c r="D101" s="63">
        <v>3</v>
      </c>
      <c r="E101" s="64" t="s">
        <v>980</v>
      </c>
      <c r="F101" s="64"/>
      <c r="G101" s="65">
        <v>2.5</v>
      </c>
      <c r="H101" s="66" t="s">
        <v>1029</v>
      </c>
      <c r="I101" s="63"/>
      <c r="J101" s="64"/>
      <c r="K101" s="64"/>
      <c r="L101" s="65"/>
      <c r="M101" s="66"/>
      <c r="N101" s="58">
        <f t="shared" si="8"/>
        <v>3</v>
      </c>
      <c r="O101" s="35">
        <f t="shared" si="9"/>
        <v>2.5</v>
      </c>
      <c r="P101" s="4"/>
      <c r="Q101" s="4"/>
      <c r="R101" s="4"/>
      <c r="S101" s="4"/>
    </row>
    <row r="102" spans="1:19" ht="323">
      <c r="A102" s="12">
        <v>197</v>
      </c>
      <c r="B102" s="2" t="s">
        <v>90</v>
      </c>
      <c r="C102" s="36" t="s">
        <v>184</v>
      </c>
      <c r="D102" s="63">
        <v>3</v>
      </c>
      <c r="E102" s="64" t="s">
        <v>981</v>
      </c>
      <c r="F102" s="64"/>
      <c r="G102" s="65">
        <v>2.5</v>
      </c>
      <c r="H102" s="66" t="s">
        <v>1030</v>
      </c>
      <c r="I102" s="63"/>
      <c r="J102" s="64"/>
      <c r="K102" s="64"/>
      <c r="L102" s="65"/>
      <c r="M102" s="66"/>
      <c r="N102" s="58">
        <f t="shared" si="8"/>
        <v>3</v>
      </c>
      <c r="O102" s="35">
        <f t="shared" si="9"/>
        <v>2.5</v>
      </c>
      <c r="P102" s="4"/>
      <c r="Q102" s="4"/>
      <c r="R102" s="4"/>
      <c r="S102" s="4"/>
    </row>
    <row r="103" spans="1:19" ht="136">
      <c r="A103" s="12">
        <v>198</v>
      </c>
      <c r="B103" s="38" t="s">
        <v>231</v>
      </c>
      <c r="C103" s="36" t="s">
        <v>185</v>
      </c>
      <c r="D103" s="63">
        <v>3</v>
      </c>
      <c r="E103" s="64" t="s">
        <v>982</v>
      </c>
      <c r="F103" s="64"/>
      <c r="G103" s="65">
        <v>3</v>
      </c>
      <c r="H103" s="66"/>
      <c r="I103" s="63"/>
      <c r="J103" s="64"/>
      <c r="K103" s="64"/>
      <c r="L103" s="65"/>
      <c r="M103" s="66"/>
      <c r="N103" s="58">
        <f t="shared" si="8"/>
        <v>3</v>
      </c>
      <c r="O103" s="35">
        <f t="shared" si="9"/>
        <v>3</v>
      </c>
      <c r="P103" s="4"/>
      <c r="Q103" s="4"/>
      <c r="R103" s="4"/>
      <c r="S103" s="4"/>
    </row>
    <row r="104" spans="1:19" ht="17" customHeight="1">
      <c r="A104" s="12">
        <v>199</v>
      </c>
      <c r="B104" s="2" t="s">
        <v>91</v>
      </c>
      <c r="C104" s="36" t="s">
        <v>186</v>
      </c>
      <c r="D104" s="63">
        <v>3</v>
      </c>
      <c r="E104" s="64" t="s">
        <v>983</v>
      </c>
      <c r="F104" s="64"/>
      <c r="G104" s="65">
        <v>3</v>
      </c>
      <c r="H104" s="66"/>
      <c r="I104" s="63"/>
      <c r="J104" s="64"/>
      <c r="K104" s="64"/>
      <c r="L104" s="65"/>
      <c r="M104" s="66"/>
      <c r="N104" s="58">
        <f t="shared" si="8"/>
        <v>3</v>
      </c>
      <c r="O104" s="35">
        <f t="shared" si="9"/>
        <v>3</v>
      </c>
      <c r="P104" s="4"/>
      <c r="Q104" s="4"/>
      <c r="R104" s="4"/>
      <c r="S104" s="4"/>
    </row>
    <row r="105" spans="1:19" ht="32">
      <c r="A105" s="12">
        <v>200</v>
      </c>
      <c r="B105" s="2" t="s">
        <v>43</v>
      </c>
      <c r="C105" s="36" t="s">
        <v>187</v>
      </c>
      <c r="D105" s="63">
        <v>3</v>
      </c>
      <c r="E105" s="64"/>
      <c r="F105" s="64"/>
      <c r="G105" s="65">
        <v>3</v>
      </c>
      <c r="H105" s="66"/>
      <c r="I105" s="63"/>
      <c r="J105" s="64"/>
      <c r="K105" s="64"/>
      <c r="L105" s="65"/>
      <c r="M105" s="66"/>
      <c r="N105" s="58">
        <f t="shared" si="8"/>
        <v>3</v>
      </c>
      <c r="O105" s="35">
        <f t="shared" si="9"/>
        <v>3</v>
      </c>
      <c r="P105" s="4"/>
      <c r="Q105" s="4"/>
      <c r="R105" s="4"/>
      <c r="S105" s="4"/>
    </row>
    <row r="106" spans="1:19" ht="80">
      <c r="A106" s="12">
        <v>201</v>
      </c>
      <c r="B106" s="2" t="s">
        <v>92</v>
      </c>
      <c r="C106" s="36" t="s">
        <v>188</v>
      </c>
      <c r="D106" s="63">
        <v>0</v>
      </c>
      <c r="E106" s="64" t="s">
        <v>797</v>
      </c>
      <c r="F106" s="64"/>
      <c r="G106" s="65">
        <v>0</v>
      </c>
      <c r="H106" s="66"/>
      <c r="I106" s="63"/>
      <c r="J106" s="64"/>
      <c r="K106" s="64"/>
      <c r="L106" s="65"/>
      <c r="M106" s="66"/>
      <c r="N106" s="58">
        <f t="shared" si="8"/>
        <v>0</v>
      </c>
      <c r="O106" s="35">
        <f t="shared" si="9"/>
        <v>0</v>
      </c>
      <c r="P106" s="4"/>
      <c r="Q106" s="4"/>
      <c r="R106" s="4"/>
      <c r="S106" s="4"/>
    </row>
    <row r="107" spans="1:19" ht="119">
      <c r="A107" s="12">
        <v>202</v>
      </c>
      <c r="B107" s="2" t="s">
        <v>93</v>
      </c>
      <c r="C107" s="36" t="s">
        <v>189</v>
      </c>
      <c r="D107" s="63">
        <v>3</v>
      </c>
      <c r="E107" s="64" t="s">
        <v>984</v>
      </c>
      <c r="F107" s="64"/>
      <c r="G107" s="65">
        <v>4</v>
      </c>
      <c r="H107" s="66"/>
      <c r="I107" s="63"/>
      <c r="J107" s="64"/>
      <c r="K107" s="64"/>
      <c r="L107" s="65"/>
      <c r="M107" s="66"/>
      <c r="N107" s="58">
        <f t="shared" si="8"/>
        <v>3</v>
      </c>
      <c r="O107" s="35">
        <f t="shared" si="9"/>
        <v>4</v>
      </c>
      <c r="P107" s="4"/>
      <c r="Q107" s="4"/>
      <c r="R107" s="4"/>
      <c r="S107" s="4"/>
    </row>
    <row r="108" spans="1:19" ht="238">
      <c r="A108" s="12">
        <v>203</v>
      </c>
      <c r="B108" s="2" t="s">
        <v>94</v>
      </c>
      <c r="C108" s="36" t="s">
        <v>190</v>
      </c>
      <c r="D108" s="63">
        <v>3</v>
      </c>
      <c r="E108" s="64" t="s">
        <v>985</v>
      </c>
      <c r="F108" s="64"/>
      <c r="G108" s="65">
        <v>2.5</v>
      </c>
      <c r="H108" s="66"/>
      <c r="I108" s="63"/>
      <c r="J108" s="64"/>
      <c r="K108" s="64"/>
      <c r="L108" s="65"/>
      <c r="M108" s="66"/>
      <c r="N108" s="58">
        <f t="shared" si="8"/>
        <v>3</v>
      </c>
      <c r="O108" s="35">
        <f t="shared" si="9"/>
        <v>2.5</v>
      </c>
      <c r="P108" s="4"/>
      <c r="Q108" s="4"/>
      <c r="R108" s="4"/>
      <c r="S108" s="4"/>
    </row>
    <row r="109" spans="1:19">
      <c r="D109" s="9"/>
      <c r="E109" s="9"/>
      <c r="F109" s="9"/>
      <c r="G109" s="9"/>
      <c r="H109" s="9"/>
      <c r="I109" s="9"/>
      <c r="J109" s="9"/>
      <c r="K109" s="9"/>
      <c r="L109" s="9"/>
      <c r="M109" s="9"/>
      <c r="O109" s="4"/>
      <c r="P109" s="4"/>
      <c r="Q109" s="4"/>
      <c r="R109" s="4"/>
      <c r="S109" s="4"/>
    </row>
    <row r="110" spans="1:19">
      <c r="D110" s="9"/>
      <c r="E110" s="9"/>
      <c r="F110" s="9"/>
      <c r="G110" s="9"/>
      <c r="H110" s="9"/>
      <c r="I110" s="9"/>
      <c r="J110" s="9"/>
      <c r="K110" s="9"/>
      <c r="L110" s="9"/>
      <c r="M110" s="9"/>
      <c r="O110" s="4"/>
      <c r="P110" s="4"/>
      <c r="Q110" s="4"/>
      <c r="R110" s="4"/>
      <c r="S110" s="4"/>
    </row>
    <row r="111" spans="1:19">
      <c r="D111" s="9"/>
      <c r="E111" s="9"/>
      <c r="F111" s="9"/>
      <c r="G111" s="9"/>
      <c r="H111" s="9"/>
      <c r="I111" s="9"/>
      <c r="J111" s="9"/>
      <c r="K111" s="9"/>
      <c r="L111" s="9"/>
      <c r="M111" s="9"/>
      <c r="O111" s="4"/>
      <c r="P111" s="4"/>
      <c r="Q111" s="4"/>
      <c r="R111" s="4"/>
      <c r="S111" s="4"/>
    </row>
    <row r="112" spans="1:19" ht="25">
      <c r="B112" s="37" t="s">
        <v>40</v>
      </c>
      <c r="D112" s="9"/>
      <c r="E112" s="9"/>
      <c r="F112" s="9"/>
      <c r="G112" s="9"/>
      <c r="H112" s="9"/>
      <c r="I112" s="9"/>
      <c r="J112" s="9"/>
      <c r="K112" s="9"/>
      <c r="L112" s="9"/>
      <c r="M112" s="9"/>
      <c r="O112" s="4"/>
      <c r="P112" s="4"/>
      <c r="Q112" s="4"/>
      <c r="R112" s="4"/>
      <c r="S112" s="4"/>
    </row>
    <row r="113" spans="1:19" ht="409.6">
      <c r="A113" s="12">
        <v>204</v>
      </c>
      <c r="B113" s="2" t="s">
        <v>95</v>
      </c>
      <c r="C113" s="36" t="s">
        <v>191</v>
      </c>
      <c r="D113" s="63">
        <v>3</v>
      </c>
      <c r="E113" s="64" t="s">
        <v>986</v>
      </c>
      <c r="F113" s="64"/>
      <c r="G113" s="65">
        <v>3.5</v>
      </c>
      <c r="H113" s="66"/>
      <c r="I113" s="63"/>
      <c r="J113" s="64"/>
      <c r="K113" s="64"/>
      <c r="L113" s="65"/>
      <c r="M113" s="66"/>
      <c r="N113" s="58">
        <f t="shared" ref="N113:N119" si="10">IF(I113&lt;&gt;"",I113,IF(D113&lt;&gt;"",D113,""))</f>
        <v>3</v>
      </c>
      <c r="O113" s="35">
        <f t="shared" ref="O113:O119" si="11">IF(L113&lt;&gt;"",L113,IF(G113&lt;&gt;"",G113,""))</f>
        <v>3.5</v>
      </c>
      <c r="P113" s="4"/>
      <c r="Q113" s="4"/>
      <c r="R113" s="4"/>
      <c r="S113" s="4"/>
    </row>
    <row r="114" spans="1:19" ht="170">
      <c r="A114" s="12">
        <v>205</v>
      </c>
      <c r="B114" s="2" t="s">
        <v>244</v>
      </c>
      <c r="C114" s="36" t="s">
        <v>192</v>
      </c>
      <c r="D114" s="63">
        <v>3</v>
      </c>
      <c r="E114" s="64" t="s">
        <v>987</v>
      </c>
      <c r="F114" s="64"/>
      <c r="G114" s="65">
        <v>3.5</v>
      </c>
      <c r="H114" s="66"/>
      <c r="I114" s="63"/>
      <c r="J114" s="64"/>
      <c r="K114" s="64"/>
      <c r="L114" s="65"/>
      <c r="M114" s="66"/>
      <c r="N114" s="58">
        <f t="shared" si="10"/>
        <v>3</v>
      </c>
      <c r="O114" s="35">
        <f t="shared" si="11"/>
        <v>3.5</v>
      </c>
      <c r="P114" s="4"/>
      <c r="Q114" s="4"/>
      <c r="R114" s="4"/>
      <c r="S114" s="4"/>
    </row>
    <row r="115" spans="1:19" ht="136">
      <c r="A115" s="12">
        <v>206</v>
      </c>
      <c r="B115" s="2" t="s">
        <v>245</v>
      </c>
      <c r="C115" s="36" t="s">
        <v>193</v>
      </c>
      <c r="D115" s="63">
        <v>3</v>
      </c>
      <c r="E115" s="64" t="s">
        <v>988</v>
      </c>
      <c r="F115" s="64"/>
      <c r="G115" s="65">
        <v>3</v>
      </c>
      <c r="H115" s="66"/>
      <c r="I115" s="63"/>
      <c r="J115" s="64"/>
      <c r="K115" s="64"/>
      <c r="L115" s="65"/>
      <c r="M115" s="66"/>
      <c r="N115" s="58">
        <f t="shared" si="10"/>
        <v>3</v>
      </c>
      <c r="O115" s="35">
        <f t="shared" si="11"/>
        <v>3</v>
      </c>
      <c r="P115" s="4"/>
      <c r="Q115" s="4"/>
      <c r="R115" s="4"/>
      <c r="S115" s="4"/>
    </row>
    <row r="116" spans="1:19" ht="48" customHeight="1">
      <c r="A116" s="12">
        <v>207</v>
      </c>
      <c r="B116" s="2" t="s">
        <v>252</v>
      </c>
      <c r="C116" s="36" t="s">
        <v>194</v>
      </c>
      <c r="D116" s="63">
        <v>3</v>
      </c>
      <c r="E116" s="64" t="s">
        <v>989</v>
      </c>
      <c r="F116" s="64"/>
      <c r="G116" s="65">
        <v>3</v>
      </c>
      <c r="H116" s="66"/>
      <c r="I116" s="63"/>
      <c r="J116" s="64"/>
      <c r="K116" s="64"/>
      <c r="L116" s="65"/>
      <c r="M116" s="66"/>
      <c r="N116" s="58">
        <f t="shared" si="10"/>
        <v>3</v>
      </c>
      <c r="O116" s="35">
        <f t="shared" si="11"/>
        <v>3</v>
      </c>
      <c r="P116" s="4"/>
      <c r="Q116" s="4"/>
      <c r="R116" s="4"/>
      <c r="S116" s="4"/>
    </row>
    <row r="117" spans="1:19" ht="48">
      <c r="A117" s="12">
        <v>208</v>
      </c>
      <c r="B117" s="2" t="s">
        <v>96</v>
      </c>
      <c r="C117" s="36" t="s">
        <v>195</v>
      </c>
      <c r="D117" s="63">
        <v>3</v>
      </c>
      <c r="E117" s="64"/>
      <c r="F117" s="64"/>
      <c r="G117" s="65">
        <v>3</v>
      </c>
      <c r="H117" s="66"/>
      <c r="I117" s="63"/>
      <c r="J117" s="64"/>
      <c r="K117" s="64"/>
      <c r="L117" s="65"/>
      <c r="M117" s="66"/>
      <c r="N117" s="58">
        <f t="shared" si="10"/>
        <v>3</v>
      </c>
      <c r="O117" s="35">
        <f t="shared" si="11"/>
        <v>3</v>
      </c>
      <c r="P117" s="4"/>
      <c r="Q117" s="4"/>
      <c r="R117" s="4"/>
      <c r="S117" s="4"/>
    </row>
    <row r="118" spans="1:19" ht="68">
      <c r="A118" s="12">
        <v>209</v>
      </c>
      <c r="B118" s="2" t="s">
        <v>97</v>
      </c>
      <c r="C118" s="36" t="s">
        <v>196</v>
      </c>
      <c r="D118" s="63" t="s">
        <v>726</v>
      </c>
      <c r="E118" s="64" t="s">
        <v>990</v>
      </c>
      <c r="F118" s="64"/>
      <c r="G118" s="65">
        <v>2</v>
      </c>
      <c r="H118" s="66"/>
      <c r="I118" s="63"/>
      <c r="J118" s="64"/>
      <c r="K118" s="64"/>
      <c r="L118" s="65"/>
      <c r="M118" s="66"/>
      <c r="N118" s="58" t="str">
        <f t="shared" si="10"/>
        <v>-</v>
      </c>
      <c r="O118" s="35">
        <f t="shared" si="11"/>
        <v>2</v>
      </c>
      <c r="P118" s="4"/>
      <c r="Q118" s="4"/>
      <c r="R118" s="4"/>
      <c r="S118" s="4"/>
    </row>
    <row r="119" spans="1:19" ht="102">
      <c r="A119" s="12">
        <v>210</v>
      </c>
      <c r="B119" s="2" t="s">
        <v>98</v>
      </c>
      <c r="C119" s="36" t="s">
        <v>197</v>
      </c>
      <c r="D119" s="63">
        <v>3</v>
      </c>
      <c r="E119" s="64" t="s">
        <v>991</v>
      </c>
      <c r="F119" s="64"/>
      <c r="G119" s="65">
        <v>3</v>
      </c>
      <c r="H119" s="66"/>
      <c r="I119" s="63"/>
      <c r="J119" s="64"/>
      <c r="K119" s="64"/>
      <c r="L119" s="65"/>
      <c r="M119" s="66"/>
      <c r="N119" s="58">
        <f t="shared" si="10"/>
        <v>3</v>
      </c>
      <c r="O119" s="35">
        <f t="shared" si="11"/>
        <v>3</v>
      </c>
      <c r="P119" s="4"/>
      <c r="Q119" s="4"/>
      <c r="R119" s="4"/>
      <c r="S119" s="4"/>
    </row>
    <row r="120" spans="1:19">
      <c r="D120" s="9"/>
      <c r="E120" s="9"/>
      <c r="F120" s="9"/>
      <c r="G120" s="9"/>
      <c r="H120" s="9"/>
      <c r="I120" s="9"/>
      <c r="J120" s="9"/>
      <c r="K120" s="9"/>
      <c r="L120" s="9"/>
      <c r="M120" s="9"/>
      <c r="O120" s="4"/>
      <c r="P120" s="4"/>
      <c r="Q120" s="4"/>
      <c r="R120" s="4"/>
      <c r="S120" s="4"/>
    </row>
    <row r="121" spans="1:19">
      <c r="D121" s="9"/>
      <c r="E121" s="9"/>
      <c r="F121" s="9"/>
      <c r="G121" s="9"/>
      <c r="H121" s="9"/>
      <c r="I121" s="9"/>
      <c r="J121" s="9"/>
      <c r="K121" s="9"/>
      <c r="L121" s="9"/>
      <c r="M121" s="9"/>
      <c r="O121" s="4"/>
      <c r="P121" s="4"/>
      <c r="Q121" s="4"/>
      <c r="R121" s="4"/>
      <c r="S121" s="4"/>
    </row>
    <row r="122" spans="1:19">
      <c r="D122" s="9"/>
      <c r="E122" s="9"/>
      <c r="F122" s="9"/>
      <c r="G122" s="9"/>
      <c r="H122" s="9"/>
      <c r="I122" s="9"/>
      <c r="J122" s="9"/>
      <c r="K122" s="9"/>
      <c r="L122" s="9"/>
      <c r="M122" s="9"/>
      <c r="O122" s="4"/>
      <c r="P122" s="4"/>
      <c r="Q122" s="4"/>
      <c r="R122" s="4"/>
      <c r="S122" s="4"/>
    </row>
    <row r="123" spans="1:19" ht="25">
      <c r="B123" s="37" t="s">
        <v>41</v>
      </c>
      <c r="D123" s="9"/>
      <c r="E123" s="9"/>
      <c r="F123" s="9"/>
      <c r="G123" s="9"/>
      <c r="H123" s="9"/>
      <c r="I123" s="9"/>
      <c r="J123" s="9"/>
      <c r="K123" s="9"/>
      <c r="L123" s="9"/>
      <c r="M123" s="9"/>
      <c r="O123" s="4"/>
      <c r="P123" s="4"/>
      <c r="Q123" s="4"/>
      <c r="R123" s="4"/>
      <c r="S123" s="4"/>
    </row>
    <row r="124" spans="1:19" ht="204">
      <c r="A124" s="12">
        <v>211</v>
      </c>
      <c r="B124" s="2" t="s">
        <v>246</v>
      </c>
      <c r="C124" s="36" t="s">
        <v>198</v>
      </c>
      <c r="D124" s="63">
        <v>3</v>
      </c>
      <c r="E124" s="64" t="s">
        <v>992</v>
      </c>
      <c r="F124" s="64"/>
      <c r="G124" s="65">
        <v>3</v>
      </c>
      <c r="H124" s="66"/>
      <c r="I124" s="63"/>
      <c r="J124" s="64"/>
      <c r="K124" s="64"/>
      <c r="L124" s="65"/>
      <c r="M124" s="66"/>
      <c r="N124" s="58">
        <f t="shared" ref="N124:N136" si="12">IF(I124&lt;&gt;"",I124,IF(D124&lt;&gt;"",D124,""))</f>
        <v>3</v>
      </c>
      <c r="O124" s="35">
        <f t="shared" ref="O124:O136" si="13">IF(L124&lt;&gt;"",L124,IF(G124&lt;&gt;"",G124,""))</f>
        <v>3</v>
      </c>
      <c r="P124" s="4"/>
      <c r="Q124" s="4"/>
      <c r="R124" s="4"/>
      <c r="S124" s="4"/>
    </row>
    <row r="125" spans="1:19" ht="221">
      <c r="A125" s="12">
        <v>212</v>
      </c>
      <c r="B125" s="2" t="s">
        <v>51</v>
      </c>
      <c r="C125" s="36" t="s">
        <v>136</v>
      </c>
      <c r="D125" s="63">
        <v>3</v>
      </c>
      <c r="E125" s="64" t="s">
        <v>957</v>
      </c>
      <c r="F125" s="64"/>
      <c r="G125" s="65">
        <v>4</v>
      </c>
      <c r="H125" s="66"/>
      <c r="I125" s="63"/>
      <c r="J125" s="64"/>
      <c r="K125" s="64"/>
      <c r="L125" s="65"/>
      <c r="M125" s="66"/>
      <c r="N125" s="58">
        <f t="shared" si="12"/>
        <v>3</v>
      </c>
      <c r="O125" s="35">
        <f t="shared" si="13"/>
        <v>4</v>
      </c>
      <c r="P125" s="4"/>
      <c r="Q125" s="4"/>
      <c r="R125" s="4"/>
      <c r="S125" s="4"/>
    </row>
    <row r="126" spans="1:19" ht="323">
      <c r="A126" s="12">
        <v>213</v>
      </c>
      <c r="B126" s="2" t="s">
        <v>99</v>
      </c>
      <c r="C126" s="36" t="s">
        <v>199</v>
      </c>
      <c r="D126" s="63">
        <v>3</v>
      </c>
      <c r="E126" s="64" t="s">
        <v>993</v>
      </c>
      <c r="F126" s="64"/>
      <c r="G126" s="65">
        <v>3</v>
      </c>
      <c r="H126" s="66"/>
      <c r="I126" s="63"/>
      <c r="J126" s="64"/>
      <c r="K126" s="64"/>
      <c r="L126" s="65"/>
      <c r="M126" s="66"/>
      <c r="N126" s="58">
        <f t="shared" si="12"/>
        <v>3</v>
      </c>
      <c r="O126" s="35">
        <f t="shared" si="13"/>
        <v>3</v>
      </c>
      <c r="P126" s="4"/>
      <c r="Q126" s="4"/>
      <c r="R126" s="4"/>
      <c r="S126" s="4"/>
    </row>
    <row r="127" spans="1:19" ht="187">
      <c r="A127" s="12">
        <v>214</v>
      </c>
      <c r="B127" s="2" t="s">
        <v>247</v>
      </c>
      <c r="C127" s="36" t="s">
        <v>200</v>
      </c>
      <c r="D127" s="63">
        <v>3</v>
      </c>
      <c r="E127" s="64" t="s">
        <v>994</v>
      </c>
      <c r="F127" s="64"/>
      <c r="G127" s="65">
        <v>3</v>
      </c>
      <c r="H127" s="66"/>
      <c r="I127" s="63"/>
      <c r="J127" s="64"/>
      <c r="K127" s="64"/>
      <c r="L127" s="65"/>
      <c r="M127" s="66"/>
      <c r="N127" s="58">
        <f t="shared" si="12"/>
        <v>3</v>
      </c>
      <c r="O127" s="35">
        <f t="shared" si="13"/>
        <v>3</v>
      </c>
      <c r="P127" s="4"/>
      <c r="Q127" s="4"/>
      <c r="R127" s="4"/>
      <c r="S127" s="4"/>
    </row>
    <row r="128" spans="1:19" ht="51">
      <c r="A128" s="12">
        <v>215</v>
      </c>
      <c r="B128" s="2" t="s">
        <v>100</v>
      </c>
      <c r="C128" s="36" t="s">
        <v>201</v>
      </c>
      <c r="D128" s="63">
        <v>0</v>
      </c>
      <c r="E128" s="64" t="s">
        <v>895</v>
      </c>
      <c r="F128" s="64"/>
      <c r="G128" s="65">
        <v>0</v>
      </c>
      <c r="H128" s="66"/>
      <c r="I128" s="63"/>
      <c r="J128" s="64"/>
      <c r="K128" s="64"/>
      <c r="L128" s="65"/>
      <c r="M128" s="66"/>
      <c r="N128" s="58">
        <f t="shared" si="12"/>
        <v>0</v>
      </c>
      <c r="O128" s="35">
        <f t="shared" si="13"/>
        <v>0</v>
      </c>
      <c r="P128" s="4"/>
      <c r="Q128" s="4"/>
      <c r="R128" s="4"/>
      <c r="S128" s="4"/>
    </row>
    <row r="129" spans="1:19" ht="68">
      <c r="A129" s="12">
        <v>216</v>
      </c>
      <c r="B129" s="2" t="s">
        <v>248</v>
      </c>
      <c r="C129" s="36" t="s">
        <v>202</v>
      </c>
      <c r="D129" s="63">
        <v>3</v>
      </c>
      <c r="E129" s="64" t="s">
        <v>995</v>
      </c>
      <c r="F129" s="64"/>
      <c r="G129" s="65">
        <v>3</v>
      </c>
      <c r="H129" s="66"/>
      <c r="I129" s="63"/>
      <c r="J129" s="64"/>
      <c r="K129" s="64"/>
      <c r="L129" s="65"/>
      <c r="M129" s="66"/>
      <c r="N129" s="58">
        <f t="shared" si="12"/>
        <v>3</v>
      </c>
      <c r="O129" s="35">
        <f t="shared" si="13"/>
        <v>3</v>
      </c>
      <c r="P129" s="4"/>
      <c r="Q129" s="4"/>
      <c r="R129" s="4"/>
      <c r="S129" s="4"/>
    </row>
    <row r="130" spans="1:19" ht="153">
      <c r="A130" s="12">
        <v>217</v>
      </c>
      <c r="B130" s="2" t="s">
        <v>101</v>
      </c>
      <c r="C130" s="36" t="s">
        <v>203</v>
      </c>
      <c r="D130" s="63">
        <v>3</v>
      </c>
      <c r="E130" s="64" t="s">
        <v>996</v>
      </c>
      <c r="F130" s="64"/>
      <c r="G130" s="65">
        <v>2</v>
      </c>
      <c r="H130" s="66"/>
      <c r="I130" s="63"/>
      <c r="J130" s="64"/>
      <c r="K130" s="64"/>
      <c r="L130" s="65"/>
      <c r="M130" s="66"/>
      <c r="N130" s="58">
        <f t="shared" si="12"/>
        <v>3</v>
      </c>
      <c r="O130" s="35">
        <f t="shared" si="13"/>
        <v>2</v>
      </c>
      <c r="P130" s="4"/>
      <c r="Q130" s="4"/>
      <c r="R130" s="4"/>
      <c r="S130" s="4"/>
    </row>
    <row r="131" spans="1:19" ht="187">
      <c r="A131" s="12">
        <v>218</v>
      </c>
      <c r="B131" s="2" t="s">
        <v>102</v>
      </c>
      <c r="C131" s="36" t="s">
        <v>204</v>
      </c>
      <c r="D131" s="63">
        <v>3</v>
      </c>
      <c r="E131" s="64" t="s">
        <v>997</v>
      </c>
      <c r="F131" s="64"/>
      <c r="G131" s="65">
        <v>3</v>
      </c>
      <c r="H131" s="66"/>
      <c r="I131" s="63"/>
      <c r="J131" s="64"/>
      <c r="K131" s="64"/>
      <c r="L131" s="65"/>
      <c r="M131" s="66"/>
      <c r="N131" s="58">
        <f t="shared" si="12"/>
        <v>3</v>
      </c>
      <c r="O131" s="35">
        <f t="shared" si="13"/>
        <v>3</v>
      </c>
      <c r="P131" s="4"/>
      <c r="Q131" s="4"/>
      <c r="R131" s="4"/>
      <c r="S131" s="4"/>
    </row>
    <row r="132" spans="1:19" ht="119">
      <c r="A132" s="12">
        <v>219</v>
      </c>
      <c r="B132" s="2" t="s">
        <v>103</v>
      </c>
      <c r="C132" s="36" t="s">
        <v>205</v>
      </c>
      <c r="D132" s="63">
        <v>2</v>
      </c>
      <c r="E132" s="64" t="s">
        <v>998</v>
      </c>
      <c r="F132" s="64"/>
      <c r="G132" s="65">
        <v>4</v>
      </c>
      <c r="H132" s="66"/>
      <c r="I132" s="63"/>
      <c r="J132" s="64"/>
      <c r="K132" s="64"/>
      <c r="L132" s="65"/>
      <c r="M132" s="66"/>
      <c r="N132" s="58">
        <f t="shared" si="12"/>
        <v>2</v>
      </c>
      <c r="O132" s="35">
        <f t="shared" si="13"/>
        <v>4</v>
      </c>
      <c r="P132" s="4"/>
      <c r="Q132" s="4"/>
      <c r="R132" s="4"/>
      <c r="S132" s="4"/>
    </row>
    <row r="133" spans="1:19" ht="306">
      <c r="A133" s="12">
        <v>220</v>
      </c>
      <c r="B133" s="2" t="s">
        <v>104</v>
      </c>
      <c r="C133" s="36" t="s">
        <v>206</v>
      </c>
      <c r="D133" s="63">
        <v>2</v>
      </c>
      <c r="E133" s="64" t="s">
        <v>999</v>
      </c>
      <c r="F133" s="64"/>
      <c r="G133" s="65">
        <v>3</v>
      </c>
      <c r="H133" s="66"/>
      <c r="I133" s="63"/>
      <c r="J133" s="64"/>
      <c r="K133" s="64"/>
      <c r="L133" s="65"/>
      <c r="M133" s="66"/>
      <c r="N133" s="58">
        <f t="shared" si="12"/>
        <v>2</v>
      </c>
      <c r="O133" s="35">
        <f t="shared" si="13"/>
        <v>3</v>
      </c>
      <c r="P133" s="4"/>
      <c r="Q133" s="4"/>
      <c r="R133" s="4"/>
      <c r="S133" s="4"/>
    </row>
    <row r="134" spans="1:19" ht="51">
      <c r="A134" s="12">
        <v>221</v>
      </c>
      <c r="B134" s="2" t="s">
        <v>105</v>
      </c>
      <c r="C134" s="36" t="s">
        <v>207</v>
      </c>
      <c r="D134" s="63">
        <v>2</v>
      </c>
      <c r="E134" s="64" t="s">
        <v>1000</v>
      </c>
      <c r="F134" s="64"/>
      <c r="G134" s="65">
        <v>2</v>
      </c>
      <c r="H134" s="66"/>
      <c r="I134" s="63"/>
      <c r="J134" s="64"/>
      <c r="K134" s="64"/>
      <c r="L134" s="65"/>
      <c r="M134" s="66"/>
      <c r="N134" s="58">
        <f t="shared" si="12"/>
        <v>2</v>
      </c>
      <c r="O134" s="35">
        <f t="shared" si="13"/>
        <v>2</v>
      </c>
      <c r="P134" s="4"/>
      <c r="Q134" s="4"/>
      <c r="R134" s="4"/>
      <c r="S134" s="4"/>
    </row>
    <row r="135" spans="1:19" ht="119">
      <c r="A135" s="12">
        <v>222</v>
      </c>
      <c r="B135" s="2" t="s">
        <v>106</v>
      </c>
      <c r="C135" s="36" t="s">
        <v>208</v>
      </c>
      <c r="D135" s="63">
        <v>4</v>
      </c>
      <c r="E135" s="64" t="s">
        <v>1001</v>
      </c>
      <c r="F135" s="64"/>
      <c r="G135" s="65">
        <v>4</v>
      </c>
      <c r="H135" s="66"/>
      <c r="I135" s="63"/>
      <c r="J135" s="64"/>
      <c r="K135" s="64"/>
      <c r="L135" s="65"/>
      <c r="M135" s="66"/>
      <c r="N135" s="58">
        <f t="shared" si="12"/>
        <v>4</v>
      </c>
      <c r="O135" s="35">
        <f t="shared" si="13"/>
        <v>4</v>
      </c>
      <c r="P135" s="4"/>
      <c r="Q135" s="4"/>
      <c r="R135" s="4"/>
      <c r="S135" s="4"/>
    </row>
    <row r="136" spans="1:19" ht="404">
      <c r="A136" s="12">
        <v>223</v>
      </c>
      <c r="B136" s="2" t="s">
        <v>107</v>
      </c>
      <c r="C136" s="36" t="s">
        <v>209</v>
      </c>
      <c r="D136" s="63">
        <v>4</v>
      </c>
      <c r="E136" s="64" t="s">
        <v>1002</v>
      </c>
      <c r="F136" s="64"/>
      <c r="G136" s="65">
        <v>4</v>
      </c>
      <c r="H136" s="66"/>
      <c r="I136" s="63"/>
      <c r="J136" s="64"/>
      <c r="K136" s="64"/>
      <c r="L136" s="65"/>
      <c r="M136" s="66"/>
      <c r="N136" s="58">
        <f t="shared" si="12"/>
        <v>4</v>
      </c>
      <c r="O136" s="35">
        <f t="shared" si="13"/>
        <v>4</v>
      </c>
      <c r="P136" s="4"/>
      <c r="Q136" s="4"/>
      <c r="R136" s="4"/>
      <c r="S136" s="4"/>
    </row>
    <row r="137" spans="1:19">
      <c r="D137" s="9"/>
      <c r="E137" s="9"/>
      <c r="F137" s="9"/>
      <c r="G137" s="9"/>
      <c r="H137" s="9"/>
      <c r="I137" s="9"/>
      <c r="J137" s="9"/>
      <c r="K137" s="9"/>
      <c r="L137" s="9"/>
      <c r="M137" s="9"/>
      <c r="O137" s="4"/>
      <c r="P137" s="4"/>
      <c r="Q137" s="4"/>
      <c r="R137" s="4"/>
      <c r="S137" s="4"/>
    </row>
    <row r="138" spans="1:19">
      <c r="D138" s="9"/>
      <c r="E138" s="9"/>
      <c r="F138" s="9"/>
      <c r="G138" s="9"/>
      <c r="H138" s="9"/>
      <c r="I138" s="9"/>
      <c r="J138" s="9"/>
      <c r="K138" s="9"/>
      <c r="L138" s="9"/>
      <c r="M138" s="9"/>
      <c r="O138" s="4"/>
      <c r="P138" s="4"/>
      <c r="Q138" s="4"/>
      <c r="R138" s="4"/>
      <c r="S138" s="4"/>
    </row>
    <row r="139" spans="1:19">
      <c r="D139" s="9"/>
      <c r="E139" s="9"/>
      <c r="F139" s="9"/>
      <c r="G139" s="9"/>
      <c r="H139" s="9"/>
      <c r="I139" s="9"/>
      <c r="J139" s="9"/>
      <c r="K139" s="9"/>
      <c r="L139" s="9"/>
      <c r="M139" s="9"/>
      <c r="O139" s="4"/>
      <c r="P139" s="4"/>
      <c r="Q139" s="4"/>
      <c r="R139" s="4"/>
      <c r="S139" s="4"/>
    </row>
    <row r="140" spans="1:19" ht="25">
      <c r="B140" s="37" t="s">
        <v>42</v>
      </c>
      <c r="D140" s="9"/>
      <c r="E140" s="9"/>
      <c r="F140" s="9"/>
      <c r="G140" s="9"/>
      <c r="H140" s="9"/>
      <c r="I140" s="9"/>
      <c r="J140" s="9"/>
      <c r="K140" s="9"/>
      <c r="L140" s="9"/>
      <c r="M140" s="9"/>
      <c r="O140" s="4"/>
      <c r="P140" s="4"/>
      <c r="Q140" s="4"/>
      <c r="R140" s="4"/>
      <c r="S140" s="4"/>
    </row>
    <row r="141" spans="1:19" ht="388">
      <c r="A141" s="12">
        <v>224</v>
      </c>
      <c r="B141" s="2" t="s">
        <v>108</v>
      </c>
      <c r="C141" s="36" t="s">
        <v>210</v>
      </c>
      <c r="D141" s="63">
        <v>2</v>
      </c>
      <c r="E141" s="64" t="s">
        <v>1003</v>
      </c>
      <c r="F141" s="64"/>
      <c r="G141" s="65">
        <v>2</v>
      </c>
      <c r="H141" s="66"/>
      <c r="I141" s="63"/>
      <c r="J141" s="64"/>
      <c r="K141" s="64"/>
      <c r="L141" s="65"/>
      <c r="M141" s="66"/>
      <c r="N141" s="58">
        <f>IF(I141&lt;&gt;"",I141,IF(D141&lt;&gt;"",D141,""))</f>
        <v>2</v>
      </c>
      <c r="O141" s="35">
        <f>IF(L141&lt;&gt;"",L141,IF(G141&lt;&gt;"",G141,""))</f>
        <v>2</v>
      </c>
      <c r="P141" s="4"/>
      <c r="Q141" s="4"/>
      <c r="R141" s="4"/>
      <c r="S141" s="4"/>
    </row>
    <row r="142" spans="1:19" ht="85">
      <c r="A142" s="12">
        <v>225</v>
      </c>
      <c r="B142" s="2" t="s">
        <v>109</v>
      </c>
      <c r="C142" s="36" t="s">
        <v>211</v>
      </c>
      <c r="D142" s="63">
        <v>2</v>
      </c>
      <c r="E142" s="64" t="s">
        <v>921</v>
      </c>
      <c r="F142" s="64"/>
      <c r="G142" s="65">
        <v>2</v>
      </c>
      <c r="H142" s="66"/>
      <c r="I142" s="63"/>
      <c r="J142" s="64"/>
      <c r="K142" s="64"/>
      <c r="L142" s="65"/>
      <c r="M142" s="66"/>
      <c r="N142" s="58">
        <f>IF(I142&lt;&gt;"",I142,IF(D142&lt;&gt;"",D142,""))</f>
        <v>2</v>
      </c>
      <c r="O142" s="35">
        <f>IF(L142&lt;&gt;"",L142,IF(G142&lt;&gt;"",G142,""))</f>
        <v>2</v>
      </c>
      <c r="P142" s="4"/>
      <c r="Q142" s="4"/>
      <c r="R142" s="4"/>
      <c r="S142" s="4"/>
    </row>
    <row r="143" spans="1:19" ht="409.6">
      <c r="A143" s="12">
        <v>226</v>
      </c>
      <c r="B143" s="2" t="s">
        <v>110</v>
      </c>
      <c r="C143" s="36" t="s">
        <v>212</v>
      </c>
      <c r="D143" s="63">
        <v>2</v>
      </c>
      <c r="E143" s="64" t="s">
        <v>1004</v>
      </c>
      <c r="F143" s="64"/>
      <c r="G143" s="65">
        <v>2</v>
      </c>
      <c r="H143" s="66"/>
      <c r="I143" s="63"/>
      <c r="J143" s="64"/>
      <c r="K143" s="64"/>
      <c r="L143" s="65"/>
      <c r="M143" s="66"/>
      <c r="N143" s="58">
        <f>IF(I143&lt;&gt;"",I143,IF(D143&lt;&gt;"",D143,""))</f>
        <v>2</v>
      </c>
      <c r="O143" s="35">
        <f>IF(L143&lt;&gt;"",L143,IF(G143&lt;&gt;"",G143,""))</f>
        <v>2</v>
      </c>
      <c r="P143" s="4"/>
      <c r="Q143" s="4"/>
      <c r="R143" s="4"/>
      <c r="S143" s="4"/>
    </row>
    <row r="144" spans="1:19">
      <c r="D144" s="9"/>
      <c r="E144" s="9"/>
      <c r="F144" s="9"/>
      <c r="G144" s="9"/>
      <c r="H144" s="9"/>
      <c r="I144" s="9"/>
      <c r="J144" s="9"/>
      <c r="K144" s="9"/>
      <c r="L144" s="9"/>
      <c r="M144" s="9"/>
      <c r="O144" s="4"/>
      <c r="P144" s="4"/>
      <c r="Q144" s="4"/>
      <c r="R144" s="4"/>
      <c r="S144" s="4"/>
    </row>
    <row r="145" spans="1:19">
      <c r="D145" s="9"/>
      <c r="E145" s="9"/>
      <c r="F145" s="9"/>
      <c r="G145" s="9"/>
      <c r="H145" s="9"/>
      <c r="I145" s="9"/>
      <c r="J145" s="9"/>
      <c r="K145" s="9"/>
      <c r="L145" s="9"/>
      <c r="M145" s="9"/>
      <c r="O145" s="4"/>
      <c r="P145" s="4"/>
      <c r="Q145" s="4"/>
      <c r="R145" s="4"/>
      <c r="S145" s="4"/>
    </row>
    <row r="146" spans="1:19" ht="18" customHeight="1">
      <c r="D146" s="9"/>
      <c r="E146" s="9"/>
      <c r="F146" s="9"/>
      <c r="G146" s="9"/>
      <c r="H146" s="9"/>
      <c r="I146" s="9"/>
      <c r="J146" s="9"/>
      <c r="K146" s="9"/>
      <c r="L146" s="9"/>
      <c r="M146" s="9"/>
      <c r="O146" s="4"/>
      <c r="P146" s="4"/>
      <c r="Q146" s="4"/>
      <c r="R146" s="4"/>
      <c r="S146" s="4"/>
    </row>
    <row r="147" spans="1:19" ht="25" hidden="1">
      <c r="B147" s="39" t="s">
        <v>43</v>
      </c>
      <c r="D147" s="9"/>
      <c r="E147" s="9"/>
      <c r="F147" s="9"/>
      <c r="G147" s="9"/>
      <c r="H147" s="9"/>
      <c r="I147" s="9"/>
      <c r="J147" s="9"/>
      <c r="K147" s="9"/>
      <c r="L147" s="9"/>
      <c r="M147" s="9"/>
      <c r="O147" s="4"/>
      <c r="P147" s="4"/>
      <c r="Q147" s="4"/>
      <c r="R147" s="4"/>
      <c r="S147" s="4"/>
    </row>
    <row r="148" spans="1:19" ht="80" hidden="1">
      <c r="A148" s="12">
        <v>227</v>
      </c>
      <c r="B148" s="2" t="s">
        <v>249</v>
      </c>
      <c r="C148" s="36" t="s">
        <v>213</v>
      </c>
      <c r="D148" s="63"/>
      <c r="E148" s="64"/>
      <c r="F148" s="64"/>
      <c r="G148" s="65"/>
      <c r="H148" s="66"/>
      <c r="I148" s="63"/>
      <c r="J148" s="64"/>
      <c r="K148" s="64"/>
      <c r="L148" s="65"/>
      <c r="M148" s="66"/>
      <c r="N148" s="58" t="str">
        <f t="shared" ref="N148:N157" si="14">IF(I148&lt;&gt;"",I148,IF(D148&lt;&gt;"",D148,""))</f>
        <v/>
      </c>
      <c r="O148" s="35" t="str">
        <f t="shared" ref="O148:O157" si="15">IF(L148&lt;&gt;"",L148,IF(G148&lt;&gt;"",G148,""))</f>
        <v/>
      </c>
      <c r="P148" s="4"/>
      <c r="Q148" s="4"/>
      <c r="R148" s="4"/>
      <c r="S148" s="4"/>
    </row>
    <row r="149" spans="1:19" ht="144" hidden="1">
      <c r="A149" s="12">
        <v>228</v>
      </c>
      <c r="B149" s="2" t="s">
        <v>111</v>
      </c>
      <c r="C149" s="36" t="s">
        <v>214</v>
      </c>
      <c r="D149" s="63"/>
      <c r="E149" s="64"/>
      <c r="F149" s="64"/>
      <c r="G149" s="65"/>
      <c r="H149" s="66"/>
      <c r="I149" s="63"/>
      <c r="J149" s="64"/>
      <c r="K149" s="64"/>
      <c r="L149" s="65"/>
      <c r="M149" s="66"/>
      <c r="N149" s="58" t="str">
        <f t="shared" si="14"/>
        <v/>
      </c>
      <c r="O149" s="35" t="str">
        <f t="shared" si="15"/>
        <v/>
      </c>
      <c r="P149" s="4"/>
      <c r="Q149" s="4"/>
      <c r="R149" s="4"/>
      <c r="S149" s="4"/>
    </row>
    <row r="150" spans="1:19" ht="48" hidden="1">
      <c r="A150" s="12">
        <v>229</v>
      </c>
      <c r="B150" s="2" t="s">
        <v>112</v>
      </c>
      <c r="C150" s="36" t="s">
        <v>215</v>
      </c>
      <c r="D150" s="63"/>
      <c r="E150" s="64"/>
      <c r="F150" s="64"/>
      <c r="G150" s="65"/>
      <c r="H150" s="66"/>
      <c r="I150" s="63"/>
      <c r="J150" s="64"/>
      <c r="K150" s="64"/>
      <c r="L150" s="65"/>
      <c r="M150" s="66"/>
      <c r="N150" s="58" t="str">
        <f t="shared" si="14"/>
        <v/>
      </c>
      <c r="O150" s="35" t="str">
        <f t="shared" si="15"/>
        <v/>
      </c>
      <c r="P150" s="4"/>
      <c r="Q150" s="4"/>
      <c r="R150" s="4"/>
      <c r="S150" s="4"/>
    </row>
    <row r="151" spans="1:19" ht="80" hidden="1">
      <c r="A151" s="12">
        <v>230</v>
      </c>
      <c r="B151" s="2" t="s">
        <v>113</v>
      </c>
      <c r="C151" s="36" t="s">
        <v>216</v>
      </c>
      <c r="D151" s="63"/>
      <c r="E151" s="64"/>
      <c r="F151" s="64"/>
      <c r="G151" s="65"/>
      <c r="H151" s="66"/>
      <c r="I151" s="63"/>
      <c r="J151" s="64"/>
      <c r="K151" s="64"/>
      <c r="L151" s="65"/>
      <c r="M151" s="66"/>
      <c r="N151" s="58" t="str">
        <f t="shared" si="14"/>
        <v/>
      </c>
      <c r="O151" s="35" t="str">
        <f t="shared" si="15"/>
        <v/>
      </c>
      <c r="P151" s="4"/>
      <c r="Q151" s="4"/>
      <c r="R151" s="4"/>
      <c r="S151" s="4"/>
    </row>
    <row r="152" spans="1:19" ht="144" hidden="1">
      <c r="A152" s="12">
        <v>231</v>
      </c>
      <c r="B152" s="2" t="s">
        <v>114</v>
      </c>
      <c r="C152" s="36" t="s">
        <v>217</v>
      </c>
      <c r="D152" s="63"/>
      <c r="E152" s="64"/>
      <c r="F152" s="64"/>
      <c r="G152" s="65"/>
      <c r="H152" s="66"/>
      <c r="I152" s="63"/>
      <c r="J152" s="64"/>
      <c r="K152" s="64"/>
      <c r="L152" s="65"/>
      <c r="M152" s="66"/>
      <c r="N152" s="58" t="str">
        <f t="shared" si="14"/>
        <v/>
      </c>
      <c r="O152" s="35" t="str">
        <f t="shared" si="15"/>
        <v/>
      </c>
      <c r="P152" s="4"/>
      <c r="Q152" s="4"/>
      <c r="R152" s="4"/>
      <c r="S152" s="4"/>
    </row>
    <row r="153" spans="1:19" ht="128" hidden="1">
      <c r="A153" s="12">
        <v>232</v>
      </c>
      <c r="B153" s="2" t="s">
        <v>250</v>
      </c>
      <c r="C153" s="36" t="s">
        <v>218</v>
      </c>
      <c r="D153" s="63"/>
      <c r="E153" s="64"/>
      <c r="F153" s="64"/>
      <c r="G153" s="65"/>
      <c r="H153" s="66"/>
      <c r="I153" s="63"/>
      <c r="J153" s="64"/>
      <c r="K153" s="64"/>
      <c r="L153" s="65"/>
      <c r="M153" s="66"/>
      <c r="N153" s="58" t="str">
        <f t="shared" si="14"/>
        <v/>
      </c>
      <c r="O153" s="35" t="str">
        <f t="shared" si="15"/>
        <v/>
      </c>
      <c r="P153" s="4"/>
      <c r="Q153" s="4"/>
      <c r="R153" s="4"/>
      <c r="S153" s="4"/>
    </row>
    <row r="154" spans="1:19" ht="176" hidden="1">
      <c r="A154" s="12">
        <v>233</v>
      </c>
      <c r="B154" s="2" t="s">
        <v>115</v>
      </c>
      <c r="C154" s="36" t="s">
        <v>219</v>
      </c>
      <c r="D154" s="63"/>
      <c r="E154" s="64"/>
      <c r="F154" s="64"/>
      <c r="G154" s="65"/>
      <c r="H154" s="66"/>
      <c r="I154" s="63"/>
      <c r="J154" s="64"/>
      <c r="K154" s="64"/>
      <c r="L154" s="65"/>
      <c r="M154" s="66"/>
      <c r="N154" s="58" t="str">
        <f t="shared" si="14"/>
        <v/>
      </c>
      <c r="O154" s="35" t="str">
        <f t="shared" si="15"/>
        <v/>
      </c>
      <c r="P154" s="4"/>
      <c r="Q154" s="4"/>
      <c r="R154" s="4"/>
      <c r="S154" s="4"/>
    </row>
    <row r="155" spans="1:19" ht="48" hidden="1">
      <c r="A155" s="12">
        <v>234</v>
      </c>
      <c r="B155" s="2" t="s">
        <v>116</v>
      </c>
      <c r="C155" s="36" t="s">
        <v>220</v>
      </c>
      <c r="D155" s="63"/>
      <c r="E155" s="64"/>
      <c r="F155" s="64"/>
      <c r="G155" s="65"/>
      <c r="H155" s="66"/>
      <c r="I155" s="63"/>
      <c r="J155" s="64"/>
      <c r="K155" s="64"/>
      <c r="L155" s="65"/>
      <c r="M155" s="66"/>
      <c r="N155" s="58" t="str">
        <f t="shared" si="14"/>
        <v/>
      </c>
      <c r="O155" s="35" t="str">
        <f t="shared" si="15"/>
        <v/>
      </c>
      <c r="P155" s="4"/>
      <c r="Q155" s="4"/>
      <c r="R155" s="4"/>
      <c r="S155" s="4"/>
    </row>
    <row r="156" spans="1:19" ht="128" hidden="1">
      <c r="A156" s="12">
        <v>235</v>
      </c>
      <c r="B156" s="2" t="s">
        <v>117</v>
      </c>
      <c r="C156" s="36" t="s">
        <v>221</v>
      </c>
      <c r="D156" s="63"/>
      <c r="E156" s="64"/>
      <c r="F156" s="64"/>
      <c r="G156" s="65"/>
      <c r="H156" s="66"/>
      <c r="I156" s="63"/>
      <c r="J156" s="64"/>
      <c r="K156" s="64"/>
      <c r="L156" s="65"/>
      <c r="M156" s="66"/>
      <c r="N156" s="58" t="str">
        <f t="shared" si="14"/>
        <v/>
      </c>
      <c r="O156" s="35" t="str">
        <f t="shared" si="15"/>
        <v/>
      </c>
      <c r="P156" s="4"/>
      <c r="Q156" s="4"/>
      <c r="R156" s="4"/>
      <c r="S156" s="4"/>
    </row>
    <row r="157" spans="1:19" ht="32" hidden="1">
      <c r="A157" s="12">
        <v>236</v>
      </c>
      <c r="B157" s="2" t="s">
        <v>118</v>
      </c>
      <c r="C157" s="36" t="s">
        <v>222</v>
      </c>
      <c r="D157" s="63"/>
      <c r="E157" s="64"/>
      <c r="F157" s="64"/>
      <c r="G157" s="65"/>
      <c r="H157" s="66"/>
      <c r="I157" s="63"/>
      <c r="J157" s="64"/>
      <c r="K157" s="64"/>
      <c r="L157" s="65"/>
      <c r="M157" s="66"/>
      <c r="N157" s="58" t="str">
        <f t="shared" si="14"/>
        <v/>
      </c>
      <c r="O157" s="35" t="str">
        <f t="shared" si="15"/>
        <v/>
      </c>
      <c r="P157" s="4"/>
      <c r="Q157" s="4"/>
      <c r="R157" s="4"/>
      <c r="S157" s="4"/>
    </row>
    <row r="158" spans="1:19" hidden="1">
      <c r="D158" s="9"/>
      <c r="E158" s="9"/>
      <c r="F158" s="9"/>
      <c r="G158" s="9"/>
      <c r="H158" s="9"/>
      <c r="I158" s="9"/>
      <c r="J158" s="9"/>
      <c r="K158" s="9"/>
      <c r="L158" s="9"/>
      <c r="M158" s="9"/>
      <c r="O158" s="4"/>
      <c r="P158" s="4"/>
      <c r="Q158" s="4"/>
      <c r="R158" s="4"/>
      <c r="S158" s="4"/>
    </row>
    <row r="159" spans="1:19" hidden="1">
      <c r="D159" s="9"/>
      <c r="E159" s="9"/>
      <c r="F159" s="9"/>
      <c r="G159" s="9"/>
      <c r="H159" s="9"/>
      <c r="I159" s="9"/>
      <c r="J159" s="9"/>
      <c r="K159" s="9"/>
      <c r="L159" s="9"/>
      <c r="M159" s="9"/>
      <c r="O159" s="4"/>
      <c r="P159" s="4"/>
      <c r="Q159" s="4"/>
      <c r="R159" s="4"/>
      <c r="S159" s="4"/>
    </row>
    <row r="160" spans="1:19" hidden="1">
      <c r="D160" s="9"/>
      <c r="E160" s="9"/>
      <c r="F160" s="9"/>
      <c r="G160" s="9"/>
      <c r="H160" s="9"/>
      <c r="I160" s="9"/>
      <c r="J160" s="9"/>
      <c r="K160" s="9"/>
      <c r="L160" s="9"/>
      <c r="M160" s="9"/>
      <c r="O160" s="4"/>
      <c r="P160" s="4"/>
      <c r="Q160" s="4"/>
      <c r="R160" s="4"/>
      <c r="S160" s="4"/>
    </row>
    <row r="161" spans="1:19" ht="25" hidden="1">
      <c r="B161" s="39" t="s">
        <v>44</v>
      </c>
      <c r="D161" s="9"/>
      <c r="E161" s="9"/>
      <c r="F161" s="9"/>
      <c r="G161" s="9"/>
      <c r="H161" s="9"/>
      <c r="I161" s="9"/>
      <c r="J161" s="9"/>
      <c r="K161" s="9"/>
      <c r="L161" s="9"/>
      <c r="M161" s="9"/>
      <c r="O161" s="4"/>
      <c r="P161" s="4"/>
      <c r="Q161" s="4"/>
      <c r="R161" s="4"/>
      <c r="S161" s="4"/>
    </row>
    <row r="162" spans="1:19" ht="48" hidden="1">
      <c r="A162" s="12">
        <v>237</v>
      </c>
      <c r="B162" s="2" t="s">
        <v>251</v>
      </c>
      <c r="C162" s="36" t="s">
        <v>223</v>
      </c>
      <c r="D162" s="63"/>
      <c r="E162" s="64"/>
      <c r="F162" s="64"/>
      <c r="G162" s="65"/>
      <c r="H162" s="66"/>
      <c r="I162" s="63"/>
      <c r="J162" s="64"/>
      <c r="K162" s="64"/>
      <c r="L162" s="65"/>
      <c r="M162" s="66"/>
      <c r="N162" s="58" t="str">
        <f t="shared" ref="N162:N168" si="16">IF(I162&lt;&gt;"",I162,IF(D162&lt;&gt;"",D162,""))</f>
        <v/>
      </c>
      <c r="O162" s="35" t="str">
        <f t="shared" ref="O162:O168" si="17">IF(L162&lt;&gt;"",L162,IF(G162&lt;&gt;"",G162,""))</f>
        <v/>
      </c>
      <c r="P162" s="4"/>
      <c r="Q162" s="4"/>
      <c r="R162" s="4"/>
      <c r="S162" s="4"/>
    </row>
    <row r="163" spans="1:19" ht="80" hidden="1">
      <c r="A163" s="12">
        <v>238</v>
      </c>
      <c r="B163" s="2" t="s">
        <v>119</v>
      </c>
      <c r="C163" s="36" t="s">
        <v>224</v>
      </c>
      <c r="D163" s="63"/>
      <c r="E163" s="64"/>
      <c r="F163" s="64"/>
      <c r="G163" s="65"/>
      <c r="H163" s="66"/>
      <c r="I163" s="63"/>
      <c r="J163" s="64"/>
      <c r="K163" s="64"/>
      <c r="L163" s="65"/>
      <c r="M163" s="66"/>
      <c r="N163" s="58" t="str">
        <f t="shared" si="16"/>
        <v/>
      </c>
      <c r="O163" s="35" t="str">
        <f t="shared" si="17"/>
        <v/>
      </c>
      <c r="P163" s="4"/>
      <c r="Q163" s="4"/>
      <c r="R163" s="4"/>
      <c r="S163" s="4"/>
    </row>
    <row r="164" spans="1:19" ht="48" hidden="1">
      <c r="A164" s="12">
        <v>239</v>
      </c>
      <c r="B164" s="2" t="s">
        <v>120</v>
      </c>
      <c r="C164" s="36" t="s">
        <v>225</v>
      </c>
      <c r="D164" s="63"/>
      <c r="E164" s="64"/>
      <c r="F164" s="64"/>
      <c r="G164" s="65"/>
      <c r="H164" s="66"/>
      <c r="I164" s="63"/>
      <c r="J164" s="64"/>
      <c r="K164" s="64"/>
      <c r="L164" s="65"/>
      <c r="M164" s="66"/>
      <c r="N164" s="58" t="str">
        <f t="shared" si="16"/>
        <v/>
      </c>
      <c r="O164" s="35" t="str">
        <f t="shared" si="17"/>
        <v/>
      </c>
      <c r="P164" s="4"/>
      <c r="Q164" s="4"/>
      <c r="R164" s="4"/>
      <c r="S164" s="4"/>
    </row>
    <row r="165" spans="1:19" ht="32" hidden="1">
      <c r="A165" s="12">
        <v>240</v>
      </c>
      <c r="B165" s="2" t="s">
        <v>121</v>
      </c>
      <c r="C165" s="36" t="s">
        <v>226</v>
      </c>
      <c r="D165" s="63"/>
      <c r="E165" s="64"/>
      <c r="F165" s="64"/>
      <c r="G165" s="65"/>
      <c r="H165" s="66"/>
      <c r="I165" s="63"/>
      <c r="J165" s="64"/>
      <c r="K165" s="64"/>
      <c r="L165" s="65"/>
      <c r="M165" s="66"/>
      <c r="N165" s="58" t="str">
        <f t="shared" si="16"/>
        <v/>
      </c>
      <c r="O165" s="35" t="str">
        <f t="shared" si="17"/>
        <v/>
      </c>
      <c r="P165" s="4"/>
      <c r="Q165" s="4"/>
      <c r="R165" s="4"/>
      <c r="S165" s="4"/>
    </row>
    <row r="166" spans="1:19" ht="224" hidden="1">
      <c r="A166" s="12">
        <v>241</v>
      </c>
      <c r="B166" s="2" t="s">
        <v>253</v>
      </c>
      <c r="C166" s="36" t="s">
        <v>227</v>
      </c>
      <c r="D166" s="63"/>
      <c r="E166" s="64"/>
      <c r="F166" s="64"/>
      <c r="G166" s="65"/>
      <c r="H166" s="66"/>
      <c r="I166" s="63"/>
      <c r="J166" s="64"/>
      <c r="K166" s="64"/>
      <c r="L166" s="65"/>
      <c r="M166" s="66"/>
      <c r="N166" s="58" t="str">
        <f t="shared" si="16"/>
        <v/>
      </c>
      <c r="O166" s="35" t="str">
        <f t="shared" si="17"/>
        <v/>
      </c>
      <c r="P166" s="4"/>
      <c r="Q166" s="4"/>
      <c r="R166" s="4"/>
      <c r="S166" s="4"/>
    </row>
    <row r="167" spans="1:19" ht="32" hidden="1">
      <c r="A167" s="12">
        <v>242</v>
      </c>
      <c r="B167" s="2" t="s">
        <v>122</v>
      </c>
      <c r="C167" s="36" t="s">
        <v>228</v>
      </c>
      <c r="D167" s="63"/>
      <c r="E167" s="64"/>
      <c r="F167" s="64"/>
      <c r="G167" s="65"/>
      <c r="H167" s="66"/>
      <c r="I167" s="63"/>
      <c r="J167" s="64"/>
      <c r="K167" s="64"/>
      <c r="L167" s="65"/>
      <c r="M167" s="66"/>
      <c r="N167" s="58" t="str">
        <f t="shared" si="16"/>
        <v/>
      </c>
      <c r="O167" s="35" t="str">
        <f t="shared" si="17"/>
        <v/>
      </c>
      <c r="P167" s="4"/>
      <c r="Q167" s="4"/>
      <c r="R167" s="4"/>
      <c r="S167" s="4"/>
    </row>
    <row r="168" spans="1:19" ht="32" hidden="1">
      <c r="A168" s="12">
        <v>243</v>
      </c>
      <c r="B168" s="2" t="s">
        <v>123</v>
      </c>
      <c r="C168" s="36" t="s">
        <v>229</v>
      </c>
      <c r="D168" s="63"/>
      <c r="E168" s="64"/>
      <c r="F168" s="64"/>
      <c r="G168" s="65"/>
      <c r="H168" s="66"/>
      <c r="I168" s="63"/>
      <c r="J168" s="64"/>
      <c r="K168" s="64"/>
      <c r="L168" s="65"/>
      <c r="M168" s="66"/>
      <c r="N168" s="58" t="str">
        <f t="shared" si="16"/>
        <v/>
      </c>
      <c r="O168" s="35" t="str">
        <f t="shared" si="17"/>
        <v/>
      </c>
      <c r="P168" s="4"/>
      <c r="Q168" s="4"/>
      <c r="R168" s="4"/>
      <c r="S168" s="4"/>
    </row>
    <row r="169" spans="1:19" hidden="1">
      <c r="D169" s="9"/>
      <c r="E169" s="9"/>
      <c r="F169" s="9"/>
      <c r="G169" s="9"/>
      <c r="H169" s="9"/>
      <c r="I169" s="9"/>
      <c r="J169" s="9"/>
      <c r="K169" s="9"/>
      <c r="L169" s="9"/>
      <c r="M169" s="9"/>
      <c r="O169" s="4"/>
      <c r="P169" s="4"/>
      <c r="Q169" s="4"/>
      <c r="R169" s="4"/>
      <c r="S169" s="4"/>
    </row>
    <row r="170" spans="1:19" hidden="1">
      <c r="D170" s="9"/>
      <c r="E170" s="9"/>
      <c r="F170" s="9"/>
      <c r="G170" s="9"/>
      <c r="H170" s="9"/>
      <c r="I170" s="9"/>
      <c r="J170" s="9"/>
      <c r="K170" s="9"/>
      <c r="L170" s="9"/>
      <c r="M170" s="9"/>
      <c r="O170" s="4"/>
      <c r="P170" s="4"/>
      <c r="Q170" s="4"/>
      <c r="R170" s="4"/>
      <c r="S170" s="4"/>
    </row>
    <row r="171" spans="1:19" hidden="1">
      <c r="B171" s="40"/>
      <c r="D171" s="9"/>
      <c r="E171" s="9"/>
      <c r="F171" s="9"/>
      <c r="G171" s="9"/>
      <c r="H171" s="9"/>
      <c r="I171" s="9"/>
      <c r="J171" s="9"/>
      <c r="K171" s="9"/>
      <c r="L171" s="9"/>
      <c r="M171" s="9"/>
      <c r="O171" s="4"/>
      <c r="P171" s="4"/>
      <c r="Q171" s="4"/>
      <c r="R171" s="4"/>
      <c r="S171" s="4"/>
    </row>
    <row r="172" spans="1:19" hidden="1">
      <c r="D172" s="9"/>
      <c r="E172" s="9"/>
      <c r="F172" s="9"/>
      <c r="G172" s="9"/>
      <c r="H172" s="9"/>
      <c r="I172" s="9"/>
      <c r="J172" s="9"/>
      <c r="K172" s="9"/>
      <c r="L172" s="9"/>
      <c r="M172" s="9"/>
      <c r="O172" s="4"/>
      <c r="P172" s="4"/>
      <c r="Q172" s="4"/>
      <c r="R172" s="4"/>
      <c r="S172" s="4"/>
    </row>
    <row r="173" spans="1:19" hidden="1">
      <c r="D173" s="9"/>
      <c r="E173" s="9"/>
      <c r="F173" s="9"/>
      <c r="G173" s="9"/>
      <c r="H173" s="9"/>
      <c r="I173" s="9"/>
      <c r="J173" s="9"/>
      <c r="K173" s="9"/>
      <c r="L173" s="9"/>
      <c r="M173" s="9"/>
      <c r="O173" s="4"/>
      <c r="P173" s="4"/>
      <c r="Q173" s="4"/>
      <c r="R173" s="4"/>
      <c r="S173" s="4"/>
    </row>
    <row r="174" spans="1:19" hidden="1">
      <c r="D174" s="9"/>
      <c r="E174" s="9"/>
      <c r="F174" s="9"/>
      <c r="G174" s="9"/>
      <c r="H174" s="9"/>
      <c r="I174" s="9"/>
      <c r="J174" s="9"/>
      <c r="K174" s="9"/>
      <c r="L174" s="9"/>
      <c r="M174" s="9"/>
      <c r="O174" s="4"/>
      <c r="P174" s="4"/>
      <c r="Q174" s="4"/>
      <c r="R174" s="4"/>
      <c r="S174" s="4"/>
    </row>
    <row r="175" spans="1:19" hidden="1">
      <c r="D175" s="9"/>
      <c r="E175" s="9"/>
      <c r="F175" s="9"/>
      <c r="G175" s="9"/>
      <c r="H175" s="9"/>
      <c r="I175" s="9"/>
      <c r="J175" s="9"/>
      <c r="K175" s="9"/>
      <c r="L175" s="9"/>
      <c r="M175" s="9"/>
      <c r="O175" s="4"/>
      <c r="P175" s="4"/>
      <c r="Q175" s="4"/>
      <c r="R175" s="4"/>
      <c r="S175" s="4"/>
    </row>
    <row r="176" spans="1:19">
      <c r="D176" s="9"/>
      <c r="E176" s="9"/>
      <c r="F176" s="9"/>
      <c r="G176" s="9"/>
      <c r="H176" s="9"/>
      <c r="I176" s="9"/>
      <c r="J176" s="9"/>
      <c r="K176" s="9"/>
      <c r="L176" s="9"/>
      <c r="M176" s="9"/>
      <c r="O176" s="4"/>
      <c r="P176" s="4"/>
      <c r="Q176" s="4"/>
      <c r="R176" s="4"/>
      <c r="S176" s="4"/>
    </row>
    <row r="177" spans="4:19">
      <c r="D177" s="9"/>
      <c r="E177" s="9"/>
      <c r="F177" s="9"/>
      <c r="G177" s="9"/>
      <c r="H177" s="9"/>
      <c r="I177" s="9"/>
      <c r="J177" s="9"/>
      <c r="K177" s="9"/>
      <c r="L177" s="9"/>
      <c r="M177" s="9"/>
      <c r="O177" s="4"/>
      <c r="P177" s="4"/>
      <c r="Q177" s="4"/>
      <c r="R177" s="4"/>
      <c r="S177" s="4"/>
    </row>
    <row r="178" spans="4:19">
      <c r="D178" s="9"/>
      <c r="E178" s="9"/>
      <c r="F178" s="9"/>
      <c r="G178" s="9"/>
      <c r="H178" s="9"/>
      <c r="I178" s="9"/>
      <c r="J178" s="9"/>
      <c r="K178" s="9"/>
      <c r="L178" s="9"/>
      <c r="M178" s="9"/>
      <c r="O178" s="4"/>
      <c r="P178" s="4"/>
      <c r="Q178" s="4"/>
      <c r="R178" s="4"/>
      <c r="S178" s="4"/>
    </row>
    <row r="179" spans="4:19">
      <c r="D179" s="9"/>
      <c r="E179" s="9"/>
      <c r="F179" s="9"/>
      <c r="G179" s="9"/>
      <c r="H179" s="9"/>
      <c r="I179" s="9"/>
      <c r="J179" s="9"/>
      <c r="K179" s="9"/>
      <c r="L179" s="9"/>
      <c r="M179" s="9"/>
      <c r="O179" s="4"/>
      <c r="P179" s="4"/>
      <c r="Q179" s="4"/>
      <c r="R179" s="4"/>
      <c r="S179" s="4"/>
    </row>
    <row r="180" spans="4:19">
      <c r="D180" s="9"/>
      <c r="E180" s="9"/>
      <c r="F180" s="9"/>
      <c r="G180" s="9"/>
      <c r="H180" s="9"/>
      <c r="I180" s="9"/>
      <c r="J180" s="9"/>
      <c r="K180" s="9"/>
      <c r="L180" s="9"/>
      <c r="M180" s="9"/>
      <c r="O180" s="4"/>
      <c r="P180" s="4"/>
      <c r="Q180" s="4"/>
      <c r="R180" s="4"/>
      <c r="S180" s="4"/>
    </row>
    <row r="181" spans="4:19">
      <c r="D181" s="9"/>
      <c r="E181" s="9"/>
      <c r="F181" s="9"/>
      <c r="G181" s="9"/>
      <c r="H181" s="9"/>
      <c r="I181" s="9"/>
      <c r="J181" s="9"/>
      <c r="K181" s="9"/>
      <c r="L181" s="9"/>
      <c r="M181" s="9"/>
      <c r="O181" s="4"/>
      <c r="P181" s="4"/>
      <c r="Q181" s="4"/>
      <c r="R181" s="4"/>
      <c r="S181" s="4"/>
    </row>
    <row r="182" spans="4:19">
      <c r="D182" s="9"/>
      <c r="E182" s="9"/>
      <c r="F182" s="9"/>
      <c r="G182" s="9"/>
      <c r="H182" s="9"/>
      <c r="I182" s="9"/>
      <c r="J182" s="9"/>
      <c r="K182" s="9"/>
      <c r="L182" s="9"/>
      <c r="M182" s="9"/>
      <c r="O182" s="4"/>
      <c r="P182" s="4"/>
      <c r="Q182" s="4"/>
      <c r="R182" s="4"/>
      <c r="S182" s="4"/>
    </row>
    <row r="183" spans="4:19">
      <c r="D183" s="9"/>
      <c r="E183" s="9"/>
      <c r="F183" s="9"/>
      <c r="G183" s="9"/>
      <c r="H183" s="9"/>
      <c r="I183" s="9"/>
      <c r="J183" s="9"/>
      <c r="K183" s="9"/>
      <c r="L183" s="9"/>
      <c r="M183" s="9"/>
      <c r="O183" s="4"/>
      <c r="P183" s="4"/>
      <c r="Q183" s="4"/>
      <c r="R183" s="4"/>
      <c r="S183" s="4"/>
    </row>
    <row r="184" spans="4:19">
      <c r="D184" s="9"/>
      <c r="E184" s="9"/>
      <c r="F184" s="9"/>
      <c r="G184" s="9"/>
      <c r="H184" s="9"/>
      <c r="I184" s="9"/>
      <c r="J184" s="9"/>
      <c r="K184" s="9"/>
      <c r="L184" s="9"/>
      <c r="M184" s="9"/>
      <c r="O184" s="4"/>
      <c r="P184" s="4"/>
      <c r="Q184" s="4"/>
      <c r="R184" s="4"/>
      <c r="S184" s="4"/>
    </row>
    <row r="185" spans="4:19">
      <c r="D185" s="9"/>
      <c r="E185" s="9"/>
      <c r="F185" s="9"/>
      <c r="G185" s="9"/>
      <c r="H185" s="9"/>
      <c r="I185" s="9"/>
      <c r="J185" s="9"/>
      <c r="K185" s="9"/>
      <c r="L185" s="9"/>
      <c r="M185" s="9"/>
      <c r="O185" s="4"/>
      <c r="P185" s="4"/>
      <c r="Q185" s="4"/>
      <c r="R185" s="4"/>
      <c r="S185" s="4"/>
    </row>
    <row r="186" spans="4:19">
      <c r="D186" s="9"/>
      <c r="E186" s="9"/>
      <c r="F186" s="9"/>
      <c r="G186" s="9"/>
      <c r="H186" s="9"/>
      <c r="I186" s="9"/>
      <c r="J186" s="9"/>
      <c r="K186" s="9"/>
      <c r="L186" s="9"/>
      <c r="M186" s="9"/>
      <c r="O186" s="4"/>
      <c r="P186" s="4"/>
      <c r="Q186" s="4"/>
      <c r="R186" s="4"/>
      <c r="S186" s="4"/>
    </row>
    <row r="187" spans="4:19">
      <c r="D187" s="9"/>
      <c r="E187" s="9"/>
      <c r="F187" s="9"/>
      <c r="G187" s="9"/>
      <c r="H187" s="9"/>
      <c r="I187" s="9"/>
      <c r="J187" s="9"/>
      <c r="K187" s="9"/>
      <c r="L187" s="9"/>
      <c r="M187" s="9"/>
      <c r="O187" s="4"/>
      <c r="P187" s="4"/>
      <c r="Q187" s="4"/>
      <c r="R187" s="4"/>
      <c r="S187" s="4"/>
    </row>
    <row r="188" spans="4:19">
      <c r="D188" s="9"/>
      <c r="E188" s="9"/>
      <c r="F188" s="9"/>
      <c r="G188" s="9"/>
      <c r="H188" s="9"/>
      <c r="I188" s="9"/>
      <c r="J188" s="9"/>
      <c r="K188" s="9"/>
      <c r="L188" s="9"/>
      <c r="M188" s="9"/>
      <c r="O188" s="4"/>
      <c r="P188" s="4"/>
      <c r="Q188" s="4"/>
      <c r="R188" s="4"/>
      <c r="S188" s="4"/>
    </row>
    <row r="189" spans="4:19">
      <c r="D189" s="9"/>
      <c r="E189" s="9"/>
      <c r="F189" s="9"/>
      <c r="G189" s="9"/>
      <c r="H189" s="9"/>
      <c r="I189" s="9"/>
      <c r="J189" s="9"/>
      <c r="K189" s="9"/>
      <c r="L189" s="9"/>
      <c r="M189" s="9"/>
      <c r="O189" s="4"/>
      <c r="P189" s="4"/>
      <c r="Q189" s="4"/>
      <c r="R189" s="4"/>
      <c r="S189" s="4"/>
    </row>
    <row r="190" spans="4:19">
      <c r="D190" s="9"/>
      <c r="E190" s="9"/>
      <c r="F190" s="9"/>
      <c r="G190" s="9"/>
      <c r="H190" s="9"/>
      <c r="I190" s="9"/>
      <c r="J190" s="9"/>
      <c r="K190" s="9"/>
      <c r="L190" s="9"/>
      <c r="M190" s="9"/>
      <c r="O190" s="4"/>
      <c r="P190" s="4"/>
      <c r="Q190" s="4"/>
      <c r="R190" s="4"/>
      <c r="S190" s="4"/>
    </row>
    <row r="191" spans="4:19">
      <c r="D191" s="9"/>
      <c r="E191" s="9"/>
      <c r="F191" s="9"/>
      <c r="G191" s="9"/>
      <c r="H191" s="9"/>
      <c r="I191" s="9"/>
      <c r="J191" s="9"/>
      <c r="K191" s="9"/>
      <c r="L191" s="9"/>
      <c r="M191" s="9"/>
      <c r="O191" s="4"/>
      <c r="P191" s="4"/>
      <c r="Q191" s="4"/>
      <c r="R191" s="4"/>
      <c r="S191" s="4"/>
    </row>
    <row r="192" spans="4:19">
      <c r="D192" s="9"/>
      <c r="E192" s="9"/>
      <c r="F192" s="9"/>
      <c r="G192" s="9"/>
      <c r="H192" s="9"/>
      <c r="I192" s="9"/>
      <c r="J192" s="9"/>
      <c r="K192" s="9"/>
      <c r="L192" s="9"/>
      <c r="M192" s="9"/>
      <c r="O192" s="4"/>
      <c r="P192" s="4"/>
      <c r="Q192" s="4"/>
      <c r="R192" s="4"/>
      <c r="S192" s="4"/>
    </row>
    <row r="193" spans="4:19">
      <c r="D193" s="9"/>
      <c r="E193" s="9"/>
      <c r="F193" s="9"/>
      <c r="G193" s="9"/>
      <c r="H193" s="9"/>
      <c r="I193" s="9"/>
      <c r="J193" s="9"/>
      <c r="K193" s="9"/>
      <c r="L193" s="9"/>
      <c r="M193" s="9"/>
      <c r="O193" s="4"/>
      <c r="P193" s="4"/>
      <c r="Q193" s="4"/>
      <c r="R193" s="4"/>
      <c r="S193" s="4"/>
    </row>
    <row r="194" spans="4:19">
      <c r="D194" s="9"/>
      <c r="E194" s="9"/>
      <c r="F194" s="9"/>
      <c r="G194" s="9"/>
      <c r="H194" s="9"/>
      <c r="I194" s="9"/>
      <c r="J194" s="9"/>
      <c r="K194" s="9"/>
      <c r="L194" s="9"/>
      <c r="M194" s="9"/>
      <c r="O194" s="4"/>
      <c r="P194" s="4"/>
      <c r="Q194" s="4"/>
      <c r="R194" s="4"/>
      <c r="S194" s="4"/>
    </row>
    <row r="195" spans="4:19">
      <c r="D195" s="9"/>
      <c r="E195" s="9"/>
      <c r="F195" s="9"/>
      <c r="G195" s="9"/>
      <c r="H195" s="9"/>
      <c r="I195" s="9"/>
      <c r="J195" s="9"/>
      <c r="K195" s="9"/>
      <c r="L195" s="9"/>
      <c r="M195" s="9"/>
      <c r="O195" s="4"/>
      <c r="P195" s="4"/>
      <c r="Q195" s="4"/>
      <c r="R195" s="4"/>
      <c r="S195" s="4"/>
    </row>
    <row r="196" spans="4:19">
      <c r="D196" s="9"/>
      <c r="E196" s="9"/>
      <c r="F196" s="9"/>
      <c r="G196" s="9"/>
      <c r="H196" s="9"/>
      <c r="I196" s="9"/>
      <c r="J196" s="9"/>
      <c r="K196" s="9"/>
      <c r="L196" s="9"/>
      <c r="M196" s="9"/>
      <c r="O196" s="4"/>
      <c r="P196" s="4"/>
      <c r="Q196" s="4"/>
      <c r="R196" s="4"/>
      <c r="S196" s="4"/>
    </row>
    <row r="197" spans="4:19">
      <c r="D197" s="9"/>
      <c r="E197" s="9"/>
      <c r="F197" s="9"/>
      <c r="G197" s="9"/>
      <c r="H197" s="9"/>
      <c r="I197" s="9"/>
      <c r="J197" s="9"/>
      <c r="K197" s="9"/>
      <c r="L197" s="9"/>
      <c r="M197" s="9"/>
      <c r="O197" s="4"/>
      <c r="P197" s="4"/>
      <c r="Q197" s="4"/>
      <c r="R197" s="4"/>
      <c r="S197" s="4"/>
    </row>
    <row r="198" spans="4:19">
      <c r="D198" s="9"/>
      <c r="E198" s="9"/>
      <c r="F198" s="9"/>
      <c r="G198" s="9"/>
      <c r="H198" s="9"/>
      <c r="I198" s="9"/>
      <c r="J198" s="9"/>
      <c r="K198" s="9"/>
      <c r="L198" s="9"/>
      <c r="M198" s="9"/>
      <c r="O198" s="4"/>
      <c r="P198" s="4"/>
      <c r="Q198" s="4"/>
      <c r="R198" s="4"/>
      <c r="S198" s="4"/>
    </row>
    <row r="199" spans="4:19">
      <c r="D199" s="9"/>
      <c r="E199" s="9"/>
      <c r="F199" s="9"/>
      <c r="G199" s="9"/>
      <c r="H199" s="9"/>
      <c r="I199" s="9"/>
      <c r="J199" s="9"/>
      <c r="K199" s="9"/>
      <c r="L199" s="9"/>
      <c r="M199" s="9"/>
      <c r="O199" s="4"/>
      <c r="P199" s="4"/>
      <c r="Q199" s="4"/>
      <c r="R199" s="4"/>
      <c r="S199" s="4"/>
    </row>
    <row r="200" spans="4:19">
      <c r="D200" s="9"/>
      <c r="E200" s="9"/>
      <c r="F200" s="9"/>
      <c r="G200" s="9"/>
      <c r="H200" s="9"/>
      <c r="I200" s="9"/>
      <c r="J200" s="9"/>
      <c r="K200" s="9"/>
      <c r="L200" s="9"/>
      <c r="M200" s="9"/>
      <c r="O200" s="4"/>
      <c r="P200" s="4"/>
      <c r="Q200" s="4"/>
      <c r="R200" s="4"/>
      <c r="S200" s="4"/>
    </row>
    <row r="201" spans="4:19">
      <c r="D201" s="9"/>
      <c r="E201" s="9"/>
      <c r="F201" s="9"/>
      <c r="G201" s="9"/>
      <c r="H201" s="9"/>
      <c r="I201" s="9"/>
      <c r="J201" s="9"/>
      <c r="K201" s="9"/>
      <c r="L201" s="9"/>
      <c r="M201" s="9"/>
      <c r="O201" s="4"/>
      <c r="P201" s="4"/>
      <c r="Q201" s="4"/>
      <c r="R201" s="4"/>
      <c r="S201" s="4"/>
    </row>
    <row r="202" spans="4:19">
      <c r="D202" s="9"/>
      <c r="E202" s="9"/>
      <c r="F202" s="9"/>
      <c r="G202" s="9"/>
      <c r="H202" s="9"/>
      <c r="I202" s="9"/>
      <c r="J202" s="9"/>
      <c r="K202" s="9"/>
      <c r="L202" s="9"/>
      <c r="M202" s="9"/>
      <c r="O202" s="4"/>
      <c r="P202" s="4"/>
      <c r="Q202" s="4"/>
      <c r="R202" s="4"/>
      <c r="S202" s="4"/>
    </row>
    <row r="203" spans="4:19">
      <c r="D203" s="9"/>
      <c r="E203" s="9"/>
      <c r="F203" s="9"/>
      <c r="G203" s="9"/>
      <c r="H203" s="9"/>
      <c r="I203" s="9"/>
      <c r="J203" s="9"/>
      <c r="K203" s="9"/>
      <c r="L203" s="9"/>
      <c r="M203" s="9"/>
      <c r="O203" s="4"/>
      <c r="P203" s="4"/>
      <c r="Q203" s="4"/>
      <c r="R203" s="4"/>
      <c r="S203" s="4"/>
    </row>
    <row r="204" spans="4:19">
      <c r="D204" s="9"/>
      <c r="E204" s="9"/>
      <c r="F204" s="9"/>
      <c r="G204" s="9"/>
      <c r="H204" s="9"/>
      <c r="I204" s="9"/>
      <c r="J204" s="9"/>
      <c r="K204" s="9"/>
      <c r="L204" s="9"/>
      <c r="M204" s="9"/>
      <c r="O204" s="4"/>
      <c r="P204" s="4"/>
      <c r="Q204" s="4"/>
      <c r="R204" s="4"/>
      <c r="S204" s="4"/>
    </row>
    <row r="205" spans="4:19">
      <c r="D205" s="9"/>
      <c r="E205" s="9"/>
      <c r="F205" s="9"/>
      <c r="G205" s="9"/>
      <c r="H205" s="9"/>
      <c r="I205" s="9"/>
      <c r="J205" s="9"/>
      <c r="K205" s="9"/>
      <c r="L205" s="9"/>
      <c r="M205" s="9"/>
      <c r="O205" s="4"/>
      <c r="P205" s="4"/>
      <c r="Q205" s="4"/>
      <c r="R205" s="4"/>
      <c r="S205" s="4"/>
    </row>
    <row r="206" spans="4:19">
      <c r="D206" s="9"/>
      <c r="E206" s="9"/>
      <c r="F206" s="9"/>
      <c r="G206" s="9"/>
      <c r="H206" s="9"/>
      <c r="I206" s="9"/>
      <c r="J206" s="9"/>
      <c r="K206" s="9"/>
      <c r="L206" s="9"/>
      <c r="M206" s="9"/>
      <c r="O206" s="4"/>
      <c r="P206" s="4"/>
      <c r="Q206" s="4"/>
      <c r="R206" s="4"/>
      <c r="S206" s="4"/>
    </row>
    <row r="207" spans="4:19">
      <c r="D207" s="9"/>
      <c r="E207" s="9"/>
      <c r="F207" s="9"/>
      <c r="G207" s="9"/>
      <c r="H207" s="9"/>
      <c r="I207" s="9"/>
      <c r="J207" s="9"/>
      <c r="K207" s="9"/>
      <c r="L207" s="9"/>
      <c r="M207" s="9"/>
      <c r="O207" s="4"/>
      <c r="P207" s="4"/>
      <c r="Q207" s="4"/>
      <c r="R207" s="4"/>
      <c r="S207" s="4"/>
    </row>
    <row r="208" spans="4:19">
      <c r="D208" s="9"/>
      <c r="E208" s="9"/>
      <c r="F208" s="9"/>
      <c r="G208" s="9"/>
      <c r="H208" s="9"/>
      <c r="I208" s="9"/>
      <c r="J208" s="9"/>
      <c r="K208" s="9"/>
      <c r="L208" s="9"/>
      <c r="M208" s="9"/>
      <c r="O208" s="4"/>
      <c r="P208" s="4"/>
      <c r="Q208" s="4"/>
      <c r="R208" s="4"/>
      <c r="S208" s="4"/>
    </row>
    <row r="209" spans="4:19">
      <c r="D209" s="9"/>
      <c r="E209" s="9"/>
      <c r="F209" s="9"/>
      <c r="G209" s="9"/>
      <c r="H209" s="9"/>
      <c r="I209" s="9"/>
      <c r="J209" s="9"/>
      <c r="K209" s="9"/>
      <c r="L209" s="9"/>
      <c r="M209" s="9"/>
      <c r="O209" s="4"/>
      <c r="P209" s="4"/>
      <c r="Q209" s="4"/>
      <c r="R209" s="4"/>
      <c r="S209" s="4"/>
    </row>
    <row r="210" spans="4:19">
      <c r="D210" s="9"/>
      <c r="E210" s="9"/>
      <c r="F210" s="9"/>
      <c r="G210" s="9"/>
      <c r="H210" s="9"/>
      <c r="I210" s="9"/>
      <c r="J210" s="9"/>
      <c r="K210" s="9"/>
      <c r="L210" s="9"/>
      <c r="M210" s="9"/>
      <c r="O210" s="4"/>
      <c r="P210" s="4"/>
      <c r="Q210" s="4"/>
      <c r="R210" s="4"/>
      <c r="S210" s="4"/>
    </row>
    <row r="211" spans="4:19">
      <c r="D211" s="9"/>
      <c r="E211" s="9"/>
      <c r="F211" s="9"/>
      <c r="G211" s="9"/>
      <c r="H211" s="9"/>
      <c r="I211" s="9"/>
      <c r="J211" s="9"/>
      <c r="K211" s="9"/>
      <c r="L211" s="9"/>
      <c r="M211" s="9"/>
      <c r="O211" s="4"/>
      <c r="P211" s="4"/>
      <c r="Q211" s="4"/>
      <c r="R211" s="4"/>
      <c r="S211" s="4"/>
    </row>
    <row r="212" spans="4:19">
      <c r="D212" s="9"/>
      <c r="E212" s="9"/>
      <c r="F212" s="9"/>
      <c r="G212" s="9"/>
      <c r="H212" s="9"/>
      <c r="I212" s="9"/>
      <c r="J212" s="9"/>
      <c r="K212" s="9"/>
      <c r="L212" s="9"/>
      <c r="M212" s="9"/>
      <c r="O212" s="4"/>
      <c r="P212" s="4"/>
      <c r="Q212" s="4"/>
      <c r="R212" s="4"/>
      <c r="S212" s="4"/>
    </row>
    <row r="213" spans="4:19">
      <c r="D213" s="9"/>
      <c r="E213" s="9"/>
      <c r="F213" s="9"/>
      <c r="G213" s="9"/>
      <c r="H213" s="9"/>
      <c r="I213" s="9"/>
      <c r="J213" s="9"/>
      <c r="K213" s="9"/>
      <c r="L213" s="9"/>
      <c r="M213" s="9"/>
      <c r="O213" s="4"/>
      <c r="P213" s="4"/>
      <c r="Q213" s="4"/>
      <c r="R213" s="4"/>
      <c r="S213" s="4"/>
    </row>
    <row r="214" spans="4:19">
      <c r="D214" s="9"/>
      <c r="E214" s="9"/>
      <c r="F214" s="9"/>
      <c r="G214" s="9"/>
      <c r="H214" s="9"/>
      <c r="I214" s="9"/>
      <c r="J214" s="9"/>
      <c r="K214" s="9"/>
      <c r="L214" s="9"/>
      <c r="M214" s="9"/>
      <c r="O214" s="4"/>
      <c r="P214" s="4"/>
      <c r="Q214" s="4"/>
      <c r="R214" s="4"/>
      <c r="S214" s="4"/>
    </row>
    <row r="215" spans="4:19">
      <c r="D215" s="9"/>
      <c r="E215" s="9"/>
      <c r="F215" s="9"/>
      <c r="G215" s="9"/>
      <c r="H215" s="9"/>
      <c r="I215" s="9"/>
      <c r="J215" s="9"/>
      <c r="K215" s="9"/>
      <c r="L215" s="9"/>
      <c r="M215" s="9"/>
      <c r="O215" s="4"/>
      <c r="P215" s="4"/>
      <c r="Q215" s="4"/>
      <c r="R215" s="4"/>
      <c r="S215" s="4"/>
    </row>
    <row r="216" spans="4:19">
      <c r="D216" s="9"/>
      <c r="E216" s="9"/>
      <c r="F216" s="9"/>
      <c r="G216" s="9"/>
      <c r="H216" s="9"/>
      <c r="I216" s="9"/>
      <c r="J216" s="9"/>
      <c r="K216" s="9"/>
      <c r="L216" s="9"/>
      <c r="M216" s="9"/>
      <c r="O216" s="4"/>
      <c r="P216" s="4"/>
      <c r="Q216" s="4"/>
      <c r="R216" s="4"/>
      <c r="S216" s="4"/>
    </row>
    <row r="217" spans="4:19">
      <c r="D217" s="9"/>
      <c r="E217" s="9"/>
      <c r="F217" s="9"/>
      <c r="G217" s="9"/>
      <c r="H217" s="9"/>
      <c r="I217" s="9"/>
      <c r="J217" s="9"/>
      <c r="K217" s="9"/>
      <c r="L217" s="9"/>
      <c r="M217" s="9"/>
      <c r="O217" s="4"/>
      <c r="P217" s="4"/>
      <c r="Q217" s="4"/>
      <c r="R217" s="4"/>
      <c r="S217" s="4"/>
    </row>
    <row r="218" spans="4:19">
      <c r="D218" s="9"/>
      <c r="E218" s="9"/>
      <c r="F218" s="9"/>
      <c r="G218" s="9"/>
      <c r="H218" s="9"/>
      <c r="I218" s="9"/>
      <c r="J218" s="9"/>
      <c r="K218" s="9"/>
      <c r="L218" s="9"/>
      <c r="M218" s="9"/>
      <c r="O218" s="4"/>
      <c r="P218" s="4"/>
      <c r="Q218" s="4"/>
      <c r="R218" s="4"/>
      <c r="S218" s="4"/>
    </row>
    <row r="219" spans="4:19">
      <c r="D219" s="9"/>
      <c r="E219" s="9"/>
      <c r="F219" s="9"/>
      <c r="G219" s="9"/>
      <c r="H219" s="9"/>
      <c r="I219" s="9"/>
      <c r="J219" s="9"/>
      <c r="K219" s="9"/>
      <c r="L219" s="9"/>
      <c r="M219" s="9"/>
      <c r="O219" s="4"/>
      <c r="P219" s="4"/>
      <c r="Q219" s="4"/>
      <c r="R219" s="4"/>
      <c r="S219" s="4"/>
    </row>
    <row r="220" spans="4:19">
      <c r="D220" s="9"/>
      <c r="E220" s="9"/>
      <c r="F220" s="9"/>
      <c r="G220" s="9"/>
      <c r="H220" s="9"/>
      <c r="I220" s="9"/>
      <c r="J220" s="9"/>
      <c r="K220" s="9"/>
      <c r="L220" s="9"/>
      <c r="M220" s="9"/>
      <c r="O220" s="4"/>
      <c r="P220" s="4"/>
      <c r="Q220" s="4"/>
      <c r="R220" s="4"/>
      <c r="S220" s="4"/>
    </row>
    <row r="221" spans="4:19">
      <c r="D221" s="9"/>
      <c r="E221" s="9"/>
      <c r="F221" s="9"/>
      <c r="G221" s="9"/>
      <c r="H221" s="9"/>
      <c r="I221" s="9"/>
      <c r="J221" s="9"/>
      <c r="K221" s="9"/>
      <c r="L221" s="9"/>
      <c r="M221" s="9"/>
      <c r="O221" s="4"/>
      <c r="P221" s="4"/>
      <c r="Q221" s="4"/>
      <c r="R221" s="4"/>
      <c r="S221" s="4"/>
    </row>
    <row r="222" spans="4:19">
      <c r="D222" s="9"/>
      <c r="E222" s="9"/>
      <c r="F222" s="9"/>
      <c r="G222" s="9"/>
      <c r="H222" s="9"/>
      <c r="I222" s="9"/>
      <c r="J222" s="9"/>
      <c r="K222" s="9"/>
      <c r="L222" s="9"/>
      <c r="M222" s="9"/>
      <c r="O222" s="4"/>
      <c r="P222" s="4"/>
      <c r="Q222" s="4"/>
      <c r="R222" s="4"/>
      <c r="S222" s="4"/>
    </row>
    <row r="223" spans="4:19">
      <c r="D223" s="9"/>
      <c r="E223" s="9"/>
      <c r="F223" s="9"/>
      <c r="G223" s="9"/>
      <c r="H223" s="9"/>
      <c r="I223" s="9"/>
      <c r="J223" s="9"/>
      <c r="K223" s="9"/>
      <c r="L223" s="9"/>
      <c r="M223" s="9"/>
      <c r="O223" s="4"/>
      <c r="P223" s="4"/>
      <c r="Q223" s="4"/>
      <c r="R223" s="4"/>
      <c r="S223" s="4"/>
    </row>
    <row r="224" spans="4:19">
      <c r="D224" s="9"/>
      <c r="E224" s="9"/>
      <c r="F224" s="9"/>
      <c r="G224" s="9"/>
      <c r="H224" s="9"/>
      <c r="I224" s="9"/>
      <c r="J224" s="9"/>
      <c r="K224" s="9"/>
      <c r="L224" s="9"/>
      <c r="M224" s="9"/>
      <c r="O224" s="4"/>
      <c r="P224" s="4"/>
      <c r="Q224" s="4"/>
      <c r="R224" s="4"/>
      <c r="S224" s="4"/>
    </row>
    <row r="225" spans="4:19">
      <c r="D225" s="9"/>
      <c r="E225" s="9"/>
      <c r="F225" s="9"/>
      <c r="G225" s="9"/>
      <c r="H225" s="9"/>
      <c r="I225" s="9"/>
      <c r="J225" s="9"/>
      <c r="K225" s="9"/>
      <c r="L225" s="9"/>
      <c r="M225" s="9"/>
      <c r="O225" s="4"/>
      <c r="P225" s="4"/>
      <c r="Q225" s="4"/>
      <c r="R225" s="4"/>
      <c r="S225" s="4"/>
    </row>
    <row r="226" spans="4:19">
      <c r="D226" s="9"/>
      <c r="E226" s="9"/>
      <c r="F226" s="9"/>
      <c r="G226" s="9"/>
      <c r="H226" s="9"/>
      <c r="I226" s="9"/>
      <c r="J226" s="9"/>
      <c r="K226" s="9"/>
      <c r="L226" s="9"/>
      <c r="M226" s="9"/>
      <c r="O226" s="4"/>
      <c r="P226" s="4"/>
      <c r="Q226" s="4"/>
      <c r="R226" s="4"/>
      <c r="S226" s="4"/>
    </row>
    <row r="227" spans="4:19">
      <c r="D227" s="67"/>
      <c r="E227" s="68"/>
      <c r="F227" s="67"/>
      <c r="G227" s="67"/>
      <c r="H227" s="67"/>
      <c r="I227" s="9"/>
      <c r="J227" s="9"/>
      <c r="K227" s="9"/>
      <c r="L227" s="9"/>
      <c r="M227" s="9"/>
    </row>
    <row r="228" spans="4:19">
      <c r="D228" s="67"/>
      <c r="E228" s="68"/>
      <c r="F228" s="67"/>
      <c r="G228" s="67"/>
      <c r="H228" s="67"/>
      <c r="I228" s="9"/>
      <c r="J228" s="9"/>
      <c r="K228" s="9"/>
      <c r="L228" s="9"/>
      <c r="M228" s="9"/>
    </row>
    <row r="229" spans="4:19">
      <c r="D229" s="67"/>
      <c r="E229" s="68"/>
      <c r="F229" s="67"/>
      <c r="G229" s="67"/>
      <c r="H229" s="67"/>
      <c r="I229" s="9"/>
      <c r="J229" s="9"/>
      <c r="K229" s="9"/>
      <c r="L229" s="9"/>
      <c r="M229" s="9"/>
    </row>
    <row r="230" spans="4:19">
      <c r="D230" s="67"/>
      <c r="E230" s="68"/>
      <c r="F230" s="67"/>
      <c r="G230" s="67"/>
      <c r="H230" s="67"/>
      <c r="I230" s="9"/>
      <c r="J230" s="9"/>
      <c r="K230" s="9"/>
      <c r="L230" s="9"/>
      <c r="M230" s="9"/>
    </row>
    <row r="231" spans="4:19">
      <c r="D231" s="67"/>
      <c r="E231" s="68"/>
      <c r="F231" s="67"/>
      <c r="G231" s="67"/>
      <c r="H231" s="67"/>
      <c r="I231" s="9"/>
      <c r="J231" s="9"/>
      <c r="K231" s="9"/>
      <c r="L231" s="9"/>
      <c r="M231" s="9"/>
    </row>
    <row r="232" spans="4:19">
      <c r="D232" s="67"/>
      <c r="E232" s="68"/>
      <c r="F232" s="67"/>
      <c r="G232" s="67"/>
      <c r="H232" s="67"/>
      <c r="I232" s="9"/>
      <c r="J232" s="9"/>
      <c r="K232" s="9"/>
      <c r="L232" s="9"/>
      <c r="M232" s="9"/>
    </row>
    <row r="233" spans="4:19">
      <c r="D233" s="67"/>
      <c r="E233" s="68"/>
      <c r="F233" s="67"/>
      <c r="G233" s="67"/>
      <c r="H233" s="67"/>
      <c r="I233" s="9"/>
      <c r="J233" s="9"/>
      <c r="K233" s="9"/>
      <c r="L233" s="9"/>
      <c r="M233" s="9"/>
    </row>
    <row r="234" spans="4:19">
      <c r="D234" s="67"/>
      <c r="E234" s="68"/>
      <c r="F234" s="67"/>
      <c r="G234" s="67"/>
      <c r="H234" s="67"/>
      <c r="I234" s="9"/>
      <c r="J234" s="9"/>
      <c r="K234" s="9"/>
      <c r="L234" s="9"/>
      <c r="M234" s="9"/>
    </row>
    <row r="235" spans="4:19">
      <c r="D235" s="67"/>
      <c r="E235" s="68"/>
      <c r="F235" s="67"/>
      <c r="G235" s="67"/>
      <c r="H235" s="67"/>
      <c r="I235" s="9"/>
      <c r="J235" s="9"/>
      <c r="K235" s="9"/>
      <c r="L235" s="9"/>
      <c r="M235" s="9"/>
    </row>
    <row r="236" spans="4:19">
      <c r="D236" s="67"/>
      <c r="E236" s="68"/>
      <c r="F236" s="67"/>
      <c r="G236" s="67"/>
      <c r="H236" s="67"/>
      <c r="I236" s="9"/>
      <c r="J236" s="9"/>
      <c r="K236" s="9"/>
      <c r="L236" s="9"/>
      <c r="M236" s="9"/>
    </row>
    <row r="237" spans="4:19">
      <c r="D237" s="67"/>
      <c r="E237" s="68"/>
      <c r="F237" s="67"/>
      <c r="G237" s="67"/>
      <c r="H237" s="67"/>
      <c r="I237" s="9"/>
      <c r="J237" s="9"/>
      <c r="K237" s="9"/>
      <c r="L237" s="9"/>
      <c r="M237" s="9"/>
    </row>
    <row r="238" spans="4:19">
      <c r="D238" s="67"/>
      <c r="E238" s="68"/>
      <c r="F238" s="67"/>
      <c r="G238" s="67"/>
      <c r="H238" s="67"/>
      <c r="I238" s="9"/>
      <c r="J238" s="9"/>
      <c r="K238" s="9"/>
      <c r="L238" s="9"/>
      <c r="M238" s="9"/>
    </row>
    <row r="239" spans="4:19">
      <c r="D239" s="67"/>
      <c r="E239" s="68"/>
      <c r="F239" s="67"/>
      <c r="G239" s="67"/>
      <c r="H239" s="67"/>
      <c r="I239" s="9"/>
      <c r="J239" s="9"/>
      <c r="K239" s="9"/>
      <c r="L239" s="9"/>
      <c r="M239" s="9"/>
    </row>
    <row r="240" spans="4:19">
      <c r="D240" s="67"/>
      <c r="E240" s="68"/>
      <c r="F240" s="67"/>
      <c r="G240" s="67"/>
      <c r="H240" s="67"/>
      <c r="I240" s="9"/>
      <c r="J240" s="9"/>
      <c r="K240" s="9"/>
      <c r="L240" s="9"/>
      <c r="M240" s="9"/>
    </row>
    <row r="241" spans="4:13">
      <c r="D241" s="67"/>
      <c r="E241" s="68"/>
      <c r="F241" s="67"/>
      <c r="G241" s="67"/>
      <c r="H241" s="67"/>
      <c r="I241" s="9"/>
      <c r="J241" s="9"/>
      <c r="K241" s="9"/>
      <c r="L241" s="9"/>
      <c r="M241" s="9"/>
    </row>
    <row r="242" spans="4:13">
      <c r="D242" s="67"/>
      <c r="E242" s="68"/>
      <c r="F242" s="67"/>
      <c r="G242" s="67"/>
      <c r="H242" s="67"/>
      <c r="I242" s="9"/>
      <c r="J242" s="9"/>
      <c r="K242" s="9"/>
      <c r="L242" s="9"/>
      <c r="M242" s="9"/>
    </row>
    <row r="243" spans="4:13">
      <c r="D243" s="67"/>
      <c r="E243" s="68"/>
      <c r="F243" s="67"/>
      <c r="G243" s="67"/>
      <c r="H243" s="67"/>
      <c r="I243" s="9"/>
      <c r="J243" s="9"/>
      <c r="K243" s="9"/>
      <c r="L243" s="9"/>
      <c r="M243" s="9"/>
    </row>
    <row r="244" spans="4:13">
      <c r="D244" s="67"/>
      <c r="E244" s="68"/>
      <c r="F244" s="67"/>
      <c r="G244" s="67"/>
      <c r="H244" s="67"/>
      <c r="I244" s="9"/>
      <c r="J244" s="9"/>
      <c r="K244" s="9"/>
      <c r="L244" s="9"/>
      <c r="M244" s="9"/>
    </row>
    <row r="245" spans="4:13">
      <c r="D245" s="67"/>
      <c r="E245" s="68"/>
      <c r="F245" s="67"/>
      <c r="G245" s="67"/>
      <c r="H245" s="67"/>
      <c r="I245" s="9"/>
      <c r="J245" s="9"/>
      <c r="K245" s="9"/>
      <c r="L245" s="9"/>
      <c r="M245" s="9"/>
    </row>
    <row r="246" spans="4:13">
      <c r="D246" s="67"/>
      <c r="E246" s="68"/>
      <c r="F246" s="67"/>
      <c r="G246" s="67"/>
      <c r="H246" s="67"/>
      <c r="I246" s="9"/>
      <c r="J246" s="9"/>
      <c r="K246" s="9"/>
      <c r="L246" s="9"/>
      <c r="M246" s="9"/>
    </row>
    <row r="247" spans="4:13">
      <c r="D247" s="67"/>
      <c r="E247" s="68"/>
      <c r="F247" s="67"/>
      <c r="G247" s="67"/>
      <c r="H247" s="67"/>
      <c r="I247" s="9"/>
      <c r="J247" s="9"/>
      <c r="K247" s="9"/>
      <c r="L247" s="9"/>
      <c r="M247" s="9"/>
    </row>
    <row r="248" spans="4:13">
      <c r="D248" s="67"/>
      <c r="E248" s="68"/>
      <c r="F248" s="67"/>
      <c r="G248" s="67"/>
      <c r="H248" s="67"/>
      <c r="I248" s="9"/>
      <c r="J248" s="9"/>
      <c r="K248" s="9"/>
      <c r="L248" s="9"/>
      <c r="M248" s="9"/>
    </row>
    <row r="249" spans="4:13">
      <c r="D249" s="67"/>
      <c r="E249" s="68"/>
      <c r="F249" s="67"/>
      <c r="G249" s="67"/>
      <c r="H249" s="67"/>
      <c r="I249" s="9"/>
      <c r="J249" s="9"/>
      <c r="K249" s="9"/>
      <c r="L249" s="9"/>
      <c r="M249" s="9"/>
    </row>
    <row r="250" spans="4:13">
      <c r="D250" s="67"/>
      <c r="E250" s="68"/>
      <c r="F250" s="67"/>
      <c r="G250" s="67"/>
      <c r="H250" s="67"/>
      <c r="I250" s="9"/>
      <c r="J250" s="9"/>
      <c r="K250" s="9"/>
      <c r="L250" s="9"/>
      <c r="M250" s="9"/>
    </row>
    <row r="251" spans="4:13">
      <c r="D251" s="67"/>
      <c r="E251" s="68"/>
      <c r="F251" s="67"/>
      <c r="G251" s="67"/>
      <c r="H251" s="67"/>
      <c r="I251" s="9"/>
      <c r="J251" s="9"/>
      <c r="K251" s="9"/>
      <c r="L251" s="9"/>
      <c r="M251" s="9"/>
    </row>
    <row r="252" spans="4:13">
      <c r="D252" s="67"/>
      <c r="E252" s="68"/>
      <c r="F252" s="67"/>
      <c r="G252" s="67"/>
      <c r="H252" s="67"/>
      <c r="I252" s="9"/>
      <c r="J252" s="9"/>
      <c r="K252" s="9"/>
      <c r="L252" s="9"/>
      <c r="M252" s="9"/>
    </row>
    <row r="253" spans="4:13">
      <c r="D253" s="67"/>
      <c r="E253" s="68"/>
      <c r="F253" s="67"/>
      <c r="G253" s="67"/>
      <c r="H253" s="67"/>
      <c r="I253" s="9"/>
      <c r="J253" s="9"/>
      <c r="K253" s="9"/>
      <c r="L253" s="9"/>
      <c r="M253" s="9"/>
    </row>
    <row r="254" spans="4:13">
      <c r="D254" s="67"/>
      <c r="E254" s="68"/>
      <c r="F254" s="67"/>
      <c r="G254" s="67"/>
      <c r="H254" s="67"/>
      <c r="I254" s="9"/>
      <c r="J254" s="9"/>
      <c r="K254" s="9"/>
      <c r="L254" s="9"/>
      <c r="M254" s="9"/>
    </row>
    <row r="255" spans="4:13">
      <c r="D255" s="67"/>
      <c r="E255" s="68"/>
      <c r="F255" s="67"/>
      <c r="G255" s="67"/>
      <c r="H255" s="67"/>
      <c r="I255" s="9"/>
      <c r="J255" s="9"/>
      <c r="K255" s="9"/>
      <c r="L255" s="9"/>
      <c r="M255" s="9"/>
    </row>
    <row r="256" spans="4:13">
      <c r="D256" s="67"/>
      <c r="E256" s="68"/>
      <c r="F256" s="67"/>
      <c r="G256" s="67"/>
      <c r="H256" s="67"/>
      <c r="I256" s="9"/>
      <c r="J256" s="9"/>
      <c r="K256" s="9"/>
      <c r="L256" s="9"/>
      <c r="M256" s="9"/>
    </row>
    <row r="257" spans="4:13">
      <c r="D257" s="67"/>
      <c r="E257" s="68"/>
      <c r="F257" s="67"/>
      <c r="G257" s="67"/>
      <c r="H257" s="67"/>
      <c r="I257" s="9"/>
      <c r="J257" s="9"/>
      <c r="K257" s="9"/>
      <c r="L257" s="9"/>
      <c r="M257" s="9"/>
    </row>
    <row r="258" spans="4:13">
      <c r="D258" s="67"/>
      <c r="E258" s="68"/>
      <c r="F258" s="67"/>
      <c r="G258" s="67"/>
      <c r="H258" s="67"/>
      <c r="I258" s="9"/>
      <c r="J258" s="9"/>
      <c r="K258" s="9"/>
      <c r="L258" s="9"/>
      <c r="M258" s="9"/>
    </row>
    <row r="259" spans="4:13">
      <c r="D259" s="67"/>
      <c r="E259" s="68"/>
      <c r="F259" s="67"/>
      <c r="G259" s="67"/>
      <c r="H259" s="67"/>
      <c r="I259" s="9"/>
      <c r="J259" s="9"/>
      <c r="K259" s="9"/>
      <c r="L259" s="9"/>
      <c r="M259" s="9"/>
    </row>
    <row r="260" spans="4:13">
      <c r="D260" s="67"/>
      <c r="E260" s="68"/>
      <c r="F260" s="67"/>
      <c r="G260" s="67"/>
      <c r="H260" s="67"/>
      <c r="I260" s="9"/>
      <c r="J260" s="9"/>
      <c r="K260" s="9"/>
      <c r="L260" s="9"/>
      <c r="M260" s="9"/>
    </row>
    <row r="261" spans="4:13">
      <c r="D261" s="67"/>
      <c r="E261" s="68"/>
      <c r="F261" s="67"/>
      <c r="G261" s="67"/>
      <c r="H261" s="67"/>
      <c r="I261" s="9"/>
      <c r="J261" s="9"/>
      <c r="K261" s="9"/>
      <c r="L261" s="9"/>
      <c r="M261" s="9"/>
    </row>
    <row r="262" spans="4:13">
      <c r="D262" s="67"/>
      <c r="E262" s="68"/>
      <c r="F262" s="67"/>
      <c r="G262" s="67"/>
      <c r="H262" s="67"/>
      <c r="I262" s="9"/>
      <c r="J262" s="9"/>
      <c r="K262" s="9"/>
      <c r="L262" s="9"/>
      <c r="M262" s="9"/>
    </row>
    <row r="263" spans="4:13">
      <c r="D263" s="67"/>
      <c r="E263" s="68"/>
      <c r="F263" s="67"/>
      <c r="G263" s="67"/>
      <c r="H263" s="67"/>
      <c r="I263" s="9"/>
      <c r="J263" s="9"/>
      <c r="K263" s="9"/>
      <c r="L263" s="9"/>
      <c r="M263" s="9"/>
    </row>
    <row r="264" spans="4:13">
      <c r="D264" s="67"/>
      <c r="E264" s="68"/>
      <c r="F264" s="67"/>
      <c r="G264" s="67"/>
      <c r="H264" s="67"/>
      <c r="I264" s="9"/>
      <c r="J264" s="9"/>
      <c r="K264" s="9"/>
      <c r="L264" s="9"/>
      <c r="M264" s="9"/>
    </row>
    <row r="265" spans="4:13">
      <c r="D265" s="67"/>
      <c r="E265" s="68"/>
      <c r="F265" s="67"/>
      <c r="G265" s="67"/>
      <c r="H265" s="67"/>
      <c r="I265" s="9"/>
      <c r="J265" s="9"/>
      <c r="K265" s="9"/>
      <c r="L265" s="9"/>
      <c r="M265" s="9"/>
    </row>
    <row r="266" spans="4:13">
      <c r="D266" s="67"/>
      <c r="E266" s="68"/>
      <c r="F266" s="67"/>
      <c r="G266" s="67"/>
      <c r="H266" s="67"/>
      <c r="I266" s="9"/>
      <c r="J266" s="9"/>
      <c r="K266" s="9"/>
      <c r="L266" s="9"/>
      <c r="M266" s="9"/>
    </row>
    <row r="267" spans="4:13">
      <c r="D267" s="67"/>
      <c r="E267" s="68"/>
      <c r="F267" s="67"/>
      <c r="G267" s="67"/>
      <c r="H267" s="67"/>
      <c r="I267" s="9"/>
      <c r="J267" s="9"/>
      <c r="K267" s="9"/>
      <c r="L267" s="9"/>
      <c r="M267" s="9"/>
    </row>
    <row r="268" spans="4:13">
      <c r="D268" s="67"/>
      <c r="E268" s="68"/>
      <c r="F268" s="67"/>
      <c r="G268" s="67"/>
      <c r="H268" s="67"/>
      <c r="I268" s="9"/>
      <c r="J268" s="9"/>
      <c r="K268" s="9"/>
      <c r="L268" s="9"/>
      <c r="M268" s="9"/>
    </row>
    <row r="269" spans="4:13">
      <c r="D269" s="67"/>
      <c r="E269" s="68"/>
      <c r="F269" s="67"/>
      <c r="G269" s="67"/>
      <c r="H269" s="67"/>
      <c r="I269" s="9"/>
      <c r="J269" s="9"/>
      <c r="K269" s="9"/>
      <c r="L269" s="9"/>
      <c r="M269" s="9"/>
    </row>
    <row r="270" spans="4:13">
      <c r="D270" s="67"/>
      <c r="E270" s="68"/>
      <c r="F270" s="67"/>
      <c r="G270" s="67"/>
      <c r="H270" s="67"/>
      <c r="I270" s="9"/>
      <c r="J270" s="9"/>
      <c r="K270" s="9"/>
      <c r="L270" s="9"/>
      <c r="M270" s="9"/>
    </row>
    <row r="271" spans="4:13">
      <c r="D271" s="67"/>
      <c r="E271" s="68"/>
      <c r="F271" s="67"/>
      <c r="G271" s="67"/>
      <c r="H271" s="67"/>
      <c r="I271" s="9"/>
      <c r="J271" s="9"/>
      <c r="K271" s="9"/>
      <c r="L271" s="9"/>
      <c r="M271" s="9"/>
    </row>
    <row r="272" spans="4:13">
      <c r="D272" s="67"/>
      <c r="E272" s="68"/>
      <c r="F272" s="67"/>
      <c r="G272" s="67"/>
      <c r="H272" s="67"/>
      <c r="I272" s="9"/>
      <c r="J272" s="9"/>
      <c r="K272" s="9"/>
      <c r="L272" s="9"/>
      <c r="M272" s="9"/>
    </row>
    <row r="273" spans="4:13">
      <c r="D273" s="67"/>
      <c r="E273" s="68"/>
      <c r="F273" s="67"/>
      <c r="G273" s="67"/>
      <c r="H273" s="67"/>
      <c r="I273" s="9"/>
      <c r="J273" s="9"/>
      <c r="K273" s="9"/>
      <c r="L273" s="9"/>
      <c r="M273" s="9"/>
    </row>
    <row r="274" spans="4:13">
      <c r="D274" s="67"/>
      <c r="E274" s="68"/>
      <c r="F274" s="67"/>
      <c r="G274" s="67"/>
      <c r="H274" s="67"/>
      <c r="I274" s="9"/>
      <c r="J274" s="9"/>
      <c r="K274" s="9"/>
      <c r="L274" s="9"/>
      <c r="M274" s="9"/>
    </row>
    <row r="275" spans="4:13">
      <c r="D275" s="67"/>
      <c r="E275" s="68"/>
      <c r="F275" s="67"/>
      <c r="G275" s="67"/>
      <c r="H275" s="67"/>
      <c r="I275" s="9"/>
      <c r="J275" s="9"/>
      <c r="K275" s="9"/>
      <c r="L275" s="9"/>
      <c r="M275" s="9"/>
    </row>
    <row r="276" spans="4:13">
      <c r="D276" s="67"/>
      <c r="E276" s="68"/>
      <c r="F276" s="67"/>
      <c r="G276" s="67"/>
      <c r="H276" s="67"/>
      <c r="I276" s="9"/>
      <c r="J276" s="9"/>
      <c r="K276" s="9"/>
      <c r="L276" s="9"/>
      <c r="M276" s="9"/>
    </row>
    <row r="277" spans="4:13">
      <c r="D277" s="67"/>
      <c r="E277" s="68"/>
      <c r="F277" s="67"/>
      <c r="G277" s="67"/>
      <c r="H277" s="67"/>
      <c r="I277" s="9"/>
      <c r="J277" s="9"/>
      <c r="K277" s="9"/>
      <c r="L277" s="9"/>
      <c r="M277" s="9"/>
    </row>
    <row r="278" spans="4:13">
      <c r="D278" s="67"/>
      <c r="E278" s="68"/>
      <c r="F278" s="67"/>
      <c r="G278" s="67"/>
      <c r="H278" s="67"/>
      <c r="I278" s="9"/>
      <c r="J278" s="9"/>
      <c r="K278" s="9"/>
      <c r="L278" s="9"/>
      <c r="M278" s="9"/>
    </row>
    <row r="279" spans="4:13">
      <c r="D279" s="67"/>
      <c r="E279" s="68"/>
      <c r="F279" s="67"/>
      <c r="G279" s="67"/>
      <c r="H279" s="67"/>
      <c r="I279" s="9"/>
      <c r="J279" s="9"/>
      <c r="K279" s="9"/>
      <c r="L279" s="9"/>
      <c r="M279" s="9"/>
    </row>
    <row r="280" spans="4:13">
      <c r="D280" s="67"/>
      <c r="E280" s="68"/>
      <c r="F280" s="67"/>
      <c r="G280" s="67"/>
      <c r="H280" s="67"/>
      <c r="I280" s="9"/>
      <c r="J280" s="9"/>
      <c r="K280" s="9"/>
      <c r="L280" s="9"/>
      <c r="M280" s="9"/>
    </row>
    <row r="281" spans="4:13">
      <c r="D281" s="67"/>
      <c r="E281" s="68"/>
      <c r="F281" s="67"/>
      <c r="G281" s="67"/>
      <c r="H281" s="67"/>
      <c r="I281" s="9"/>
      <c r="J281" s="9"/>
      <c r="K281" s="9"/>
      <c r="L281" s="9"/>
      <c r="M281" s="9"/>
    </row>
    <row r="282" spans="4:13">
      <c r="D282" s="67"/>
      <c r="E282" s="68"/>
      <c r="F282" s="67"/>
      <c r="G282" s="67"/>
      <c r="H282" s="67"/>
      <c r="I282" s="9"/>
      <c r="J282" s="9"/>
      <c r="K282" s="9"/>
      <c r="L282" s="9"/>
      <c r="M282" s="9"/>
    </row>
    <row r="283" spans="4:13">
      <c r="D283" s="67"/>
      <c r="E283" s="68"/>
      <c r="F283" s="67"/>
      <c r="G283" s="67"/>
      <c r="H283" s="67"/>
      <c r="I283" s="9"/>
      <c r="J283" s="9"/>
      <c r="K283" s="9"/>
      <c r="L283" s="9"/>
      <c r="M283" s="9"/>
    </row>
    <row r="284" spans="4:13">
      <c r="D284" s="67"/>
      <c r="E284" s="68"/>
      <c r="F284" s="67"/>
      <c r="G284" s="67"/>
      <c r="H284" s="67"/>
      <c r="I284" s="9"/>
      <c r="J284" s="9"/>
      <c r="K284" s="9"/>
      <c r="L284" s="9"/>
      <c r="M284" s="9"/>
    </row>
    <row r="285" spans="4:13">
      <c r="D285" s="67"/>
      <c r="E285" s="68"/>
      <c r="F285" s="67"/>
      <c r="G285" s="67"/>
      <c r="H285" s="67"/>
      <c r="I285" s="9"/>
      <c r="J285" s="9"/>
      <c r="K285" s="9"/>
      <c r="L285" s="9"/>
      <c r="M285" s="9"/>
    </row>
    <row r="286" spans="4:13">
      <c r="D286" s="67"/>
      <c r="E286" s="68"/>
      <c r="F286" s="67"/>
      <c r="G286" s="67"/>
      <c r="H286" s="67"/>
      <c r="I286" s="9"/>
      <c r="J286" s="9"/>
      <c r="K286" s="9"/>
      <c r="L286" s="9"/>
      <c r="M286" s="9"/>
    </row>
    <row r="287" spans="4:13">
      <c r="D287" s="67"/>
      <c r="E287" s="68"/>
      <c r="F287" s="67"/>
      <c r="G287" s="67"/>
      <c r="H287" s="67"/>
      <c r="I287" s="9"/>
      <c r="J287" s="9"/>
      <c r="K287" s="9"/>
      <c r="L287" s="9"/>
      <c r="M287" s="9"/>
    </row>
    <row r="288" spans="4:13">
      <c r="D288" s="67"/>
      <c r="E288" s="68"/>
      <c r="F288" s="67"/>
      <c r="G288" s="67"/>
      <c r="H288" s="67"/>
      <c r="I288" s="9"/>
      <c r="J288" s="9"/>
      <c r="K288" s="9"/>
      <c r="L288" s="9"/>
      <c r="M288" s="9"/>
    </row>
    <row r="289" spans="4:13">
      <c r="D289" s="67"/>
      <c r="E289" s="68"/>
      <c r="F289" s="67"/>
      <c r="G289" s="67"/>
      <c r="H289" s="67"/>
      <c r="I289" s="9"/>
      <c r="J289" s="9"/>
      <c r="K289" s="9"/>
      <c r="L289" s="9"/>
      <c r="M289" s="9"/>
    </row>
    <row r="290" spans="4:13">
      <c r="D290" s="67"/>
      <c r="E290" s="68"/>
      <c r="F290" s="67"/>
      <c r="G290" s="67"/>
      <c r="H290" s="67"/>
      <c r="I290" s="9"/>
      <c r="J290" s="9"/>
      <c r="K290" s="9"/>
      <c r="L290" s="9"/>
      <c r="M290" s="9"/>
    </row>
    <row r="291" spans="4:13">
      <c r="D291" s="67"/>
      <c r="E291" s="68"/>
      <c r="F291" s="67"/>
      <c r="G291" s="67"/>
      <c r="H291" s="67"/>
      <c r="I291" s="9"/>
      <c r="J291" s="9"/>
      <c r="K291" s="9"/>
      <c r="L291" s="9"/>
      <c r="M291" s="9"/>
    </row>
    <row r="292" spans="4:13">
      <c r="D292" s="67"/>
      <c r="E292" s="68"/>
      <c r="F292" s="67"/>
      <c r="G292" s="67"/>
      <c r="H292" s="67"/>
      <c r="I292" s="9"/>
      <c r="J292" s="9"/>
      <c r="K292" s="9"/>
      <c r="L292" s="9"/>
      <c r="M292" s="9"/>
    </row>
    <row r="293" spans="4:13">
      <c r="D293" s="67"/>
      <c r="E293" s="68"/>
      <c r="F293" s="67"/>
      <c r="G293" s="67"/>
      <c r="H293" s="67"/>
      <c r="I293" s="9"/>
      <c r="J293" s="9"/>
      <c r="K293" s="9"/>
      <c r="L293" s="9"/>
      <c r="M293" s="9"/>
    </row>
    <row r="294" spans="4:13">
      <c r="D294" s="67"/>
      <c r="E294" s="68"/>
      <c r="F294" s="67"/>
      <c r="G294" s="67"/>
      <c r="H294" s="67"/>
      <c r="I294" s="9"/>
      <c r="J294" s="9"/>
      <c r="K294" s="9"/>
      <c r="L294" s="9"/>
      <c r="M294" s="9"/>
    </row>
    <row r="295" spans="4:13">
      <c r="D295" s="67"/>
      <c r="E295" s="68"/>
      <c r="F295" s="67"/>
      <c r="G295" s="67"/>
      <c r="H295" s="67"/>
      <c r="I295" s="9"/>
      <c r="J295" s="9"/>
      <c r="K295" s="9"/>
      <c r="L295" s="9"/>
      <c r="M295" s="9"/>
    </row>
    <row r="296" spans="4:13">
      <c r="D296" s="67"/>
      <c r="E296" s="68"/>
      <c r="F296" s="67"/>
      <c r="G296" s="67"/>
      <c r="H296" s="67"/>
      <c r="I296" s="9"/>
      <c r="J296" s="9"/>
      <c r="K296" s="9"/>
      <c r="L296" s="9"/>
      <c r="M296" s="9"/>
    </row>
    <row r="297" spans="4:13">
      <c r="D297" s="67"/>
      <c r="E297" s="68"/>
      <c r="F297" s="67"/>
      <c r="G297" s="67"/>
      <c r="H297" s="67"/>
      <c r="I297" s="9"/>
      <c r="J297" s="9"/>
      <c r="K297" s="9"/>
      <c r="L297" s="9"/>
      <c r="M297" s="9"/>
    </row>
    <row r="298" spans="4:13">
      <c r="D298" s="67"/>
      <c r="E298" s="68"/>
      <c r="F298" s="67"/>
      <c r="G298" s="67"/>
      <c r="H298" s="67"/>
      <c r="I298" s="9"/>
      <c r="J298" s="9"/>
      <c r="K298" s="9"/>
      <c r="L298" s="9"/>
      <c r="M298" s="9"/>
    </row>
    <row r="299" spans="4:13">
      <c r="D299" s="67"/>
      <c r="E299" s="68"/>
      <c r="F299" s="67"/>
      <c r="G299" s="67"/>
      <c r="H299" s="67"/>
      <c r="I299" s="9"/>
      <c r="J299" s="9"/>
      <c r="K299" s="9"/>
      <c r="L299" s="9"/>
      <c r="M299" s="9"/>
    </row>
    <row r="300" spans="4:13">
      <c r="D300" s="67"/>
      <c r="E300" s="68"/>
      <c r="F300" s="67"/>
      <c r="G300" s="67"/>
      <c r="H300" s="67"/>
      <c r="I300" s="9"/>
      <c r="J300" s="9"/>
      <c r="K300" s="9"/>
      <c r="L300" s="9"/>
      <c r="M300" s="9"/>
    </row>
    <row r="301" spans="4:13">
      <c r="D301" s="67"/>
      <c r="E301" s="68"/>
      <c r="F301" s="67"/>
      <c r="G301" s="67"/>
      <c r="H301" s="67"/>
      <c r="I301" s="9"/>
      <c r="J301" s="9"/>
      <c r="K301" s="9"/>
      <c r="L301" s="9"/>
      <c r="M301" s="9"/>
    </row>
    <row r="302" spans="4:13">
      <c r="D302" s="67"/>
      <c r="E302" s="68"/>
      <c r="F302" s="67"/>
      <c r="G302" s="67"/>
      <c r="H302" s="67"/>
      <c r="I302" s="9"/>
      <c r="J302" s="9"/>
      <c r="K302" s="9"/>
      <c r="L302" s="9"/>
      <c r="M302" s="9"/>
    </row>
    <row r="303" spans="4:13">
      <c r="D303" s="67"/>
      <c r="E303" s="68"/>
      <c r="F303" s="67"/>
      <c r="G303" s="67"/>
      <c r="H303" s="67"/>
      <c r="I303" s="9"/>
      <c r="J303" s="9"/>
      <c r="K303" s="9"/>
      <c r="L303" s="9"/>
      <c r="M303" s="9"/>
    </row>
    <row r="304" spans="4:13">
      <c r="D304" s="67"/>
      <c r="E304" s="68"/>
      <c r="F304" s="67"/>
      <c r="G304" s="67"/>
      <c r="H304" s="67"/>
      <c r="I304" s="9"/>
      <c r="J304" s="9"/>
      <c r="K304" s="9"/>
      <c r="L304" s="9"/>
      <c r="M304" s="9"/>
    </row>
    <row r="305" spans="4:13">
      <c r="D305" s="67"/>
      <c r="E305" s="68"/>
      <c r="F305" s="67"/>
      <c r="G305" s="67"/>
      <c r="H305" s="67"/>
      <c r="I305" s="9"/>
      <c r="J305" s="9"/>
      <c r="K305" s="9"/>
      <c r="L305" s="9"/>
      <c r="M305" s="9"/>
    </row>
    <row r="306" spans="4:13">
      <c r="D306" s="67"/>
      <c r="E306" s="68"/>
      <c r="F306" s="67"/>
      <c r="G306" s="67"/>
      <c r="H306" s="67"/>
      <c r="I306" s="9"/>
      <c r="J306" s="9"/>
      <c r="K306" s="9"/>
      <c r="L306" s="9"/>
      <c r="M306" s="9"/>
    </row>
    <row r="307" spans="4:13">
      <c r="D307" s="67"/>
      <c r="E307" s="68"/>
      <c r="F307" s="67"/>
      <c r="G307" s="67"/>
      <c r="H307" s="67"/>
      <c r="I307" s="9"/>
      <c r="J307" s="9"/>
      <c r="K307" s="9"/>
      <c r="L307" s="9"/>
      <c r="M307" s="9"/>
    </row>
    <row r="308" spans="4:13">
      <c r="D308" s="67"/>
      <c r="E308" s="68"/>
      <c r="F308" s="67"/>
      <c r="G308" s="67"/>
      <c r="H308" s="67"/>
      <c r="I308" s="9"/>
      <c r="J308" s="9"/>
      <c r="K308" s="9"/>
      <c r="L308" s="9"/>
      <c r="M308" s="9"/>
    </row>
    <row r="309" spans="4:13">
      <c r="D309" s="67"/>
      <c r="E309" s="68"/>
      <c r="F309" s="67"/>
      <c r="G309" s="67"/>
      <c r="H309" s="67"/>
      <c r="I309" s="9"/>
      <c r="J309" s="9"/>
      <c r="K309" s="9"/>
      <c r="L309" s="9"/>
      <c r="M309" s="9"/>
    </row>
    <row r="310" spans="4:13">
      <c r="D310" s="67"/>
      <c r="E310" s="68"/>
      <c r="F310" s="67"/>
      <c r="G310" s="67"/>
      <c r="H310" s="67"/>
      <c r="I310" s="9"/>
      <c r="J310" s="9"/>
      <c r="K310" s="9"/>
      <c r="L310" s="9"/>
      <c r="M310" s="9"/>
    </row>
    <row r="311" spans="4:13">
      <c r="D311" s="67"/>
      <c r="E311" s="68"/>
      <c r="F311" s="67"/>
      <c r="G311" s="67"/>
      <c r="H311" s="67"/>
      <c r="I311" s="9"/>
      <c r="J311" s="9"/>
      <c r="K311" s="9"/>
      <c r="L311" s="9"/>
      <c r="M311" s="9"/>
    </row>
    <row r="312" spans="4:13">
      <c r="D312" s="67"/>
      <c r="E312" s="68"/>
      <c r="F312" s="67"/>
      <c r="G312" s="67"/>
      <c r="H312" s="67"/>
      <c r="I312" s="9"/>
      <c r="J312" s="9"/>
      <c r="K312" s="9"/>
      <c r="L312" s="9"/>
      <c r="M312" s="9"/>
    </row>
    <row r="313" spans="4:13">
      <c r="D313" s="67"/>
      <c r="E313" s="68"/>
      <c r="F313" s="67"/>
      <c r="G313" s="67"/>
      <c r="H313" s="67"/>
      <c r="I313" s="9"/>
      <c r="J313" s="9"/>
      <c r="K313" s="9"/>
      <c r="L313" s="9"/>
      <c r="M313" s="9"/>
    </row>
    <row r="314" spans="4:13">
      <c r="D314" s="67"/>
      <c r="E314" s="68"/>
      <c r="F314" s="67"/>
      <c r="G314" s="67"/>
      <c r="H314" s="67"/>
      <c r="I314" s="9"/>
      <c r="J314" s="9"/>
      <c r="K314" s="9"/>
      <c r="L314" s="9"/>
      <c r="M314" s="9"/>
    </row>
    <row r="315" spans="4:13">
      <c r="D315" s="67"/>
      <c r="E315" s="68"/>
      <c r="F315" s="67"/>
      <c r="G315" s="67"/>
      <c r="H315" s="67"/>
      <c r="I315" s="9"/>
      <c r="J315" s="9"/>
      <c r="K315" s="9"/>
      <c r="L315" s="9"/>
      <c r="M315" s="9"/>
    </row>
    <row r="316" spans="4:13">
      <c r="D316" s="67"/>
      <c r="E316" s="68"/>
      <c r="F316" s="67"/>
      <c r="G316" s="67"/>
      <c r="H316" s="67"/>
      <c r="I316" s="9"/>
      <c r="J316" s="9"/>
      <c r="K316" s="9"/>
      <c r="L316" s="9"/>
      <c r="M316" s="9"/>
    </row>
    <row r="317" spans="4:13">
      <c r="D317" s="67"/>
      <c r="E317" s="68"/>
      <c r="F317" s="67"/>
      <c r="G317" s="67"/>
      <c r="H317" s="67"/>
      <c r="I317" s="9"/>
      <c r="J317" s="9"/>
      <c r="K317" s="9"/>
      <c r="L317" s="9"/>
      <c r="M317" s="9"/>
    </row>
    <row r="318" spans="4:13">
      <c r="D318" s="67"/>
      <c r="E318" s="68"/>
      <c r="F318" s="67"/>
      <c r="G318" s="67"/>
      <c r="H318" s="67"/>
      <c r="I318" s="9"/>
      <c r="J318" s="9"/>
      <c r="K318" s="9"/>
      <c r="L318" s="9"/>
      <c r="M318" s="9"/>
    </row>
    <row r="319" spans="4:13">
      <c r="D319" s="67"/>
      <c r="E319" s="68"/>
      <c r="F319" s="67"/>
      <c r="G319" s="67"/>
      <c r="H319" s="67"/>
      <c r="I319" s="9"/>
      <c r="J319" s="9"/>
      <c r="K319" s="9"/>
      <c r="L319" s="9"/>
      <c r="M319" s="9"/>
    </row>
    <row r="320" spans="4:13">
      <c r="D320" s="67"/>
      <c r="E320" s="68"/>
      <c r="F320" s="67"/>
      <c r="G320" s="67"/>
      <c r="H320" s="67"/>
      <c r="I320" s="9"/>
      <c r="J320" s="9"/>
      <c r="K320" s="9"/>
      <c r="L320" s="9"/>
      <c r="M320" s="9"/>
    </row>
    <row r="321" spans="4:13">
      <c r="D321" s="67"/>
      <c r="E321" s="68"/>
      <c r="F321" s="67"/>
      <c r="G321" s="67"/>
      <c r="H321" s="67"/>
      <c r="I321" s="9"/>
      <c r="J321" s="9"/>
      <c r="K321" s="9"/>
      <c r="L321" s="9"/>
      <c r="M321" s="9"/>
    </row>
    <row r="322" spans="4:13">
      <c r="D322" s="67"/>
      <c r="E322" s="68"/>
      <c r="F322" s="67"/>
      <c r="G322" s="67"/>
      <c r="H322" s="67"/>
      <c r="I322" s="9"/>
      <c r="J322" s="9"/>
      <c r="K322" s="9"/>
      <c r="L322" s="9"/>
      <c r="M322" s="9"/>
    </row>
    <row r="323" spans="4:13">
      <c r="D323" s="67"/>
      <c r="E323" s="68"/>
      <c r="F323" s="67"/>
      <c r="G323" s="67"/>
      <c r="H323" s="67"/>
      <c r="I323" s="9"/>
      <c r="J323" s="9"/>
      <c r="K323" s="9"/>
      <c r="L323" s="9"/>
      <c r="M323" s="9"/>
    </row>
    <row r="324" spans="4:13">
      <c r="D324" s="67"/>
      <c r="E324" s="68"/>
      <c r="F324" s="67"/>
      <c r="G324" s="67"/>
      <c r="H324" s="67"/>
      <c r="I324" s="9"/>
      <c r="J324" s="9"/>
      <c r="K324" s="9"/>
      <c r="L324" s="9"/>
      <c r="M324" s="9"/>
    </row>
    <row r="325" spans="4:13">
      <c r="D325" s="67"/>
      <c r="E325" s="68"/>
      <c r="F325" s="67"/>
      <c r="G325" s="67"/>
      <c r="H325" s="67"/>
      <c r="I325" s="9"/>
      <c r="J325" s="9"/>
      <c r="K325" s="9"/>
      <c r="L325" s="9"/>
      <c r="M325" s="9"/>
    </row>
    <row r="326" spans="4:13">
      <c r="D326" s="67"/>
      <c r="E326" s="68"/>
      <c r="F326" s="67"/>
      <c r="G326" s="67"/>
      <c r="H326" s="67"/>
      <c r="I326" s="9"/>
      <c r="J326" s="9"/>
      <c r="K326" s="9"/>
      <c r="L326" s="9"/>
      <c r="M326" s="9"/>
    </row>
    <row r="327" spans="4:13">
      <c r="D327" s="67"/>
      <c r="E327" s="68"/>
      <c r="F327" s="67"/>
      <c r="G327" s="67"/>
      <c r="H327" s="67"/>
      <c r="I327" s="9"/>
      <c r="J327" s="9"/>
      <c r="K327" s="9"/>
      <c r="L327" s="9"/>
      <c r="M327" s="9"/>
    </row>
    <row r="328" spans="4:13">
      <c r="D328" s="67"/>
      <c r="E328" s="68"/>
      <c r="F328" s="67"/>
      <c r="G328" s="67"/>
      <c r="H328" s="67"/>
      <c r="I328" s="9"/>
      <c r="J328" s="9"/>
      <c r="K328" s="9"/>
      <c r="L328" s="9"/>
      <c r="M328" s="9"/>
    </row>
    <row r="329" spans="4:13">
      <c r="D329" s="67"/>
      <c r="E329" s="68"/>
      <c r="F329" s="67"/>
      <c r="G329" s="67"/>
      <c r="H329" s="67"/>
      <c r="I329" s="9"/>
      <c r="J329" s="9"/>
      <c r="K329" s="9"/>
      <c r="L329" s="9"/>
      <c r="M329" s="9"/>
    </row>
    <row r="330" spans="4:13">
      <c r="D330" s="67"/>
      <c r="E330" s="68"/>
      <c r="F330" s="67"/>
      <c r="G330" s="67"/>
      <c r="H330" s="67"/>
      <c r="I330" s="9"/>
      <c r="J330" s="9"/>
      <c r="K330" s="9"/>
      <c r="L330" s="9"/>
      <c r="M330" s="9"/>
    </row>
    <row r="331" spans="4:13">
      <c r="D331" s="67"/>
      <c r="E331" s="68"/>
      <c r="F331" s="67"/>
      <c r="G331" s="67"/>
      <c r="H331" s="67"/>
      <c r="I331" s="9"/>
      <c r="J331" s="9"/>
      <c r="K331" s="9"/>
      <c r="L331" s="9"/>
      <c r="M331" s="9"/>
    </row>
    <row r="332" spans="4:13">
      <c r="D332" s="67"/>
      <c r="E332" s="68"/>
      <c r="F332" s="67"/>
      <c r="G332" s="67"/>
      <c r="H332" s="67"/>
      <c r="I332" s="9"/>
      <c r="J332" s="9"/>
      <c r="K332" s="9"/>
      <c r="L332" s="9"/>
      <c r="M332" s="9"/>
    </row>
    <row r="333" spans="4:13">
      <c r="D333" s="67"/>
      <c r="E333" s="68"/>
      <c r="F333" s="67"/>
      <c r="G333" s="67"/>
      <c r="H333" s="67"/>
      <c r="I333" s="9"/>
      <c r="J333" s="9"/>
      <c r="K333" s="9"/>
      <c r="L333" s="9"/>
      <c r="M333" s="9"/>
    </row>
    <row r="334" spans="4:13">
      <c r="D334" s="67"/>
      <c r="E334" s="68"/>
      <c r="F334" s="67"/>
      <c r="G334" s="67"/>
      <c r="H334" s="67"/>
      <c r="I334" s="9"/>
      <c r="J334" s="9"/>
      <c r="K334" s="9"/>
      <c r="L334" s="9"/>
      <c r="M334" s="9"/>
    </row>
    <row r="335" spans="4:13">
      <c r="D335" s="67"/>
      <c r="E335" s="68"/>
      <c r="F335" s="67"/>
      <c r="G335" s="67"/>
      <c r="H335" s="67"/>
      <c r="I335" s="9"/>
      <c r="J335" s="9"/>
      <c r="K335" s="9"/>
      <c r="L335" s="9"/>
      <c r="M335" s="9"/>
    </row>
    <row r="336" spans="4:13">
      <c r="D336" s="67"/>
      <c r="E336" s="68"/>
      <c r="F336" s="67"/>
      <c r="G336" s="67"/>
      <c r="H336" s="67"/>
      <c r="I336" s="9"/>
      <c r="J336" s="9"/>
      <c r="K336" s="9"/>
      <c r="L336" s="9"/>
      <c r="M336" s="9"/>
    </row>
    <row r="337" spans="4:13">
      <c r="D337" s="67"/>
      <c r="E337" s="68"/>
      <c r="F337" s="67"/>
      <c r="G337" s="67"/>
      <c r="H337" s="67"/>
      <c r="I337" s="9"/>
      <c r="J337" s="9"/>
      <c r="K337" s="9"/>
      <c r="L337" s="9"/>
      <c r="M337" s="9"/>
    </row>
    <row r="338" spans="4:13">
      <c r="D338" s="67"/>
      <c r="E338" s="68"/>
      <c r="F338" s="67"/>
      <c r="G338" s="67"/>
      <c r="H338" s="67"/>
      <c r="I338" s="9"/>
      <c r="J338" s="9"/>
      <c r="K338" s="9"/>
      <c r="L338" s="9"/>
      <c r="M338" s="9"/>
    </row>
    <row r="339" spans="4:13">
      <c r="D339" s="67"/>
      <c r="E339" s="68"/>
      <c r="F339" s="67"/>
      <c r="G339" s="67"/>
      <c r="H339" s="67"/>
      <c r="I339" s="9"/>
      <c r="J339" s="9"/>
      <c r="K339" s="9"/>
      <c r="L339" s="9"/>
      <c r="M339" s="9"/>
    </row>
    <row r="340" spans="4:13">
      <c r="D340" s="67"/>
      <c r="E340" s="68"/>
      <c r="F340" s="67"/>
      <c r="G340" s="67"/>
      <c r="H340" s="67"/>
      <c r="I340" s="9"/>
      <c r="J340" s="9"/>
      <c r="K340" s="9"/>
      <c r="L340" s="9"/>
      <c r="M340" s="9"/>
    </row>
    <row r="341" spans="4:13">
      <c r="D341" s="67"/>
      <c r="E341" s="68"/>
      <c r="F341" s="67"/>
      <c r="G341" s="67"/>
      <c r="H341" s="67"/>
      <c r="I341" s="9"/>
      <c r="J341" s="9"/>
      <c r="K341" s="9"/>
      <c r="L341" s="9"/>
      <c r="M341" s="9"/>
    </row>
    <row r="342" spans="4:13">
      <c r="D342" s="67"/>
      <c r="E342" s="68"/>
      <c r="F342" s="67"/>
      <c r="G342" s="67"/>
      <c r="H342" s="67"/>
      <c r="I342" s="9"/>
      <c r="J342" s="9"/>
      <c r="K342" s="9"/>
      <c r="L342" s="9"/>
      <c r="M342" s="9"/>
    </row>
    <row r="343" spans="4:13">
      <c r="D343" s="67"/>
      <c r="E343" s="68"/>
      <c r="F343" s="67"/>
      <c r="G343" s="67"/>
      <c r="H343" s="67"/>
      <c r="I343" s="9"/>
      <c r="J343" s="9"/>
      <c r="K343" s="9"/>
      <c r="L343" s="9"/>
      <c r="M343" s="9"/>
    </row>
    <row r="344" spans="4:13">
      <c r="D344" s="67"/>
      <c r="E344" s="68"/>
      <c r="F344" s="67"/>
      <c r="G344" s="67"/>
      <c r="H344" s="67"/>
      <c r="I344" s="9"/>
      <c r="J344" s="9"/>
      <c r="K344" s="9"/>
      <c r="L344" s="9"/>
      <c r="M344" s="9"/>
    </row>
    <row r="345" spans="4:13">
      <c r="D345" s="67"/>
      <c r="E345" s="68"/>
      <c r="F345" s="67"/>
      <c r="G345" s="67"/>
      <c r="H345" s="67"/>
      <c r="I345" s="9"/>
      <c r="J345" s="9"/>
      <c r="K345" s="9"/>
      <c r="L345" s="9"/>
      <c r="M345" s="9"/>
    </row>
    <row r="346" spans="4:13">
      <c r="D346" s="67"/>
      <c r="E346" s="68"/>
      <c r="F346" s="67"/>
      <c r="G346" s="67"/>
      <c r="H346" s="67"/>
      <c r="I346" s="9"/>
      <c r="J346" s="9"/>
      <c r="K346" s="9"/>
      <c r="L346" s="9"/>
      <c r="M346" s="9"/>
    </row>
    <row r="347" spans="4:13">
      <c r="D347" s="67"/>
      <c r="E347" s="68"/>
      <c r="F347" s="67"/>
      <c r="G347" s="67"/>
      <c r="H347" s="67"/>
      <c r="I347" s="9"/>
      <c r="J347" s="9"/>
      <c r="K347" s="9"/>
      <c r="L347" s="9"/>
      <c r="M347" s="9"/>
    </row>
    <row r="348" spans="4:13">
      <c r="D348" s="67"/>
      <c r="E348" s="68"/>
      <c r="F348" s="67"/>
      <c r="G348" s="67"/>
      <c r="H348" s="67"/>
      <c r="I348" s="9"/>
      <c r="J348" s="9"/>
      <c r="K348" s="9"/>
      <c r="L348" s="9"/>
      <c r="M348" s="9"/>
    </row>
    <row r="349" spans="4:13">
      <c r="D349" s="67"/>
      <c r="E349" s="68"/>
      <c r="F349" s="67"/>
      <c r="G349" s="67"/>
      <c r="H349" s="67"/>
      <c r="I349" s="9"/>
      <c r="J349" s="9"/>
      <c r="K349" s="9"/>
      <c r="L349" s="9"/>
      <c r="M349" s="9"/>
    </row>
    <row r="350" spans="4:13">
      <c r="D350" s="67"/>
      <c r="E350" s="68"/>
      <c r="F350" s="67"/>
      <c r="G350" s="67"/>
      <c r="H350" s="67"/>
      <c r="I350" s="9"/>
      <c r="J350" s="9"/>
      <c r="K350" s="9"/>
      <c r="L350" s="9"/>
      <c r="M350" s="9"/>
    </row>
    <row r="351" spans="4:13">
      <c r="D351" s="67"/>
      <c r="E351" s="68"/>
      <c r="F351" s="67"/>
      <c r="G351" s="67"/>
      <c r="H351" s="67"/>
      <c r="I351" s="9"/>
      <c r="J351" s="9"/>
      <c r="K351" s="9"/>
      <c r="L351" s="9"/>
      <c r="M351" s="9"/>
    </row>
    <row r="352" spans="4:13">
      <c r="D352" s="67"/>
      <c r="E352" s="68"/>
      <c r="F352" s="67"/>
      <c r="G352" s="67"/>
      <c r="H352" s="67"/>
      <c r="I352" s="9"/>
      <c r="J352" s="9"/>
      <c r="K352" s="9"/>
      <c r="L352" s="9"/>
      <c r="M352" s="9"/>
    </row>
    <row r="353" spans="4:13">
      <c r="D353" s="67"/>
      <c r="E353" s="68"/>
      <c r="F353" s="67"/>
      <c r="G353" s="67"/>
      <c r="H353" s="67"/>
      <c r="I353" s="9"/>
      <c r="J353" s="9"/>
      <c r="K353" s="9"/>
      <c r="L353" s="9"/>
      <c r="M353" s="9"/>
    </row>
    <row r="354" spans="4:13">
      <c r="D354" s="67"/>
      <c r="E354" s="68"/>
      <c r="F354" s="67"/>
      <c r="G354" s="67"/>
      <c r="H354" s="67"/>
      <c r="I354" s="9"/>
      <c r="J354" s="9"/>
      <c r="K354" s="9"/>
      <c r="L354" s="9"/>
      <c r="M354" s="9"/>
    </row>
    <row r="355" spans="4:13">
      <c r="D355" s="67"/>
      <c r="E355" s="68"/>
      <c r="F355" s="67"/>
      <c r="G355" s="67"/>
      <c r="H355" s="67"/>
      <c r="I355" s="9"/>
      <c r="J355" s="9"/>
      <c r="K355" s="9"/>
      <c r="L355" s="9"/>
      <c r="M355" s="9"/>
    </row>
    <row r="356" spans="4:13">
      <c r="D356" s="67"/>
      <c r="E356" s="68"/>
      <c r="F356" s="67"/>
      <c r="G356" s="67"/>
      <c r="H356" s="67"/>
      <c r="I356" s="9"/>
      <c r="J356" s="9"/>
      <c r="K356" s="9"/>
      <c r="L356" s="9"/>
      <c r="M356" s="9"/>
    </row>
    <row r="357" spans="4:13">
      <c r="D357" s="67"/>
      <c r="E357" s="68"/>
      <c r="F357" s="67"/>
      <c r="G357" s="67"/>
      <c r="H357" s="67"/>
      <c r="I357" s="9"/>
      <c r="J357" s="9"/>
      <c r="K357" s="9"/>
      <c r="L357" s="9"/>
      <c r="M357" s="9"/>
    </row>
    <row r="358" spans="4:13">
      <c r="D358" s="67"/>
      <c r="E358" s="68"/>
      <c r="F358" s="67"/>
      <c r="G358" s="67"/>
      <c r="H358" s="67"/>
      <c r="I358" s="9"/>
      <c r="J358" s="9"/>
      <c r="K358" s="9"/>
      <c r="L358" s="9"/>
      <c r="M358" s="9"/>
    </row>
    <row r="359" spans="4:13">
      <c r="D359" s="67"/>
      <c r="E359" s="68"/>
      <c r="F359" s="67"/>
      <c r="G359" s="67"/>
      <c r="H359" s="67"/>
      <c r="I359" s="9"/>
      <c r="J359" s="9"/>
      <c r="K359" s="9"/>
      <c r="L359" s="9"/>
      <c r="M359" s="9"/>
    </row>
    <row r="360" spans="4:13">
      <c r="D360" s="67"/>
      <c r="E360" s="68"/>
      <c r="F360" s="67"/>
      <c r="G360" s="67"/>
      <c r="H360" s="67"/>
      <c r="I360" s="9"/>
      <c r="J360" s="9"/>
      <c r="K360" s="9"/>
      <c r="L360" s="9"/>
      <c r="M360" s="9"/>
    </row>
    <row r="361" spans="4:13">
      <c r="D361" s="67"/>
      <c r="E361" s="68"/>
      <c r="F361" s="67"/>
      <c r="G361" s="67"/>
      <c r="H361" s="67"/>
      <c r="I361" s="9"/>
      <c r="J361" s="9"/>
      <c r="K361" s="9"/>
      <c r="L361" s="9"/>
      <c r="M361" s="9"/>
    </row>
    <row r="362" spans="4:13">
      <c r="D362" s="67"/>
      <c r="E362" s="68"/>
      <c r="F362" s="67"/>
      <c r="G362" s="67"/>
      <c r="H362" s="67"/>
      <c r="I362" s="9"/>
      <c r="J362" s="9"/>
      <c r="K362" s="9"/>
      <c r="L362" s="9"/>
      <c r="M362" s="9"/>
    </row>
    <row r="363" spans="4:13">
      <c r="D363" s="67"/>
      <c r="E363" s="68"/>
      <c r="F363" s="67"/>
      <c r="G363" s="67"/>
      <c r="H363" s="67"/>
      <c r="I363" s="9"/>
      <c r="J363" s="9"/>
      <c r="K363" s="9"/>
      <c r="L363" s="9"/>
      <c r="M363" s="9"/>
    </row>
    <row r="364" spans="4:13">
      <c r="D364" s="67"/>
      <c r="E364" s="68"/>
      <c r="F364" s="67"/>
      <c r="G364" s="67"/>
      <c r="H364" s="67"/>
      <c r="I364" s="9"/>
      <c r="J364" s="9"/>
      <c r="K364" s="9"/>
      <c r="L364" s="9"/>
      <c r="M364" s="9"/>
    </row>
    <row r="365" spans="4:13">
      <c r="D365" s="67"/>
      <c r="E365" s="68"/>
      <c r="F365" s="67"/>
      <c r="G365" s="67"/>
      <c r="H365" s="67"/>
      <c r="I365" s="9"/>
      <c r="J365" s="9"/>
      <c r="K365" s="9"/>
      <c r="L365" s="9"/>
      <c r="M365" s="9"/>
    </row>
    <row r="366" spans="4:13">
      <c r="D366" s="67"/>
      <c r="E366" s="68"/>
      <c r="F366" s="67"/>
      <c r="G366" s="67"/>
      <c r="H366" s="67"/>
      <c r="I366" s="9"/>
      <c r="J366" s="9"/>
      <c r="K366" s="9"/>
      <c r="L366" s="9"/>
      <c r="M366" s="9"/>
    </row>
    <row r="367" spans="4:13">
      <c r="D367" s="67"/>
      <c r="E367" s="68"/>
      <c r="F367" s="67"/>
      <c r="G367" s="67"/>
      <c r="H367" s="67"/>
      <c r="I367" s="9"/>
      <c r="J367" s="9"/>
      <c r="K367" s="9"/>
      <c r="L367" s="9"/>
      <c r="M367" s="9"/>
    </row>
    <row r="368" spans="4:13">
      <c r="D368" s="67"/>
      <c r="E368" s="68"/>
      <c r="F368" s="67"/>
      <c r="G368" s="67"/>
      <c r="H368" s="67"/>
      <c r="I368" s="9"/>
      <c r="J368" s="9"/>
      <c r="K368" s="9"/>
      <c r="L368" s="9"/>
      <c r="M368" s="9"/>
    </row>
    <row r="369" spans="4:13">
      <c r="D369" s="67"/>
      <c r="E369" s="68"/>
      <c r="F369" s="67"/>
      <c r="G369" s="67"/>
      <c r="H369" s="67"/>
      <c r="I369" s="9"/>
      <c r="J369" s="9"/>
      <c r="K369" s="9"/>
      <c r="L369" s="9"/>
      <c r="M369" s="9"/>
    </row>
    <row r="370" spans="4:13">
      <c r="D370" s="67"/>
      <c r="E370" s="68"/>
      <c r="F370" s="67"/>
      <c r="G370" s="67"/>
      <c r="H370" s="67"/>
      <c r="I370" s="9"/>
      <c r="J370" s="9"/>
      <c r="K370" s="9"/>
      <c r="L370" s="9"/>
      <c r="M370" s="9"/>
    </row>
    <row r="371" spans="4:13">
      <c r="D371" s="67"/>
      <c r="E371" s="68"/>
      <c r="F371" s="67"/>
      <c r="G371" s="67"/>
      <c r="H371" s="67"/>
      <c r="I371" s="9"/>
      <c r="J371" s="9"/>
      <c r="K371" s="9"/>
      <c r="L371" s="9"/>
      <c r="M371" s="9"/>
    </row>
    <row r="372" spans="4:13">
      <c r="D372" s="67"/>
      <c r="E372" s="68"/>
      <c r="F372" s="67"/>
      <c r="G372" s="67"/>
      <c r="H372" s="67"/>
      <c r="I372" s="9"/>
      <c r="J372" s="9"/>
      <c r="K372" s="9"/>
      <c r="L372" s="9"/>
      <c r="M372" s="9"/>
    </row>
    <row r="373" spans="4:13">
      <c r="D373" s="67"/>
      <c r="E373" s="68"/>
      <c r="F373" s="67"/>
      <c r="G373" s="67"/>
      <c r="H373" s="67"/>
      <c r="I373" s="9"/>
      <c r="J373" s="9"/>
      <c r="K373" s="9"/>
      <c r="L373" s="9"/>
      <c r="M373" s="9"/>
    </row>
    <row r="374" spans="4:13">
      <c r="D374" s="67"/>
      <c r="E374" s="68"/>
      <c r="F374" s="67"/>
      <c r="G374" s="67"/>
      <c r="H374" s="67"/>
      <c r="I374" s="9"/>
      <c r="J374" s="9"/>
      <c r="K374" s="9"/>
      <c r="L374" s="9"/>
      <c r="M374" s="9"/>
    </row>
    <row r="375" spans="4:13">
      <c r="D375" s="67"/>
      <c r="E375" s="68"/>
      <c r="F375" s="67"/>
      <c r="G375" s="67"/>
      <c r="H375" s="67"/>
      <c r="I375" s="9"/>
      <c r="J375" s="9"/>
      <c r="K375" s="9"/>
      <c r="L375" s="9"/>
      <c r="M375" s="9"/>
    </row>
    <row r="376" spans="4:13">
      <c r="D376" s="67"/>
      <c r="E376" s="68"/>
      <c r="F376" s="67"/>
      <c r="G376" s="67"/>
      <c r="H376" s="67"/>
      <c r="I376" s="9"/>
      <c r="J376" s="9"/>
      <c r="K376" s="9"/>
      <c r="L376" s="9"/>
      <c r="M376" s="9"/>
    </row>
    <row r="377" spans="4:13">
      <c r="D377" s="67"/>
      <c r="E377" s="68"/>
      <c r="F377" s="67"/>
      <c r="G377" s="67"/>
      <c r="H377" s="67"/>
      <c r="I377" s="9"/>
      <c r="J377" s="9"/>
      <c r="K377" s="9"/>
      <c r="L377" s="9"/>
      <c r="M377" s="9"/>
    </row>
    <row r="378" spans="4:13">
      <c r="D378" s="67"/>
      <c r="E378" s="68"/>
      <c r="F378" s="67"/>
      <c r="G378" s="67"/>
      <c r="H378" s="67"/>
      <c r="I378" s="9"/>
      <c r="J378" s="9"/>
      <c r="K378" s="9"/>
      <c r="L378" s="9"/>
      <c r="M378" s="9"/>
    </row>
    <row r="379" spans="4:13">
      <c r="D379" s="67"/>
      <c r="E379" s="68"/>
      <c r="F379" s="67"/>
      <c r="G379" s="67"/>
      <c r="H379" s="67"/>
      <c r="I379" s="9"/>
      <c r="J379" s="9"/>
      <c r="K379" s="9"/>
      <c r="L379" s="9"/>
      <c r="M379" s="9"/>
    </row>
    <row r="380" spans="4:13">
      <c r="D380" s="67"/>
      <c r="E380" s="68"/>
      <c r="F380" s="67"/>
      <c r="G380" s="67"/>
      <c r="H380" s="67"/>
      <c r="I380" s="9"/>
      <c r="J380" s="9"/>
      <c r="K380" s="9"/>
      <c r="L380" s="9"/>
      <c r="M380" s="9"/>
    </row>
    <row r="381" spans="4:13">
      <c r="D381" s="67"/>
      <c r="E381" s="68"/>
      <c r="F381" s="67"/>
      <c r="G381" s="67"/>
      <c r="H381" s="67"/>
      <c r="I381" s="9"/>
      <c r="J381" s="9"/>
      <c r="K381" s="9"/>
      <c r="L381" s="9"/>
      <c r="M381" s="9"/>
    </row>
    <row r="382" spans="4:13">
      <c r="D382" s="67"/>
      <c r="E382" s="68"/>
      <c r="F382" s="67"/>
      <c r="G382" s="67"/>
      <c r="H382" s="67"/>
      <c r="I382" s="9"/>
      <c r="J382" s="9"/>
      <c r="K382" s="9"/>
      <c r="L382" s="9"/>
      <c r="M382" s="9"/>
    </row>
    <row r="383" spans="4:13">
      <c r="D383" s="67"/>
      <c r="E383" s="68"/>
      <c r="F383" s="67"/>
      <c r="G383" s="67"/>
      <c r="H383" s="67"/>
      <c r="I383" s="9"/>
      <c r="J383" s="9"/>
      <c r="K383" s="9"/>
      <c r="L383" s="9"/>
      <c r="M383" s="9"/>
    </row>
    <row r="384" spans="4:13">
      <c r="D384" s="67"/>
      <c r="E384" s="68"/>
      <c r="F384" s="67"/>
      <c r="G384" s="67"/>
      <c r="H384" s="67"/>
      <c r="I384" s="9"/>
      <c r="J384" s="9"/>
      <c r="K384" s="9"/>
      <c r="L384" s="9"/>
      <c r="M384" s="9"/>
    </row>
    <row r="385" spans="4:13">
      <c r="D385" s="67"/>
      <c r="E385" s="68"/>
      <c r="F385" s="67"/>
      <c r="G385" s="67"/>
      <c r="H385" s="67"/>
      <c r="I385" s="9"/>
      <c r="J385" s="9"/>
      <c r="K385" s="9"/>
      <c r="L385" s="9"/>
      <c r="M385" s="9"/>
    </row>
    <row r="386" spans="4:13">
      <c r="D386" s="67"/>
      <c r="E386" s="68"/>
      <c r="F386" s="67"/>
      <c r="G386" s="67"/>
      <c r="H386" s="67"/>
      <c r="I386" s="9"/>
      <c r="J386" s="9"/>
      <c r="K386" s="9"/>
      <c r="L386" s="9"/>
      <c r="M386" s="9"/>
    </row>
    <row r="387" spans="4:13">
      <c r="D387" s="67"/>
      <c r="E387" s="68"/>
      <c r="F387" s="67"/>
      <c r="G387" s="67"/>
      <c r="H387" s="67"/>
      <c r="I387" s="9"/>
      <c r="J387" s="9"/>
      <c r="K387" s="9"/>
      <c r="L387" s="9"/>
      <c r="M387" s="9"/>
    </row>
    <row r="388" spans="4:13">
      <c r="D388" s="67"/>
      <c r="E388" s="68"/>
      <c r="F388" s="67"/>
      <c r="G388" s="67"/>
      <c r="H388" s="67"/>
      <c r="I388" s="9"/>
      <c r="J388" s="9"/>
      <c r="K388" s="9"/>
      <c r="L388" s="9"/>
      <c r="M388" s="9"/>
    </row>
    <row r="389" spans="4:13">
      <c r="D389" s="67"/>
      <c r="E389" s="68"/>
      <c r="F389" s="67"/>
      <c r="G389" s="67"/>
      <c r="H389" s="67"/>
      <c r="I389" s="9"/>
      <c r="J389" s="9"/>
      <c r="K389" s="9"/>
      <c r="L389" s="9"/>
      <c r="M389" s="9"/>
    </row>
    <row r="390" spans="4:13">
      <c r="D390" s="67"/>
      <c r="E390" s="68"/>
      <c r="F390" s="67"/>
      <c r="G390" s="67"/>
      <c r="H390" s="67"/>
      <c r="I390" s="9"/>
      <c r="J390" s="9"/>
      <c r="K390" s="9"/>
      <c r="L390" s="9"/>
      <c r="M390" s="9"/>
    </row>
    <row r="391" spans="4:13">
      <c r="D391" s="67"/>
      <c r="E391" s="68"/>
      <c r="F391" s="67"/>
      <c r="G391" s="67"/>
      <c r="H391" s="67"/>
      <c r="I391" s="9"/>
      <c r="J391" s="9"/>
      <c r="K391" s="9"/>
      <c r="L391" s="9"/>
      <c r="M391" s="9"/>
    </row>
    <row r="392" spans="4:13">
      <c r="D392" s="67"/>
      <c r="E392" s="68"/>
      <c r="F392" s="67"/>
      <c r="G392" s="67"/>
      <c r="H392" s="67"/>
      <c r="I392" s="9"/>
      <c r="J392" s="9"/>
      <c r="K392" s="9"/>
      <c r="L392" s="9"/>
      <c r="M392" s="9"/>
    </row>
    <row r="393" spans="4:13">
      <c r="D393" s="67"/>
      <c r="E393" s="68"/>
      <c r="F393" s="67"/>
      <c r="G393" s="67"/>
      <c r="H393" s="67"/>
      <c r="I393" s="9"/>
      <c r="J393" s="9"/>
      <c r="K393" s="9"/>
      <c r="L393" s="9"/>
      <c r="M393" s="9"/>
    </row>
    <row r="394" spans="4:13">
      <c r="D394" s="67"/>
      <c r="E394" s="68"/>
      <c r="F394" s="67"/>
      <c r="G394" s="67"/>
      <c r="H394" s="67"/>
      <c r="I394" s="9"/>
      <c r="J394" s="9"/>
      <c r="K394" s="9"/>
      <c r="L394" s="9"/>
      <c r="M394" s="9"/>
    </row>
    <row r="395" spans="4:13">
      <c r="D395" s="67"/>
      <c r="E395" s="68"/>
      <c r="F395" s="67"/>
      <c r="G395" s="67"/>
      <c r="H395" s="67"/>
      <c r="I395" s="9"/>
      <c r="J395" s="9"/>
      <c r="K395" s="9"/>
      <c r="L395" s="9"/>
      <c r="M395" s="9"/>
    </row>
    <row r="396" spans="4:13">
      <c r="D396" s="67"/>
      <c r="E396" s="68"/>
      <c r="F396" s="67"/>
      <c r="G396" s="67"/>
      <c r="H396" s="67"/>
      <c r="I396" s="9"/>
      <c r="J396" s="9"/>
      <c r="K396" s="9"/>
      <c r="L396" s="9"/>
      <c r="M396" s="9"/>
    </row>
    <row r="397" spans="4:13">
      <c r="D397" s="67"/>
      <c r="E397" s="68"/>
      <c r="F397" s="67"/>
      <c r="G397" s="67"/>
      <c r="H397" s="67"/>
      <c r="I397" s="9"/>
      <c r="J397" s="9"/>
      <c r="K397" s="9"/>
      <c r="L397" s="9"/>
      <c r="M397" s="9"/>
    </row>
    <row r="398" spans="4:13">
      <c r="D398" s="67"/>
      <c r="E398" s="68"/>
      <c r="F398" s="67"/>
      <c r="G398" s="67"/>
      <c r="H398" s="67"/>
      <c r="I398" s="9"/>
      <c r="J398" s="9"/>
      <c r="K398" s="9"/>
      <c r="L398" s="9"/>
      <c r="M398" s="9"/>
    </row>
    <row r="399" spans="4:13">
      <c r="D399" s="67"/>
      <c r="E399" s="68"/>
      <c r="F399" s="67"/>
      <c r="G399" s="67"/>
      <c r="H399" s="67"/>
      <c r="I399" s="9"/>
      <c r="J399" s="9"/>
      <c r="K399" s="9"/>
      <c r="L399" s="9"/>
      <c r="M399" s="9"/>
    </row>
    <row r="400" spans="4:13">
      <c r="D400" s="67"/>
      <c r="E400" s="68"/>
      <c r="F400" s="67"/>
      <c r="G400" s="67"/>
      <c r="H400" s="67"/>
      <c r="I400" s="9"/>
      <c r="J400" s="9"/>
      <c r="K400" s="9"/>
      <c r="L400" s="9"/>
      <c r="M400" s="9"/>
    </row>
    <row r="401" spans="4:13">
      <c r="D401" s="67"/>
      <c r="E401" s="68"/>
      <c r="F401" s="67"/>
      <c r="G401" s="67"/>
      <c r="H401" s="67"/>
      <c r="I401" s="9"/>
      <c r="J401" s="9"/>
      <c r="K401" s="9"/>
      <c r="L401" s="9"/>
      <c r="M401" s="9"/>
    </row>
    <row r="402" spans="4:13">
      <c r="D402" s="67"/>
      <c r="E402" s="68"/>
      <c r="F402" s="67"/>
      <c r="G402" s="67"/>
      <c r="H402" s="67"/>
      <c r="I402" s="9"/>
      <c r="J402" s="9"/>
      <c r="K402" s="9"/>
      <c r="L402" s="9"/>
      <c r="M402" s="9"/>
    </row>
    <row r="403" spans="4:13">
      <c r="D403" s="67"/>
      <c r="E403" s="68"/>
      <c r="F403" s="67"/>
      <c r="G403" s="67"/>
      <c r="H403" s="67"/>
      <c r="I403" s="9"/>
      <c r="J403" s="9"/>
      <c r="K403" s="9"/>
      <c r="L403" s="9"/>
      <c r="M403" s="9"/>
    </row>
    <row r="404" spans="4:13">
      <c r="D404" s="67"/>
      <c r="E404" s="68"/>
      <c r="F404" s="67"/>
      <c r="G404" s="67"/>
      <c r="H404" s="67"/>
      <c r="I404" s="9"/>
      <c r="J404" s="9"/>
      <c r="K404" s="9"/>
      <c r="L404" s="9"/>
      <c r="M404" s="9"/>
    </row>
    <row r="405" spans="4:13">
      <c r="D405" s="67"/>
      <c r="E405" s="68"/>
      <c r="F405" s="67"/>
      <c r="G405" s="67"/>
      <c r="H405" s="67"/>
      <c r="I405" s="9"/>
      <c r="J405" s="9"/>
      <c r="K405" s="9"/>
      <c r="L405" s="9"/>
      <c r="M405" s="9"/>
    </row>
    <row r="406" spans="4:13">
      <c r="D406" s="67"/>
      <c r="E406" s="68"/>
      <c r="F406" s="67"/>
      <c r="G406" s="67"/>
      <c r="H406" s="67"/>
      <c r="I406" s="9"/>
      <c r="J406" s="9"/>
      <c r="K406" s="9"/>
      <c r="L406" s="9"/>
      <c r="M406" s="9"/>
    </row>
    <row r="407" spans="4:13">
      <c r="D407" s="67"/>
      <c r="E407" s="68"/>
      <c r="F407" s="67"/>
      <c r="G407" s="67"/>
      <c r="H407" s="67"/>
      <c r="I407" s="9"/>
      <c r="J407" s="9"/>
      <c r="K407" s="9"/>
      <c r="L407" s="9"/>
      <c r="M407" s="9"/>
    </row>
    <row r="408" spans="4:13">
      <c r="D408" s="67"/>
      <c r="E408" s="68"/>
      <c r="F408" s="67"/>
      <c r="G408" s="67"/>
      <c r="H408" s="67"/>
      <c r="I408" s="9"/>
      <c r="J408" s="9"/>
      <c r="K408" s="9"/>
      <c r="L408" s="9"/>
      <c r="M408" s="9"/>
    </row>
    <row r="409" spans="4:13">
      <c r="D409" s="67"/>
      <c r="E409" s="68"/>
      <c r="F409" s="67"/>
      <c r="G409" s="67"/>
      <c r="H409" s="67"/>
      <c r="I409" s="9"/>
      <c r="J409" s="9"/>
      <c r="K409" s="9"/>
      <c r="L409" s="9"/>
      <c r="M409" s="9"/>
    </row>
    <row r="410" spans="4:13">
      <c r="D410" s="67"/>
      <c r="E410" s="68"/>
      <c r="F410" s="67"/>
      <c r="G410" s="67"/>
      <c r="H410" s="67"/>
      <c r="I410" s="9"/>
      <c r="J410" s="9"/>
      <c r="K410" s="9"/>
      <c r="L410" s="9"/>
      <c r="M410" s="9"/>
    </row>
    <row r="411" spans="4:13">
      <c r="D411" s="67"/>
      <c r="E411" s="68"/>
      <c r="F411" s="67"/>
      <c r="G411" s="67"/>
      <c r="H411" s="67"/>
      <c r="I411" s="9"/>
      <c r="J411" s="9"/>
      <c r="K411" s="9"/>
      <c r="L411" s="9"/>
      <c r="M411" s="9"/>
    </row>
    <row r="412" spans="4:13">
      <c r="D412" s="67"/>
      <c r="E412" s="68"/>
      <c r="F412" s="67"/>
      <c r="G412" s="67"/>
      <c r="H412" s="67"/>
      <c r="I412" s="9"/>
      <c r="J412" s="9"/>
      <c r="K412" s="9"/>
      <c r="L412" s="9"/>
      <c r="M412" s="9"/>
    </row>
    <row r="413" spans="4:13">
      <c r="D413" s="67"/>
      <c r="E413" s="68"/>
      <c r="F413" s="67"/>
      <c r="G413" s="67"/>
      <c r="H413" s="67"/>
      <c r="I413" s="9"/>
      <c r="J413" s="9"/>
      <c r="K413" s="9"/>
      <c r="L413" s="9"/>
      <c r="M413" s="9"/>
    </row>
    <row r="414" spans="4:13">
      <c r="D414" s="67"/>
      <c r="E414" s="68"/>
      <c r="F414" s="67"/>
      <c r="G414" s="67"/>
      <c r="H414" s="67"/>
      <c r="I414" s="9"/>
      <c r="J414" s="9"/>
      <c r="K414" s="9"/>
      <c r="L414" s="9"/>
      <c r="M414" s="9"/>
    </row>
    <row r="415" spans="4:13">
      <c r="D415" s="67"/>
      <c r="E415" s="68"/>
      <c r="F415" s="67"/>
      <c r="G415" s="67"/>
      <c r="H415" s="67"/>
      <c r="I415" s="9"/>
      <c r="J415" s="9"/>
      <c r="K415" s="9"/>
      <c r="L415" s="9"/>
      <c r="M415" s="9"/>
    </row>
    <row r="416" spans="4:13">
      <c r="D416" s="67"/>
      <c r="E416" s="68"/>
      <c r="F416" s="67"/>
      <c r="G416" s="67"/>
      <c r="H416" s="67"/>
      <c r="I416" s="9"/>
      <c r="J416" s="9"/>
      <c r="K416" s="9"/>
      <c r="L416" s="9"/>
      <c r="M416" s="9"/>
    </row>
    <row r="417" spans="4:13">
      <c r="D417" s="67"/>
      <c r="E417" s="68"/>
      <c r="F417" s="67"/>
      <c r="G417" s="67"/>
      <c r="H417" s="67"/>
      <c r="I417" s="9"/>
      <c r="J417" s="9"/>
      <c r="K417" s="9"/>
      <c r="L417" s="9"/>
      <c r="M417" s="9"/>
    </row>
    <row r="418" spans="4:13">
      <c r="D418" s="67"/>
      <c r="E418" s="68"/>
      <c r="F418" s="67"/>
      <c r="G418" s="67"/>
      <c r="H418" s="67"/>
      <c r="I418" s="9"/>
      <c r="J418" s="9"/>
      <c r="K418" s="9"/>
      <c r="L418" s="9"/>
      <c r="M418" s="9"/>
    </row>
    <row r="419" spans="4:13">
      <c r="D419" s="67"/>
      <c r="E419" s="68"/>
      <c r="F419" s="67"/>
      <c r="G419" s="67"/>
      <c r="H419" s="67"/>
      <c r="I419" s="9"/>
      <c r="J419" s="9"/>
      <c r="K419" s="9"/>
      <c r="L419" s="9"/>
      <c r="M419" s="9"/>
    </row>
    <row r="420" spans="4:13">
      <c r="D420" s="67"/>
      <c r="E420" s="68"/>
      <c r="F420" s="67"/>
      <c r="G420" s="67"/>
      <c r="H420" s="67"/>
      <c r="I420" s="9"/>
      <c r="J420" s="9"/>
      <c r="K420" s="9"/>
      <c r="L420" s="9"/>
      <c r="M420" s="9"/>
    </row>
    <row r="421" spans="4:13">
      <c r="D421" s="67"/>
      <c r="E421" s="68"/>
      <c r="F421" s="67"/>
      <c r="G421" s="67"/>
      <c r="H421" s="67"/>
      <c r="I421" s="9"/>
      <c r="J421" s="9"/>
      <c r="K421" s="9"/>
      <c r="L421" s="9"/>
      <c r="M421" s="9"/>
    </row>
    <row r="422" spans="4:13">
      <c r="D422" s="67"/>
      <c r="E422" s="68"/>
      <c r="F422" s="67"/>
      <c r="G422" s="67"/>
      <c r="H422" s="67"/>
      <c r="I422" s="9"/>
      <c r="J422" s="9"/>
      <c r="K422" s="9"/>
      <c r="L422" s="9"/>
      <c r="M422" s="9"/>
    </row>
    <row r="423" spans="4:13">
      <c r="D423" s="67"/>
      <c r="E423" s="68"/>
      <c r="F423" s="67"/>
      <c r="G423" s="67"/>
      <c r="H423" s="67"/>
      <c r="I423" s="9"/>
      <c r="J423" s="9"/>
      <c r="K423" s="9"/>
      <c r="L423" s="9"/>
      <c r="M423" s="9"/>
    </row>
    <row r="424" spans="4:13">
      <c r="D424" s="67"/>
      <c r="E424" s="68"/>
      <c r="F424" s="67"/>
      <c r="G424" s="67"/>
      <c r="H424" s="67"/>
      <c r="I424" s="9"/>
      <c r="J424" s="9"/>
      <c r="K424" s="9"/>
      <c r="L424" s="9"/>
      <c r="M424" s="9"/>
    </row>
    <row r="425" spans="4:13">
      <c r="D425" s="67"/>
      <c r="E425" s="68"/>
      <c r="F425" s="67"/>
      <c r="G425" s="67"/>
      <c r="H425" s="67"/>
      <c r="I425" s="9"/>
      <c r="J425" s="9"/>
      <c r="K425" s="9"/>
      <c r="L425" s="9"/>
      <c r="M425" s="9"/>
    </row>
    <row r="426" spans="4:13">
      <c r="D426" s="67"/>
      <c r="E426" s="68"/>
      <c r="F426" s="67"/>
      <c r="G426" s="67"/>
      <c r="H426" s="67"/>
      <c r="I426" s="9"/>
      <c r="J426" s="9"/>
      <c r="K426" s="9"/>
      <c r="L426" s="9"/>
      <c r="M426" s="9"/>
    </row>
    <row r="427" spans="4:13">
      <c r="D427" s="67"/>
      <c r="E427" s="68"/>
      <c r="F427" s="67"/>
      <c r="G427" s="67"/>
      <c r="H427" s="67"/>
      <c r="I427" s="9"/>
      <c r="J427" s="9"/>
      <c r="K427" s="9"/>
      <c r="L427" s="9"/>
      <c r="M427" s="9"/>
    </row>
    <row r="428" spans="4:13">
      <c r="D428" s="67"/>
      <c r="E428" s="68"/>
      <c r="F428" s="67"/>
      <c r="G428" s="67"/>
      <c r="H428" s="67"/>
      <c r="I428" s="9"/>
      <c r="J428" s="9"/>
      <c r="K428" s="9"/>
      <c r="L428" s="9"/>
      <c r="M428" s="9"/>
    </row>
    <row r="429" spans="4:13">
      <c r="D429" s="67"/>
      <c r="E429" s="68"/>
      <c r="F429" s="67"/>
      <c r="G429" s="67"/>
      <c r="H429" s="67"/>
      <c r="I429" s="9"/>
      <c r="J429" s="9"/>
      <c r="K429" s="9"/>
      <c r="L429" s="9"/>
      <c r="M429" s="9"/>
    </row>
    <row r="430" spans="4:13">
      <c r="D430" s="67"/>
      <c r="E430" s="68"/>
      <c r="F430" s="67"/>
      <c r="G430" s="67"/>
      <c r="H430" s="67"/>
      <c r="I430" s="9"/>
      <c r="J430" s="9"/>
      <c r="K430" s="9"/>
      <c r="L430" s="9"/>
      <c r="M430" s="9"/>
    </row>
    <row r="431" spans="4:13">
      <c r="D431" s="67"/>
      <c r="E431" s="68"/>
      <c r="F431" s="67"/>
      <c r="G431" s="67"/>
      <c r="H431" s="67"/>
      <c r="I431" s="9"/>
      <c r="J431" s="9"/>
      <c r="K431" s="9"/>
      <c r="L431" s="9"/>
      <c r="M431" s="9"/>
    </row>
    <row r="432" spans="4:13">
      <c r="D432" s="67"/>
      <c r="E432" s="68"/>
      <c r="F432" s="67"/>
      <c r="G432" s="67"/>
      <c r="H432" s="67"/>
      <c r="I432" s="9"/>
      <c r="J432" s="9"/>
      <c r="K432" s="9"/>
      <c r="L432" s="9"/>
      <c r="M432" s="9"/>
    </row>
    <row r="433" spans="4:13">
      <c r="D433" s="67"/>
      <c r="E433" s="68"/>
      <c r="F433" s="67"/>
      <c r="G433" s="67"/>
      <c r="H433" s="67"/>
      <c r="I433" s="9"/>
      <c r="J433" s="9"/>
      <c r="K433" s="9"/>
      <c r="L433" s="9"/>
      <c r="M433" s="9"/>
    </row>
    <row r="434" spans="4:13">
      <c r="D434" s="67"/>
      <c r="E434" s="68"/>
      <c r="F434" s="67"/>
      <c r="G434" s="67"/>
      <c r="H434" s="67"/>
      <c r="I434" s="9"/>
      <c r="J434" s="9"/>
      <c r="K434" s="9"/>
      <c r="L434" s="9"/>
      <c r="M434" s="9"/>
    </row>
    <row r="435" spans="4:13">
      <c r="D435" s="67"/>
      <c r="E435" s="68"/>
      <c r="F435" s="67"/>
      <c r="G435" s="67"/>
      <c r="H435" s="67"/>
      <c r="I435" s="9"/>
      <c r="J435" s="9"/>
      <c r="K435" s="9"/>
      <c r="L435" s="9"/>
      <c r="M435" s="9"/>
    </row>
    <row r="436" spans="4:13">
      <c r="D436" s="67"/>
      <c r="E436" s="68"/>
      <c r="F436" s="67"/>
      <c r="G436" s="67"/>
      <c r="H436" s="67"/>
      <c r="I436" s="9"/>
      <c r="J436" s="9"/>
      <c r="K436" s="9"/>
      <c r="L436" s="9"/>
      <c r="M436" s="9"/>
    </row>
    <row r="437" spans="4:13">
      <c r="D437" s="67"/>
      <c r="E437" s="68"/>
      <c r="F437" s="67"/>
      <c r="G437" s="67"/>
      <c r="H437" s="67"/>
      <c r="I437" s="9"/>
      <c r="J437" s="9"/>
      <c r="K437" s="9"/>
      <c r="L437" s="9"/>
      <c r="M437" s="9"/>
    </row>
    <row r="438" spans="4:13">
      <c r="D438" s="67"/>
      <c r="E438" s="68"/>
      <c r="F438" s="67"/>
      <c r="G438" s="67"/>
      <c r="H438" s="67"/>
      <c r="I438" s="9"/>
      <c r="J438" s="9"/>
      <c r="K438" s="9"/>
      <c r="L438" s="9"/>
      <c r="M438" s="9"/>
    </row>
    <row r="439" spans="4:13">
      <c r="D439" s="67"/>
      <c r="E439" s="68"/>
      <c r="F439" s="67"/>
      <c r="G439" s="67"/>
      <c r="H439" s="67"/>
      <c r="I439" s="9"/>
      <c r="J439" s="9"/>
      <c r="K439" s="9"/>
      <c r="L439" s="9"/>
      <c r="M439" s="9"/>
    </row>
    <row r="440" spans="4:13">
      <c r="D440" s="67"/>
      <c r="E440" s="68"/>
      <c r="F440" s="67"/>
      <c r="G440" s="67"/>
      <c r="H440" s="67"/>
      <c r="I440" s="9"/>
      <c r="J440" s="9"/>
      <c r="K440" s="9"/>
      <c r="L440" s="9"/>
      <c r="M440" s="9"/>
    </row>
    <row r="441" spans="4:13">
      <c r="D441" s="67"/>
      <c r="E441" s="68"/>
      <c r="F441" s="67"/>
      <c r="G441" s="67"/>
      <c r="H441" s="67"/>
      <c r="I441" s="9"/>
      <c r="J441" s="9"/>
      <c r="K441" s="9"/>
      <c r="L441" s="9"/>
      <c r="M441" s="9"/>
    </row>
    <row r="442" spans="4:13">
      <c r="D442" s="67"/>
      <c r="E442" s="68"/>
      <c r="F442" s="67"/>
      <c r="G442" s="67"/>
      <c r="H442" s="67"/>
      <c r="I442" s="9"/>
      <c r="J442" s="9"/>
      <c r="K442" s="9"/>
      <c r="L442" s="9"/>
      <c r="M442" s="9"/>
    </row>
    <row r="443" spans="4:13">
      <c r="D443" s="67"/>
      <c r="E443" s="68"/>
      <c r="F443" s="67"/>
      <c r="G443" s="67"/>
      <c r="H443" s="67"/>
      <c r="I443" s="9"/>
      <c r="J443" s="9"/>
      <c r="K443" s="9"/>
      <c r="L443" s="9"/>
      <c r="M443" s="9"/>
    </row>
    <row r="444" spans="4:13">
      <c r="D444" s="67"/>
      <c r="E444" s="68"/>
      <c r="F444" s="67"/>
      <c r="G444" s="67"/>
      <c r="H444" s="67"/>
      <c r="I444" s="9"/>
      <c r="J444" s="9"/>
      <c r="K444" s="9"/>
      <c r="L444" s="9"/>
      <c r="M444" s="9"/>
    </row>
    <row r="445" spans="4:13">
      <c r="D445" s="67"/>
      <c r="E445" s="68"/>
      <c r="F445" s="67"/>
      <c r="G445" s="67"/>
      <c r="H445" s="67"/>
      <c r="I445" s="9"/>
      <c r="J445" s="9"/>
      <c r="K445" s="9"/>
      <c r="L445" s="9"/>
      <c r="M445" s="9"/>
    </row>
    <row r="446" spans="4:13">
      <c r="D446" s="67"/>
      <c r="E446" s="68"/>
      <c r="F446" s="67"/>
      <c r="G446" s="67"/>
      <c r="H446" s="67"/>
      <c r="I446" s="9"/>
      <c r="J446" s="9"/>
      <c r="K446" s="9"/>
      <c r="L446" s="9"/>
      <c r="M446" s="9"/>
    </row>
    <row r="447" spans="4:13">
      <c r="D447" s="67"/>
      <c r="E447" s="68"/>
      <c r="F447" s="67"/>
      <c r="G447" s="67"/>
      <c r="H447" s="67"/>
      <c r="I447" s="9"/>
      <c r="J447" s="9"/>
      <c r="K447" s="9"/>
      <c r="L447" s="9"/>
      <c r="M447" s="9"/>
    </row>
    <row r="448" spans="4:13">
      <c r="D448" s="67"/>
      <c r="E448" s="68"/>
      <c r="F448" s="67"/>
      <c r="G448" s="67"/>
      <c r="H448" s="67"/>
      <c r="I448" s="9"/>
      <c r="J448" s="9"/>
      <c r="K448" s="9"/>
      <c r="L448" s="9"/>
      <c r="M448" s="9"/>
    </row>
    <row r="449" spans="4:13">
      <c r="D449" s="67"/>
      <c r="E449" s="68"/>
      <c r="F449" s="67"/>
      <c r="G449" s="67"/>
      <c r="H449" s="67"/>
      <c r="I449" s="9"/>
      <c r="J449" s="9"/>
      <c r="K449" s="9"/>
      <c r="L449" s="9"/>
      <c r="M449" s="9"/>
    </row>
    <row r="450" spans="4:13">
      <c r="D450" s="67"/>
      <c r="E450" s="68"/>
      <c r="F450" s="67"/>
      <c r="G450" s="67"/>
      <c r="H450" s="67"/>
      <c r="I450" s="9"/>
      <c r="J450" s="9"/>
      <c r="K450" s="9"/>
      <c r="L450" s="9"/>
      <c r="M450" s="9"/>
    </row>
    <row r="451" spans="4:13">
      <c r="D451" s="67"/>
      <c r="E451" s="68"/>
      <c r="F451" s="67"/>
      <c r="G451" s="67"/>
      <c r="H451" s="67"/>
      <c r="I451" s="9"/>
      <c r="J451" s="9"/>
      <c r="K451" s="9"/>
      <c r="L451" s="9"/>
      <c r="M451" s="9"/>
    </row>
    <row r="452" spans="4:13">
      <c r="D452" s="67"/>
      <c r="E452" s="68"/>
      <c r="F452" s="67"/>
      <c r="G452" s="67"/>
      <c r="H452" s="67"/>
      <c r="I452" s="9"/>
      <c r="J452" s="9"/>
      <c r="K452" s="9"/>
      <c r="L452" s="9"/>
      <c r="M452" s="9"/>
    </row>
    <row r="453" spans="4:13">
      <c r="D453" s="67"/>
      <c r="E453" s="68"/>
      <c r="F453" s="67"/>
      <c r="G453" s="67"/>
      <c r="H453" s="67"/>
      <c r="I453" s="9"/>
      <c r="J453" s="9"/>
      <c r="K453" s="9"/>
      <c r="L453" s="9"/>
      <c r="M453" s="9"/>
    </row>
    <row r="454" spans="4:13">
      <c r="D454" s="67"/>
      <c r="E454" s="68"/>
      <c r="F454" s="67"/>
      <c r="G454" s="67"/>
      <c r="H454" s="67"/>
      <c r="I454" s="9"/>
      <c r="J454" s="9"/>
      <c r="K454" s="9"/>
      <c r="L454" s="9"/>
      <c r="M454" s="9"/>
    </row>
    <row r="455" spans="4:13">
      <c r="D455" s="67"/>
      <c r="E455" s="68"/>
      <c r="F455" s="67"/>
      <c r="G455" s="67"/>
      <c r="H455" s="67"/>
      <c r="I455" s="9"/>
      <c r="J455" s="9"/>
      <c r="K455" s="9"/>
      <c r="L455" s="9"/>
      <c r="M455" s="9"/>
    </row>
    <row r="456" spans="4:13">
      <c r="D456" s="67"/>
      <c r="E456" s="68"/>
      <c r="F456" s="67"/>
      <c r="G456" s="67"/>
      <c r="H456" s="67"/>
      <c r="I456" s="9"/>
      <c r="J456" s="9"/>
      <c r="K456" s="9"/>
      <c r="L456" s="9"/>
      <c r="M456" s="9"/>
    </row>
    <row r="457" spans="4:13">
      <c r="D457" s="67"/>
      <c r="E457" s="68"/>
      <c r="F457" s="67"/>
      <c r="G457" s="67"/>
      <c r="H457" s="67"/>
      <c r="I457" s="9"/>
      <c r="J457" s="9"/>
      <c r="K457" s="9"/>
      <c r="L457" s="9"/>
      <c r="M457" s="9"/>
    </row>
    <row r="458" spans="4:13">
      <c r="D458" s="67"/>
      <c r="E458" s="68"/>
      <c r="F458" s="67"/>
      <c r="G458" s="67"/>
      <c r="H458" s="67"/>
      <c r="I458" s="9"/>
      <c r="J458" s="9"/>
      <c r="K458" s="9"/>
      <c r="L458" s="9"/>
      <c r="M458" s="9"/>
    </row>
    <row r="459" spans="4:13">
      <c r="D459" s="67"/>
      <c r="E459" s="68"/>
      <c r="F459" s="67"/>
      <c r="G459" s="67"/>
      <c r="H459" s="67"/>
      <c r="I459" s="9"/>
      <c r="J459" s="9"/>
      <c r="K459" s="9"/>
      <c r="L459" s="9"/>
      <c r="M459" s="9"/>
    </row>
    <row r="460" spans="4:13">
      <c r="D460" s="67"/>
      <c r="E460" s="68"/>
      <c r="F460" s="67"/>
      <c r="G460" s="67"/>
      <c r="H460" s="67"/>
      <c r="I460" s="9"/>
      <c r="J460" s="9"/>
      <c r="K460" s="9"/>
      <c r="L460" s="9"/>
      <c r="M460" s="9"/>
    </row>
    <row r="461" spans="4:13">
      <c r="D461" s="67"/>
      <c r="E461" s="68"/>
      <c r="F461" s="67"/>
      <c r="G461" s="67"/>
      <c r="H461" s="67"/>
      <c r="I461" s="9"/>
      <c r="J461" s="9"/>
      <c r="K461" s="9"/>
      <c r="L461" s="9"/>
      <c r="M461" s="9"/>
    </row>
    <row r="462" spans="4:13">
      <c r="D462" s="67"/>
      <c r="E462" s="68"/>
      <c r="F462" s="67"/>
      <c r="G462" s="67"/>
      <c r="H462" s="67"/>
      <c r="I462" s="9"/>
      <c r="J462" s="9"/>
      <c r="K462" s="9"/>
      <c r="L462" s="9"/>
      <c r="M462" s="9"/>
    </row>
    <row r="463" spans="4:13">
      <c r="D463" s="67"/>
      <c r="E463" s="68"/>
      <c r="F463" s="67"/>
      <c r="G463" s="67"/>
      <c r="H463" s="67"/>
      <c r="I463" s="9"/>
      <c r="J463" s="9"/>
      <c r="K463" s="9"/>
      <c r="L463" s="9"/>
      <c r="M463" s="9"/>
    </row>
    <row r="464" spans="4:13">
      <c r="D464" s="67"/>
      <c r="E464" s="68"/>
      <c r="F464" s="67"/>
      <c r="G464" s="67"/>
      <c r="H464" s="67"/>
      <c r="I464" s="9"/>
      <c r="J464" s="9"/>
      <c r="K464" s="9"/>
      <c r="L464" s="9"/>
      <c r="M464" s="9"/>
    </row>
    <row r="465" spans="4:13">
      <c r="D465" s="67"/>
      <c r="E465" s="68"/>
      <c r="F465" s="67"/>
      <c r="G465" s="67"/>
      <c r="H465" s="67"/>
      <c r="I465" s="9"/>
      <c r="J465" s="9"/>
      <c r="K465" s="9"/>
      <c r="L465" s="9"/>
      <c r="M465" s="9"/>
    </row>
    <row r="466" spans="4:13">
      <c r="D466" s="67"/>
      <c r="E466" s="68"/>
      <c r="F466" s="67"/>
      <c r="G466" s="67"/>
      <c r="H466" s="67"/>
      <c r="I466" s="9"/>
      <c r="J466" s="9"/>
      <c r="K466" s="9"/>
      <c r="L466" s="9"/>
      <c r="M466" s="9"/>
    </row>
    <row r="467" spans="4:13">
      <c r="D467" s="67"/>
      <c r="E467" s="68"/>
      <c r="F467" s="67"/>
      <c r="G467" s="67"/>
      <c r="H467" s="67"/>
      <c r="I467" s="9"/>
      <c r="J467" s="9"/>
      <c r="K467" s="9"/>
      <c r="L467" s="9"/>
      <c r="M467" s="9"/>
    </row>
    <row r="468" spans="4:13">
      <c r="D468" s="67"/>
      <c r="E468" s="68"/>
      <c r="F468" s="67"/>
      <c r="G468" s="67"/>
      <c r="H468" s="67"/>
      <c r="I468" s="9"/>
      <c r="J468" s="9"/>
      <c r="K468" s="9"/>
      <c r="L468" s="9"/>
      <c r="M468" s="9"/>
    </row>
    <row r="469" spans="4:13">
      <c r="D469" s="67"/>
      <c r="E469" s="68"/>
      <c r="F469" s="67"/>
      <c r="G469" s="67"/>
      <c r="H469" s="67"/>
      <c r="I469" s="9"/>
      <c r="J469" s="9"/>
      <c r="K469" s="9"/>
      <c r="L469" s="9"/>
      <c r="M469" s="9"/>
    </row>
    <row r="470" spans="4:13">
      <c r="D470" s="67"/>
      <c r="E470" s="68"/>
      <c r="F470" s="67"/>
      <c r="G470" s="67"/>
      <c r="H470" s="67"/>
      <c r="I470" s="9"/>
      <c r="J470" s="9"/>
      <c r="K470" s="9"/>
      <c r="L470" s="9"/>
      <c r="M470" s="9"/>
    </row>
    <row r="471" spans="4:13">
      <c r="D471" s="67"/>
      <c r="E471" s="68"/>
      <c r="F471" s="67"/>
      <c r="G471" s="67"/>
      <c r="H471" s="67"/>
      <c r="I471" s="9"/>
      <c r="J471" s="9"/>
      <c r="K471" s="9"/>
      <c r="L471" s="9"/>
      <c r="M471" s="9"/>
    </row>
    <row r="472" spans="4:13">
      <c r="D472" s="67"/>
      <c r="E472" s="68"/>
      <c r="F472" s="67"/>
      <c r="G472" s="67"/>
      <c r="H472" s="67"/>
      <c r="I472" s="9"/>
      <c r="J472" s="9"/>
      <c r="K472" s="9"/>
      <c r="L472" s="9"/>
      <c r="M472" s="9"/>
    </row>
    <row r="473" spans="4:13">
      <c r="D473" s="67"/>
      <c r="E473" s="68"/>
      <c r="F473" s="67"/>
      <c r="G473" s="67"/>
      <c r="H473" s="67"/>
      <c r="I473" s="9"/>
      <c r="J473" s="9"/>
      <c r="K473" s="9"/>
      <c r="L473" s="9"/>
      <c r="M473" s="9"/>
    </row>
    <row r="474" spans="4:13">
      <c r="D474" s="67"/>
      <c r="E474" s="68"/>
      <c r="F474" s="67"/>
      <c r="G474" s="67"/>
      <c r="H474" s="67"/>
      <c r="I474" s="9"/>
      <c r="J474" s="9"/>
      <c r="K474" s="9"/>
      <c r="L474" s="9"/>
      <c r="M474" s="9"/>
    </row>
    <row r="475" spans="4:13">
      <c r="D475" s="67"/>
      <c r="E475" s="68"/>
      <c r="F475" s="67"/>
      <c r="G475" s="67"/>
      <c r="H475" s="67"/>
      <c r="I475" s="9"/>
      <c r="J475" s="9"/>
      <c r="K475" s="9"/>
      <c r="L475" s="9"/>
      <c r="M475" s="9"/>
    </row>
    <row r="476" spans="4:13">
      <c r="D476" s="67"/>
      <c r="E476" s="68"/>
      <c r="F476" s="67"/>
      <c r="G476" s="67"/>
      <c r="H476" s="67"/>
      <c r="I476" s="9"/>
      <c r="J476" s="9"/>
      <c r="K476" s="9"/>
      <c r="L476" s="9"/>
      <c r="M476" s="9"/>
    </row>
    <row r="477" spans="4:13">
      <c r="D477" s="67"/>
      <c r="E477" s="68"/>
      <c r="F477" s="67"/>
      <c r="G477" s="67"/>
      <c r="H477" s="67"/>
      <c r="I477" s="9"/>
      <c r="J477" s="9"/>
      <c r="K477" s="9"/>
      <c r="L477" s="9"/>
      <c r="M477" s="9"/>
    </row>
    <row r="478" spans="4:13">
      <c r="D478" s="67"/>
      <c r="E478" s="68"/>
      <c r="F478" s="67"/>
      <c r="G478" s="67"/>
      <c r="H478" s="67"/>
      <c r="I478" s="9"/>
      <c r="J478" s="9"/>
      <c r="K478" s="9"/>
      <c r="L478" s="9"/>
      <c r="M478" s="9"/>
    </row>
    <row r="479" spans="4:13">
      <c r="D479" s="67"/>
      <c r="E479" s="68"/>
      <c r="F479" s="67"/>
      <c r="G479" s="67"/>
      <c r="H479" s="67"/>
      <c r="I479" s="9"/>
      <c r="J479" s="9"/>
      <c r="K479" s="9"/>
      <c r="L479" s="9"/>
      <c r="M479" s="9"/>
    </row>
    <row r="480" spans="4:13">
      <c r="D480" s="67"/>
      <c r="E480" s="68"/>
      <c r="F480" s="67"/>
      <c r="G480" s="67"/>
      <c r="H480" s="67"/>
      <c r="I480" s="9"/>
      <c r="J480" s="9"/>
      <c r="K480" s="9"/>
      <c r="L480" s="9"/>
      <c r="M480" s="9"/>
    </row>
    <row r="481" spans="4:13">
      <c r="D481" s="67"/>
      <c r="E481" s="68"/>
      <c r="F481" s="67"/>
      <c r="G481" s="67"/>
      <c r="H481" s="67"/>
      <c r="I481" s="9"/>
      <c r="J481" s="9"/>
      <c r="K481" s="9"/>
      <c r="L481" s="9"/>
      <c r="M481" s="9"/>
    </row>
    <row r="482" spans="4:13">
      <c r="D482" s="67"/>
      <c r="E482" s="68"/>
      <c r="F482" s="67"/>
      <c r="G482" s="67"/>
      <c r="H482" s="67"/>
      <c r="I482" s="9"/>
      <c r="J482" s="9"/>
      <c r="K482" s="9"/>
      <c r="L482" s="9"/>
      <c r="M482" s="9"/>
    </row>
    <row r="483" spans="4:13">
      <c r="D483" s="67"/>
      <c r="E483" s="68"/>
      <c r="F483" s="67"/>
      <c r="G483" s="67"/>
      <c r="H483" s="67"/>
      <c r="I483" s="9"/>
      <c r="J483" s="9"/>
      <c r="K483" s="9"/>
      <c r="L483" s="9"/>
      <c r="M483" s="9"/>
    </row>
    <row r="484" spans="4:13">
      <c r="D484" s="67"/>
      <c r="E484" s="68"/>
      <c r="F484" s="67"/>
      <c r="G484" s="67"/>
      <c r="H484" s="67"/>
      <c r="I484" s="9"/>
      <c r="J484" s="9"/>
      <c r="K484" s="9"/>
      <c r="L484" s="9"/>
      <c r="M484" s="9"/>
    </row>
    <row r="485" spans="4:13">
      <c r="D485" s="67"/>
      <c r="E485" s="68"/>
      <c r="F485" s="67"/>
      <c r="G485" s="67"/>
      <c r="H485" s="67"/>
      <c r="I485" s="9"/>
      <c r="J485" s="9"/>
      <c r="K485" s="9"/>
      <c r="L485" s="9"/>
      <c r="M485" s="9"/>
    </row>
    <row r="486" spans="4:13">
      <c r="D486" s="67"/>
      <c r="E486" s="68"/>
      <c r="F486" s="67"/>
      <c r="G486" s="67"/>
      <c r="H486" s="67"/>
      <c r="I486" s="9"/>
      <c r="J486" s="9"/>
      <c r="K486" s="9"/>
      <c r="L486" s="9"/>
      <c r="M486" s="9"/>
    </row>
    <row r="487" spans="4:13">
      <c r="D487" s="67"/>
      <c r="E487" s="68"/>
      <c r="F487" s="67"/>
      <c r="G487" s="67"/>
      <c r="H487" s="67"/>
      <c r="I487" s="9"/>
      <c r="J487" s="9"/>
      <c r="K487" s="9"/>
      <c r="L487" s="9"/>
      <c r="M487" s="9"/>
    </row>
    <row r="488" spans="4:13">
      <c r="D488" s="67"/>
      <c r="E488" s="68"/>
      <c r="F488" s="67"/>
      <c r="G488" s="67"/>
      <c r="H488" s="67"/>
      <c r="I488" s="9"/>
      <c r="J488" s="9"/>
      <c r="K488" s="9"/>
      <c r="L488" s="9"/>
      <c r="M488" s="9"/>
    </row>
    <row r="489" spans="4:13">
      <c r="D489" s="67"/>
      <c r="E489" s="68"/>
      <c r="F489" s="67"/>
      <c r="G489" s="67"/>
      <c r="H489" s="67"/>
      <c r="I489" s="9"/>
      <c r="J489" s="9"/>
      <c r="K489" s="9"/>
      <c r="L489" s="9"/>
      <c r="M489" s="9"/>
    </row>
    <row r="490" spans="4:13">
      <c r="D490" s="67"/>
      <c r="E490" s="68"/>
      <c r="F490" s="67"/>
      <c r="G490" s="67"/>
      <c r="H490" s="67"/>
      <c r="I490" s="9"/>
      <c r="J490" s="9"/>
      <c r="K490" s="9"/>
      <c r="L490" s="9"/>
      <c r="M490" s="9"/>
    </row>
    <row r="491" spans="4:13">
      <c r="D491" s="67"/>
      <c r="E491" s="68"/>
      <c r="F491" s="67"/>
      <c r="G491" s="67"/>
      <c r="H491" s="67"/>
      <c r="I491" s="9"/>
      <c r="J491" s="9"/>
      <c r="K491" s="9"/>
      <c r="L491" s="9"/>
      <c r="M491" s="9"/>
    </row>
    <row r="492" spans="4:13">
      <c r="D492" s="67"/>
      <c r="E492" s="68"/>
      <c r="F492" s="67"/>
      <c r="G492" s="67"/>
      <c r="H492" s="67"/>
      <c r="I492" s="9"/>
      <c r="J492" s="9"/>
      <c r="K492" s="9"/>
      <c r="L492" s="9"/>
      <c r="M492" s="9"/>
    </row>
    <row r="493" spans="4:13">
      <c r="D493" s="67"/>
      <c r="E493" s="68"/>
      <c r="F493" s="67"/>
      <c r="G493" s="67"/>
      <c r="H493" s="67"/>
      <c r="I493" s="9"/>
      <c r="J493" s="9"/>
      <c r="K493" s="9"/>
      <c r="L493" s="9"/>
      <c r="M493" s="9"/>
    </row>
    <row r="494" spans="4:13">
      <c r="D494" s="67"/>
      <c r="E494" s="68"/>
      <c r="F494" s="67"/>
      <c r="G494" s="67"/>
      <c r="H494" s="67"/>
      <c r="I494" s="9"/>
      <c r="J494" s="9"/>
      <c r="K494" s="9"/>
      <c r="L494" s="9"/>
      <c r="M494" s="9"/>
    </row>
    <row r="495" spans="4:13">
      <c r="D495" s="67"/>
      <c r="E495" s="68"/>
      <c r="F495" s="67"/>
      <c r="G495" s="67"/>
      <c r="H495" s="67"/>
      <c r="I495" s="9"/>
      <c r="J495" s="9"/>
      <c r="K495" s="9"/>
      <c r="L495" s="9"/>
      <c r="M495" s="9"/>
    </row>
    <row r="496" spans="4:13">
      <c r="D496" s="67"/>
      <c r="E496" s="68"/>
      <c r="F496" s="67"/>
      <c r="G496" s="67"/>
      <c r="H496" s="67"/>
      <c r="I496" s="9"/>
      <c r="J496" s="9"/>
      <c r="K496" s="9"/>
      <c r="L496" s="9"/>
      <c r="M496" s="9"/>
    </row>
    <row r="497" spans="4:13">
      <c r="D497" s="67"/>
      <c r="E497" s="68"/>
      <c r="F497" s="67"/>
      <c r="G497" s="67"/>
      <c r="H497" s="67"/>
      <c r="I497" s="9"/>
      <c r="J497" s="9"/>
      <c r="K497" s="9"/>
      <c r="L497" s="9"/>
      <c r="M497" s="9"/>
    </row>
    <row r="498" spans="4:13">
      <c r="D498" s="67"/>
      <c r="E498" s="68"/>
      <c r="F498" s="67"/>
      <c r="G498" s="67"/>
      <c r="H498" s="67"/>
      <c r="I498" s="9"/>
      <c r="J498" s="9"/>
      <c r="K498" s="9"/>
      <c r="L498" s="9"/>
      <c r="M498" s="9"/>
    </row>
    <row r="499" spans="4:13">
      <c r="D499" s="67"/>
      <c r="E499" s="68"/>
      <c r="F499" s="67"/>
      <c r="G499" s="67"/>
      <c r="H499" s="67"/>
      <c r="I499" s="9"/>
      <c r="J499" s="9"/>
      <c r="K499" s="9"/>
      <c r="L499" s="9"/>
      <c r="M499" s="9"/>
    </row>
    <row r="500" spans="4:13">
      <c r="D500" s="67"/>
      <c r="E500" s="68"/>
      <c r="F500" s="67"/>
      <c r="G500" s="67"/>
      <c r="H500" s="67"/>
      <c r="I500" s="9"/>
      <c r="J500" s="9"/>
      <c r="K500" s="9"/>
      <c r="L500" s="9"/>
      <c r="M500" s="9"/>
    </row>
    <row r="501" spans="4:13">
      <c r="D501" s="67"/>
      <c r="E501" s="68"/>
      <c r="F501" s="67"/>
      <c r="G501" s="67"/>
      <c r="H501" s="67"/>
      <c r="I501" s="9"/>
      <c r="J501" s="9"/>
      <c r="K501" s="9"/>
      <c r="L501" s="9"/>
      <c r="M501" s="9"/>
    </row>
    <row r="502" spans="4:13">
      <c r="D502" s="67"/>
      <c r="E502" s="68"/>
      <c r="F502" s="67"/>
      <c r="G502" s="67"/>
      <c r="H502" s="67"/>
      <c r="I502" s="9"/>
      <c r="J502" s="9"/>
      <c r="K502" s="9"/>
      <c r="L502" s="9"/>
      <c r="M502" s="9"/>
    </row>
    <row r="503" spans="4:13">
      <c r="D503" s="67"/>
      <c r="E503" s="68"/>
      <c r="F503" s="67"/>
      <c r="G503" s="67"/>
      <c r="H503" s="67"/>
      <c r="I503" s="9"/>
      <c r="J503" s="9"/>
      <c r="K503" s="9"/>
      <c r="L503" s="9"/>
      <c r="M503" s="9"/>
    </row>
    <row r="504" spans="4:13">
      <c r="D504" s="67"/>
      <c r="E504" s="68"/>
      <c r="F504" s="67"/>
      <c r="G504" s="67"/>
      <c r="H504" s="67"/>
      <c r="I504" s="9"/>
      <c r="J504" s="9"/>
      <c r="K504" s="9"/>
      <c r="L504" s="9"/>
      <c r="M504" s="9"/>
    </row>
    <row r="505" spans="4:13">
      <c r="D505" s="67"/>
      <c r="E505" s="68"/>
      <c r="F505" s="67"/>
      <c r="G505" s="67"/>
      <c r="H505" s="67"/>
      <c r="I505" s="9"/>
      <c r="J505" s="9"/>
      <c r="K505" s="9"/>
      <c r="L505" s="9"/>
      <c r="M505" s="9"/>
    </row>
    <row r="506" spans="4:13">
      <c r="D506" s="67"/>
      <c r="E506" s="68"/>
      <c r="F506" s="67"/>
      <c r="G506" s="67"/>
      <c r="H506" s="67"/>
      <c r="I506" s="9"/>
      <c r="J506" s="9"/>
      <c r="K506" s="9"/>
      <c r="L506" s="9"/>
      <c r="M506" s="9"/>
    </row>
    <row r="507" spans="4:13">
      <c r="D507" s="67"/>
      <c r="E507" s="68"/>
      <c r="F507" s="67"/>
      <c r="G507" s="67"/>
      <c r="H507" s="67"/>
      <c r="I507" s="9"/>
      <c r="J507" s="9"/>
      <c r="K507" s="9"/>
      <c r="L507" s="9"/>
      <c r="M507" s="9"/>
    </row>
    <row r="508" spans="4:13">
      <c r="D508" s="67"/>
      <c r="E508" s="68"/>
      <c r="F508" s="67"/>
      <c r="G508" s="67"/>
      <c r="H508" s="67"/>
      <c r="I508" s="9"/>
      <c r="J508" s="9"/>
      <c r="K508" s="9"/>
      <c r="L508" s="9"/>
      <c r="M508" s="9"/>
    </row>
    <row r="509" spans="4:13">
      <c r="D509" s="67"/>
      <c r="E509" s="68"/>
      <c r="F509" s="67"/>
      <c r="G509" s="67"/>
      <c r="H509" s="67"/>
      <c r="I509" s="9"/>
      <c r="J509" s="9"/>
      <c r="K509" s="9"/>
      <c r="L509" s="9"/>
      <c r="M509" s="9"/>
    </row>
    <row r="510" spans="4:13">
      <c r="D510" s="67"/>
      <c r="E510" s="68"/>
      <c r="F510" s="67"/>
      <c r="G510" s="67"/>
      <c r="H510" s="67"/>
      <c r="I510" s="9"/>
      <c r="J510" s="9"/>
      <c r="K510" s="9"/>
      <c r="L510" s="9"/>
      <c r="M510" s="9"/>
    </row>
    <row r="511" spans="4:13">
      <c r="D511" s="67"/>
      <c r="E511" s="68"/>
      <c r="F511" s="67"/>
      <c r="G511" s="67"/>
      <c r="H511" s="67"/>
      <c r="I511" s="9"/>
      <c r="J511" s="9"/>
      <c r="K511" s="9"/>
      <c r="L511" s="9"/>
      <c r="M511" s="9"/>
    </row>
    <row r="512" spans="4:13">
      <c r="D512" s="67"/>
      <c r="E512" s="68"/>
      <c r="F512" s="67"/>
      <c r="G512" s="67"/>
      <c r="H512" s="67"/>
      <c r="I512" s="9"/>
      <c r="J512" s="9"/>
      <c r="K512" s="9"/>
      <c r="L512" s="9"/>
      <c r="M512" s="9"/>
    </row>
    <row r="513" spans="4:13">
      <c r="D513" s="67"/>
      <c r="E513" s="68"/>
      <c r="F513" s="67"/>
      <c r="G513" s="67"/>
      <c r="H513" s="67"/>
      <c r="I513" s="9"/>
      <c r="J513" s="9"/>
      <c r="K513" s="9"/>
      <c r="L513" s="9"/>
      <c r="M513" s="9"/>
    </row>
    <row r="514" spans="4:13">
      <c r="D514" s="67"/>
      <c r="E514" s="68"/>
      <c r="F514" s="67"/>
      <c r="G514" s="67"/>
      <c r="H514" s="67"/>
      <c r="I514" s="9"/>
      <c r="J514" s="9"/>
      <c r="K514" s="9"/>
      <c r="L514" s="9"/>
      <c r="M514" s="9"/>
    </row>
    <row r="515" spans="4:13">
      <c r="D515" s="67"/>
      <c r="E515" s="68"/>
      <c r="F515" s="67"/>
      <c r="G515" s="67"/>
      <c r="H515" s="67"/>
      <c r="I515" s="9"/>
      <c r="J515" s="9"/>
      <c r="K515" s="9"/>
      <c r="L515" s="9"/>
      <c r="M515" s="9"/>
    </row>
    <row r="516" spans="4:13">
      <c r="D516" s="67"/>
      <c r="E516" s="68"/>
      <c r="F516" s="67"/>
      <c r="G516" s="67"/>
      <c r="H516" s="67"/>
      <c r="I516" s="9"/>
      <c r="J516" s="9"/>
      <c r="K516" s="9"/>
      <c r="L516" s="9"/>
      <c r="M516" s="9"/>
    </row>
    <row r="517" spans="4:13">
      <c r="D517" s="67"/>
      <c r="E517" s="68"/>
      <c r="F517" s="67"/>
      <c r="G517" s="67"/>
      <c r="H517" s="67"/>
      <c r="I517" s="9"/>
      <c r="J517" s="9"/>
      <c r="K517" s="9"/>
      <c r="L517" s="9"/>
      <c r="M517" s="9"/>
    </row>
    <row r="518" spans="4:13">
      <c r="D518" s="67"/>
      <c r="E518" s="68"/>
      <c r="F518" s="67"/>
      <c r="G518" s="67"/>
      <c r="H518" s="67"/>
      <c r="I518" s="9"/>
      <c r="J518" s="9"/>
      <c r="K518" s="9"/>
      <c r="L518" s="9"/>
      <c r="M518" s="9"/>
    </row>
    <row r="519" spans="4:13">
      <c r="D519" s="67"/>
      <c r="E519" s="68"/>
      <c r="F519" s="67"/>
      <c r="G519" s="67"/>
      <c r="H519" s="67"/>
      <c r="I519" s="9"/>
      <c r="J519" s="9"/>
      <c r="K519" s="9"/>
      <c r="L519" s="9"/>
      <c r="M519" s="9"/>
    </row>
    <row r="520" spans="4:13">
      <c r="D520" s="67"/>
      <c r="E520" s="68"/>
      <c r="F520" s="67"/>
      <c r="G520" s="67"/>
      <c r="H520" s="67"/>
      <c r="I520" s="9"/>
      <c r="J520" s="9"/>
      <c r="K520" s="9"/>
      <c r="L520" s="9"/>
      <c r="M520" s="9"/>
    </row>
    <row r="521" spans="4:13">
      <c r="D521" s="67"/>
      <c r="E521" s="68"/>
      <c r="F521" s="67"/>
      <c r="G521" s="67"/>
      <c r="H521" s="67"/>
      <c r="I521" s="9"/>
      <c r="J521" s="9"/>
      <c r="K521" s="9"/>
      <c r="L521" s="9"/>
      <c r="M521" s="9"/>
    </row>
    <row r="522" spans="4:13">
      <c r="D522" s="67"/>
      <c r="E522" s="68"/>
      <c r="F522" s="67"/>
      <c r="G522" s="67"/>
      <c r="H522" s="67"/>
      <c r="I522" s="9"/>
      <c r="J522" s="9"/>
      <c r="K522" s="9"/>
      <c r="L522" s="9"/>
      <c r="M522" s="9"/>
    </row>
    <row r="523" spans="4:13">
      <c r="D523" s="67"/>
      <c r="E523" s="68"/>
      <c r="F523" s="67"/>
      <c r="G523" s="67"/>
      <c r="H523" s="67"/>
      <c r="I523" s="9"/>
      <c r="J523" s="9"/>
      <c r="K523" s="9"/>
      <c r="L523" s="9"/>
      <c r="M523" s="9"/>
    </row>
    <row r="524" spans="4:13">
      <c r="D524" s="67"/>
      <c r="E524" s="68"/>
      <c r="F524" s="67"/>
      <c r="G524" s="67"/>
      <c r="H524" s="67"/>
      <c r="I524" s="9"/>
      <c r="J524" s="9"/>
      <c r="K524" s="9"/>
      <c r="L524" s="9"/>
      <c r="M524" s="9"/>
    </row>
    <row r="525" spans="4:13">
      <c r="D525" s="67"/>
      <c r="E525" s="68"/>
      <c r="F525" s="67"/>
      <c r="G525" s="67"/>
      <c r="H525" s="67"/>
      <c r="I525" s="9"/>
      <c r="J525" s="9"/>
      <c r="K525" s="9"/>
      <c r="L525" s="9"/>
      <c r="M525" s="9"/>
    </row>
    <row r="526" spans="4:13">
      <c r="D526" s="67"/>
      <c r="E526" s="68"/>
      <c r="F526" s="67"/>
      <c r="G526" s="67"/>
      <c r="H526" s="67"/>
      <c r="I526" s="9"/>
      <c r="J526" s="9"/>
      <c r="K526" s="9"/>
      <c r="L526" s="9"/>
      <c r="M526" s="9"/>
    </row>
    <row r="527" spans="4:13">
      <c r="D527" s="67"/>
      <c r="E527" s="68"/>
      <c r="F527" s="67"/>
      <c r="G527" s="67"/>
      <c r="H527" s="67"/>
      <c r="I527" s="9"/>
      <c r="J527" s="9"/>
      <c r="K527" s="9"/>
      <c r="L527" s="9"/>
      <c r="M527" s="9"/>
    </row>
    <row r="528" spans="4:13">
      <c r="D528" s="67"/>
      <c r="E528" s="68"/>
      <c r="F528" s="67"/>
      <c r="G528" s="67"/>
      <c r="H528" s="67"/>
      <c r="I528" s="9"/>
      <c r="J528" s="9"/>
      <c r="K528" s="9"/>
      <c r="L528" s="9"/>
      <c r="M528" s="9"/>
    </row>
    <row r="529" spans="4:13">
      <c r="D529" s="67"/>
      <c r="E529" s="68"/>
      <c r="F529" s="67"/>
      <c r="G529" s="67"/>
      <c r="H529" s="67"/>
      <c r="I529" s="9"/>
      <c r="J529" s="9"/>
      <c r="K529" s="9"/>
      <c r="L529" s="9"/>
      <c r="M529" s="9"/>
    </row>
    <row r="530" spans="4:13">
      <c r="D530" s="67"/>
      <c r="E530" s="68"/>
      <c r="F530" s="67"/>
      <c r="G530" s="67"/>
      <c r="H530" s="67"/>
      <c r="I530" s="9"/>
      <c r="J530" s="9"/>
      <c r="K530" s="9"/>
      <c r="L530" s="9"/>
      <c r="M530" s="9"/>
    </row>
    <row r="531" spans="4:13">
      <c r="D531" s="67"/>
      <c r="E531" s="68"/>
      <c r="F531" s="67"/>
      <c r="G531" s="67"/>
      <c r="H531" s="67"/>
      <c r="I531" s="9"/>
      <c r="J531" s="9"/>
      <c r="K531" s="9"/>
      <c r="L531" s="9"/>
      <c r="M531" s="9"/>
    </row>
    <row r="532" spans="4:13">
      <c r="D532" s="67"/>
      <c r="E532" s="68"/>
      <c r="F532" s="67"/>
      <c r="G532" s="67"/>
      <c r="H532" s="67"/>
      <c r="I532" s="9"/>
      <c r="J532" s="9"/>
      <c r="K532" s="9"/>
      <c r="L532" s="9"/>
      <c r="M532" s="9"/>
    </row>
    <row r="533" spans="4:13">
      <c r="D533" s="67"/>
      <c r="E533" s="68"/>
      <c r="F533" s="67"/>
      <c r="G533" s="67"/>
      <c r="H533" s="67"/>
      <c r="I533" s="9"/>
      <c r="J533" s="9"/>
      <c r="K533" s="9"/>
      <c r="L533" s="9"/>
      <c r="M533" s="9"/>
    </row>
    <row r="534" spans="4:13">
      <c r="D534" s="67"/>
      <c r="E534" s="68"/>
      <c r="F534" s="67"/>
      <c r="G534" s="67"/>
      <c r="H534" s="67"/>
      <c r="I534" s="9"/>
      <c r="J534" s="9"/>
      <c r="K534" s="9"/>
      <c r="L534" s="9"/>
      <c r="M534" s="9"/>
    </row>
    <row r="535" spans="4:13">
      <c r="D535" s="67"/>
      <c r="E535" s="68"/>
      <c r="F535" s="67"/>
      <c r="G535" s="67"/>
      <c r="H535" s="67"/>
      <c r="I535" s="9"/>
      <c r="J535" s="9"/>
      <c r="K535" s="9"/>
      <c r="L535" s="9"/>
      <c r="M535" s="9"/>
    </row>
    <row r="536" spans="4:13">
      <c r="D536" s="67"/>
      <c r="E536" s="68"/>
      <c r="F536" s="67"/>
      <c r="G536" s="67"/>
      <c r="H536" s="67"/>
      <c r="I536" s="9"/>
      <c r="J536" s="9"/>
      <c r="K536" s="9"/>
      <c r="L536" s="9"/>
      <c r="M536" s="9"/>
    </row>
    <row r="537" spans="4:13">
      <c r="D537" s="67"/>
      <c r="E537" s="68"/>
      <c r="F537" s="67"/>
      <c r="G537" s="67"/>
      <c r="H537" s="67"/>
      <c r="I537" s="9"/>
      <c r="J537" s="9"/>
      <c r="K537" s="9"/>
      <c r="L537" s="9"/>
      <c r="M537" s="9"/>
    </row>
    <row r="538" spans="4:13">
      <c r="D538" s="67"/>
      <c r="E538" s="68"/>
      <c r="F538" s="67"/>
      <c r="G538" s="67"/>
      <c r="H538" s="67"/>
      <c r="I538" s="9"/>
      <c r="J538" s="9"/>
      <c r="K538" s="9"/>
      <c r="L538" s="9"/>
      <c r="M538" s="9"/>
    </row>
    <row r="539" spans="4:13">
      <c r="D539" s="67"/>
      <c r="E539" s="68"/>
      <c r="F539" s="67"/>
      <c r="G539" s="67"/>
      <c r="H539" s="67"/>
      <c r="I539" s="9"/>
      <c r="J539" s="9"/>
      <c r="K539" s="9"/>
      <c r="L539" s="9"/>
      <c r="M539" s="9"/>
    </row>
    <row r="540" spans="4:13">
      <c r="D540" s="67"/>
      <c r="E540" s="68"/>
      <c r="F540" s="67"/>
      <c r="G540" s="67"/>
      <c r="H540" s="67"/>
      <c r="I540" s="9"/>
      <c r="J540" s="9"/>
      <c r="K540" s="9"/>
      <c r="L540" s="9"/>
      <c r="M540" s="9"/>
    </row>
    <row r="541" spans="4:13">
      <c r="D541" s="67"/>
      <c r="E541" s="68"/>
      <c r="F541" s="67"/>
      <c r="G541" s="67"/>
      <c r="H541" s="67"/>
      <c r="I541" s="9"/>
      <c r="J541" s="9"/>
      <c r="K541" s="9"/>
      <c r="L541" s="9"/>
      <c r="M541" s="9"/>
    </row>
    <row r="542" spans="4:13">
      <c r="D542" s="67"/>
      <c r="E542" s="68"/>
      <c r="F542" s="67"/>
      <c r="G542" s="67"/>
      <c r="H542" s="67"/>
      <c r="I542" s="9"/>
      <c r="J542" s="9"/>
      <c r="K542" s="9"/>
      <c r="L542" s="9"/>
      <c r="M542" s="9"/>
    </row>
    <row r="543" spans="4:13">
      <c r="D543" s="67"/>
      <c r="E543" s="68"/>
      <c r="F543" s="67"/>
      <c r="G543" s="67"/>
      <c r="H543" s="67"/>
      <c r="I543" s="9"/>
      <c r="J543" s="9"/>
      <c r="K543" s="9"/>
      <c r="L543" s="9"/>
      <c r="M543" s="9"/>
    </row>
    <row r="544" spans="4:13">
      <c r="D544" s="67"/>
      <c r="E544" s="68"/>
      <c r="F544" s="67"/>
      <c r="G544" s="67"/>
      <c r="H544" s="67"/>
      <c r="I544" s="9"/>
      <c r="J544" s="9"/>
      <c r="K544" s="9"/>
      <c r="L544" s="9"/>
      <c r="M544" s="9"/>
    </row>
    <row r="545" spans="4:13">
      <c r="D545" s="67"/>
      <c r="E545" s="68"/>
      <c r="F545" s="67"/>
      <c r="G545" s="67"/>
      <c r="H545" s="67"/>
      <c r="I545" s="9"/>
      <c r="J545" s="9"/>
      <c r="K545" s="9"/>
      <c r="L545" s="9"/>
      <c r="M545" s="9"/>
    </row>
    <row r="546" spans="4:13">
      <c r="D546" s="67"/>
      <c r="E546" s="68"/>
      <c r="F546" s="67"/>
      <c r="G546" s="67"/>
      <c r="H546" s="67"/>
      <c r="I546" s="9"/>
      <c r="J546" s="9"/>
      <c r="K546" s="9"/>
      <c r="L546" s="9"/>
      <c r="M546" s="9"/>
    </row>
    <row r="547" spans="4:13">
      <c r="D547" s="67"/>
      <c r="E547" s="68"/>
      <c r="F547" s="67"/>
      <c r="G547" s="67"/>
      <c r="H547" s="67"/>
      <c r="I547" s="9"/>
      <c r="J547" s="9"/>
      <c r="K547" s="9"/>
      <c r="L547" s="9"/>
      <c r="M547" s="9"/>
    </row>
    <row r="548" spans="4:13">
      <c r="D548" s="67"/>
      <c r="E548" s="68"/>
      <c r="F548" s="67"/>
      <c r="G548" s="67"/>
      <c r="H548" s="67"/>
      <c r="I548" s="9"/>
      <c r="J548" s="9"/>
      <c r="K548" s="9"/>
      <c r="L548" s="9"/>
      <c r="M548" s="9"/>
    </row>
    <row r="549" spans="4:13">
      <c r="D549" s="67"/>
      <c r="E549" s="68"/>
      <c r="F549" s="67"/>
      <c r="G549" s="67"/>
      <c r="H549" s="67"/>
      <c r="I549" s="9"/>
      <c r="J549" s="9"/>
      <c r="K549" s="9"/>
      <c r="L549" s="9"/>
      <c r="M549" s="9"/>
    </row>
    <row r="550" spans="4:13">
      <c r="D550" s="67"/>
      <c r="E550" s="68"/>
      <c r="F550" s="67"/>
      <c r="G550" s="67"/>
      <c r="H550" s="67"/>
      <c r="I550" s="9"/>
      <c r="J550" s="9"/>
      <c r="K550" s="9"/>
      <c r="L550" s="9"/>
      <c r="M550" s="9"/>
    </row>
    <row r="551" spans="4:13">
      <c r="D551" s="67"/>
      <c r="E551" s="68"/>
      <c r="F551" s="67"/>
      <c r="G551" s="67"/>
      <c r="H551" s="67"/>
      <c r="I551" s="9"/>
      <c r="J551" s="9"/>
      <c r="K551" s="9"/>
      <c r="L551" s="9"/>
      <c r="M551" s="9"/>
    </row>
    <row r="552" spans="4:13">
      <c r="D552" s="67"/>
      <c r="E552" s="68"/>
      <c r="F552" s="67"/>
      <c r="G552" s="67"/>
      <c r="H552" s="67"/>
      <c r="I552" s="9"/>
      <c r="J552" s="9"/>
      <c r="K552" s="9"/>
      <c r="L552" s="9"/>
      <c r="M552" s="9"/>
    </row>
    <row r="553" spans="4:13">
      <c r="D553" s="67"/>
      <c r="E553" s="68"/>
      <c r="F553" s="67"/>
      <c r="G553" s="67"/>
      <c r="H553" s="67"/>
      <c r="I553" s="9"/>
      <c r="J553" s="9"/>
      <c r="K553" s="9"/>
      <c r="L553" s="9"/>
      <c r="M553" s="9"/>
    </row>
    <row r="554" spans="4:13">
      <c r="D554" s="67"/>
      <c r="E554" s="68"/>
      <c r="F554" s="67"/>
      <c r="G554" s="67"/>
      <c r="H554" s="67"/>
      <c r="I554" s="9"/>
      <c r="J554" s="9"/>
      <c r="K554" s="9"/>
      <c r="L554" s="9"/>
      <c r="M554" s="9"/>
    </row>
    <row r="555" spans="4:13">
      <c r="D555" s="67"/>
      <c r="E555" s="68"/>
      <c r="F555" s="67"/>
      <c r="G555" s="67"/>
      <c r="H555" s="67"/>
      <c r="I555" s="9"/>
      <c r="J555" s="9"/>
      <c r="K555" s="9"/>
      <c r="L555" s="9"/>
      <c r="M555" s="9"/>
    </row>
    <row r="556" spans="4:13">
      <c r="D556" s="67"/>
      <c r="E556" s="68"/>
      <c r="F556" s="67"/>
      <c r="G556" s="67"/>
      <c r="H556" s="67"/>
      <c r="I556" s="9"/>
      <c r="J556" s="9"/>
      <c r="K556" s="9"/>
      <c r="L556" s="9"/>
      <c r="M556" s="9"/>
    </row>
    <row r="557" spans="4:13">
      <c r="D557" s="67"/>
      <c r="E557" s="68"/>
      <c r="F557" s="67"/>
      <c r="G557" s="67"/>
      <c r="H557" s="67"/>
      <c r="I557" s="9"/>
      <c r="J557" s="9"/>
      <c r="K557" s="9"/>
      <c r="L557" s="9"/>
      <c r="M557" s="9"/>
    </row>
    <row r="558" spans="4:13">
      <c r="D558" s="67"/>
      <c r="E558" s="68"/>
      <c r="F558" s="67"/>
      <c r="G558" s="67"/>
      <c r="H558" s="67"/>
      <c r="I558" s="9"/>
      <c r="J558" s="9"/>
      <c r="K558" s="9"/>
      <c r="L558" s="9"/>
      <c r="M558" s="9"/>
    </row>
    <row r="559" spans="4:13">
      <c r="D559" s="67"/>
      <c r="E559" s="68"/>
      <c r="F559" s="67"/>
      <c r="G559" s="67"/>
      <c r="H559" s="67"/>
      <c r="I559" s="9"/>
      <c r="J559" s="9"/>
      <c r="K559" s="9"/>
      <c r="L559" s="9"/>
      <c r="M559" s="9"/>
    </row>
    <row r="560" spans="4:13">
      <c r="D560" s="67"/>
      <c r="E560" s="68"/>
      <c r="F560" s="67"/>
      <c r="G560" s="67"/>
      <c r="H560" s="67"/>
      <c r="I560" s="9"/>
      <c r="J560" s="9"/>
      <c r="K560" s="9"/>
      <c r="L560" s="9"/>
      <c r="M560" s="9"/>
    </row>
    <row r="561" spans="4:13">
      <c r="D561" s="67"/>
      <c r="E561" s="68"/>
      <c r="F561" s="67"/>
      <c r="G561" s="67"/>
      <c r="H561" s="67"/>
      <c r="I561" s="9"/>
      <c r="J561" s="9"/>
      <c r="K561" s="9"/>
      <c r="L561" s="9"/>
      <c r="M561" s="9"/>
    </row>
    <row r="562" spans="4:13">
      <c r="D562" s="67"/>
      <c r="E562" s="68"/>
      <c r="F562" s="67"/>
      <c r="G562" s="67"/>
      <c r="H562" s="67"/>
      <c r="I562" s="9"/>
      <c r="J562" s="9"/>
      <c r="K562" s="9"/>
      <c r="L562" s="9"/>
      <c r="M562" s="9"/>
    </row>
    <row r="563" spans="4:13">
      <c r="D563" s="67"/>
      <c r="E563" s="68"/>
      <c r="F563" s="67"/>
      <c r="G563" s="67"/>
      <c r="H563" s="67"/>
      <c r="I563" s="9"/>
      <c r="J563" s="9"/>
      <c r="K563" s="9"/>
      <c r="L563" s="9"/>
      <c r="M563" s="9"/>
    </row>
    <row r="564" spans="4:13">
      <c r="D564" s="67"/>
      <c r="E564" s="68"/>
      <c r="F564" s="67"/>
      <c r="G564" s="67"/>
      <c r="H564" s="67"/>
      <c r="I564" s="9"/>
      <c r="J564" s="9"/>
      <c r="K564" s="9"/>
      <c r="L564" s="9"/>
      <c r="M564" s="9"/>
    </row>
    <row r="565" spans="4:13">
      <c r="D565" s="67"/>
      <c r="E565" s="68"/>
      <c r="F565" s="67"/>
      <c r="G565" s="67"/>
      <c r="H565" s="67"/>
      <c r="I565" s="9"/>
      <c r="J565" s="9"/>
      <c r="K565" s="9"/>
      <c r="L565" s="9"/>
      <c r="M565" s="9"/>
    </row>
    <row r="566" spans="4:13">
      <c r="D566" s="67"/>
      <c r="E566" s="68"/>
      <c r="F566" s="67"/>
      <c r="G566" s="67"/>
      <c r="H566" s="67"/>
      <c r="I566" s="9"/>
      <c r="J566" s="9"/>
      <c r="K566" s="9"/>
      <c r="L566" s="9"/>
      <c r="M566" s="9"/>
    </row>
    <row r="567" spans="4:13">
      <c r="D567" s="67"/>
      <c r="E567" s="68"/>
      <c r="F567" s="67"/>
      <c r="G567" s="67"/>
      <c r="H567" s="67"/>
      <c r="I567" s="9"/>
      <c r="J567" s="9"/>
      <c r="K567" s="9"/>
      <c r="L567" s="9"/>
      <c r="M567" s="9"/>
    </row>
    <row r="568" spans="4:13">
      <c r="D568" s="67"/>
      <c r="E568" s="68"/>
      <c r="F568" s="67"/>
      <c r="G568" s="67"/>
      <c r="H568" s="67"/>
      <c r="I568" s="9"/>
      <c r="J568" s="9"/>
      <c r="K568" s="9"/>
      <c r="L568" s="9"/>
      <c r="M568" s="9"/>
    </row>
    <row r="569" spans="4:13">
      <c r="D569" s="67"/>
      <c r="E569" s="68"/>
      <c r="F569" s="67"/>
      <c r="G569" s="67"/>
      <c r="H569" s="67"/>
      <c r="I569" s="9"/>
      <c r="J569" s="9"/>
      <c r="K569" s="9"/>
      <c r="L569" s="9"/>
      <c r="M569" s="9"/>
    </row>
    <row r="570" spans="4:13">
      <c r="D570" s="67"/>
      <c r="E570" s="68"/>
      <c r="F570" s="67"/>
      <c r="G570" s="67"/>
      <c r="H570" s="67"/>
      <c r="I570" s="9"/>
      <c r="J570" s="9"/>
      <c r="K570" s="9"/>
      <c r="L570" s="9"/>
      <c r="M570" s="9"/>
    </row>
    <row r="571" spans="4:13">
      <c r="D571" s="67"/>
      <c r="E571" s="68"/>
      <c r="F571" s="67"/>
      <c r="G571" s="67"/>
      <c r="H571" s="67"/>
      <c r="I571" s="9"/>
      <c r="J571" s="9"/>
      <c r="K571" s="9"/>
      <c r="L571" s="9"/>
      <c r="M571" s="9"/>
    </row>
    <row r="572" spans="4:13">
      <c r="D572" s="67"/>
      <c r="E572" s="68"/>
      <c r="F572" s="67"/>
      <c r="G572" s="67"/>
      <c r="H572" s="67"/>
      <c r="I572" s="9"/>
      <c r="J572" s="9"/>
      <c r="K572" s="9"/>
      <c r="L572" s="9"/>
      <c r="M572" s="9"/>
    </row>
    <row r="573" spans="4:13">
      <c r="D573" s="67"/>
      <c r="E573" s="68"/>
      <c r="F573" s="67"/>
      <c r="G573" s="67"/>
      <c r="H573" s="67"/>
      <c r="I573" s="9"/>
      <c r="J573" s="9"/>
      <c r="K573" s="9"/>
      <c r="L573" s="9"/>
      <c r="M573" s="9"/>
    </row>
    <row r="574" spans="4:13">
      <c r="D574" s="67"/>
      <c r="E574" s="68"/>
      <c r="F574" s="67"/>
      <c r="G574" s="67"/>
      <c r="H574" s="67"/>
      <c r="I574" s="9"/>
      <c r="J574" s="9"/>
      <c r="K574" s="9"/>
      <c r="L574" s="9"/>
      <c r="M574" s="9"/>
    </row>
    <row r="575" spans="4:13">
      <c r="D575" s="67"/>
      <c r="E575" s="68"/>
      <c r="F575" s="67"/>
      <c r="G575" s="67"/>
      <c r="H575" s="67"/>
      <c r="I575" s="9"/>
      <c r="J575" s="9"/>
      <c r="K575" s="9"/>
      <c r="L575" s="9"/>
      <c r="M575" s="9"/>
    </row>
    <row r="576" spans="4:13">
      <c r="D576" s="67"/>
      <c r="E576" s="68"/>
      <c r="F576" s="67"/>
      <c r="G576" s="67"/>
      <c r="H576" s="67"/>
      <c r="I576" s="9"/>
      <c r="J576" s="9"/>
      <c r="K576" s="9"/>
      <c r="L576" s="9"/>
      <c r="M576" s="9"/>
    </row>
    <row r="577" spans="4:13">
      <c r="D577" s="67"/>
      <c r="E577" s="68"/>
      <c r="F577" s="67"/>
      <c r="G577" s="67"/>
      <c r="H577" s="67"/>
      <c r="I577" s="9"/>
      <c r="J577" s="9"/>
      <c r="K577" s="9"/>
      <c r="L577" s="9"/>
      <c r="M577" s="9"/>
    </row>
    <row r="578" spans="4:13">
      <c r="D578" s="67"/>
      <c r="E578" s="68"/>
      <c r="F578" s="67"/>
      <c r="G578" s="67"/>
      <c r="H578" s="67"/>
      <c r="I578" s="9"/>
      <c r="J578" s="9"/>
      <c r="K578" s="9"/>
      <c r="L578" s="9"/>
      <c r="M578" s="9"/>
    </row>
    <row r="579" spans="4:13">
      <c r="D579" s="67"/>
      <c r="E579" s="68"/>
      <c r="F579" s="67"/>
      <c r="G579" s="67"/>
      <c r="H579" s="67"/>
      <c r="I579" s="9"/>
      <c r="J579" s="9"/>
      <c r="K579" s="9"/>
      <c r="L579" s="9"/>
      <c r="M579" s="9"/>
    </row>
    <row r="580" spans="4:13">
      <c r="D580" s="67"/>
      <c r="E580" s="68"/>
      <c r="F580" s="67"/>
      <c r="G580" s="67"/>
      <c r="H580" s="67"/>
      <c r="I580" s="9"/>
      <c r="J580" s="9"/>
      <c r="K580" s="9"/>
      <c r="L580" s="9"/>
      <c r="M580" s="9"/>
    </row>
    <row r="581" spans="4:13">
      <c r="D581" s="67"/>
      <c r="E581" s="68"/>
      <c r="F581" s="67"/>
      <c r="G581" s="67"/>
      <c r="H581" s="67"/>
      <c r="I581" s="9"/>
      <c r="J581" s="9"/>
      <c r="K581" s="9"/>
      <c r="L581" s="9"/>
      <c r="M581" s="9"/>
    </row>
    <row r="582" spans="4:13">
      <c r="D582" s="67"/>
      <c r="E582" s="68"/>
      <c r="F582" s="67"/>
      <c r="G582" s="67"/>
      <c r="H582" s="67"/>
      <c r="I582" s="9"/>
      <c r="J582" s="9"/>
      <c r="K582" s="9"/>
      <c r="L582" s="9"/>
      <c r="M582" s="9"/>
    </row>
    <row r="583" spans="4:13">
      <c r="D583" s="67"/>
      <c r="E583" s="68"/>
      <c r="F583" s="67"/>
      <c r="G583" s="67"/>
      <c r="H583" s="67"/>
      <c r="I583" s="9"/>
      <c r="J583" s="9"/>
      <c r="K583" s="9"/>
      <c r="L583" s="9"/>
      <c r="M583" s="9"/>
    </row>
    <row r="584" spans="4:13">
      <c r="D584" s="67"/>
      <c r="E584" s="68"/>
      <c r="F584" s="67"/>
      <c r="G584" s="67"/>
      <c r="H584" s="67"/>
      <c r="I584" s="9"/>
      <c r="J584" s="9"/>
      <c r="K584" s="9"/>
      <c r="L584" s="9"/>
      <c r="M584" s="9"/>
    </row>
    <row r="585" spans="4:13">
      <c r="D585" s="67"/>
      <c r="E585" s="68"/>
      <c r="F585" s="67"/>
      <c r="G585" s="67"/>
      <c r="H585" s="67"/>
      <c r="I585" s="9"/>
      <c r="J585" s="9"/>
      <c r="K585" s="9"/>
      <c r="L585" s="9"/>
      <c r="M585" s="9"/>
    </row>
    <row r="586" spans="4:13">
      <c r="D586" s="67"/>
      <c r="E586" s="68"/>
      <c r="F586" s="67"/>
      <c r="G586" s="67"/>
      <c r="H586" s="67"/>
      <c r="I586" s="9"/>
      <c r="J586" s="9"/>
      <c r="K586" s="9"/>
      <c r="L586" s="9"/>
      <c r="M586" s="9"/>
    </row>
    <row r="587" spans="4:13">
      <c r="D587" s="67"/>
      <c r="E587" s="68"/>
      <c r="F587" s="67"/>
      <c r="G587" s="67"/>
      <c r="H587" s="67"/>
      <c r="I587" s="9"/>
      <c r="J587" s="9"/>
      <c r="K587" s="9"/>
      <c r="L587" s="9"/>
      <c r="M587" s="9"/>
    </row>
    <row r="588" spans="4:13">
      <c r="D588" s="67"/>
      <c r="E588" s="68"/>
      <c r="F588" s="67"/>
      <c r="G588" s="67"/>
      <c r="H588" s="67"/>
      <c r="I588" s="9"/>
      <c r="J588" s="9"/>
      <c r="K588" s="9"/>
      <c r="L588" s="9"/>
      <c r="M588" s="9"/>
    </row>
    <row r="589" spans="4:13">
      <c r="D589" s="67"/>
      <c r="E589" s="68"/>
      <c r="F589" s="67"/>
      <c r="G589" s="67"/>
      <c r="H589" s="67"/>
      <c r="I589" s="9"/>
      <c r="J589" s="9"/>
      <c r="K589" s="9"/>
      <c r="L589" s="9"/>
      <c r="M589" s="9"/>
    </row>
    <row r="590" spans="4:13">
      <c r="D590" s="67"/>
      <c r="E590" s="68"/>
      <c r="F590" s="67"/>
      <c r="G590" s="67"/>
      <c r="H590" s="67"/>
      <c r="I590" s="9"/>
      <c r="J590" s="9"/>
      <c r="K590" s="9"/>
      <c r="L590" s="9"/>
      <c r="M590" s="9"/>
    </row>
    <row r="591" spans="4:13">
      <c r="D591" s="67"/>
      <c r="E591" s="68"/>
      <c r="F591" s="67"/>
      <c r="G591" s="67"/>
      <c r="H591" s="67"/>
      <c r="I591" s="9"/>
      <c r="J591" s="9"/>
      <c r="K591" s="9"/>
      <c r="L591" s="9"/>
      <c r="M591" s="9"/>
    </row>
    <row r="592" spans="4:13">
      <c r="D592" s="67"/>
      <c r="E592" s="68"/>
      <c r="F592" s="67"/>
      <c r="G592" s="67"/>
      <c r="H592" s="67"/>
      <c r="I592" s="9"/>
      <c r="J592" s="9"/>
      <c r="K592" s="9"/>
      <c r="L592" s="9"/>
      <c r="M592" s="9"/>
    </row>
    <row r="593" spans="4:13">
      <c r="D593" s="67"/>
      <c r="E593" s="68"/>
      <c r="F593" s="67"/>
      <c r="G593" s="67"/>
      <c r="H593" s="67"/>
      <c r="I593" s="9"/>
      <c r="J593" s="9"/>
      <c r="K593" s="9"/>
      <c r="L593" s="9"/>
      <c r="M593" s="9"/>
    </row>
    <row r="594" spans="4:13">
      <c r="D594" s="67"/>
      <c r="E594" s="68"/>
      <c r="F594" s="67"/>
      <c r="G594" s="67"/>
      <c r="H594" s="67"/>
      <c r="I594" s="9"/>
      <c r="J594" s="9"/>
      <c r="K594" s="9"/>
      <c r="L594" s="9"/>
      <c r="M594" s="9"/>
    </row>
    <row r="595" spans="4:13">
      <c r="D595" s="67"/>
      <c r="E595" s="68"/>
      <c r="F595" s="67"/>
      <c r="G595" s="67"/>
      <c r="H595" s="67"/>
      <c r="I595" s="9"/>
      <c r="J595" s="9"/>
      <c r="K595" s="9"/>
      <c r="L595" s="9"/>
      <c r="M595" s="9"/>
    </row>
    <row r="596" spans="4:13">
      <c r="D596" s="67"/>
      <c r="E596" s="68"/>
      <c r="F596" s="67"/>
      <c r="G596" s="67"/>
      <c r="H596" s="67"/>
      <c r="I596" s="9"/>
      <c r="J596" s="9"/>
      <c r="K596" s="9"/>
      <c r="L596" s="9"/>
      <c r="M596" s="9"/>
    </row>
    <row r="597" spans="4:13">
      <c r="D597" s="67"/>
      <c r="E597" s="68"/>
      <c r="F597" s="67"/>
      <c r="G597" s="67"/>
      <c r="H597" s="67"/>
      <c r="I597" s="9"/>
      <c r="J597" s="9"/>
      <c r="K597" s="9"/>
      <c r="L597" s="9"/>
      <c r="M597" s="9"/>
    </row>
    <row r="598" spans="4:13">
      <c r="D598" s="67"/>
      <c r="E598" s="68"/>
      <c r="F598" s="67"/>
      <c r="G598" s="67"/>
      <c r="H598" s="67"/>
      <c r="I598" s="9"/>
      <c r="J598" s="9"/>
      <c r="K598" s="9"/>
      <c r="L598" s="9"/>
      <c r="M598" s="9"/>
    </row>
    <row r="599" spans="4:13">
      <c r="D599" s="67"/>
      <c r="E599" s="68"/>
      <c r="F599" s="67"/>
      <c r="G599" s="67"/>
      <c r="H599" s="67"/>
      <c r="I599" s="9"/>
      <c r="J599" s="9"/>
      <c r="K599" s="9"/>
      <c r="L599" s="9"/>
      <c r="M599" s="9"/>
    </row>
    <row r="600" spans="4:13">
      <c r="D600" s="67"/>
      <c r="E600" s="68"/>
      <c r="F600" s="67"/>
      <c r="G600" s="67"/>
      <c r="H600" s="67"/>
      <c r="I600" s="9"/>
      <c r="J600" s="9"/>
      <c r="K600" s="9"/>
      <c r="L600" s="9"/>
      <c r="M600" s="9"/>
    </row>
    <row r="601" spans="4:13">
      <c r="D601" s="67"/>
      <c r="E601" s="68"/>
      <c r="F601" s="67"/>
      <c r="G601" s="67"/>
      <c r="H601" s="67"/>
      <c r="I601" s="9"/>
      <c r="J601" s="9"/>
      <c r="K601" s="9"/>
      <c r="L601" s="9"/>
      <c r="M601" s="9"/>
    </row>
    <row r="602" spans="4:13">
      <c r="D602" s="67"/>
      <c r="E602" s="68"/>
      <c r="F602" s="67"/>
      <c r="G602" s="67"/>
      <c r="H602" s="67"/>
      <c r="I602" s="9"/>
      <c r="J602" s="9"/>
      <c r="K602" s="9"/>
      <c r="L602" s="9"/>
      <c r="M602" s="9"/>
    </row>
    <row r="603" spans="4:13">
      <c r="D603" s="67"/>
      <c r="E603" s="68"/>
      <c r="F603" s="67"/>
      <c r="G603" s="67"/>
      <c r="H603" s="67"/>
      <c r="I603" s="9"/>
      <c r="J603" s="9"/>
      <c r="K603" s="9"/>
      <c r="L603" s="9"/>
      <c r="M603" s="9"/>
    </row>
    <row r="604" spans="4:13">
      <c r="D604" s="67"/>
      <c r="E604" s="68"/>
      <c r="F604" s="67"/>
      <c r="G604" s="67"/>
      <c r="H604" s="67"/>
      <c r="I604" s="9"/>
      <c r="J604" s="9"/>
      <c r="K604" s="9"/>
      <c r="L604" s="9"/>
      <c r="M604" s="9"/>
    </row>
    <row r="605" spans="4:13">
      <c r="D605" s="67"/>
      <c r="E605" s="68"/>
      <c r="F605" s="67"/>
      <c r="G605" s="67"/>
      <c r="H605" s="67"/>
      <c r="I605" s="9"/>
      <c r="J605" s="9"/>
      <c r="K605" s="9"/>
      <c r="L605" s="9"/>
      <c r="M605" s="9"/>
    </row>
    <row r="606" spans="4:13">
      <c r="D606" s="67"/>
      <c r="E606" s="68"/>
      <c r="F606" s="67"/>
      <c r="G606" s="67"/>
      <c r="H606" s="67"/>
      <c r="I606" s="9"/>
      <c r="J606" s="9"/>
      <c r="K606" s="9"/>
      <c r="L606" s="9"/>
      <c r="M606" s="9"/>
    </row>
    <row r="607" spans="4:13">
      <c r="D607" s="67"/>
      <c r="E607" s="68"/>
      <c r="F607" s="67"/>
      <c r="G607" s="67"/>
      <c r="H607" s="67"/>
      <c r="I607" s="9"/>
      <c r="J607" s="9"/>
      <c r="K607" s="9"/>
      <c r="L607" s="9"/>
      <c r="M607" s="9"/>
    </row>
    <row r="608" spans="4:13">
      <c r="D608" s="67"/>
      <c r="E608" s="68"/>
      <c r="F608" s="67"/>
      <c r="G608" s="67"/>
      <c r="H608" s="67"/>
      <c r="I608" s="9"/>
      <c r="J608" s="9"/>
      <c r="K608" s="9"/>
      <c r="L608" s="9"/>
      <c r="M608" s="9"/>
    </row>
    <row r="609" spans="4:13">
      <c r="D609" s="67"/>
      <c r="E609" s="68"/>
      <c r="F609" s="67"/>
      <c r="G609" s="67"/>
      <c r="H609" s="67"/>
      <c r="I609" s="9"/>
      <c r="J609" s="9"/>
      <c r="K609" s="9"/>
      <c r="L609" s="9"/>
      <c r="M609" s="9"/>
    </row>
    <row r="610" spans="4:13">
      <c r="D610" s="67"/>
      <c r="E610" s="68"/>
      <c r="F610" s="67"/>
      <c r="G610" s="67"/>
      <c r="H610" s="67"/>
      <c r="I610" s="9"/>
      <c r="J610" s="9"/>
      <c r="K610" s="9"/>
      <c r="L610" s="9"/>
      <c r="M610" s="9"/>
    </row>
    <row r="611" spans="4:13">
      <c r="D611" s="67"/>
      <c r="E611" s="68"/>
      <c r="F611" s="67"/>
      <c r="G611" s="67"/>
      <c r="H611" s="67"/>
      <c r="I611" s="9"/>
      <c r="J611" s="9"/>
      <c r="K611" s="9"/>
      <c r="L611" s="9"/>
      <c r="M611" s="9"/>
    </row>
    <row r="612" spans="4:13">
      <c r="D612" s="67"/>
      <c r="E612" s="68"/>
      <c r="F612" s="67"/>
      <c r="G612" s="67"/>
      <c r="H612" s="67"/>
      <c r="I612" s="9"/>
      <c r="J612" s="9"/>
      <c r="K612" s="9"/>
      <c r="L612" s="9"/>
      <c r="M612" s="9"/>
    </row>
    <row r="613" spans="4:13">
      <c r="D613" s="67"/>
      <c r="E613" s="68"/>
      <c r="F613" s="67"/>
      <c r="G613" s="67"/>
      <c r="H613" s="67"/>
      <c r="I613" s="9"/>
      <c r="J613" s="9"/>
      <c r="K613" s="9"/>
      <c r="L613" s="9"/>
      <c r="M613" s="9"/>
    </row>
    <row r="614" spans="4:13">
      <c r="D614" s="67"/>
      <c r="E614" s="68"/>
      <c r="F614" s="67"/>
      <c r="G614" s="67"/>
      <c r="H614" s="67"/>
      <c r="I614" s="9"/>
      <c r="J614" s="9"/>
      <c r="K614" s="9"/>
      <c r="L614" s="9"/>
      <c r="M614" s="9"/>
    </row>
    <row r="615" spans="4:13">
      <c r="D615" s="67"/>
      <c r="E615" s="68"/>
      <c r="F615" s="67"/>
      <c r="G615" s="67"/>
      <c r="H615" s="67"/>
      <c r="I615" s="9"/>
      <c r="J615" s="9"/>
      <c r="K615" s="9"/>
      <c r="L615" s="9"/>
      <c r="M615" s="9"/>
    </row>
    <row r="616" spans="4:13">
      <c r="D616" s="67"/>
      <c r="E616" s="68"/>
      <c r="F616" s="67"/>
      <c r="G616" s="67"/>
      <c r="H616" s="67"/>
      <c r="I616" s="9"/>
      <c r="J616" s="9"/>
      <c r="K616" s="9"/>
      <c r="L616" s="9"/>
      <c r="M616" s="9"/>
    </row>
    <row r="617" spans="4:13">
      <c r="D617" s="67"/>
      <c r="E617" s="68"/>
      <c r="F617" s="67"/>
      <c r="G617" s="67"/>
      <c r="H617" s="67"/>
      <c r="I617" s="9"/>
      <c r="J617" s="9"/>
      <c r="K617" s="9"/>
      <c r="L617" s="9"/>
      <c r="M617" s="9"/>
    </row>
    <row r="618" spans="4:13">
      <c r="D618" s="67"/>
      <c r="E618" s="68"/>
      <c r="F618" s="67"/>
      <c r="G618" s="67"/>
      <c r="H618" s="67"/>
      <c r="I618" s="9"/>
      <c r="J618" s="9"/>
      <c r="K618" s="9"/>
      <c r="L618" s="9"/>
      <c r="M618" s="9"/>
    </row>
    <row r="619" spans="4:13">
      <c r="D619" s="67"/>
      <c r="E619" s="68"/>
      <c r="F619" s="67"/>
      <c r="G619" s="67"/>
      <c r="H619" s="67"/>
      <c r="I619" s="9"/>
      <c r="J619" s="9"/>
      <c r="K619" s="9"/>
      <c r="L619" s="9"/>
      <c r="M619" s="9"/>
    </row>
    <row r="620" spans="4:13">
      <c r="D620" s="67"/>
      <c r="E620" s="68"/>
      <c r="F620" s="67"/>
      <c r="G620" s="67"/>
      <c r="H620" s="67"/>
      <c r="I620" s="9"/>
      <c r="J620" s="9"/>
      <c r="K620" s="9"/>
      <c r="L620" s="9"/>
      <c r="M620" s="9"/>
    </row>
    <row r="621" spans="4:13">
      <c r="D621" s="67"/>
      <c r="E621" s="68"/>
      <c r="F621" s="67"/>
      <c r="G621" s="67"/>
      <c r="H621" s="67"/>
      <c r="I621" s="9"/>
      <c r="J621" s="9"/>
      <c r="K621" s="9"/>
      <c r="L621" s="9"/>
      <c r="M621" s="9"/>
    </row>
    <row r="622" spans="4:13">
      <c r="D622" s="67"/>
      <c r="E622" s="68"/>
      <c r="F622" s="67"/>
      <c r="G622" s="67"/>
      <c r="H622" s="67"/>
      <c r="I622" s="9"/>
      <c r="J622" s="9"/>
      <c r="K622" s="9"/>
      <c r="L622" s="9"/>
      <c r="M622" s="9"/>
    </row>
    <row r="623" spans="4:13">
      <c r="D623" s="67"/>
      <c r="E623" s="68"/>
      <c r="F623" s="67"/>
      <c r="G623" s="67"/>
      <c r="H623" s="67"/>
      <c r="I623" s="9"/>
      <c r="J623" s="9"/>
      <c r="K623" s="9"/>
      <c r="L623" s="9"/>
      <c r="M623" s="9"/>
    </row>
    <row r="624" spans="4:13">
      <c r="D624" s="67"/>
      <c r="E624" s="68"/>
      <c r="F624" s="67"/>
      <c r="G624" s="67"/>
      <c r="H624" s="67"/>
      <c r="I624" s="9"/>
      <c r="J624" s="9"/>
      <c r="K624" s="9"/>
      <c r="L624" s="9"/>
      <c r="M624" s="9"/>
    </row>
    <row r="625" spans="4:13">
      <c r="D625" s="67"/>
      <c r="E625" s="68"/>
      <c r="F625" s="67"/>
      <c r="G625" s="67"/>
      <c r="H625" s="67"/>
      <c r="I625" s="9"/>
      <c r="J625" s="9"/>
      <c r="K625" s="9"/>
      <c r="L625" s="9"/>
      <c r="M625" s="9"/>
    </row>
    <row r="626" spans="4:13">
      <c r="D626" s="67"/>
      <c r="E626" s="68"/>
      <c r="F626" s="67"/>
      <c r="G626" s="67"/>
      <c r="H626" s="67"/>
      <c r="I626" s="9"/>
      <c r="J626" s="9"/>
      <c r="K626" s="9"/>
      <c r="L626" s="9"/>
      <c r="M626" s="9"/>
    </row>
    <row r="627" spans="4:13">
      <c r="D627" s="67"/>
      <c r="E627" s="68"/>
      <c r="F627" s="67"/>
      <c r="G627" s="67"/>
      <c r="H627" s="67"/>
      <c r="I627" s="9"/>
      <c r="J627" s="9"/>
      <c r="K627" s="9"/>
      <c r="L627" s="9"/>
      <c r="M627" s="9"/>
    </row>
    <row r="628" spans="4:13">
      <c r="D628" s="67"/>
      <c r="E628" s="68"/>
      <c r="F628" s="67"/>
      <c r="G628" s="67"/>
      <c r="H628" s="67"/>
      <c r="I628" s="9"/>
      <c r="J628" s="9"/>
      <c r="K628" s="9"/>
      <c r="L628" s="9"/>
      <c r="M628" s="9"/>
    </row>
    <row r="629" spans="4:13">
      <c r="D629" s="67"/>
      <c r="E629" s="68"/>
      <c r="F629" s="67"/>
      <c r="G629" s="67"/>
      <c r="H629" s="67"/>
      <c r="I629" s="9"/>
      <c r="J629" s="9"/>
      <c r="K629" s="9"/>
      <c r="L629" s="9"/>
      <c r="M629" s="9"/>
    </row>
    <row r="630" spans="4:13">
      <c r="D630" s="67"/>
      <c r="E630" s="68"/>
      <c r="F630" s="67"/>
      <c r="G630" s="67"/>
      <c r="H630" s="67"/>
      <c r="I630" s="9"/>
      <c r="J630" s="9"/>
      <c r="K630" s="9"/>
      <c r="L630" s="9"/>
      <c r="M630" s="9"/>
    </row>
    <row r="631" spans="4:13">
      <c r="D631" s="67"/>
      <c r="E631" s="68"/>
      <c r="F631" s="67"/>
      <c r="G631" s="67"/>
      <c r="H631" s="67"/>
      <c r="I631" s="9"/>
      <c r="J631" s="9"/>
      <c r="K631" s="9"/>
      <c r="L631" s="9"/>
      <c r="M631" s="9"/>
    </row>
    <row r="632" spans="4:13">
      <c r="D632" s="67"/>
      <c r="E632" s="68"/>
      <c r="F632" s="67"/>
      <c r="G632" s="67"/>
      <c r="H632" s="67"/>
      <c r="I632" s="9"/>
      <c r="J632" s="9"/>
      <c r="K632" s="9"/>
      <c r="L632" s="9"/>
      <c r="M632" s="9"/>
    </row>
    <row r="633" spans="4:13">
      <c r="D633" s="67"/>
      <c r="E633" s="68"/>
      <c r="F633" s="67"/>
      <c r="G633" s="67"/>
      <c r="H633" s="67"/>
      <c r="I633" s="9"/>
      <c r="J633" s="9"/>
      <c r="K633" s="9"/>
      <c r="L633" s="9"/>
      <c r="M633" s="9"/>
    </row>
    <row r="634" spans="4:13">
      <c r="D634" s="67"/>
      <c r="E634" s="68"/>
      <c r="F634" s="67"/>
      <c r="G634" s="67"/>
      <c r="H634" s="67"/>
      <c r="I634" s="9"/>
      <c r="J634" s="9"/>
      <c r="K634" s="9"/>
      <c r="L634" s="9"/>
      <c r="M634" s="9"/>
    </row>
    <row r="635" spans="4:13">
      <c r="D635" s="67"/>
      <c r="E635" s="68"/>
      <c r="F635" s="67"/>
      <c r="G635" s="67"/>
      <c r="H635" s="67"/>
      <c r="I635" s="9"/>
      <c r="J635" s="9"/>
      <c r="K635" s="9"/>
      <c r="L635" s="9"/>
      <c r="M635" s="9"/>
    </row>
    <row r="636" spans="4:13">
      <c r="D636" s="67"/>
      <c r="E636" s="68"/>
      <c r="F636" s="67"/>
      <c r="G636" s="67"/>
      <c r="H636" s="67"/>
      <c r="I636" s="9"/>
      <c r="J636" s="9"/>
      <c r="K636" s="9"/>
      <c r="L636" s="9"/>
      <c r="M636" s="9"/>
    </row>
    <row r="637" spans="4:13">
      <c r="D637" s="67"/>
      <c r="E637" s="68"/>
      <c r="F637" s="67"/>
      <c r="G637" s="67"/>
      <c r="H637" s="67"/>
      <c r="I637" s="9"/>
      <c r="J637" s="9"/>
      <c r="K637" s="9"/>
      <c r="L637" s="9"/>
      <c r="M637" s="9"/>
    </row>
    <row r="638" spans="4:13">
      <c r="D638" s="67"/>
      <c r="E638" s="68"/>
      <c r="F638" s="67"/>
      <c r="G638" s="67"/>
      <c r="H638" s="67"/>
      <c r="I638" s="9"/>
      <c r="J638" s="9"/>
      <c r="K638" s="9"/>
      <c r="L638" s="9"/>
      <c r="M638" s="9"/>
    </row>
    <row r="639" spans="4:13">
      <c r="D639" s="67"/>
      <c r="E639" s="68"/>
      <c r="F639" s="67"/>
      <c r="G639" s="67"/>
      <c r="H639" s="67"/>
      <c r="I639" s="9"/>
      <c r="J639" s="9"/>
      <c r="K639" s="9"/>
      <c r="L639" s="9"/>
      <c r="M639" s="9"/>
    </row>
    <row r="640" spans="4:13">
      <c r="D640" s="67"/>
      <c r="E640" s="68"/>
      <c r="F640" s="67"/>
      <c r="G640" s="67"/>
      <c r="H640" s="67"/>
      <c r="I640" s="9"/>
      <c r="J640" s="9"/>
      <c r="K640" s="9"/>
      <c r="L640" s="9"/>
      <c r="M640" s="9"/>
    </row>
    <row r="641" spans="4:13">
      <c r="D641" s="67"/>
      <c r="E641" s="68"/>
      <c r="F641" s="67"/>
      <c r="G641" s="67"/>
      <c r="H641" s="67"/>
      <c r="I641" s="9"/>
      <c r="J641" s="9"/>
      <c r="K641" s="9"/>
      <c r="L641" s="9"/>
      <c r="M641" s="9"/>
    </row>
    <row r="642" spans="4:13">
      <c r="D642" s="67"/>
      <c r="E642" s="68"/>
      <c r="F642" s="67"/>
      <c r="G642" s="67"/>
      <c r="H642" s="67"/>
      <c r="I642" s="9"/>
      <c r="J642" s="9"/>
      <c r="K642" s="9"/>
      <c r="L642" s="9"/>
      <c r="M642" s="9"/>
    </row>
    <row r="643" spans="4:13">
      <c r="D643" s="67"/>
      <c r="E643" s="68"/>
      <c r="F643" s="67"/>
      <c r="G643" s="67"/>
      <c r="H643" s="67"/>
      <c r="I643" s="9"/>
      <c r="J643" s="9"/>
      <c r="K643" s="9"/>
      <c r="L643" s="9"/>
      <c r="M643" s="9"/>
    </row>
    <row r="644" spans="4:13">
      <c r="D644" s="67"/>
      <c r="E644" s="68"/>
      <c r="F644" s="67"/>
      <c r="G644" s="67"/>
      <c r="H644" s="67"/>
      <c r="I644" s="9"/>
      <c r="J644" s="9"/>
      <c r="K644" s="9"/>
      <c r="L644" s="9"/>
      <c r="M644" s="9"/>
    </row>
    <row r="645" spans="4:13">
      <c r="D645" s="67"/>
      <c r="E645" s="68"/>
      <c r="F645" s="67"/>
      <c r="G645" s="67"/>
      <c r="H645" s="67"/>
      <c r="I645" s="9"/>
      <c r="J645" s="9"/>
      <c r="K645" s="9"/>
      <c r="L645" s="9"/>
      <c r="M645" s="9"/>
    </row>
    <row r="646" spans="4:13">
      <c r="D646" s="67"/>
      <c r="E646" s="68"/>
      <c r="F646" s="67"/>
      <c r="G646" s="67"/>
      <c r="H646" s="67"/>
      <c r="I646" s="9"/>
      <c r="J646" s="9"/>
      <c r="K646" s="9"/>
      <c r="L646" s="9"/>
      <c r="M646" s="9"/>
    </row>
    <row r="647" spans="4:13">
      <c r="D647" s="67"/>
      <c r="E647" s="68"/>
      <c r="F647" s="67"/>
      <c r="G647" s="67"/>
      <c r="H647" s="67"/>
      <c r="I647" s="9"/>
      <c r="J647" s="9"/>
      <c r="K647" s="9"/>
      <c r="L647" s="9"/>
      <c r="M647" s="9"/>
    </row>
    <row r="648" spans="4:13">
      <c r="D648" s="67"/>
      <c r="E648" s="68"/>
      <c r="F648" s="67"/>
      <c r="G648" s="67"/>
      <c r="H648" s="67"/>
      <c r="I648" s="9"/>
      <c r="J648" s="9"/>
      <c r="K648" s="9"/>
      <c r="L648" s="9"/>
      <c r="M648" s="9"/>
    </row>
    <row r="649" spans="4:13">
      <c r="D649" s="67"/>
      <c r="E649" s="68"/>
      <c r="F649" s="67"/>
      <c r="G649" s="67"/>
      <c r="H649" s="67"/>
      <c r="I649" s="9"/>
      <c r="J649" s="9"/>
      <c r="K649" s="9"/>
      <c r="L649" s="9"/>
      <c r="M649" s="9"/>
    </row>
    <row r="650" spans="4:13">
      <c r="D650" s="67"/>
      <c r="E650" s="68"/>
      <c r="F650" s="67"/>
      <c r="G650" s="67"/>
      <c r="H650" s="67"/>
      <c r="I650" s="9"/>
      <c r="J650" s="9"/>
      <c r="K650" s="9"/>
      <c r="L650" s="9"/>
      <c r="M650" s="9"/>
    </row>
    <row r="651" spans="4:13">
      <c r="D651" s="67"/>
      <c r="E651" s="68"/>
      <c r="F651" s="67"/>
      <c r="G651" s="67"/>
      <c r="H651" s="67"/>
      <c r="I651" s="9"/>
      <c r="J651" s="9"/>
      <c r="K651" s="9"/>
      <c r="L651" s="9"/>
      <c r="M651" s="9"/>
    </row>
    <row r="652" spans="4:13">
      <c r="D652" s="67"/>
      <c r="E652" s="68"/>
      <c r="F652" s="67"/>
      <c r="G652" s="67"/>
      <c r="H652" s="67"/>
      <c r="I652" s="9"/>
      <c r="J652" s="9"/>
      <c r="K652" s="9"/>
      <c r="L652" s="9"/>
      <c r="M652" s="9"/>
    </row>
    <row r="653" spans="4:13">
      <c r="D653" s="67"/>
      <c r="E653" s="68"/>
      <c r="F653" s="67"/>
      <c r="G653" s="67"/>
      <c r="H653" s="67"/>
      <c r="I653" s="9"/>
      <c r="J653" s="9"/>
      <c r="K653" s="9"/>
      <c r="L653" s="9"/>
      <c r="M653" s="9"/>
    </row>
    <row r="654" spans="4:13">
      <c r="D654" s="67"/>
      <c r="E654" s="68"/>
      <c r="F654" s="67"/>
      <c r="G654" s="67"/>
      <c r="H654" s="67"/>
      <c r="I654" s="9"/>
      <c r="J654" s="9"/>
      <c r="K654" s="9"/>
      <c r="L654" s="9"/>
      <c r="M654" s="9"/>
    </row>
    <row r="655" spans="4:13">
      <c r="D655" s="67"/>
      <c r="E655" s="68"/>
      <c r="F655" s="67"/>
      <c r="G655" s="67"/>
      <c r="H655" s="67"/>
      <c r="I655" s="9"/>
      <c r="J655" s="9"/>
      <c r="K655" s="9"/>
      <c r="L655" s="9"/>
      <c r="M655" s="9"/>
    </row>
    <row r="656" spans="4:13">
      <c r="D656" s="67"/>
      <c r="E656" s="68"/>
      <c r="F656" s="67"/>
      <c r="G656" s="67"/>
      <c r="H656" s="67"/>
      <c r="I656" s="9"/>
      <c r="J656" s="9"/>
      <c r="K656" s="9"/>
      <c r="L656" s="9"/>
      <c r="M656" s="9"/>
    </row>
    <row r="657" spans="4:13">
      <c r="D657" s="67"/>
      <c r="E657" s="68"/>
      <c r="F657" s="67"/>
      <c r="G657" s="67"/>
      <c r="H657" s="67"/>
      <c r="I657" s="9"/>
      <c r="J657" s="9"/>
      <c r="K657" s="9"/>
      <c r="L657" s="9"/>
      <c r="M657" s="9"/>
    </row>
    <row r="658" spans="4:13">
      <c r="D658" s="67"/>
      <c r="E658" s="68"/>
      <c r="F658" s="67"/>
      <c r="G658" s="67"/>
      <c r="H658" s="67"/>
      <c r="I658" s="9"/>
      <c r="J658" s="9"/>
      <c r="K658" s="9"/>
      <c r="L658" s="9"/>
      <c r="M658" s="9"/>
    </row>
    <row r="659" spans="4:13">
      <c r="D659" s="67"/>
      <c r="E659" s="68"/>
      <c r="F659" s="67"/>
      <c r="G659" s="67"/>
      <c r="H659" s="67"/>
      <c r="I659" s="9"/>
      <c r="J659" s="9"/>
      <c r="K659" s="9"/>
      <c r="L659" s="9"/>
      <c r="M659" s="9"/>
    </row>
    <row r="660" spans="4:13">
      <c r="D660" s="67"/>
      <c r="E660" s="68"/>
      <c r="F660" s="67"/>
      <c r="G660" s="67"/>
      <c r="H660" s="67"/>
      <c r="I660" s="9"/>
      <c r="J660" s="9"/>
      <c r="K660" s="9"/>
      <c r="L660" s="9"/>
      <c r="M660" s="9"/>
    </row>
    <row r="661" spans="4:13">
      <c r="D661" s="67"/>
      <c r="E661" s="68"/>
      <c r="F661" s="67"/>
      <c r="G661" s="67"/>
      <c r="H661" s="67"/>
      <c r="I661" s="9"/>
      <c r="J661" s="9"/>
      <c r="K661" s="9"/>
      <c r="L661" s="9"/>
      <c r="M661" s="9"/>
    </row>
    <row r="662" spans="4:13">
      <c r="D662" s="67"/>
      <c r="E662" s="68"/>
      <c r="F662" s="67"/>
      <c r="G662" s="67"/>
      <c r="H662" s="67"/>
      <c r="I662" s="9"/>
      <c r="J662" s="9"/>
      <c r="K662" s="9"/>
      <c r="L662" s="9"/>
      <c r="M662" s="9"/>
    </row>
    <row r="663" spans="4:13">
      <c r="D663" s="67"/>
      <c r="E663" s="68"/>
      <c r="F663" s="67"/>
      <c r="G663" s="67"/>
      <c r="H663" s="67"/>
      <c r="I663" s="9"/>
      <c r="J663" s="9"/>
      <c r="K663" s="9"/>
      <c r="L663" s="9"/>
      <c r="M663" s="9"/>
    </row>
    <row r="664" spans="4:13">
      <c r="D664" s="67"/>
      <c r="E664" s="68"/>
      <c r="F664" s="67"/>
      <c r="G664" s="67"/>
      <c r="H664" s="67"/>
      <c r="I664" s="9"/>
      <c r="J664" s="9"/>
      <c r="K664" s="9"/>
      <c r="L664" s="9"/>
      <c r="M664" s="9"/>
    </row>
    <row r="665" spans="4:13">
      <c r="D665" s="67"/>
      <c r="E665" s="68"/>
      <c r="F665" s="67"/>
      <c r="G665" s="67"/>
      <c r="H665" s="67"/>
      <c r="I665" s="9"/>
      <c r="J665" s="9"/>
      <c r="K665" s="9"/>
      <c r="L665" s="9"/>
      <c r="M665" s="9"/>
    </row>
    <row r="666" spans="4:13">
      <c r="D666" s="67"/>
      <c r="E666" s="68"/>
      <c r="F666" s="67"/>
      <c r="G666" s="67"/>
      <c r="H666" s="67"/>
      <c r="I666" s="9"/>
      <c r="J666" s="9"/>
      <c r="K666" s="9"/>
      <c r="L666" s="9"/>
      <c r="M666" s="9"/>
    </row>
    <row r="667" spans="4:13">
      <c r="D667" s="67"/>
      <c r="E667" s="68"/>
      <c r="F667" s="67"/>
      <c r="G667" s="67"/>
      <c r="H667" s="67"/>
      <c r="I667" s="9"/>
      <c r="J667" s="9"/>
      <c r="K667" s="9"/>
      <c r="L667" s="9"/>
      <c r="M667" s="9"/>
    </row>
    <row r="668" spans="4:13">
      <c r="D668" s="67"/>
      <c r="E668" s="68"/>
      <c r="F668" s="67"/>
      <c r="G668" s="67"/>
      <c r="H668" s="67"/>
      <c r="I668" s="9"/>
      <c r="J668" s="9"/>
      <c r="K668" s="9"/>
      <c r="L668" s="9"/>
      <c r="M668" s="9"/>
    </row>
    <row r="669" spans="4:13">
      <c r="D669" s="67"/>
      <c r="E669" s="68"/>
      <c r="F669" s="67"/>
      <c r="G669" s="67"/>
      <c r="H669" s="67"/>
      <c r="I669" s="9"/>
      <c r="J669" s="9"/>
      <c r="K669" s="9"/>
      <c r="L669" s="9"/>
      <c r="M669" s="9"/>
    </row>
    <row r="670" spans="4:13">
      <c r="D670" s="67"/>
      <c r="E670" s="68"/>
      <c r="F670" s="67"/>
      <c r="G670" s="67"/>
      <c r="H670" s="67"/>
      <c r="I670" s="9"/>
      <c r="J670" s="9"/>
      <c r="K670" s="9"/>
      <c r="L670" s="9"/>
      <c r="M670" s="9"/>
    </row>
    <row r="671" spans="4:13">
      <c r="D671" s="67"/>
      <c r="E671" s="68"/>
      <c r="F671" s="67"/>
      <c r="G671" s="67"/>
      <c r="H671" s="67"/>
      <c r="I671" s="9"/>
      <c r="J671" s="9"/>
      <c r="K671" s="9"/>
      <c r="L671" s="9"/>
      <c r="M671" s="9"/>
    </row>
    <row r="672" spans="4:13">
      <c r="D672" s="67"/>
      <c r="E672" s="68"/>
      <c r="F672" s="67"/>
      <c r="G672" s="67"/>
      <c r="H672" s="67"/>
      <c r="I672" s="9"/>
      <c r="J672" s="9"/>
      <c r="K672" s="9"/>
      <c r="L672" s="9"/>
      <c r="M672" s="9"/>
    </row>
    <row r="673" spans="4:13">
      <c r="D673" s="67"/>
      <c r="E673" s="68"/>
      <c r="F673" s="67"/>
      <c r="G673" s="67"/>
      <c r="H673" s="67"/>
      <c r="I673" s="9"/>
      <c r="J673" s="9"/>
      <c r="K673" s="9"/>
      <c r="L673" s="9"/>
      <c r="M673" s="9"/>
    </row>
    <row r="674" spans="4:13">
      <c r="D674" s="67"/>
      <c r="E674" s="68"/>
      <c r="F674" s="67"/>
      <c r="G674" s="67"/>
      <c r="H674" s="67"/>
      <c r="I674" s="9"/>
      <c r="J674" s="9"/>
      <c r="K674" s="9"/>
      <c r="L674" s="9"/>
      <c r="M674" s="9"/>
    </row>
    <row r="675" spans="4:13">
      <c r="D675" s="67"/>
      <c r="E675" s="68"/>
      <c r="F675" s="67"/>
      <c r="G675" s="67"/>
      <c r="H675" s="67"/>
      <c r="I675" s="9"/>
      <c r="J675" s="9"/>
      <c r="K675" s="9"/>
      <c r="L675" s="9"/>
      <c r="M675" s="9"/>
    </row>
    <row r="676" spans="4:13">
      <c r="D676" s="67"/>
      <c r="E676" s="68"/>
      <c r="F676" s="67"/>
      <c r="G676" s="67"/>
      <c r="H676" s="67"/>
      <c r="I676" s="9"/>
      <c r="J676" s="9"/>
      <c r="K676" s="9"/>
      <c r="L676" s="9"/>
      <c r="M676" s="9"/>
    </row>
    <row r="677" spans="4:13">
      <c r="D677" s="67"/>
      <c r="E677" s="68"/>
      <c r="F677" s="67"/>
      <c r="G677" s="67"/>
      <c r="H677" s="67"/>
      <c r="I677" s="9"/>
      <c r="J677" s="9"/>
      <c r="K677" s="9"/>
      <c r="L677" s="9"/>
      <c r="M677" s="9"/>
    </row>
    <row r="678" spans="4:13">
      <c r="D678" s="67"/>
      <c r="E678" s="68"/>
      <c r="F678" s="67"/>
      <c r="G678" s="67"/>
      <c r="H678" s="67"/>
      <c r="I678" s="9"/>
      <c r="J678" s="9"/>
      <c r="K678" s="9"/>
      <c r="L678" s="9"/>
      <c r="M678" s="9"/>
    </row>
    <row r="679" spans="4:13">
      <c r="D679" s="67"/>
      <c r="E679" s="68"/>
      <c r="F679" s="67"/>
      <c r="G679" s="67"/>
      <c r="H679" s="67"/>
      <c r="I679" s="9"/>
      <c r="J679" s="9"/>
      <c r="K679" s="9"/>
      <c r="L679" s="9"/>
      <c r="M679" s="9"/>
    </row>
    <row r="680" spans="4:13">
      <c r="D680" s="67"/>
      <c r="E680" s="68"/>
      <c r="F680" s="67"/>
      <c r="G680" s="67"/>
      <c r="H680" s="67"/>
      <c r="I680" s="9"/>
      <c r="J680" s="9"/>
      <c r="K680" s="9"/>
      <c r="L680" s="9"/>
      <c r="M680" s="9"/>
    </row>
    <row r="681" spans="4:13">
      <c r="D681" s="67"/>
      <c r="E681" s="68"/>
      <c r="F681" s="67"/>
      <c r="G681" s="67"/>
      <c r="H681" s="67"/>
      <c r="I681" s="9"/>
      <c r="J681" s="9"/>
      <c r="K681" s="9"/>
      <c r="L681" s="9"/>
      <c r="M681" s="9"/>
    </row>
    <row r="682" spans="4:13">
      <c r="D682" s="67"/>
      <c r="E682" s="68"/>
      <c r="F682" s="67"/>
      <c r="G682" s="67"/>
      <c r="H682" s="67"/>
      <c r="I682" s="9"/>
      <c r="J682" s="9"/>
      <c r="K682" s="9"/>
      <c r="L682" s="9"/>
      <c r="M682" s="9"/>
    </row>
    <row r="683" spans="4:13">
      <c r="D683" s="67"/>
      <c r="E683" s="68"/>
      <c r="F683" s="67"/>
      <c r="G683" s="67"/>
      <c r="H683" s="67"/>
      <c r="I683" s="9"/>
      <c r="J683" s="9"/>
      <c r="K683" s="9"/>
      <c r="L683" s="9"/>
      <c r="M683" s="9"/>
    </row>
    <row r="684" spans="4:13">
      <c r="D684" s="67"/>
      <c r="E684" s="68"/>
      <c r="F684" s="67"/>
      <c r="G684" s="67"/>
      <c r="H684" s="67"/>
      <c r="I684" s="9"/>
      <c r="J684" s="9"/>
      <c r="K684" s="9"/>
      <c r="L684" s="9"/>
      <c r="M684" s="9"/>
    </row>
    <row r="685" spans="4:13">
      <c r="D685" s="67"/>
      <c r="E685" s="68"/>
      <c r="F685" s="67"/>
      <c r="G685" s="67"/>
      <c r="H685" s="67"/>
      <c r="I685" s="9"/>
      <c r="J685" s="9"/>
      <c r="K685" s="9"/>
      <c r="L685" s="9"/>
      <c r="M685" s="9"/>
    </row>
    <row r="686" spans="4:13">
      <c r="D686" s="67"/>
      <c r="E686" s="68"/>
      <c r="F686" s="67"/>
      <c r="G686" s="67"/>
      <c r="H686" s="67"/>
      <c r="I686" s="9"/>
      <c r="J686" s="9"/>
      <c r="K686" s="9"/>
      <c r="L686" s="9"/>
      <c r="M686" s="9"/>
    </row>
    <row r="687" spans="4:13">
      <c r="D687" s="67"/>
      <c r="E687" s="68"/>
      <c r="F687" s="67"/>
      <c r="G687" s="67"/>
      <c r="H687" s="67"/>
      <c r="I687" s="9"/>
      <c r="J687" s="9"/>
      <c r="K687" s="9"/>
      <c r="L687" s="9"/>
      <c r="M687" s="9"/>
    </row>
    <row r="688" spans="4:13">
      <c r="D688" s="67"/>
      <c r="E688" s="68"/>
      <c r="F688" s="67"/>
      <c r="G688" s="67"/>
      <c r="H688" s="67"/>
      <c r="I688" s="9"/>
      <c r="J688" s="9"/>
      <c r="K688" s="9"/>
      <c r="L688" s="9"/>
      <c r="M688" s="9"/>
    </row>
    <row r="689" spans="4:13">
      <c r="D689" s="67"/>
      <c r="E689" s="68"/>
      <c r="F689" s="67"/>
      <c r="G689" s="67"/>
      <c r="H689" s="67"/>
      <c r="I689" s="9"/>
      <c r="J689" s="9"/>
      <c r="K689" s="9"/>
      <c r="L689" s="9"/>
      <c r="M689" s="9"/>
    </row>
    <row r="690" spans="4:13">
      <c r="D690" s="67"/>
      <c r="E690" s="68"/>
      <c r="F690" s="67"/>
      <c r="G690" s="67"/>
      <c r="H690" s="67"/>
      <c r="I690" s="9"/>
      <c r="J690" s="9"/>
      <c r="K690" s="9"/>
      <c r="L690" s="9"/>
      <c r="M690" s="9"/>
    </row>
    <row r="691" spans="4:13">
      <c r="D691" s="67"/>
      <c r="E691" s="68"/>
      <c r="F691" s="67"/>
      <c r="G691" s="67"/>
      <c r="H691" s="67"/>
      <c r="I691" s="9"/>
      <c r="J691" s="9"/>
      <c r="K691" s="9"/>
      <c r="L691" s="9"/>
      <c r="M691" s="9"/>
    </row>
    <row r="692" spans="4:13">
      <c r="D692" s="67"/>
      <c r="E692" s="68"/>
      <c r="F692" s="67"/>
      <c r="G692" s="67"/>
      <c r="H692" s="67"/>
      <c r="I692" s="9"/>
      <c r="J692" s="9"/>
      <c r="K692" s="9"/>
      <c r="L692" s="9"/>
      <c r="M692" s="9"/>
    </row>
    <row r="693" spans="4:13">
      <c r="D693" s="67"/>
      <c r="E693" s="68"/>
      <c r="F693" s="67"/>
      <c r="G693" s="67"/>
      <c r="H693" s="67"/>
      <c r="I693" s="9"/>
      <c r="J693" s="9"/>
      <c r="K693" s="9"/>
      <c r="L693" s="9"/>
      <c r="M693" s="9"/>
    </row>
    <row r="694" spans="4:13">
      <c r="D694" s="67"/>
      <c r="E694" s="68"/>
      <c r="F694" s="67"/>
      <c r="G694" s="67"/>
      <c r="H694" s="67"/>
      <c r="I694" s="9"/>
      <c r="J694" s="9"/>
      <c r="K694" s="9"/>
      <c r="L694" s="9"/>
      <c r="M694" s="9"/>
    </row>
    <row r="695" spans="4:13">
      <c r="D695" s="67"/>
      <c r="E695" s="68"/>
      <c r="F695" s="67"/>
      <c r="G695" s="67"/>
      <c r="H695" s="67"/>
      <c r="I695" s="9"/>
      <c r="J695" s="9"/>
      <c r="K695" s="9"/>
      <c r="L695" s="9"/>
      <c r="M695" s="9"/>
    </row>
    <row r="696" spans="4:13">
      <c r="D696" s="67"/>
      <c r="E696" s="68"/>
      <c r="F696" s="67"/>
      <c r="G696" s="67"/>
      <c r="H696" s="67"/>
      <c r="I696" s="9"/>
      <c r="J696" s="9"/>
      <c r="K696" s="9"/>
      <c r="L696" s="9"/>
      <c r="M696" s="9"/>
    </row>
    <row r="697" spans="4:13">
      <c r="D697" s="67"/>
      <c r="E697" s="68"/>
      <c r="F697" s="67"/>
      <c r="G697" s="67"/>
      <c r="H697" s="67"/>
      <c r="I697" s="9"/>
      <c r="J697" s="9"/>
      <c r="K697" s="9"/>
      <c r="L697" s="9"/>
      <c r="M697" s="9"/>
    </row>
    <row r="698" spans="4:13">
      <c r="D698" s="67"/>
      <c r="E698" s="68"/>
      <c r="F698" s="67"/>
      <c r="G698" s="67"/>
      <c r="H698" s="67"/>
      <c r="I698" s="9"/>
      <c r="J698" s="9"/>
      <c r="K698" s="9"/>
      <c r="L698" s="9"/>
      <c r="M698" s="9"/>
    </row>
    <row r="699" spans="4:13">
      <c r="D699" s="67"/>
      <c r="E699" s="68"/>
      <c r="F699" s="67"/>
      <c r="G699" s="67"/>
      <c r="H699" s="67"/>
      <c r="I699" s="9"/>
      <c r="J699" s="9"/>
      <c r="K699" s="9"/>
      <c r="L699" s="9"/>
      <c r="M699" s="9"/>
    </row>
    <row r="700" spans="4:13">
      <c r="D700" s="67"/>
      <c r="E700" s="68"/>
      <c r="F700" s="67"/>
      <c r="G700" s="67"/>
      <c r="H700" s="67"/>
      <c r="I700" s="9"/>
      <c r="J700" s="9"/>
      <c r="K700" s="9"/>
      <c r="L700" s="9"/>
      <c r="M700" s="9"/>
    </row>
    <row r="701" spans="4:13">
      <c r="D701" s="67"/>
      <c r="E701" s="68"/>
      <c r="F701" s="67"/>
      <c r="G701" s="67"/>
      <c r="H701" s="67"/>
      <c r="I701" s="9"/>
      <c r="J701" s="9"/>
      <c r="K701" s="9"/>
      <c r="L701" s="9"/>
      <c r="M701" s="9"/>
    </row>
    <row r="702" spans="4:13">
      <c r="D702" s="67"/>
      <c r="E702" s="68"/>
      <c r="F702" s="67"/>
      <c r="G702" s="67"/>
      <c r="H702" s="67"/>
      <c r="I702" s="9"/>
      <c r="J702" s="9"/>
      <c r="K702" s="9"/>
      <c r="L702" s="9"/>
      <c r="M702" s="9"/>
    </row>
    <row r="703" spans="4:13">
      <c r="D703" s="67"/>
      <c r="E703" s="68"/>
      <c r="F703" s="67"/>
      <c r="G703" s="67"/>
      <c r="H703" s="67"/>
      <c r="I703" s="9"/>
      <c r="J703" s="9"/>
      <c r="K703" s="9"/>
      <c r="L703" s="9"/>
      <c r="M703" s="9"/>
    </row>
    <row r="704" spans="4:13">
      <c r="D704" s="67"/>
      <c r="E704" s="68"/>
      <c r="F704" s="67"/>
      <c r="G704" s="67"/>
      <c r="H704" s="67"/>
      <c r="I704" s="9"/>
      <c r="J704" s="9"/>
      <c r="K704" s="9"/>
      <c r="L704" s="9"/>
      <c r="M704" s="9"/>
    </row>
    <row r="705" spans="4:13">
      <c r="D705" s="67"/>
      <c r="E705" s="68"/>
      <c r="F705" s="67"/>
      <c r="G705" s="67"/>
      <c r="H705" s="67"/>
      <c r="I705" s="9"/>
      <c r="J705" s="9"/>
      <c r="K705" s="9"/>
      <c r="L705" s="9"/>
      <c r="M705" s="9"/>
    </row>
    <row r="706" spans="4:13">
      <c r="D706" s="67"/>
      <c r="E706" s="68"/>
      <c r="F706" s="67"/>
      <c r="G706" s="67"/>
      <c r="H706" s="67"/>
      <c r="I706" s="9"/>
      <c r="J706" s="9"/>
      <c r="K706" s="9"/>
      <c r="L706" s="9"/>
      <c r="M706" s="9"/>
    </row>
    <row r="707" spans="4:13">
      <c r="D707" s="67"/>
      <c r="E707" s="68"/>
      <c r="F707" s="67"/>
      <c r="G707" s="67"/>
      <c r="H707" s="67"/>
      <c r="I707" s="9"/>
      <c r="J707" s="9"/>
      <c r="K707" s="9"/>
      <c r="L707" s="9"/>
      <c r="M707" s="9"/>
    </row>
    <row r="708" spans="4:13">
      <c r="D708" s="67"/>
      <c r="E708" s="68"/>
      <c r="F708" s="67"/>
      <c r="G708" s="67"/>
      <c r="H708" s="67"/>
      <c r="I708" s="9"/>
      <c r="J708" s="9"/>
      <c r="K708" s="9"/>
      <c r="L708" s="9"/>
      <c r="M708" s="9"/>
    </row>
    <row r="709" spans="4:13">
      <c r="D709" s="67"/>
      <c r="E709" s="68"/>
      <c r="F709" s="67"/>
      <c r="G709" s="67"/>
      <c r="H709" s="67"/>
      <c r="I709" s="9"/>
      <c r="J709" s="9"/>
      <c r="K709" s="9"/>
      <c r="L709" s="9"/>
      <c r="M709" s="9"/>
    </row>
    <row r="710" spans="4:13">
      <c r="D710" s="67"/>
      <c r="E710" s="68"/>
      <c r="F710" s="67"/>
      <c r="G710" s="67"/>
      <c r="H710" s="67"/>
      <c r="I710" s="9"/>
      <c r="J710" s="9"/>
      <c r="K710" s="9"/>
      <c r="L710" s="9"/>
      <c r="M710" s="9"/>
    </row>
    <row r="711" spans="4:13">
      <c r="D711" s="67"/>
      <c r="E711" s="68"/>
      <c r="F711" s="67"/>
      <c r="G711" s="67"/>
      <c r="H711" s="67"/>
      <c r="I711" s="9"/>
      <c r="J711" s="9"/>
      <c r="K711" s="9"/>
      <c r="L711" s="9"/>
      <c r="M711" s="9"/>
    </row>
    <row r="712" spans="4:13">
      <c r="D712" s="67"/>
      <c r="E712" s="68"/>
      <c r="F712" s="67"/>
      <c r="G712" s="67"/>
      <c r="H712" s="67"/>
      <c r="I712" s="9"/>
      <c r="J712" s="9"/>
      <c r="K712" s="9"/>
      <c r="L712" s="9"/>
      <c r="M712" s="9"/>
    </row>
    <row r="713" spans="4:13">
      <c r="D713" s="67"/>
      <c r="E713" s="68"/>
      <c r="F713" s="67"/>
      <c r="G713" s="67"/>
      <c r="H713" s="67"/>
      <c r="I713" s="9"/>
      <c r="J713" s="9"/>
      <c r="K713" s="9"/>
      <c r="L713" s="9"/>
      <c r="M713" s="9"/>
    </row>
    <row r="714" spans="4:13">
      <c r="D714" s="67"/>
      <c r="E714" s="68"/>
      <c r="F714" s="67"/>
      <c r="G714" s="67"/>
      <c r="H714" s="67"/>
      <c r="I714" s="9"/>
      <c r="J714" s="9"/>
      <c r="K714" s="9"/>
      <c r="L714" s="9"/>
      <c r="M714" s="9"/>
    </row>
    <row r="715" spans="4:13">
      <c r="D715" s="67"/>
      <c r="E715" s="68"/>
      <c r="F715" s="67"/>
      <c r="G715" s="67"/>
      <c r="H715" s="67"/>
      <c r="I715" s="9"/>
      <c r="J715" s="9"/>
      <c r="K715" s="9"/>
      <c r="L715" s="9"/>
      <c r="M715" s="9"/>
    </row>
    <row r="716" spans="4:13">
      <c r="D716" s="67"/>
      <c r="E716" s="68"/>
      <c r="F716" s="67"/>
      <c r="G716" s="67"/>
      <c r="H716" s="67"/>
      <c r="I716" s="9"/>
      <c r="J716" s="9"/>
      <c r="K716" s="9"/>
      <c r="L716" s="9"/>
      <c r="M716" s="9"/>
    </row>
    <row r="717" spans="4:13">
      <c r="D717" s="67"/>
      <c r="E717" s="68"/>
      <c r="F717" s="67"/>
      <c r="G717" s="67"/>
      <c r="H717" s="67"/>
      <c r="I717" s="9"/>
      <c r="J717" s="9"/>
      <c r="K717" s="9"/>
      <c r="L717" s="9"/>
      <c r="M717" s="9"/>
    </row>
    <row r="718" spans="4:13">
      <c r="D718" s="67"/>
      <c r="E718" s="68"/>
      <c r="F718" s="67"/>
      <c r="G718" s="67"/>
      <c r="H718" s="67"/>
      <c r="I718" s="9"/>
      <c r="J718" s="9"/>
      <c r="K718" s="9"/>
      <c r="L718" s="9"/>
      <c r="M718" s="9"/>
    </row>
    <row r="719" spans="4:13">
      <c r="D719" s="67"/>
      <c r="E719" s="68"/>
      <c r="F719" s="67"/>
      <c r="G719" s="67"/>
      <c r="H719" s="67"/>
      <c r="I719" s="9"/>
      <c r="J719" s="9"/>
      <c r="K719" s="9"/>
      <c r="L719" s="9"/>
      <c r="M719" s="9"/>
    </row>
    <row r="720" spans="4:13">
      <c r="D720" s="67"/>
      <c r="E720" s="68"/>
      <c r="F720" s="67"/>
      <c r="G720" s="67"/>
      <c r="H720" s="67"/>
      <c r="I720" s="9"/>
      <c r="J720" s="9"/>
      <c r="K720" s="9"/>
      <c r="L720" s="9"/>
      <c r="M720" s="9"/>
    </row>
    <row r="721" spans="4:13">
      <c r="D721" s="67"/>
      <c r="E721" s="68"/>
      <c r="F721" s="67"/>
      <c r="G721" s="67"/>
      <c r="H721" s="67"/>
      <c r="I721" s="9"/>
      <c r="J721" s="9"/>
      <c r="K721" s="9"/>
      <c r="L721" s="9"/>
      <c r="M721" s="9"/>
    </row>
    <row r="722" spans="4:13">
      <c r="D722" s="67"/>
      <c r="E722" s="68"/>
      <c r="F722" s="67"/>
      <c r="G722" s="67"/>
      <c r="H722" s="67"/>
      <c r="I722" s="9"/>
      <c r="J722" s="9"/>
      <c r="K722" s="9"/>
      <c r="L722" s="9"/>
      <c r="M722" s="9"/>
    </row>
    <row r="723" spans="4:13">
      <c r="D723" s="67"/>
      <c r="E723" s="68"/>
      <c r="F723" s="67"/>
      <c r="G723" s="67"/>
      <c r="H723" s="67"/>
      <c r="I723" s="9"/>
      <c r="J723" s="9"/>
      <c r="K723" s="9"/>
      <c r="L723" s="9"/>
      <c r="M723" s="9"/>
    </row>
    <row r="724" spans="4:13">
      <c r="D724" s="67"/>
      <c r="E724" s="68"/>
      <c r="F724" s="67"/>
      <c r="G724" s="67"/>
      <c r="H724" s="67"/>
      <c r="I724" s="9"/>
      <c r="J724" s="9"/>
      <c r="K724" s="9"/>
      <c r="L724" s="9"/>
      <c r="M724" s="9"/>
    </row>
    <row r="725" spans="4:13">
      <c r="D725" s="67"/>
      <c r="E725" s="68"/>
      <c r="F725" s="67"/>
      <c r="G725" s="67"/>
      <c r="H725" s="67"/>
      <c r="I725" s="9"/>
      <c r="J725" s="9"/>
      <c r="K725" s="9"/>
      <c r="L725" s="9"/>
      <c r="M725" s="9"/>
    </row>
    <row r="726" spans="4:13">
      <c r="D726" s="67"/>
      <c r="E726" s="68"/>
      <c r="F726" s="67"/>
      <c r="G726" s="67"/>
      <c r="H726" s="67"/>
      <c r="I726" s="9"/>
      <c r="J726" s="9"/>
      <c r="K726" s="9"/>
      <c r="L726" s="9"/>
      <c r="M726" s="9"/>
    </row>
    <row r="727" spans="4:13">
      <c r="D727" s="67"/>
      <c r="E727" s="68"/>
      <c r="F727" s="67"/>
      <c r="G727" s="67"/>
      <c r="H727" s="67"/>
      <c r="I727" s="9"/>
      <c r="J727" s="9"/>
      <c r="K727" s="9"/>
      <c r="L727" s="9"/>
      <c r="M727" s="9"/>
    </row>
    <row r="728" spans="4:13">
      <c r="D728" s="67"/>
      <c r="E728" s="68"/>
      <c r="F728" s="67"/>
      <c r="G728" s="67"/>
      <c r="H728" s="67"/>
      <c r="I728" s="9"/>
      <c r="J728" s="9"/>
      <c r="K728" s="9"/>
      <c r="L728" s="9"/>
      <c r="M728" s="9"/>
    </row>
    <row r="729" spans="4:13">
      <c r="D729" s="67"/>
      <c r="E729" s="68"/>
      <c r="F729" s="67"/>
      <c r="G729" s="67"/>
      <c r="H729" s="67"/>
      <c r="I729" s="9"/>
      <c r="J729" s="9"/>
      <c r="K729" s="9"/>
      <c r="L729" s="9"/>
      <c r="M729" s="9"/>
    </row>
    <row r="730" spans="4:13">
      <c r="D730" s="67"/>
      <c r="E730" s="68"/>
      <c r="F730" s="67"/>
      <c r="G730" s="67"/>
      <c r="H730" s="67"/>
      <c r="I730" s="9"/>
      <c r="J730" s="9"/>
      <c r="K730" s="9"/>
      <c r="L730" s="9"/>
      <c r="M730" s="9"/>
    </row>
    <row r="731" spans="4:13">
      <c r="D731" s="67"/>
      <c r="E731" s="68"/>
      <c r="F731" s="67"/>
      <c r="G731" s="67"/>
      <c r="H731" s="67"/>
      <c r="I731" s="9"/>
      <c r="J731" s="9"/>
      <c r="K731" s="9"/>
      <c r="L731" s="9"/>
      <c r="M731" s="9"/>
    </row>
    <row r="732" spans="4:13">
      <c r="D732" s="67"/>
      <c r="E732" s="68"/>
      <c r="F732" s="67"/>
      <c r="G732" s="67"/>
      <c r="H732" s="67"/>
      <c r="I732" s="9"/>
      <c r="J732" s="9"/>
      <c r="K732" s="9"/>
      <c r="L732" s="9"/>
      <c r="M732" s="9"/>
    </row>
    <row r="733" spans="4:13">
      <c r="D733" s="67"/>
      <c r="E733" s="68"/>
      <c r="F733" s="67"/>
      <c r="G733" s="67"/>
      <c r="H733" s="67"/>
      <c r="I733" s="9"/>
      <c r="J733" s="9"/>
      <c r="K733" s="9"/>
      <c r="L733" s="9"/>
      <c r="M733" s="9"/>
    </row>
    <row r="734" spans="4:13">
      <c r="D734" s="67"/>
      <c r="E734" s="68"/>
      <c r="F734" s="67"/>
      <c r="G734" s="67"/>
      <c r="H734" s="67"/>
      <c r="I734" s="9"/>
      <c r="J734" s="9"/>
      <c r="K734" s="9"/>
      <c r="L734" s="9"/>
      <c r="M734" s="9"/>
    </row>
    <row r="735" spans="4:13">
      <c r="D735" s="67"/>
      <c r="E735" s="68"/>
      <c r="F735" s="67"/>
      <c r="G735" s="67"/>
      <c r="H735" s="67"/>
      <c r="I735" s="9"/>
      <c r="J735" s="9"/>
      <c r="K735" s="9"/>
      <c r="L735" s="9"/>
      <c r="M735" s="9"/>
    </row>
    <row r="736" spans="4:13">
      <c r="D736" s="67"/>
      <c r="E736" s="68"/>
      <c r="F736" s="67"/>
      <c r="G736" s="67"/>
      <c r="H736" s="67"/>
      <c r="I736" s="9"/>
      <c r="J736" s="9"/>
      <c r="K736" s="9"/>
      <c r="L736" s="9"/>
      <c r="M736" s="9"/>
    </row>
    <row r="737" spans="4:13">
      <c r="D737" s="67"/>
      <c r="E737" s="68"/>
      <c r="F737" s="67"/>
      <c r="G737" s="67"/>
      <c r="H737" s="67"/>
      <c r="I737" s="9"/>
      <c r="J737" s="9"/>
      <c r="K737" s="9"/>
      <c r="L737" s="9"/>
      <c r="M737" s="9"/>
    </row>
    <row r="738" spans="4:13">
      <c r="D738" s="67"/>
      <c r="E738" s="68"/>
      <c r="F738" s="67"/>
      <c r="G738" s="67"/>
      <c r="H738" s="67"/>
      <c r="I738" s="9"/>
      <c r="J738" s="9"/>
      <c r="K738" s="9"/>
      <c r="L738" s="9"/>
      <c r="M738" s="9"/>
    </row>
    <row r="739" spans="4:13">
      <c r="D739" s="67"/>
      <c r="E739" s="68"/>
      <c r="F739" s="67"/>
      <c r="G739" s="67"/>
      <c r="H739" s="67"/>
      <c r="I739" s="9"/>
      <c r="J739" s="9"/>
      <c r="K739" s="9"/>
      <c r="L739" s="9"/>
      <c r="M739" s="9"/>
    </row>
    <row r="740" spans="4:13">
      <c r="D740" s="67"/>
      <c r="E740" s="68"/>
      <c r="F740" s="67"/>
      <c r="G740" s="67"/>
      <c r="H740" s="67"/>
      <c r="I740" s="9"/>
      <c r="J740" s="9"/>
      <c r="K740" s="9"/>
      <c r="L740" s="9"/>
      <c r="M740" s="9"/>
    </row>
    <row r="741" spans="4:13">
      <c r="D741" s="67"/>
      <c r="E741" s="68"/>
      <c r="F741" s="67"/>
      <c r="G741" s="67"/>
      <c r="H741" s="67"/>
      <c r="I741" s="9"/>
      <c r="J741" s="9"/>
      <c r="K741" s="9"/>
      <c r="L741" s="9"/>
      <c r="M741" s="9"/>
    </row>
    <row r="742" spans="4:13">
      <c r="D742" s="67"/>
      <c r="E742" s="68"/>
      <c r="F742" s="67"/>
      <c r="G742" s="67"/>
      <c r="H742" s="67"/>
      <c r="I742" s="9"/>
      <c r="J742" s="9"/>
      <c r="K742" s="9"/>
      <c r="L742" s="9"/>
      <c r="M742" s="9"/>
    </row>
    <row r="743" spans="4:13">
      <c r="D743" s="67"/>
      <c r="E743" s="68"/>
      <c r="F743" s="67"/>
      <c r="G743" s="67"/>
      <c r="H743" s="67"/>
      <c r="I743" s="9"/>
      <c r="J743" s="9"/>
      <c r="K743" s="9"/>
      <c r="L743" s="9"/>
      <c r="M743" s="9"/>
    </row>
    <row r="744" spans="4:13">
      <c r="D744" s="67"/>
      <c r="E744" s="68"/>
      <c r="F744" s="67"/>
      <c r="G744" s="67"/>
      <c r="H744" s="67"/>
      <c r="I744" s="9"/>
      <c r="J744" s="9"/>
      <c r="K744" s="9"/>
      <c r="L744" s="9"/>
      <c r="M744" s="9"/>
    </row>
    <row r="745" spans="4:13">
      <c r="D745" s="67"/>
      <c r="E745" s="68"/>
      <c r="F745" s="67"/>
      <c r="G745" s="67"/>
      <c r="H745" s="67"/>
      <c r="I745" s="9"/>
      <c r="J745" s="9"/>
      <c r="K745" s="9"/>
      <c r="L745" s="9"/>
      <c r="M745" s="9"/>
    </row>
    <row r="746" spans="4:13">
      <c r="D746" s="67"/>
      <c r="E746" s="68"/>
      <c r="F746" s="67"/>
      <c r="G746" s="67"/>
      <c r="H746" s="67"/>
      <c r="I746" s="9"/>
      <c r="J746" s="9"/>
      <c r="K746" s="9"/>
      <c r="L746" s="9"/>
      <c r="M746" s="9"/>
    </row>
    <row r="747" spans="4:13">
      <c r="D747" s="67"/>
      <c r="E747" s="68"/>
      <c r="F747" s="67"/>
      <c r="G747" s="67"/>
      <c r="H747" s="67"/>
      <c r="I747" s="9"/>
      <c r="J747" s="9"/>
      <c r="K747" s="9"/>
      <c r="L747" s="9"/>
      <c r="M747" s="9"/>
    </row>
    <row r="748" spans="4:13">
      <c r="D748" s="67"/>
      <c r="E748" s="68"/>
      <c r="F748" s="67"/>
      <c r="G748" s="67"/>
      <c r="H748" s="67"/>
      <c r="I748" s="9"/>
      <c r="J748" s="9"/>
      <c r="K748" s="9"/>
      <c r="L748" s="9"/>
      <c r="M748" s="9"/>
    </row>
    <row r="749" spans="4:13">
      <c r="D749" s="67"/>
      <c r="E749" s="68"/>
      <c r="F749" s="67"/>
      <c r="G749" s="67"/>
      <c r="H749" s="67"/>
      <c r="I749" s="9"/>
      <c r="J749" s="9"/>
      <c r="K749" s="9"/>
      <c r="L749" s="9"/>
      <c r="M749" s="9"/>
    </row>
    <row r="750" spans="4:13">
      <c r="D750" s="67"/>
      <c r="E750" s="68"/>
      <c r="F750" s="67"/>
      <c r="G750" s="67"/>
      <c r="H750" s="67"/>
      <c r="I750" s="9"/>
      <c r="J750" s="9"/>
      <c r="K750" s="9"/>
      <c r="L750" s="9"/>
      <c r="M750" s="9"/>
    </row>
    <row r="751" spans="4:13">
      <c r="D751" s="67"/>
      <c r="E751" s="68"/>
      <c r="F751" s="67"/>
      <c r="G751" s="67"/>
      <c r="H751" s="67"/>
      <c r="I751" s="9"/>
      <c r="J751" s="9"/>
      <c r="K751" s="9"/>
      <c r="L751" s="9"/>
      <c r="M751" s="9"/>
    </row>
    <row r="752" spans="4:13">
      <c r="D752" s="67"/>
      <c r="E752" s="68"/>
      <c r="F752" s="67"/>
      <c r="G752" s="67"/>
      <c r="H752" s="67"/>
      <c r="I752" s="9"/>
      <c r="J752" s="9"/>
      <c r="K752" s="9"/>
      <c r="L752" s="9"/>
      <c r="M752" s="9"/>
    </row>
    <row r="753" spans="4:13">
      <c r="D753" s="67"/>
      <c r="E753" s="68"/>
      <c r="F753" s="67"/>
      <c r="G753" s="67"/>
      <c r="H753" s="67"/>
      <c r="I753" s="9"/>
      <c r="J753" s="9"/>
      <c r="K753" s="9"/>
      <c r="L753" s="9"/>
      <c r="M753" s="9"/>
    </row>
    <row r="754" spans="4:13">
      <c r="D754" s="67"/>
      <c r="E754" s="68"/>
      <c r="F754" s="67"/>
      <c r="G754" s="67"/>
      <c r="H754" s="67"/>
      <c r="I754" s="9"/>
      <c r="J754" s="9"/>
      <c r="K754" s="9"/>
      <c r="L754" s="9"/>
      <c r="M754" s="9"/>
    </row>
    <row r="755" spans="4:13">
      <c r="D755" s="67"/>
      <c r="E755" s="68"/>
      <c r="F755" s="67"/>
      <c r="G755" s="67"/>
      <c r="H755" s="67"/>
      <c r="I755" s="9"/>
      <c r="J755" s="9"/>
      <c r="K755" s="9"/>
      <c r="L755" s="9"/>
      <c r="M755" s="9"/>
    </row>
    <row r="756" spans="4:13">
      <c r="D756" s="67"/>
      <c r="E756" s="68"/>
      <c r="F756" s="67"/>
      <c r="G756" s="67"/>
      <c r="H756" s="67"/>
      <c r="I756" s="9"/>
      <c r="J756" s="9"/>
      <c r="K756" s="9"/>
      <c r="L756" s="9"/>
      <c r="M756" s="9"/>
    </row>
    <row r="757" spans="4:13">
      <c r="D757" s="67"/>
      <c r="E757" s="68"/>
      <c r="F757" s="67"/>
      <c r="G757" s="67"/>
      <c r="H757" s="67"/>
      <c r="I757" s="9"/>
      <c r="J757" s="9"/>
      <c r="K757" s="9"/>
      <c r="L757" s="9"/>
      <c r="M757" s="9"/>
    </row>
    <row r="758" spans="4:13">
      <c r="D758" s="67"/>
      <c r="E758" s="68"/>
      <c r="F758" s="67"/>
      <c r="G758" s="67"/>
      <c r="H758" s="67"/>
      <c r="I758" s="9"/>
      <c r="J758" s="9"/>
      <c r="K758" s="9"/>
      <c r="L758" s="9"/>
      <c r="M758" s="9"/>
    </row>
    <row r="759" spans="4:13">
      <c r="D759" s="67"/>
      <c r="E759" s="68"/>
      <c r="F759" s="67"/>
      <c r="G759" s="67"/>
      <c r="H759" s="67"/>
      <c r="I759" s="9"/>
      <c r="J759" s="9"/>
      <c r="K759" s="9"/>
      <c r="L759" s="9"/>
      <c r="M759" s="9"/>
    </row>
    <row r="760" spans="4:13">
      <c r="D760" s="67"/>
      <c r="E760" s="68"/>
      <c r="F760" s="67"/>
      <c r="G760" s="67"/>
      <c r="H760" s="67"/>
      <c r="I760" s="9"/>
      <c r="J760" s="9"/>
      <c r="K760" s="9"/>
      <c r="L760" s="9"/>
      <c r="M760" s="9"/>
    </row>
    <row r="761" spans="4:13">
      <c r="D761" s="67"/>
      <c r="E761" s="68"/>
      <c r="F761" s="67"/>
      <c r="G761" s="67"/>
      <c r="H761" s="67"/>
      <c r="I761" s="9"/>
      <c r="J761" s="9"/>
      <c r="K761" s="9"/>
      <c r="L761" s="9"/>
      <c r="M761" s="9"/>
    </row>
    <row r="762" spans="4:13">
      <c r="D762" s="67"/>
      <c r="E762" s="68"/>
      <c r="F762" s="67"/>
      <c r="G762" s="67"/>
      <c r="H762" s="67"/>
      <c r="I762" s="9"/>
      <c r="J762" s="9"/>
      <c r="K762" s="9"/>
      <c r="L762" s="9"/>
      <c r="M762" s="9"/>
    </row>
    <row r="763" spans="4:13">
      <c r="D763" s="67"/>
      <c r="E763" s="68"/>
      <c r="F763" s="67"/>
      <c r="G763" s="67"/>
      <c r="H763" s="67"/>
      <c r="I763" s="9"/>
      <c r="J763" s="9"/>
      <c r="K763" s="9"/>
      <c r="L763" s="9"/>
      <c r="M763" s="9"/>
    </row>
    <row r="764" spans="4:13">
      <c r="D764" s="67"/>
      <c r="E764" s="68"/>
      <c r="F764" s="67"/>
      <c r="G764" s="67"/>
      <c r="H764" s="67"/>
      <c r="I764" s="9"/>
      <c r="J764" s="9"/>
      <c r="K764" s="9"/>
      <c r="L764" s="9"/>
      <c r="M764" s="9"/>
    </row>
    <row r="765" spans="4:13">
      <c r="D765" s="67"/>
      <c r="E765" s="68"/>
      <c r="F765" s="67"/>
      <c r="G765" s="67"/>
      <c r="H765" s="67"/>
      <c r="I765" s="9"/>
      <c r="J765" s="9"/>
      <c r="K765" s="9"/>
      <c r="L765" s="9"/>
      <c r="M765" s="9"/>
    </row>
    <row r="766" spans="4:13">
      <c r="D766" s="67"/>
      <c r="E766" s="68"/>
      <c r="F766" s="67"/>
      <c r="G766" s="67"/>
      <c r="H766" s="67"/>
      <c r="I766" s="9"/>
      <c r="J766" s="9"/>
      <c r="K766" s="9"/>
      <c r="L766" s="9"/>
      <c r="M766" s="9"/>
    </row>
    <row r="767" spans="4:13">
      <c r="D767" s="67"/>
      <c r="E767" s="68"/>
      <c r="F767" s="67"/>
      <c r="G767" s="67"/>
      <c r="H767" s="67"/>
      <c r="I767" s="9"/>
      <c r="J767" s="9"/>
      <c r="K767" s="9"/>
      <c r="L767" s="9"/>
      <c r="M767" s="9"/>
    </row>
    <row r="768" spans="4:13">
      <c r="D768" s="67"/>
      <c r="E768" s="68"/>
      <c r="F768" s="67"/>
      <c r="G768" s="67"/>
      <c r="H768" s="67"/>
      <c r="I768" s="9"/>
      <c r="J768" s="9"/>
      <c r="K768" s="9"/>
      <c r="L768" s="9"/>
      <c r="M768" s="9"/>
    </row>
    <row r="769" spans="4:13">
      <c r="D769" s="67"/>
      <c r="E769" s="68"/>
      <c r="F769" s="67"/>
      <c r="G769" s="67"/>
      <c r="H769" s="67"/>
      <c r="I769" s="9"/>
      <c r="J769" s="9"/>
      <c r="K769" s="9"/>
      <c r="L769" s="9"/>
      <c r="M769" s="9"/>
    </row>
    <row r="770" spans="4:13">
      <c r="D770" s="67"/>
      <c r="E770" s="68"/>
      <c r="F770" s="67"/>
      <c r="G770" s="67"/>
      <c r="H770" s="67"/>
      <c r="I770" s="9"/>
      <c r="J770" s="9"/>
      <c r="K770" s="9"/>
      <c r="L770" s="9"/>
      <c r="M770" s="9"/>
    </row>
    <row r="771" spans="4:13">
      <c r="D771" s="67"/>
      <c r="E771" s="68"/>
      <c r="F771" s="67"/>
      <c r="G771" s="67"/>
      <c r="H771" s="67"/>
      <c r="I771" s="9"/>
      <c r="J771" s="9"/>
      <c r="K771" s="9"/>
      <c r="L771" s="9"/>
      <c r="M771" s="9"/>
    </row>
    <row r="772" spans="4:13">
      <c r="D772" s="67"/>
      <c r="E772" s="68"/>
      <c r="F772" s="67"/>
      <c r="G772" s="67"/>
      <c r="H772" s="67"/>
      <c r="I772" s="9"/>
      <c r="J772" s="9"/>
      <c r="K772" s="9"/>
      <c r="L772" s="9"/>
      <c r="M772" s="9"/>
    </row>
    <row r="773" spans="4:13">
      <c r="D773" s="67"/>
      <c r="E773" s="68"/>
      <c r="F773" s="67"/>
      <c r="G773" s="67"/>
      <c r="H773" s="67"/>
      <c r="I773" s="9"/>
      <c r="J773" s="9"/>
      <c r="K773" s="9"/>
      <c r="L773" s="9"/>
      <c r="M773" s="9"/>
    </row>
    <row r="774" spans="4:13">
      <c r="D774" s="67"/>
      <c r="E774" s="68"/>
      <c r="F774" s="67"/>
      <c r="G774" s="67"/>
      <c r="H774" s="67"/>
      <c r="I774" s="9"/>
      <c r="J774" s="9"/>
      <c r="K774" s="9"/>
      <c r="L774" s="9"/>
      <c r="M774" s="9"/>
    </row>
    <row r="775" spans="4:13">
      <c r="D775" s="67"/>
      <c r="E775" s="68"/>
      <c r="F775" s="67"/>
      <c r="G775" s="67"/>
      <c r="H775" s="67"/>
      <c r="I775" s="9"/>
      <c r="J775" s="9"/>
      <c r="K775" s="9"/>
      <c r="L775" s="9"/>
      <c r="M775" s="9"/>
    </row>
    <row r="776" spans="4:13">
      <c r="D776" s="67"/>
      <c r="E776" s="68"/>
      <c r="F776" s="67"/>
      <c r="G776" s="67"/>
      <c r="H776" s="67"/>
      <c r="I776" s="9"/>
      <c r="J776" s="9"/>
      <c r="K776" s="9"/>
      <c r="L776" s="9"/>
      <c r="M776" s="9"/>
    </row>
    <row r="777" spans="4:13">
      <c r="D777" s="67"/>
      <c r="E777" s="68"/>
      <c r="F777" s="67"/>
      <c r="G777" s="67"/>
      <c r="H777" s="67"/>
      <c r="I777" s="9"/>
      <c r="J777" s="9"/>
      <c r="K777" s="9"/>
      <c r="L777" s="9"/>
      <c r="M777" s="9"/>
    </row>
    <row r="778" spans="4:13">
      <c r="D778" s="67"/>
      <c r="E778" s="68"/>
      <c r="F778" s="67"/>
      <c r="G778" s="67"/>
      <c r="H778" s="67"/>
      <c r="I778" s="9"/>
      <c r="J778" s="9"/>
      <c r="K778" s="9"/>
      <c r="L778" s="9"/>
      <c r="M778" s="9"/>
    </row>
    <row r="779" spans="4:13">
      <c r="D779" s="67"/>
      <c r="E779" s="68"/>
      <c r="F779" s="67"/>
      <c r="G779" s="67"/>
      <c r="H779" s="67"/>
      <c r="I779" s="9"/>
      <c r="J779" s="9"/>
      <c r="K779" s="9"/>
      <c r="L779" s="9"/>
      <c r="M779" s="9"/>
    </row>
    <row r="780" spans="4:13">
      <c r="D780" s="67"/>
      <c r="E780" s="68"/>
      <c r="F780" s="67"/>
      <c r="G780" s="67"/>
      <c r="H780" s="67"/>
      <c r="I780" s="9"/>
      <c r="J780" s="9"/>
      <c r="K780" s="9"/>
      <c r="L780" s="9"/>
      <c r="M780" s="9"/>
    </row>
    <row r="781" spans="4:13">
      <c r="D781" s="67"/>
      <c r="E781" s="68"/>
      <c r="F781" s="67"/>
      <c r="G781" s="67"/>
      <c r="H781" s="67"/>
      <c r="I781" s="9"/>
      <c r="J781" s="9"/>
      <c r="K781" s="9"/>
      <c r="L781" s="9"/>
      <c r="M781" s="9"/>
    </row>
    <row r="782" spans="4:13">
      <c r="D782" s="67"/>
      <c r="E782" s="68"/>
      <c r="F782" s="67"/>
      <c r="G782" s="67"/>
      <c r="H782" s="67"/>
      <c r="I782" s="9"/>
      <c r="J782" s="9"/>
      <c r="K782" s="9"/>
      <c r="L782" s="9"/>
      <c r="M782" s="9"/>
    </row>
    <row r="783" spans="4:13">
      <c r="D783" s="67"/>
      <c r="E783" s="68"/>
      <c r="F783" s="67"/>
      <c r="G783" s="67"/>
      <c r="H783" s="67"/>
      <c r="I783" s="9"/>
      <c r="J783" s="9"/>
      <c r="K783" s="9"/>
      <c r="L783" s="9"/>
      <c r="M783" s="9"/>
    </row>
    <row r="784" spans="4:13">
      <c r="D784" s="67"/>
      <c r="E784" s="68"/>
      <c r="F784" s="67"/>
      <c r="G784" s="67"/>
      <c r="H784" s="67"/>
      <c r="I784" s="9"/>
      <c r="J784" s="9"/>
      <c r="K784" s="9"/>
      <c r="L784" s="9"/>
      <c r="M784" s="9"/>
    </row>
    <row r="785" spans="4:13">
      <c r="D785" s="67"/>
      <c r="E785" s="68"/>
      <c r="F785" s="67"/>
      <c r="G785" s="67"/>
      <c r="H785" s="67"/>
      <c r="I785" s="9"/>
      <c r="J785" s="9"/>
      <c r="K785" s="9"/>
      <c r="L785" s="9"/>
      <c r="M785" s="9"/>
    </row>
    <row r="786" spans="4:13">
      <c r="D786" s="67"/>
      <c r="E786" s="68"/>
      <c r="F786" s="67"/>
      <c r="G786" s="67"/>
      <c r="H786" s="67"/>
      <c r="I786" s="9"/>
      <c r="J786" s="9"/>
      <c r="K786" s="9"/>
      <c r="L786" s="9"/>
      <c r="M786" s="9"/>
    </row>
    <row r="787" spans="4:13">
      <c r="D787" s="67"/>
      <c r="E787" s="68"/>
      <c r="F787" s="67"/>
      <c r="G787" s="67"/>
      <c r="H787" s="67"/>
      <c r="I787" s="9"/>
      <c r="J787" s="9"/>
      <c r="K787" s="9"/>
      <c r="L787" s="9"/>
      <c r="M787" s="9"/>
    </row>
    <row r="788" spans="4:13">
      <c r="D788" s="67"/>
      <c r="E788" s="68"/>
      <c r="F788" s="67"/>
      <c r="G788" s="67"/>
      <c r="H788" s="67"/>
      <c r="I788" s="9"/>
      <c r="J788" s="9"/>
      <c r="K788" s="9"/>
      <c r="L788" s="9"/>
      <c r="M788" s="9"/>
    </row>
    <row r="789" spans="4:13">
      <c r="D789" s="67"/>
      <c r="E789" s="68"/>
      <c r="F789" s="67"/>
      <c r="G789" s="67"/>
      <c r="H789" s="67"/>
      <c r="I789" s="9"/>
      <c r="J789" s="9"/>
      <c r="K789" s="9"/>
      <c r="L789" s="9"/>
      <c r="M789" s="9"/>
    </row>
    <row r="790" spans="4:13">
      <c r="D790" s="67"/>
      <c r="E790" s="68"/>
      <c r="F790" s="67"/>
      <c r="G790" s="67"/>
      <c r="H790" s="67"/>
      <c r="I790" s="9"/>
      <c r="J790" s="9"/>
      <c r="K790" s="9"/>
      <c r="L790" s="9"/>
      <c r="M790" s="9"/>
    </row>
    <row r="791" spans="4:13">
      <c r="D791" s="67"/>
      <c r="E791" s="68"/>
      <c r="F791" s="67"/>
      <c r="G791" s="67"/>
      <c r="H791" s="67"/>
      <c r="I791" s="9"/>
      <c r="J791" s="9"/>
      <c r="K791" s="9"/>
      <c r="L791" s="9"/>
      <c r="M791" s="9"/>
    </row>
    <row r="792" spans="4:13">
      <c r="D792" s="67"/>
      <c r="E792" s="68"/>
      <c r="F792" s="67"/>
      <c r="G792" s="67"/>
      <c r="H792" s="67"/>
      <c r="I792" s="9"/>
      <c r="J792" s="9"/>
      <c r="K792" s="9"/>
      <c r="L792" s="9"/>
      <c r="M792" s="9"/>
    </row>
    <row r="793" spans="4:13">
      <c r="D793" s="67"/>
      <c r="E793" s="68"/>
      <c r="F793" s="67"/>
      <c r="G793" s="67"/>
      <c r="H793" s="67"/>
      <c r="I793" s="9"/>
      <c r="J793" s="9"/>
      <c r="K793" s="9"/>
      <c r="L793" s="9"/>
      <c r="M793" s="9"/>
    </row>
    <row r="794" spans="4:13">
      <c r="D794" s="67"/>
      <c r="E794" s="68"/>
      <c r="F794" s="67"/>
      <c r="G794" s="67"/>
      <c r="H794" s="67"/>
      <c r="I794" s="9"/>
      <c r="J794" s="9"/>
      <c r="K794" s="9"/>
      <c r="L794" s="9"/>
      <c r="M794" s="9"/>
    </row>
    <row r="795" spans="4:13">
      <c r="D795" s="67"/>
      <c r="E795" s="68"/>
      <c r="F795" s="67"/>
      <c r="G795" s="67"/>
      <c r="H795" s="67"/>
      <c r="I795" s="9"/>
      <c r="J795" s="9"/>
      <c r="K795" s="9"/>
      <c r="L795" s="9"/>
      <c r="M795" s="9"/>
    </row>
    <row r="796" spans="4:13">
      <c r="D796" s="67"/>
      <c r="E796" s="68"/>
      <c r="F796" s="67"/>
      <c r="G796" s="67"/>
      <c r="H796" s="67"/>
      <c r="I796" s="9"/>
      <c r="J796" s="9"/>
      <c r="K796" s="9"/>
      <c r="L796" s="9"/>
      <c r="M796" s="9"/>
    </row>
    <row r="797" spans="4:13">
      <c r="D797" s="67"/>
      <c r="E797" s="68"/>
      <c r="F797" s="67"/>
      <c r="G797" s="67"/>
      <c r="H797" s="67"/>
      <c r="I797" s="9"/>
      <c r="J797" s="9"/>
      <c r="K797" s="9"/>
      <c r="L797" s="9"/>
      <c r="M797" s="9"/>
    </row>
    <row r="798" spans="4:13">
      <c r="D798" s="67"/>
      <c r="E798" s="68"/>
      <c r="F798" s="67"/>
      <c r="G798" s="67"/>
      <c r="H798" s="67"/>
      <c r="I798" s="9"/>
      <c r="J798" s="9"/>
      <c r="K798" s="9"/>
      <c r="L798" s="9"/>
      <c r="M798" s="9"/>
    </row>
    <row r="799" spans="4:13">
      <c r="D799" s="67"/>
      <c r="E799" s="68"/>
      <c r="F799" s="67"/>
      <c r="G799" s="67"/>
      <c r="H799" s="67"/>
      <c r="I799" s="9"/>
      <c r="J799" s="9"/>
      <c r="K799" s="9"/>
      <c r="L799" s="9"/>
      <c r="M799" s="9"/>
    </row>
    <row r="800" spans="4:13">
      <c r="D800" s="67"/>
      <c r="E800" s="68"/>
      <c r="F800" s="67"/>
      <c r="G800" s="67"/>
      <c r="H800" s="67"/>
      <c r="I800" s="9"/>
      <c r="J800" s="9"/>
      <c r="K800" s="9"/>
      <c r="L800" s="9"/>
      <c r="M800" s="9"/>
    </row>
    <row r="801" spans="4:13">
      <c r="D801" s="67"/>
      <c r="E801" s="68"/>
      <c r="F801" s="67"/>
      <c r="G801" s="67"/>
      <c r="H801" s="67"/>
      <c r="I801" s="9"/>
      <c r="J801" s="9"/>
      <c r="K801" s="9"/>
      <c r="L801" s="9"/>
      <c r="M801" s="9"/>
    </row>
    <row r="802" spans="4:13">
      <c r="D802" s="67"/>
      <c r="E802" s="68"/>
      <c r="F802" s="67"/>
      <c r="G802" s="67"/>
      <c r="H802" s="67"/>
      <c r="I802" s="9"/>
      <c r="J802" s="9"/>
      <c r="K802" s="9"/>
      <c r="L802" s="9"/>
      <c r="M802" s="9"/>
    </row>
    <row r="803" spans="4:13">
      <c r="D803" s="67"/>
      <c r="E803" s="68"/>
      <c r="F803" s="67"/>
      <c r="G803" s="67"/>
      <c r="H803" s="67"/>
      <c r="I803" s="9"/>
      <c r="J803" s="9"/>
      <c r="K803" s="9"/>
      <c r="L803" s="9"/>
      <c r="M803" s="9"/>
    </row>
    <row r="804" spans="4:13">
      <c r="D804" s="67"/>
      <c r="E804" s="68"/>
      <c r="F804" s="67"/>
      <c r="G804" s="67"/>
      <c r="H804" s="67"/>
      <c r="I804" s="9"/>
      <c r="J804" s="9"/>
      <c r="K804" s="9"/>
      <c r="L804" s="9"/>
      <c r="M804" s="9"/>
    </row>
    <row r="805" spans="4:13">
      <c r="D805" s="67"/>
      <c r="E805" s="68"/>
      <c r="F805" s="67"/>
      <c r="G805" s="67"/>
      <c r="H805" s="67"/>
      <c r="I805" s="9"/>
      <c r="J805" s="9"/>
      <c r="K805" s="9"/>
      <c r="L805" s="9"/>
      <c r="M805" s="9"/>
    </row>
    <row r="806" spans="4:13">
      <c r="D806" s="67"/>
      <c r="E806" s="68"/>
      <c r="F806" s="67"/>
      <c r="G806" s="67"/>
      <c r="H806" s="67"/>
      <c r="I806" s="9"/>
      <c r="J806" s="9"/>
      <c r="K806" s="9"/>
      <c r="L806" s="9"/>
      <c r="M806" s="9"/>
    </row>
    <row r="807" spans="4:13">
      <c r="D807" s="67"/>
      <c r="E807" s="68"/>
      <c r="F807" s="67"/>
      <c r="G807" s="67"/>
      <c r="H807" s="67"/>
      <c r="I807" s="9"/>
      <c r="J807" s="9"/>
      <c r="K807" s="9"/>
      <c r="L807" s="9"/>
      <c r="M807" s="9"/>
    </row>
    <row r="808" spans="4:13">
      <c r="D808" s="67"/>
      <c r="E808" s="68"/>
      <c r="F808" s="67"/>
      <c r="G808" s="67"/>
      <c r="H808" s="67"/>
      <c r="I808" s="9"/>
      <c r="J808" s="9"/>
      <c r="K808" s="9"/>
      <c r="L808" s="9"/>
      <c r="M808" s="9"/>
    </row>
    <row r="809" spans="4:13">
      <c r="D809" s="67"/>
      <c r="E809" s="68"/>
      <c r="F809" s="67"/>
      <c r="G809" s="67"/>
      <c r="H809" s="67"/>
      <c r="I809" s="9"/>
      <c r="J809" s="9"/>
      <c r="K809" s="9"/>
      <c r="L809" s="9"/>
      <c r="M809" s="9"/>
    </row>
    <row r="810" spans="4:13">
      <c r="D810" s="67"/>
      <c r="E810" s="68"/>
      <c r="F810" s="67"/>
      <c r="G810" s="67"/>
      <c r="H810" s="67"/>
      <c r="I810" s="9"/>
      <c r="J810" s="9"/>
      <c r="K810" s="9"/>
      <c r="L810" s="9"/>
      <c r="M810" s="9"/>
    </row>
    <row r="811" spans="4:13">
      <c r="D811" s="67"/>
      <c r="E811" s="68"/>
      <c r="F811" s="67"/>
      <c r="G811" s="67"/>
      <c r="H811" s="67"/>
      <c r="I811" s="9"/>
      <c r="J811" s="9"/>
      <c r="K811" s="9"/>
      <c r="L811" s="9"/>
      <c r="M811" s="9"/>
    </row>
    <row r="812" spans="4:13">
      <c r="D812" s="67"/>
      <c r="E812" s="68"/>
      <c r="F812" s="67"/>
      <c r="G812" s="67"/>
      <c r="H812" s="67"/>
      <c r="I812" s="9"/>
      <c r="J812" s="9"/>
      <c r="K812" s="9"/>
      <c r="L812" s="9"/>
      <c r="M812" s="9"/>
    </row>
    <row r="813" spans="4:13">
      <c r="D813" s="67"/>
      <c r="E813" s="68"/>
      <c r="F813" s="67"/>
      <c r="G813" s="67"/>
      <c r="H813" s="67"/>
      <c r="I813" s="9"/>
      <c r="J813" s="9"/>
      <c r="K813" s="9"/>
      <c r="L813" s="9"/>
      <c r="M813" s="9"/>
    </row>
    <row r="814" spans="4:13">
      <c r="D814" s="67"/>
      <c r="E814" s="68"/>
      <c r="F814" s="67"/>
      <c r="G814" s="67"/>
      <c r="H814" s="67"/>
      <c r="I814" s="9"/>
      <c r="J814" s="9"/>
      <c r="K814" s="9"/>
      <c r="L814" s="9"/>
      <c r="M814" s="9"/>
    </row>
    <row r="815" spans="4:13">
      <c r="D815" s="67"/>
      <c r="E815" s="68"/>
      <c r="F815" s="67"/>
      <c r="G815" s="67"/>
      <c r="H815" s="67"/>
      <c r="I815" s="9"/>
      <c r="J815" s="9"/>
      <c r="K815" s="9"/>
      <c r="L815" s="9"/>
      <c r="M815" s="9"/>
    </row>
    <row r="816" spans="4:13">
      <c r="D816" s="67"/>
      <c r="E816" s="68"/>
      <c r="F816" s="67"/>
      <c r="G816" s="67"/>
      <c r="H816" s="67"/>
      <c r="I816" s="9"/>
      <c r="J816" s="9"/>
      <c r="K816" s="9"/>
      <c r="L816" s="9"/>
      <c r="M816" s="9"/>
    </row>
    <row r="817" spans="4:13">
      <c r="D817" s="67"/>
      <c r="E817" s="68"/>
      <c r="F817" s="67"/>
      <c r="G817" s="67"/>
      <c r="H817" s="67"/>
      <c r="I817" s="9"/>
      <c r="J817" s="9"/>
      <c r="K817" s="9"/>
      <c r="L817" s="9"/>
      <c r="M817" s="9"/>
    </row>
    <row r="818" spans="4:13">
      <c r="D818" s="67"/>
      <c r="E818" s="68"/>
      <c r="F818" s="67"/>
      <c r="G818" s="67"/>
      <c r="H818" s="67"/>
      <c r="I818" s="9"/>
      <c r="J818" s="9"/>
      <c r="K818" s="9"/>
      <c r="L818" s="9"/>
      <c r="M818" s="9"/>
    </row>
    <row r="819" spans="4:13">
      <c r="D819" s="67"/>
      <c r="E819" s="68"/>
      <c r="F819" s="67"/>
      <c r="G819" s="67"/>
      <c r="H819" s="67"/>
      <c r="I819" s="9"/>
      <c r="J819" s="9"/>
      <c r="K819" s="9"/>
      <c r="L819" s="9"/>
      <c r="M819" s="9"/>
    </row>
    <row r="820" spans="4:13">
      <c r="D820" s="67"/>
      <c r="E820" s="68"/>
      <c r="F820" s="67"/>
      <c r="G820" s="67"/>
      <c r="H820" s="67"/>
      <c r="I820" s="9"/>
      <c r="J820" s="9"/>
      <c r="K820" s="9"/>
      <c r="L820" s="9"/>
      <c r="M820" s="9"/>
    </row>
    <row r="821" spans="4:13">
      <c r="D821" s="67"/>
      <c r="E821" s="68"/>
      <c r="F821" s="67"/>
      <c r="G821" s="67"/>
      <c r="H821" s="67"/>
      <c r="I821" s="9"/>
      <c r="J821" s="9"/>
      <c r="K821" s="9"/>
      <c r="L821" s="9"/>
      <c r="M821" s="9"/>
    </row>
    <row r="822" spans="4:13">
      <c r="D822" s="67"/>
      <c r="E822" s="68"/>
      <c r="F822" s="67"/>
      <c r="G822" s="67"/>
      <c r="H822" s="67"/>
      <c r="I822" s="9"/>
      <c r="J822" s="9"/>
      <c r="K822" s="9"/>
      <c r="L822" s="9"/>
      <c r="M822" s="9"/>
    </row>
    <row r="823" spans="4:13">
      <c r="D823" s="67"/>
      <c r="E823" s="68"/>
      <c r="F823" s="67"/>
      <c r="G823" s="67"/>
      <c r="H823" s="67"/>
      <c r="I823" s="9"/>
      <c r="J823" s="9"/>
      <c r="K823" s="9"/>
      <c r="L823" s="9"/>
      <c r="M823" s="9"/>
    </row>
    <row r="824" spans="4:13">
      <c r="D824" s="67"/>
      <c r="E824" s="68"/>
      <c r="F824" s="67"/>
      <c r="G824" s="67"/>
      <c r="H824" s="67"/>
      <c r="I824" s="9"/>
      <c r="J824" s="9"/>
      <c r="K824" s="9"/>
      <c r="L824" s="9"/>
      <c r="M824" s="9"/>
    </row>
    <row r="825" spans="4:13">
      <c r="D825" s="67"/>
      <c r="E825" s="68"/>
      <c r="F825" s="67"/>
      <c r="G825" s="67"/>
      <c r="H825" s="67"/>
      <c r="I825" s="9"/>
      <c r="J825" s="9"/>
      <c r="K825" s="9"/>
      <c r="L825" s="9"/>
      <c r="M825" s="9"/>
    </row>
    <row r="826" spans="4:13">
      <c r="D826" s="67"/>
      <c r="E826" s="68"/>
      <c r="F826" s="67"/>
      <c r="G826" s="67"/>
      <c r="H826" s="67"/>
      <c r="I826" s="9"/>
      <c r="J826" s="9"/>
      <c r="K826" s="9"/>
      <c r="L826" s="9"/>
      <c r="M826" s="9"/>
    </row>
    <row r="827" spans="4:13">
      <c r="D827" s="67"/>
      <c r="E827" s="68"/>
      <c r="F827" s="67"/>
      <c r="G827" s="67"/>
      <c r="H827" s="67"/>
      <c r="I827" s="9"/>
      <c r="J827" s="9"/>
      <c r="K827" s="9"/>
      <c r="L827" s="9"/>
      <c r="M827" s="9"/>
    </row>
    <row r="828" spans="4:13">
      <c r="D828" s="67"/>
      <c r="E828" s="68"/>
      <c r="F828" s="67"/>
      <c r="G828" s="67"/>
      <c r="H828" s="67"/>
      <c r="I828" s="9"/>
      <c r="J828" s="9"/>
      <c r="K828" s="9"/>
      <c r="L828" s="9"/>
      <c r="M828" s="9"/>
    </row>
    <row r="829" spans="4:13">
      <c r="D829" s="67"/>
      <c r="E829" s="68"/>
      <c r="F829" s="67"/>
      <c r="G829" s="67"/>
      <c r="H829" s="67"/>
      <c r="I829" s="9"/>
      <c r="J829" s="9"/>
      <c r="K829" s="9"/>
      <c r="L829" s="9"/>
      <c r="M829" s="9"/>
    </row>
    <row r="830" spans="4:13">
      <c r="D830" s="67"/>
      <c r="E830" s="68"/>
      <c r="F830" s="67"/>
      <c r="G830" s="67"/>
      <c r="H830" s="67"/>
      <c r="I830" s="9"/>
      <c r="J830" s="9"/>
      <c r="K830" s="9"/>
      <c r="L830" s="9"/>
      <c r="M830" s="9"/>
    </row>
    <row r="831" spans="4:13">
      <c r="D831" s="67"/>
      <c r="E831" s="68"/>
      <c r="F831" s="67"/>
      <c r="G831" s="67"/>
      <c r="H831" s="67"/>
      <c r="I831" s="9"/>
      <c r="J831" s="9"/>
      <c r="K831" s="9"/>
      <c r="L831" s="9"/>
      <c r="M831" s="9"/>
    </row>
    <row r="832" spans="4:13">
      <c r="D832" s="67"/>
      <c r="E832" s="68"/>
      <c r="F832" s="67"/>
      <c r="G832" s="67"/>
      <c r="H832" s="67"/>
      <c r="I832" s="9"/>
      <c r="J832" s="9"/>
      <c r="K832" s="9"/>
      <c r="L832" s="9"/>
      <c r="M832" s="9"/>
    </row>
    <row r="833" spans="4:13">
      <c r="D833" s="67"/>
      <c r="E833" s="68"/>
      <c r="F833" s="67"/>
      <c r="G833" s="67"/>
      <c r="H833" s="67"/>
      <c r="I833" s="9"/>
      <c r="J833" s="9"/>
      <c r="K833" s="9"/>
      <c r="L833" s="9"/>
      <c r="M833" s="9"/>
    </row>
    <row r="834" spans="4:13">
      <c r="D834" s="67"/>
      <c r="E834" s="68"/>
      <c r="F834" s="67"/>
      <c r="G834" s="67"/>
      <c r="H834" s="67"/>
      <c r="I834" s="9"/>
      <c r="J834" s="9"/>
      <c r="K834" s="9"/>
      <c r="L834" s="9"/>
      <c r="M834" s="9"/>
    </row>
    <row r="835" spans="4:13">
      <c r="D835" s="67"/>
      <c r="E835" s="68"/>
      <c r="F835" s="67"/>
      <c r="G835" s="67"/>
      <c r="H835" s="67"/>
      <c r="I835" s="9"/>
      <c r="J835" s="9"/>
      <c r="K835" s="9"/>
      <c r="L835" s="9"/>
      <c r="M835" s="9"/>
    </row>
    <row r="836" spans="4:13">
      <c r="D836" s="67"/>
      <c r="E836" s="68"/>
      <c r="F836" s="67"/>
      <c r="G836" s="67"/>
      <c r="H836" s="67"/>
      <c r="I836" s="9"/>
      <c r="J836" s="9"/>
      <c r="K836" s="9"/>
      <c r="L836" s="9"/>
      <c r="M836" s="9"/>
    </row>
    <row r="837" spans="4:13">
      <c r="D837" s="67"/>
      <c r="E837" s="68"/>
      <c r="F837" s="67"/>
      <c r="G837" s="67"/>
      <c r="H837" s="67"/>
      <c r="I837" s="9"/>
      <c r="J837" s="9"/>
      <c r="K837" s="9"/>
      <c r="L837" s="9"/>
      <c r="M837" s="9"/>
    </row>
    <row r="838" spans="4:13">
      <c r="D838" s="67"/>
      <c r="E838" s="68"/>
      <c r="F838" s="67"/>
      <c r="G838" s="67"/>
      <c r="H838" s="67"/>
      <c r="I838" s="9"/>
      <c r="J838" s="9"/>
      <c r="K838" s="9"/>
      <c r="L838" s="9"/>
      <c r="M838" s="9"/>
    </row>
    <row r="839" spans="4:13">
      <c r="D839" s="67"/>
      <c r="E839" s="68"/>
      <c r="F839" s="67"/>
      <c r="G839" s="67"/>
      <c r="H839" s="67"/>
      <c r="I839" s="9"/>
      <c r="J839" s="9"/>
      <c r="K839" s="9"/>
      <c r="L839" s="9"/>
      <c r="M839" s="9"/>
    </row>
    <row r="840" spans="4:13">
      <c r="D840" s="67"/>
      <c r="E840" s="68"/>
      <c r="F840" s="67"/>
      <c r="G840" s="67"/>
      <c r="H840" s="67"/>
      <c r="I840" s="9"/>
      <c r="J840" s="9"/>
      <c r="K840" s="9"/>
      <c r="L840" s="9"/>
      <c r="M840" s="9"/>
    </row>
    <row r="841" spans="4:13">
      <c r="D841" s="67"/>
      <c r="E841" s="68"/>
      <c r="F841" s="67"/>
      <c r="G841" s="67"/>
      <c r="H841" s="67"/>
      <c r="I841" s="9"/>
      <c r="J841" s="9"/>
      <c r="K841" s="9"/>
      <c r="L841" s="9"/>
      <c r="M841" s="9"/>
    </row>
    <row r="842" spans="4:13">
      <c r="D842" s="67"/>
      <c r="E842" s="68"/>
      <c r="F842" s="67"/>
      <c r="G842" s="67"/>
      <c r="H842" s="67"/>
      <c r="I842" s="9"/>
      <c r="J842" s="9"/>
      <c r="K842" s="9"/>
      <c r="L842" s="9"/>
      <c r="M842" s="9"/>
    </row>
    <row r="843" spans="4:13">
      <c r="D843" s="67"/>
      <c r="E843" s="68"/>
      <c r="F843" s="67"/>
      <c r="G843" s="67"/>
      <c r="H843" s="67"/>
      <c r="I843" s="9"/>
      <c r="J843" s="9"/>
      <c r="K843" s="9"/>
      <c r="L843" s="9"/>
      <c r="M843" s="9"/>
    </row>
    <row r="844" spans="4:13">
      <c r="D844" s="67"/>
      <c r="E844" s="68"/>
      <c r="F844" s="67"/>
      <c r="G844" s="67"/>
      <c r="H844" s="67"/>
      <c r="I844" s="9"/>
      <c r="J844" s="9"/>
      <c r="K844" s="9"/>
      <c r="L844" s="9"/>
      <c r="M844" s="9"/>
    </row>
    <row r="845" spans="4:13">
      <c r="D845" s="67"/>
      <c r="E845" s="68"/>
      <c r="F845" s="67"/>
      <c r="G845" s="67"/>
      <c r="H845" s="67"/>
      <c r="I845" s="9"/>
      <c r="J845" s="9"/>
      <c r="K845" s="9"/>
      <c r="L845" s="9"/>
      <c r="M845" s="9"/>
    </row>
    <row r="846" spans="4:13">
      <c r="D846" s="67"/>
      <c r="E846" s="68"/>
      <c r="F846" s="67"/>
      <c r="G846" s="67"/>
      <c r="H846" s="67"/>
      <c r="I846" s="9"/>
      <c r="J846" s="9"/>
      <c r="K846" s="9"/>
      <c r="L846" s="9"/>
      <c r="M846" s="9"/>
    </row>
    <row r="847" spans="4:13">
      <c r="D847" s="67"/>
      <c r="E847" s="68"/>
      <c r="F847" s="67"/>
      <c r="G847" s="67"/>
      <c r="H847" s="67"/>
      <c r="I847" s="9"/>
      <c r="J847" s="9"/>
      <c r="K847" s="9"/>
      <c r="L847" s="9"/>
      <c r="M847" s="9"/>
    </row>
    <row r="848" spans="4:13">
      <c r="D848" s="67"/>
      <c r="E848" s="68"/>
      <c r="F848" s="67"/>
      <c r="G848" s="67"/>
      <c r="H848" s="67"/>
      <c r="I848" s="9"/>
      <c r="J848" s="9"/>
      <c r="K848" s="9"/>
      <c r="L848" s="9"/>
      <c r="M848" s="9"/>
    </row>
    <row r="849" spans="4:13">
      <c r="D849" s="67"/>
      <c r="E849" s="68"/>
      <c r="F849" s="67"/>
      <c r="G849" s="67"/>
      <c r="H849" s="67"/>
      <c r="I849" s="9"/>
      <c r="J849" s="9"/>
      <c r="K849" s="9"/>
      <c r="L849" s="9"/>
      <c r="M849" s="9"/>
    </row>
    <row r="850" spans="4:13">
      <c r="D850" s="67"/>
      <c r="E850" s="68"/>
      <c r="F850" s="67"/>
      <c r="G850" s="67"/>
      <c r="H850" s="67"/>
      <c r="I850" s="9"/>
      <c r="J850" s="9"/>
      <c r="K850" s="9"/>
      <c r="L850" s="9"/>
      <c r="M850" s="9"/>
    </row>
    <row r="851" spans="4:13">
      <c r="D851" s="67"/>
      <c r="E851" s="68"/>
      <c r="F851" s="67"/>
      <c r="G851" s="67"/>
      <c r="H851" s="67"/>
      <c r="I851" s="9"/>
      <c r="J851" s="9"/>
      <c r="K851" s="9"/>
      <c r="L851" s="9"/>
      <c r="M851" s="9"/>
    </row>
    <row r="852" spans="4:13">
      <c r="D852" s="67"/>
      <c r="E852" s="68"/>
      <c r="F852" s="67"/>
      <c r="G852" s="67"/>
      <c r="H852" s="67"/>
      <c r="I852" s="9"/>
      <c r="J852" s="9"/>
      <c r="K852" s="9"/>
      <c r="L852" s="9"/>
      <c r="M852" s="9"/>
    </row>
    <row r="853" spans="4:13">
      <c r="D853" s="67"/>
      <c r="E853" s="68"/>
      <c r="F853" s="67"/>
      <c r="G853" s="67"/>
      <c r="H853" s="67"/>
      <c r="I853" s="9"/>
      <c r="J853" s="9"/>
      <c r="K853" s="9"/>
      <c r="L853" s="9"/>
      <c r="M853" s="9"/>
    </row>
    <row r="854" spans="4:13">
      <c r="D854" s="67"/>
      <c r="E854" s="68"/>
      <c r="F854" s="67"/>
      <c r="G854" s="67"/>
      <c r="H854" s="67"/>
      <c r="I854" s="9"/>
      <c r="J854" s="9"/>
      <c r="K854" s="9"/>
      <c r="L854" s="9"/>
      <c r="M854" s="9"/>
    </row>
    <row r="855" spans="4:13">
      <c r="D855" s="67"/>
      <c r="E855" s="68"/>
      <c r="F855" s="67"/>
      <c r="G855" s="67"/>
      <c r="H855" s="67"/>
      <c r="I855" s="9"/>
      <c r="J855" s="9"/>
      <c r="K855" s="9"/>
      <c r="L855" s="9"/>
      <c r="M855" s="9"/>
    </row>
    <row r="856" spans="4:13">
      <c r="D856" s="67"/>
      <c r="E856" s="68"/>
      <c r="F856" s="67"/>
      <c r="G856" s="67"/>
      <c r="H856" s="67"/>
      <c r="I856" s="9"/>
      <c r="J856" s="9"/>
      <c r="K856" s="9"/>
      <c r="L856" s="9"/>
      <c r="M856" s="9"/>
    </row>
    <row r="857" spans="4:13">
      <c r="D857" s="67"/>
      <c r="E857" s="68"/>
      <c r="F857" s="67"/>
      <c r="G857" s="67"/>
      <c r="H857" s="67"/>
      <c r="I857" s="9"/>
      <c r="J857" s="9"/>
      <c r="K857" s="9"/>
      <c r="L857" s="9"/>
      <c r="M857" s="9"/>
    </row>
    <row r="858" spans="4:13">
      <c r="D858" s="67"/>
      <c r="E858" s="68"/>
      <c r="F858" s="67"/>
      <c r="G858" s="67"/>
      <c r="H858" s="67"/>
      <c r="I858" s="9"/>
      <c r="J858" s="9"/>
      <c r="K858" s="9"/>
      <c r="L858" s="9"/>
      <c r="M858" s="9"/>
    </row>
    <row r="859" spans="4:13">
      <c r="D859" s="67"/>
      <c r="E859" s="68"/>
      <c r="F859" s="67"/>
      <c r="G859" s="67"/>
      <c r="H859" s="67"/>
      <c r="I859" s="9"/>
      <c r="J859" s="9"/>
      <c r="K859" s="9"/>
      <c r="L859" s="9"/>
      <c r="M859" s="9"/>
    </row>
    <row r="860" spans="4:13">
      <c r="D860" s="67"/>
      <c r="E860" s="68"/>
      <c r="F860" s="67"/>
      <c r="G860" s="67"/>
      <c r="H860" s="67"/>
      <c r="I860" s="9"/>
      <c r="J860" s="9"/>
      <c r="K860" s="9"/>
      <c r="L860" s="9"/>
      <c r="M860" s="9"/>
    </row>
    <row r="861" spans="4:13">
      <c r="D861" s="67"/>
      <c r="E861" s="68"/>
      <c r="F861" s="67"/>
      <c r="G861" s="67"/>
      <c r="H861" s="67"/>
      <c r="I861" s="9"/>
      <c r="J861" s="9"/>
      <c r="K861" s="9"/>
      <c r="L861" s="9"/>
      <c r="M861" s="9"/>
    </row>
    <row r="862" spans="4:13">
      <c r="D862" s="67"/>
      <c r="E862" s="68"/>
      <c r="F862" s="67"/>
      <c r="G862" s="67"/>
      <c r="H862" s="67"/>
      <c r="I862" s="9"/>
      <c r="J862" s="9"/>
      <c r="K862" s="9"/>
      <c r="L862" s="9"/>
      <c r="M862" s="9"/>
    </row>
    <row r="863" spans="4:13">
      <c r="D863" s="67"/>
      <c r="E863" s="68"/>
      <c r="F863" s="67"/>
      <c r="G863" s="67"/>
      <c r="H863" s="67"/>
      <c r="I863" s="9"/>
      <c r="J863" s="9"/>
      <c r="K863" s="9"/>
      <c r="L863" s="9"/>
      <c r="M863" s="9"/>
    </row>
    <row r="864" spans="4:13">
      <c r="D864" s="67"/>
      <c r="E864" s="68"/>
      <c r="F864" s="67"/>
      <c r="G864" s="67"/>
      <c r="H864" s="67"/>
      <c r="I864" s="9"/>
      <c r="J864" s="9"/>
      <c r="K864" s="9"/>
      <c r="L864" s="9"/>
      <c r="M864" s="9"/>
    </row>
    <row r="865" spans="4:13">
      <c r="D865" s="67"/>
      <c r="E865" s="68"/>
      <c r="F865" s="67"/>
      <c r="G865" s="67"/>
      <c r="H865" s="67"/>
      <c r="I865" s="9"/>
      <c r="J865" s="9"/>
      <c r="K865" s="9"/>
      <c r="L865" s="9"/>
      <c r="M865" s="9"/>
    </row>
    <row r="866" spans="4:13">
      <c r="D866" s="67"/>
      <c r="E866" s="68"/>
      <c r="F866" s="67"/>
      <c r="G866" s="67"/>
      <c r="H866" s="67"/>
      <c r="I866" s="9"/>
      <c r="J866" s="9"/>
      <c r="K866" s="9"/>
      <c r="L866" s="9"/>
      <c r="M866" s="9"/>
    </row>
    <row r="867" spans="4:13">
      <c r="D867" s="67"/>
      <c r="E867" s="68"/>
      <c r="F867" s="67"/>
      <c r="G867" s="67"/>
      <c r="H867" s="67"/>
      <c r="I867" s="9"/>
      <c r="J867" s="9"/>
      <c r="K867" s="9"/>
      <c r="L867" s="9"/>
      <c r="M867" s="9"/>
    </row>
    <row r="868" spans="4:13">
      <c r="D868" s="67"/>
      <c r="E868" s="68"/>
      <c r="F868" s="67"/>
      <c r="G868" s="67"/>
      <c r="H868" s="67"/>
      <c r="I868" s="9"/>
      <c r="J868" s="9"/>
      <c r="K868" s="9"/>
      <c r="L868" s="9"/>
      <c r="M868" s="9"/>
    </row>
    <row r="869" spans="4:13">
      <c r="D869" s="67"/>
      <c r="E869" s="68"/>
      <c r="F869" s="67"/>
      <c r="G869" s="67"/>
      <c r="H869" s="67"/>
      <c r="I869" s="9"/>
      <c r="J869" s="9"/>
      <c r="K869" s="9"/>
      <c r="L869" s="9"/>
      <c r="M869" s="9"/>
    </row>
    <row r="870" spans="4:13">
      <c r="D870" s="67"/>
      <c r="E870" s="68"/>
      <c r="F870" s="67"/>
      <c r="G870" s="67"/>
      <c r="H870" s="67"/>
      <c r="I870" s="9"/>
      <c r="J870" s="9"/>
      <c r="K870" s="9"/>
      <c r="L870" s="9"/>
      <c r="M870" s="9"/>
    </row>
    <row r="871" spans="4:13">
      <c r="D871" s="67"/>
      <c r="E871" s="68"/>
      <c r="F871" s="67"/>
      <c r="G871" s="67"/>
      <c r="H871" s="67"/>
      <c r="I871" s="9"/>
      <c r="J871" s="9"/>
      <c r="K871" s="9"/>
      <c r="L871" s="9"/>
      <c r="M871" s="9"/>
    </row>
    <row r="872" spans="4:13">
      <c r="D872" s="67"/>
      <c r="E872" s="68"/>
      <c r="F872" s="67"/>
      <c r="G872" s="67"/>
      <c r="H872" s="67"/>
      <c r="I872" s="9"/>
      <c r="J872" s="9"/>
      <c r="K872" s="9"/>
      <c r="L872" s="9"/>
      <c r="M872" s="9"/>
    </row>
    <row r="873" spans="4:13">
      <c r="D873" s="67"/>
      <c r="E873" s="68"/>
      <c r="F873" s="67"/>
      <c r="G873" s="67"/>
      <c r="H873" s="67"/>
      <c r="I873" s="9"/>
      <c r="J873" s="9"/>
      <c r="K873" s="9"/>
      <c r="L873" s="9"/>
      <c r="M873" s="9"/>
    </row>
    <row r="874" spans="4:13">
      <c r="D874" s="67"/>
      <c r="E874" s="68"/>
      <c r="F874" s="67"/>
      <c r="G874" s="67"/>
      <c r="H874" s="67"/>
      <c r="I874" s="9"/>
      <c r="J874" s="9"/>
      <c r="K874" s="9"/>
      <c r="L874" s="9"/>
      <c r="M874" s="9"/>
    </row>
    <row r="875" spans="4:13">
      <c r="D875" s="67"/>
      <c r="E875" s="68"/>
      <c r="F875" s="67"/>
      <c r="G875" s="67"/>
      <c r="H875" s="67"/>
      <c r="I875" s="9"/>
      <c r="J875" s="9"/>
      <c r="K875" s="9"/>
      <c r="L875" s="9"/>
      <c r="M875" s="9"/>
    </row>
    <row r="876" spans="4:13">
      <c r="D876" s="67"/>
      <c r="E876" s="68"/>
      <c r="F876" s="67"/>
      <c r="G876" s="67"/>
      <c r="H876" s="67"/>
      <c r="I876" s="9"/>
      <c r="J876" s="9"/>
      <c r="K876" s="9"/>
      <c r="L876" s="9"/>
      <c r="M876" s="9"/>
    </row>
    <row r="877" spans="4:13">
      <c r="D877" s="67"/>
      <c r="E877" s="68"/>
      <c r="F877" s="67"/>
      <c r="G877" s="67"/>
      <c r="H877" s="67"/>
      <c r="I877" s="9"/>
      <c r="J877" s="9"/>
      <c r="K877" s="9"/>
      <c r="L877" s="9"/>
      <c r="M877" s="9"/>
    </row>
    <row r="878" spans="4:13">
      <c r="D878" s="67"/>
      <c r="E878" s="68"/>
      <c r="F878" s="67"/>
      <c r="G878" s="67"/>
      <c r="H878" s="67"/>
      <c r="I878" s="9"/>
      <c r="J878" s="9"/>
      <c r="K878" s="9"/>
      <c r="L878" s="9"/>
      <c r="M878" s="9"/>
    </row>
    <row r="879" spans="4:13">
      <c r="D879" s="67"/>
      <c r="E879" s="68"/>
      <c r="F879" s="67"/>
      <c r="G879" s="67"/>
      <c r="H879" s="67"/>
      <c r="I879" s="9"/>
      <c r="J879" s="9"/>
      <c r="K879" s="9"/>
      <c r="L879" s="9"/>
      <c r="M879" s="9"/>
    </row>
    <row r="880" spans="4:13">
      <c r="D880" s="67"/>
      <c r="E880" s="68"/>
      <c r="F880" s="67"/>
      <c r="G880" s="67"/>
      <c r="H880" s="67"/>
      <c r="I880" s="9"/>
      <c r="J880" s="9"/>
      <c r="K880" s="9"/>
      <c r="L880" s="9"/>
      <c r="M880" s="9"/>
    </row>
    <row r="881" spans="4:13">
      <c r="D881" s="67"/>
      <c r="E881" s="68"/>
      <c r="F881" s="67"/>
      <c r="G881" s="67"/>
      <c r="H881" s="67"/>
      <c r="I881" s="9"/>
      <c r="J881" s="9"/>
      <c r="K881" s="9"/>
      <c r="L881" s="9"/>
      <c r="M881" s="9"/>
    </row>
    <row r="882" spans="4:13">
      <c r="D882" s="67"/>
      <c r="E882" s="68"/>
      <c r="F882" s="67"/>
      <c r="G882" s="67"/>
      <c r="H882" s="67"/>
      <c r="I882" s="9"/>
      <c r="J882" s="9"/>
      <c r="K882" s="9"/>
      <c r="L882" s="9"/>
      <c r="M882" s="9"/>
    </row>
    <row r="883" spans="4:13">
      <c r="D883" s="67"/>
      <c r="E883" s="68"/>
      <c r="F883" s="67"/>
      <c r="G883" s="67"/>
      <c r="H883" s="67"/>
      <c r="I883" s="9"/>
      <c r="J883" s="9"/>
      <c r="K883" s="9"/>
      <c r="L883" s="9"/>
      <c r="M883" s="9"/>
    </row>
    <row r="884" spans="4:13">
      <c r="D884" s="67"/>
      <c r="E884" s="68"/>
      <c r="F884" s="67"/>
      <c r="G884" s="67"/>
      <c r="H884" s="67"/>
      <c r="I884" s="9"/>
      <c r="J884" s="9"/>
      <c r="K884" s="9"/>
      <c r="L884" s="9"/>
      <c r="M884" s="9"/>
    </row>
    <row r="885" spans="4:13">
      <c r="D885" s="67"/>
      <c r="E885" s="68"/>
      <c r="F885" s="67"/>
      <c r="G885" s="67"/>
      <c r="H885" s="67"/>
      <c r="I885" s="9"/>
      <c r="J885" s="9"/>
      <c r="K885" s="9"/>
      <c r="L885" s="9"/>
      <c r="M885" s="9"/>
    </row>
    <row r="886" spans="4:13">
      <c r="D886" s="67"/>
      <c r="E886" s="68"/>
      <c r="F886" s="67"/>
      <c r="G886" s="67"/>
      <c r="H886" s="67"/>
      <c r="I886" s="9"/>
      <c r="J886" s="9"/>
      <c r="K886" s="9"/>
      <c r="L886" s="9"/>
      <c r="M886" s="9"/>
    </row>
    <row r="887" spans="4:13">
      <c r="D887" s="67"/>
      <c r="E887" s="68"/>
      <c r="F887" s="67"/>
      <c r="G887" s="67"/>
      <c r="H887" s="67"/>
      <c r="I887" s="9"/>
      <c r="J887" s="9"/>
      <c r="K887" s="9"/>
      <c r="L887" s="9"/>
      <c r="M887" s="9"/>
    </row>
    <row r="888" spans="4:13">
      <c r="D888" s="67"/>
      <c r="E888" s="68"/>
      <c r="F888" s="67"/>
      <c r="G888" s="67"/>
      <c r="H888" s="67"/>
      <c r="I888" s="9"/>
      <c r="J888" s="9"/>
      <c r="K888" s="9"/>
      <c r="L888" s="9"/>
      <c r="M888" s="9"/>
    </row>
    <row r="889" spans="4:13">
      <c r="D889" s="67"/>
      <c r="E889" s="68"/>
      <c r="F889" s="67"/>
      <c r="G889" s="67"/>
      <c r="H889" s="67"/>
      <c r="I889" s="9"/>
      <c r="J889" s="9"/>
      <c r="K889" s="9"/>
      <c r="L889" s="9"/>
      <c r="M889" s="9"/>
    </row>
    <row r="890" spans="4:13">
      <c r="D890" s="67"/>
      <c r="E890" s="68"/>
      <c r="F890" s="67"/>
      <c r="G890" s="67"/>
      <c r="H890" s="67"/>
      <c r="I890" s="9"/>
      <c r="J890" s="9"/>
      <c r="K890" s="9"/>
      <c r="L890" s="9"/>
      <c r="M890" s="9"/>
    </row>
    <row r="891" spans="4:13">
      <c r="D891" s="67"/>
      <c r="E891" s="68"/>
      <c r="F891" s="67"/>
      <c r="G891" s="67"/>
      <c r="H891" s="67"/>
      <c r="I891" s="9"/>
      <c r="J891" s="9"/>
      <c r="K891" s="9"/>
      <c r="L891" s="9"/>
      <c r="M891" s="9"/>
    </row>
    <row r="892" spans="4:13">
      <c r="D892" s="67"/>
      <c r="E892" s="68"/>
      <c r="F892" s="67"/>
      <c r="G892" s="67"/>
      <c r="H892" s="67"/>
      <c r="I892" s="9"/>
      <c r="J892" s="9"/>
      <c r="K892" s="9"/>
      <c r="L892" s="9"/>
      <c r="M892" s="9"/>
    </row>
    <row r="893" spans="4:13">
      <c r="D893" s="67"/>
      <c r="E893" s="68"/>
      <c r="F893" s="67"/>
      <c r="G893" s="67"/>
      <c r="H893" s="67"/>
      <c r="I893" s="9"/>
      <c r="J893" s="9"/>
      <c r="K893" s="9"/>
      <c r="L893" s="9"/>
      <c r="M893" s="9"/>
    </row>
    <row r="894" spans="4:13">
      <c r="D894" s="67"/>
      <c r="E894" s="68"/>
      <c r="F894" s="67"/>
      <c r="G894" s="67"/>
      <c r="H894" s="67"/>
      <c r="I894" s="9"/>
      <c r="J894" s="9"/>
      <c r="K894" s="9"/>
      <c r="L894" s="9"/>
      <c r="M894" s="9"/>
    </row>
    <row r="895" spans="4:13">
      <c r="D895" s="67"/>
      <c r="E895" s="68"/>
      <c r="F895" s="67"/>
      <c r="G895" s="67"/>
      <c r="H895" s="67"/>
      <c r="I895" s="9"/>
      <c r="J895" s="9"/>
      <c r="K895" s="9"/>
      <c r="L895" s="9"/>
      <c r="M895" s="9"/>
    </row>
    <row r="896" spans="4:13">
      <c r="D896" s="67"/>
      <c r="E896" s="68"/>
      <c r="F896" s="67"/>
      <c r="G896" s="67"/>
      <c r="H896" s="67"/>
      <c r="I896" s="9"/>
      <c r="J896" s="9"/>
      <c r="K896" s="9"/>
      <c r="L896" s="9"/>
      <c r="M896" s="9"/>
    </row>
    <row r="897" spans="4:13">
      <c r="D897" s="67"/>
      <c r="E897" s="68"/>
      <c r="F897" s="67"/>
      <c r="G897" s="67"/>
      <c r="H897" s="67"/>
      <c r="I897" s="9"/>
      <c r="J897" s="9"/>
      <c r="K897" s="9"/>
      <c r="L897" s="9"/>
      <c r="M897" s="9"/>
    </row>
    <row r="898" spans="4:13">
      <c r="D898" s="67"/>
      <c r="E898" s="68"/>
      <c r="F898" s="67"/>
      <c r="G898" s="67"/>
      <c r="H898" s="67"/>
      <c r="I898" s="9"/>
      <c r="J898" s="9"/>
      <c r="K898" s="9"/>
      <c r="L898" s="9"/>
      <c r="M898" s="9"/>
    </row>
    <row r="899" spans="4:13">
      <c r="D899" s="67"/>
      <c r="E899" s="68"/>
      <c r="F899" s="67"/>
      <c r="G899" s="67"/>
      <c r="H899" s="67"/>
      <c r="I899" s="9"/>
      <c r="J899" s="9"/>
      <c r="K899" s="9"/>
      <c r="L899" s="9"/>
      <c r="M899" s="9"/>
    </row>
    <row r="900" spans="4:13">
      <c r="D900" s="67"/>
      <c r="E900" s="68"/>
      <c r="F900" s="67"/>
      <c r="G900" s="67"/>
      <c r="H900" s="67"/>
      <c r="I900" s="9"/>
      <c r="J900" s="9"/>
      <c r="K900" s="9"/>
      <c r="L900" s="9"/>
      <c r="M900" s="9"/>
    </row>
    <row r="901" spans="4:13">
      <c r="D901" s="67"/>
      <c r="E901" s="68"/>
      <c r="F901" s="67"/>
      <c r="G901" s="67"/>
      <c r="H901" s="67"/>
      <c r="I901" s="9"/>
      <c r="J901" s="9"/>
      <c r="K901" s="9"/>
      <c r="L901" s="9"/>
      <c r="M901" s="9"/>
    </row>
    <row r="902" spans="4:13">
      <c r="D902" s="67"/>
      <c r="E902" s="68"/>
      <c r="F902" s="67"/>
      <c r="G902" s="67"/>
      <c r="H902" s="67"/>
      <c r="I902" s="9"/>
      <c r="J902" s="9"/>
      <c r="K902" s="9"/>
      <c r="L902" s="9"/>
      <c r="M902" s="9"/>
    </row>
    <row r="903" spans="4:13">
      <c r="D903" s="67"/>
      <c r="E903" s="68"/>
      <c r="F903" s="67"/>
      <c r="G903" s="67"/>
      <c r="H903" s="67"/>
      <c r="I903" s="9"/>
      <c r="J903" s="9"/>
      <c r="K903" s="9"/>
      <c r="L903" s="9"/>
      <c r="M903" s="9"/>
    </row>
    <row r="904" spans="4:13">
      <c r="D904" s="67"/>
      <c r="E904" s="68"/>
      <c r="F904" s="67"/>
      <c r="G904" s="67"/>
      <c r="H904" s="67"/>
      <c r="I904" s="9"/>
      <c r="J904" s="9"/>
      <c r="K904" s="9"/>
      <c r="L904" s="9"/>
      <c r="M904" s="9"/>
    </row>
    <row r="905" spans="4:13">
      <c r="D905" s="67"/>
      <c r="E905" s="68"/>
      <c r="F905" s="67"/>
      <c r="G905" s="67"/>
      <c r="H905" s="67"/>
      <c r="I905" s="9"/>
      <c r="J905" s="9"/>
      <c r="K905" s="9"/>
      <c r="L905" s="9"/>
      <c r="M905" s="9"/>
    </row>
    <row r="906" spans="4:13">
      <c r="D906" s="67"/>
      <c r="E906" s="68"/>
      <c r="F906" s="67"/>
      <c r="G906" s="67"/>
      <c r="H906" s="67"/>
      <c r="I906" s="9"/>
      <c r="J906" s="9"/>
      <c r="K906" s="9"/>
      <c r="L906" s="9"/>
      <c r="M906" s="9"/>
    </row>
    <row r="907" spans="4:13">
      <c r="D907" s="67"/>
      <c r="E907" s="68"/>
      <c r="F907" s="67"/>
      <c r="G907" s="67"/>
      <c r="H907" s="67"/>
      <c r="I907" s="9"/>
      <c r="J907" s="9"/>
      <c r="K907" s="9"/>
      <c r="L907" s="9"/>
      <c r="M907" s="9"/>
    </row>
    <row r="908" spans="4:13">
      <c r="D908" s="67"/>
      <c r="E908" s="68"/>
      <c r="F908" s="67"/>
      <c r="G908" s="67"/>
      <c r="H908" s="67"/>
      <c r="I908" s="9"/>
      <c r="J908" s="9"/>
      <c r="K908" s="9"/>
      <c r="L908" s="9"/>
      <c r="M908" s="9"/>
    </row>
    <row r="909" spans="4:13">
      <c r="D909" s="67"/>
      <c r="E909" s="68"/>
      <c r="F909" s="67"/>
      <c r="G909" s="67"/>
      <c r="H909" s="67"/>
      <c r="I909" s="9"/>
      <c r="J909" s="9"/>
      <c r="K909" s="9"/>
      <c r="L909" s="9"/>
      <c r="M909" s="9"/>
    </row>
    <row r="910" spans="4:13">
      <c r="D910" s="67"/>
      <c r="E910" s="68"/>
      <c r="F910" s="67"/>
      <c r="G910" s="67"/>
      <c r="H910" s="67"/>
      <c r="I910" s="9"/>
      <c r="J910" s="9"/>
      <c r="K910" s="9"/>
      <c r="L910" s="9"/>
      <c r="M910" s="9"/>
    </row>
    <row r="911" spans="4:13">
      <c r="D911" s="67"/>
      <c r="E911" s="68"/>
      <c r="F911" s="67"/>
      <c r="G911" s="67"/>
      <c r="H911" s="67"/>
      <c r="I911" s="9"/>
      <c r="J911" s="9"/>
      <c r="K911" s="9"/>
      <c r="L911" s="9"/>
      <c r="M911" s="9"/>
    </row>
    <row r="912" spans="4:13">
      <c r="D912" s="67"/>
      <c r="E912" s="68"/>
      <c r="F912" s="67"/>
      <c r="G912" s="67"/>
      <c r="H912" s="67"/>
      <c r="I912" s="9"/>
      <c r="J912" s="9"/>
      <c r="K912" s="9"/>
      <c r="L912" s="9"/>
      <c r="M912" s="9"/>
    </row>
    <row r="913" spans="4:13">
      <c r="D913" s="67"/>
      <c r="E913" s="68"/>
      <c r="F913" s="67"/>
      <c r="G913" s="67"/>
      <c r="H913" s="67"/>
      <c r="I913" s="9"/>
      <c r="J913" s="9"/>
      <c r="K913" s="9"/>
      <c r="L913" s="9"/>
      <c r="M913" s="9"/>
    </row>
    <row r="914" spans="4:13">
      <c r="D914" s="67"/>
      <c r="E914" s="68"/>
      <c r="F914" s="67"/>
      <c r="G914" s="67"/>
      <c r="H914" s="67"/>
      <c r="I914" s="9"/>
      <c r="J914" s="9"/>
      <c r="K914" s="9"/>
      <c r="L914" s="9"/>
      <c r="M914" s="9"/>
    </row>
    <row r="915" spans="4:13">
      <c r="D915" s="67"/>
      <c r="E915" s="68"/>
      <c r="F915" s="67"/>
      <c r="G915" s="67"/>
      <c r="H915" s="67"/>
      <c r="I915" s="9"/>
      <c r="J915" s="9"/>
      <c r="K915" s="9"/>
      <c r="L915" s="9"/>
      <c r="M915" s="9"/>
    </row>
    <row r="916" spans="4:13">
      <c r="D916" s="67"/>
      <c r="E916" s="68"/>
      <c r="F916" s="67"/>
      <c r="G916" s="67"/>
      <c r="H916" s="67"/>
      <c r="I916" s="9"/>
      <c r="J916" s="9"/>
      <c r="K916" s="9"/>
      <c r="L916" s="9"/>
      <c r="M916" s="9"/>
    </row>
    <row r="917" spans="4:13">
      <c r="D917" s="67"/>
      <c r="E917" s="68"/>
      <c r="F917" s="67"/>
      <c r="G917" s="67"/>
      <c r="H917" s="67"/>
      <c r="I917" s="9"/>
      <c r="J917" s="9"/>
      <c r="K917" s="9"/>
      <c r="L917" s="9"/>
      <c r="M917" s="9"/>
    </row>
    <row r="918" spans="4:13">
      <c r="D918" s="67"/>
      <c r="E918" s="68"/>
      <c r="F918" s="67"/>
      <c r="G918" s="67"/>
      <c r="H918" s="67"/>
      <c r="I918" s="9"/>
      <c r="J918" s="9"/>
      <c r="K918" s="9"/>
      <c r="L918" s="9"/>
      <c r="M918" s="9"/>
    </row>
    <row r="919" spans="4:13">
      <c r="D919" s="67"/>
      <c r="E919" s="68"/>
      <c r="F919" s="67"/>
      <c r="G919" s="67"/>
      <c r="H919" s="67"/>
      <c r="I919" s="9"/>
      <c r="J919" s="9"/>
      <c r="K919" s="9"/>
      <c r="L919" s="9"/>
      <c r="M919" s="9"/>
    </row>
    <row r="920" spans="4:13">
      <c r="D920" s="67"/>
      <c r="E920" s="68"/>
      <c r="F920" s="67"/>
      <c r="G920" s="67"/>
      <c r="H920" s="67"/>
      <c r="I920" s="9"/>
      <c r="J920" s="9"/>
      <c r="K920" s="9"/>
      <c r="L920" s="9"/>
      <c r="M920" s="9"/>
    </row>
    <row r="921" spans="4:13">
      <c r="D921" s="67"/>
      <c r="E921" s="68"/>
      <c r="F921" s="67"/>
      <c r="G921" s="67"/>
      <c r="H921" s="67"/>
      <c r="I921" s="9"/>
      <c r="J921" s="9"/>
      <c r="K921" s="9"/>
      <c r="L921" s="9"/>
      <c r="M921" s="9"/>
    </row>
    <row r="922" spans="4:13">
      <c r="D922" s="67"/>
      <c r="E922" s="68"/>
      <c r="F922" s="67"/>
      <c r="G922" s="67"/>
      <c r="H922" s="67"/>
      <c r="I922" s="9"/>
      <c r="J922" s="9"/>
      <c r="K922" s="9"/>
      <c r="L922" s="9"/>
      <c r="M922" s="9"/>
    </row>
    <row r="923" spans="4:13">
      <c r="D923" s="67"/>
      <c r="E923" s="68"/>
      <c r="F923" s="67"/>
      <c r="G923" s="67"/>
      <c r="H923" s="67"/>
      <c r="I923" s="9"/>
      <c r="J923" s="9"/>
      <c r="K923" s="9"/>
      <c r="L923" s="9"/>
      <c r="M923" s="9"/>
    </row>
    <row r="924" spans="4:13">
      <c r="D924" s="67"/>
      <c r="E924" s="68"/>
      <c r="F924" s="67"/>
      <c r="G924" s="67"/>
      <c r="H924" s="67"/>
      <c r="I924" s="9"/>
      <c r="J924" s="9"/>
      <c r="K924" s="9"/>
      <c r="L924" s="9"/>
      <c r="M924" s="9"/>
    </row>
    <row r="925" spans="4:13">
      <c r="D925" s="67"/>
      <c r="E925" s="68"/>
      <c r="F925" s="67"/>
      <c r="G925" s="67"/>
      <c r="H925" s="67"/>
      <c r="I925" s="9"/>
      <c r="J925" s="9"/>
      <c r="K925" s="9"/>
      <c r="L925" s="9"/>
      <c r="M925" s="9"/>
    </row>
    <row r="926" spans="4:13">
      <c r="D926" s="67"/>
      <c r="E926" s="68"/>
      <c r="F926" s="67"/>
      <c r="G926" s="67"/>
      <c r="H926" s="67"/>
      <c r="I926" s="9"/>
      <c r="J926" s="9"/>
      <c r="K926" s="9"/>
      <c r="L926" s="9"/>
      <c r="M926" s="9"/>
    </row>
    <row r="927" spans="4:13">
      <c r="D927" s="67"/>
      <c r="E927" s="68"/>
      <c r="F927" s="67"/>
      <c r="G927" s="67"/>
      <c r="H927" s="67"/>
      <c r="I927" s="9"/>
      <c r="J927" s="9"/>
      <c r="K927" s="9"/>
      <c r="L927" s="9"/>
      <c r="M927" s="9"/>
    </row>
    <row r="928" spans="4:13">
      <c r="D928" s="67"/>
      <c r="E928" s="68"/>
      <c r="F928" s="67"/>
      <c r="G928" s="67"/>
      <c r="H928" s="67"/>
      <c r="I928" s="9"/>
      <c r="J928" s="9"/>
      <c r="K928" s="9"/>
      <c r="L928" s="9"/>
      <c r="M928" s="9"/>
    </row>
    <row r="929" spans="4:13">
      <c r="D929" s="67"/>
      <c r="E929" s="68"/>
      <c r="F929" s="67"/>
      <c r="G929" s="67"/>
      <c r="H929" s="67"/>
      <c r="I929" s="9"/>
      <c r="J929" s="9"/>
      <c r="K929" s="9"/>
      <c r="L929" s="9"/>
      <c r="M929" s="9"/>
    </row>
    <row r="930" spans="4:13">
      <c r="D930" s="67"/>
      <c r="E930" s="68"/>
      <c r="F930" s="67"/>
      <c r="G930" s="67"/>
      <c r="H930" s="67"/>
      <c r="I930" s="9"/>
      <c r="J930" s="9"/>
      <c r="K930" s="9"/>
      <c r="L930" s="9"/>
      <c r="M930" s="9"/>
    </row>
    <row r="931" spans="4:13">
      <c r="D931" s="67"/>
      <c r="E931" s="68"/>
      <c r="F931" s="67"/>
      <c r="G931" s="67"/>
      <c r="H931" s="67"/>
      <c r="I931" s="9"/>
      <c r="J931" s="9"/>
      <c r="K931" s="9"/>
      <c r="L931" s="9"/>
      <c r="M931" s="9"/>
    </row>
    <row r="932" spans="4:13">
      <c r="D932" s="67"/>
      <c r="E932" s="68"/>
      <c r="F932" s="67"/>
      <c r="G932" s="67"/>
      <c r="H932" s="67"/>
      <c r="I932" s="9"/>
      <c r="J932" s="9"/>
      <c r="K932" s="9"/>
      <c r="L932" s="9"/>
      <c r="M932" s="9"/>
    </row>
    <row r="933" spans="4:13">
      <c r="D933" s="67"/>
      <c r="E933" s="68"/>
      <c r="F933" s="67"/>
      <c r="G933" s="67"/>
      <c r="H933" s="67"/>
      <c r="I933" s="9"/>
      <c r="J933" s="9"/>
      <c r="K933" s="9"/>
      <c r="L933" s="9"/>
      <c r="M933" s="9"/>
    </row>
    <row r="934" spans="4:13">
      <c r="D934" s="67"/>
      <c r="E934" s="68"/>
      <c r="F934" s="67"/>
      <c r="G934" s="67"/>
      <c r="H934" s="67"/>
      <c r="I934" s="9"/>
      <c r="J934" s="9"/>
      <c r="K934" s="9"/>
      <c r="L934" s="9"/>
      <c r="M934" s="9"/>
    </row>
    <row r="935" spans="4:13">
      <c r="D935" s="67"/>
      <c r="E935" s="68"/>
      <c r="F935" s="67"/>
      <c r="G935" s="67"/>
      <c r="H935" s="67"/>
      <c r="I935" s="9"/>
      <c r="J935" s="9"/>
      <c r="K935" s="9"/>
      <c r="L935" s="9"/>
      <c r="M935" s="9"/>
    </row>
    <row r="936" spans="4:13">
      <c r="D936" s="67"/>
      <c r="E936" s="68"/>
      <c r="F936" s="67"/>
      <c r="G936" s="67"/>
      <c r="H936" s="67"/>
      <c r="I936" s="9"/>
      <c r="J936" s="9"/>
      <c r="K936" s="9"/>
      <c r="L936" s="9"/>
      <c r="M936" s="9"/>
    </row>
    <row r="937" spans="4:13">
      <c r="D937" s="67"/>
      <c r="E937" s="68"/>
      <c r="F937" s="67"/>
      <c r="G937" s="67"/>
      <c r="H937" s="67"/>
      <c r="I937" s="9"/>
      <c r="J937" s="9"/>
      <c r="K937" s="9"/>
      <c r="L937" s="9"/>
      <c r="M937" s="9"/>
    </row>
    <row r="938" spans="4:13">
      <c r="D938" s="67"/>
      <c r="E938" s="68"/>
      <c r="F938" s="67"/>
      <c r="G938" s="67"/>
      <c r="H938" s="67"/>
      <c r="I938" s="9"/>
      <c r="J938" s="9"/>
      <c r="K938" s="9"/>
      <c r="L938" s="9"/>
      <c r="M938" s="9"/>
    </row>
    <row r="939" spans="4:13">
      <c r="D939" s="67"/>
      <c r="E939" s="68"/>
      <c r="F939" s="67"/>
      <c r="G939" s="67"/>
      <c r="H939" s="67"/>
      <c r="I939" s="9"/>
      <c r="J939" s="9"/>
      <c r="K939" s="9"/>
      <c r="L939" s="9"/>
      <c r="M939" s="9"/>
    </row>
    <row r="940" spans="4:13">
      <c r="D940" s="67"/>
      <c r="E940" s="68"/>
      <c r="F940" s="67"/>
      <c r="G940" s="67"/>
      <c r="H940" s="67"/>
      <c r="I940" s="9"/>
      <c r="J940" s="9"/>
      <c r="K940" s="9"/>
      <c r="L940" s="9"/>
      <c r="M940" s="9"/>
    </row>
    <row r="941" spans="4:13">
      <c r="D941" s="67"/>
      <c r="E941" s="68"/>
      <c r="F941" s="67"/>
      <c r="G941" s="67"/>
      <c r="H941" s="67"/>
      <c r="I941" s="9"/>
      <c r="J941" s="9"/>
      <c r="K941" s="9"/>
      <c r="L941" s="9"/>
      <c r="M941" s="9"/>
    </row>
    <row r="942" spans="4:13">
      <c r="D942" s="67"/>
      <c r="E942" s="68"/>
      <c r="F942" s="67"/>
      <c r="G942" s="67"/>
      <c r="H942" s="67"/>
      <c r="I942" s="9"/>
      <c r="J942" s="9"/>
      <c r="K942" s="9"/>
      <c r="L942" s="9"/>
      <c r="M942" s="9"/>
    </row>
    <row r="943" spans="4:13">
      <c r="D943" s="67"/>
      <c r="E943" s="68"/>
      <c r="F943" s="67"/>
      <c r="G943" s="67"/>
      <c r="H943" s="67"/>
      <c r="I943" s="9"/>
      <c r="J943" s="9"/>
      <c r="K943" s="9"/>
      <c r="L943" s="9"/>
      <c r="M943" s="9"/>
    </row>
    <row r="944" spans="4:13">
      <c r="D944" s="67"/>
      <c r="E944" s="68"/>
      <c r="F944" s="67"/>
      <c r="G944" s="67"/>
      <c r="H944" s="67"/>
      <c r="I944" s="9"/>
      <c r="J944" s="9"/>
      <c r="K944" s="9"/>
      <c r="L944" s="9"/>
      <c r="M944" s="9"/>
    </row>
    <row r="945" spans="4:13">
      <c r="D945" s="67"/>
      <c r="E945" s="68"/>
      <c r="F945" s="67"/>
      <c r="G945" s="67"/>
      <c r="H945" s="67"/>
      <c r="I945" s="9"/>
      <c r="J945" s="9"/>
      <c r="K945" s="9"/>
      <c r="L945" s="9"/>
      <c r="M945" s="9"/>
    </row>
    <row r="946" spans="4:13">
      <c r="D946" s="67"/>
      <c r="E946" s="68"/>
      <c r="F946" s="67"/>
      <c r="G946" s="67"/>
      <c r="H946" s="67"/>
      <c r="I946" s="9"/>
      <c r="J946" s="9"/>
      <c r="K946" s="9"/>
      <c r="L946" s="9"/>
      <c r="M946" s="9"/>
    </row>
    <row r="947" spans="4:13">
      <c r="D947" s="67"/>
      <c r="E947" s="68"/>
      <c r="F947" s="67"/>
      <c r="G947" s="67"/>
      <c r="H947" s="67"/>
      <c r="I947" s="9"/>
      <c r="J947" s="9"/>
      <c r="K947" s="9"/>
      <c r="L947" s="9"/>
      <c r="M947" s="9"/>
    </row>
    <row r="948" spans="4:13">
      <c r="D948" s="67"/>
      <c r="E948" s="68"/>
      <c r="F948" s="67"/>
      <c r="G948" s="67"/>
      <c r="H948" s="67"/>
      <c r="I948" s="9"/>
      <c r="J948" s="9"/>
      <c r="K948" s="9"/>
      <c r="L948" s="9"/>
      <c r="M948" s="9"/>
    </row>
    <row r="949" spans="4:13">
      <c r="D949" s="67"/>
      <c r="E949" s="68"/>
      <c r="F949" s="67"/>
      <c r="G949" s="67"/>
      <c r="H949" s="67"/>
      <c r="I949" s="9"/>
      <c r="J949" s="9"/>
      <c r="K949" s="9"/>
      <c r="L949" s="9"/>
      <c r="M949" s="9"/>
    </row>
    <row r="950" spans="4:13">
      <c r="D950" s="67"/>
      <c r="E950" s="68"/>
      <c r="F950" s="67"/>
      <c r="G950" s="67"/>
      <c r="H950" s="67"/>
      <c r="I950" s="9"/>
      <c r="J950" s="9"/>
      <c r="K950" s="9"/>
      <c r="L950" s="9"/>
      <c r="M950" s="9"/>
    </row>
    <row r="951" spans="4:13">
      <c r="D951" s="67"/>
      <c r="E951" s="68"/>
      <c r="F951" s="67"/>
      <c r="G951" s="67"/>
      <c r="H951" s="67"/>
      <c r="I951" s="9"/>
      <c r="J951" s="9"/>
      <c r="K951" s="9"/>
      <c r="L951" s="9"/>
      <c r="M951" s="9"/>
    </row>
    <row r="952" spans="4:13">
      <c r="D952" s="67"/>
      <c r="E952" s="68"/>
      <c r="F952" s="67"/>
      <c r="G952" s="67"/>
      <c r="H952" s="67"/>
      <c r="I952" s="9"/>
      <c r="J952" s="9"/>
      <c r="K952" s="9"/>
      <c r="L952" s="9"/>
      <c r="M952" s="9"/>
    </row>
    <row r="953" spans="4:13">
      <c r="D953" s="67"/>
      <c r="E953" s="68"/>
      <c r="F953" s="67"/>
      <c r="G953" s="67"/>
      <c r="H953" s="67"/>
      <c r="I953" s="9"/>
      <c r="J953" s="9"/>
      <c r="K953" s="9"/>
      <c r="L953" s="9"/>
      <c r="M953" s="9"/>
    </row>
    <row r="954" spans="4:13">
      <c r="D954" s="67"/>
      <c r="E954" s="68"/>
      <c r="F954" s="67"/>
      <c r="G954" s="67"/>
      <c r="H954" s="67"/>
      <c r="I954" s="9"/>
      <c r="J954" s="9"/>
      <c r="K954" s="9"/>
      <c r="L954" s="9"/>
      <c r="M954" s="9"/>
    </row>
    <row r="955" spans="4:13">
      <c r="D955" s="67"/>
      <c r="E955" s="68"/>
      <c r="F955" s="67"/>
      <c r="G955" s="67"/>
      <c r="H955" s="67"/>
      <c r="I955" s="9"/>
      <c r="J955" s="9"/>
      <c r="K955" s="9"/>
      <c r="L955" s="9"/>
      <c r="M955" s="9"/>
    </row>
    <row r="956" spans="4:13">
      <c r="D956" s="67"/>
      <c r="E956" s="68"/>
      <c r="F956" s="67"/>
      <c r="G956" s="67"/>
      <c r="H956" s="67"/>
      <c r="I956" s="9"/>
      <c r="J956" s="9"/>
      <c r="K956" s="9"/>
      <c r="L956" s="9"/>
      <c r="M956" s="9"/>
    </row>
    <row r="957" spans="4:13">
      <c r="D957" s="67"/>
      <c r="E957" s="68"/>
      <c r="F957" s="67"/>
      <c r="G957" s="67"/>
      <c r="H957" s="67"/>
      <c r="I957" s="9"/>
      <c r="J957" s="9"/>
      <c r="K957" s="9"/>
      <c r="L957" s="9"/>
      <c r="M957" s="9"/>
    </row>
    <row r="958" spans="4:13">
      <c r="D958" s="67"/>
      <c r="E958" s="68"/>
      <c r="F958" s="67"/>
      <c r="G958" s="67"/>
      <c r="H958" s="67"/>
      <c r="I958" s="9"/>
      <c r="J958" s="9"/>
      <c r="K958" s="9"/>
      <c r="L958" s="9"/>
      <c r="M958" s="9"/>
    </row>
    <row r="959" spans="4:13">
      <c r="D959" s="67"/>
      <c r="E959" s="68"/>
      <c r="F959" s="67"/>
      <c r="G959" s="67"/>
      <c r="H959" s="67"/>
      <c r="I959" s="9"/>
      <c r="J959" s="9"/>
      <c r="K959" s="9"/>
      <c r="L959" s="9"/>
      <c r="M959" s="9"/>
    </row>
    <row r="960" spans="4:13">
      <c r="D960" s="67"/>
      <c r="E960" s="68"/>
      <c r="F960" s="67"/>
      <c r="G960" s="67"/>
      <c r="H960" s="67"/>
      <c r="I960" s="9"/>
      <c r="J960" s="9"/>
      <c r="K960" s="9"/>
      <c r="L960" s="9"/>
      <c r="M960" s="9"/>
    </row>
    <row r="961" spans="4:13">
      <c r="D961" s="67"/>
      <c r="E961" s="68"/>
      <c r="F961" s="67"/>
      <c r="G961" s="67"/>
      <c r="H961" s="67"/>
      <c r="I961" s="9"/>
      <c r="J961" s="9"/>
      <c r="K961" s="9"/>
      <c r="L961" s="9"/>
      <c r="M961" s="9"/>
    </row>
    <row r="962" spans="4:13">
      <c r="D962" s="67"/>
      <c r="E962" s="68"/>
      <c r="F962" s="67"/>
      <c r="G962" s="67"/>
      <c r="H962" s="67"/>
      <c r="I962" s="9"/>
      <c r="J962" s="9"/>
      <c r="K962" s="9"/>
      <c r="L962" s="9"/>
      <c r="M962" s="9"/>
    </row>
    <row r="963" spans="4:13">
      <c r="D963" s="67"/>
      <c r="E963" s="68"/>
      <c r="F963" s="67"/>
      <c r="G963" s="67"/>
      <c r="H963" s="67"/>
      <c r="I963" s="9"/>
      <c r="J963" s="9"/>
      <c r="K963" s="9"/>
      <c r="L963" s="9"/>
      <c r="M963" s="9"/>
    </row>
    <row r="964" spans="4:13">
      <c r="D964" s="67"/>
      <c r="E964" s="68"/>
      <c r="F964" s="67"/>
      <c r="G964" s="67"/>
      <c r="H964" s="67"/>
      <c r="I964" s="9"/>
      <c r="J964" s="9"/>
      <c r="K964" s="9"/>
      <c r="L964" s="9"/>
      <c r="M964" s="9"/>
    </row>
    <row r="965" spans="4:13">
      <c r="D965" s="67"/>
      <c r="E965" s="68"/>
      <c r="F965" s="67"/>
      <c r="G965" s="67"/>
      <c r="H965" s="67"/>
      <c r="I965" s="9"/>
      <c r="J965" s="9"/>
      <c r="K965" s="9"/>
      <c r="L965" s="9"/>
      <c r="M965" s="9"/>
    </row>
    <row r="966" spans="4:13">
      <c r="D966" s="67"/>
      <c r="E966" s="68"/>
      <c r="F966" s="67"/>
      <c r="G966" s="67"/>
      <c r="H966" s="67"/>
      <c r="I966" s="9"/>
      <c r="J966" s="9"/>
      <c r="K966" s="9"/>
      <c r="L966" s="9"/>
      <c r="M966" s="9"/>
    </row>
    <row r="967" spans="4:13">
      <c r="D967" s="67"/>
      <c r="E967" s="68"/>
      <c r="F967" s="67"/>
      <c r="G967" s="67"/>
      <c r="H967" s="67"/>
      <c r="I967" s="9"/>
      <c r="J967" s="9"/>
      <c r="K967" s="9"/>
      <c r="L967" s="9"/>
      <c r="M967" s="9"/>
    </row>
    <row r="968" spans="4:13">
      <c r="D968" s="67"/>
      <c r="E968" s="68"/>
      <c r="F968" s="67"/>
      <c r="G968" s="67"/>
      <c r="H968" s="67"/>
      <c r="I968" s="9"/>
      <c r="J968" s="9"/>
      <c r="K968" s="9"/>
      <c r="L968" s="9"/>
      <c r="M968" s="9"/>
    </row>
    <row r="969" spans="4:13">
      <c r="D969" s="67"/>
      <c r="E969" s="68"/>
      <c r="F969" s="67"/>
      <c r="G969" s="67"/>
      <c r="H969" s="67"/>
      <c r="I969" s="9"/>
      <c r="J969" s="9"/>
      <c r="K969" s="9"/>
      <c r="L969" s="9"/>
      <c r="M969" s="9"/>
    </row>
    <row r="970" spans="4:13">
      <c r="D970" s="67"/>
      <c r="E970" s="68"/>
      <c r="F970" s="67"/>
      <c r="G970" s="67"/>
      <c r="H970" s="67"/>
      <c r="I970" s="9"/>
      <c r="J970" s="9"/>
      <c r="K970" s="9"/>
      <c r="L970" s="9"/>
      <c r="M970" s="9"/>
    </row>
    <row r="971" spans="4:13">
      <c r="D971" s="67"/>
      <c r="E971" s="68"/>
      <c r="F971" s="67"/>
      <c r="G971" s="67"/>
      <c r="H971" s="67"/>
      <c r="I971" s="9"/>
      <c r="J971" s="9"/>
      <c r="K971" s="9"/>
      <c r="L971" s="9"/>
      <c r="M971" s="9"/>
    </row>
    <row r="972" spans="4:13">
      <c r="D972" s="67"/>
      <c r="E972" s="68"/>
      <c r="F972" s="67"/>
      <c r="G972" s="67"/>
      <c r="H972" s="67"/>
      <c r="I972" s="9"/>
      <c r="J972" s="9"/>
      <c r="K972" s="9"/>
      <c r="L972" s="9"/>
      <c r="M972" s="9"/>
    </row>
    <row r="973" spans="4:13">
      <c r="D973" s="67"/>
      <c r="E973" s="68"/>
      <c r="F973" s="67"/>
      <c r="G973" s="67"/>
      <c r="H973" s="67"/>
      <c r="I973" s="9"/>
      <c r="J973" s="9"/>
      <c r="K973" s="9"/>
      <c r="L973" s="9"/>
      <c r="M973" s="9"/>
    </row>
    <row r="974" spans="4:13">
      <c r="D974" s="67"/>
      <c r="E974" s="68"/>
      <c r="F974" s="67"/>
      <c r="G974" s="67"/>
      <c r="H974" s="67"/>
      <c r="I974" s="9"/>
      <c r="J974" s="9"/>
      <c r="K974" s="9"/>
      <c r="L974" s="9"/>
      <c r="M974" s="9"/>
    </row>
    <row r="975" spans="4:13">
      <c r="D975" s="67"/>
      <c r="E975" s="68"/>
      <c r="F975" s="67"/>
      <c r="G975" s="67"/>
      <c r="H975" s="67"/>
      <c r="I975" s="9"/>
      <c r="J975" s="9"/>
      <c r="K975" s="9"/>
      <c r="L975" s="9"/>
      <c r="M975" s="9"/>
    </row>
    <row r="976" spans="4:13">
      <c r="D976" s="67"/>
      <c r="E976" s="68"/>
      <c r="F976" s="67"/>
      <c r="G976" s="67"/>
      <c r="H976" s="67"/>
      <c r="I976" s="9"/>
      <c r="J976" s="9"/>
      <c r="K976" s="9"/>
      <c r="L976" s="9"/>
      <c r="M976" s="9"/>
    </row>
    <row r="977" spans="4:13">
      <c r="D977" s="67"/>
      <c r="E977" s="68"/>
      <c r="F977" s="67"/>
      <c r="G977" s="67"/>
      <c r="H977" s="67"/>
      <c r="I977" s="9"/>
      <c r="J977" s="9"/>
      <c r="K977" s="9"/>
      <c r="L977" s="9"/>
      <c r="M977" s="9"/>
    </row>
    <row r="978" spans="4:13">
      <c r="D978" s="67"/>
      <c r="E978" s="68"/>
      <c r="F978" s="67"/>
      <c r="G978" s="67"/>
      <c r="H978" s="67"/>
      <c r="I978" s="9"/>
      <c r="J978" s="9"/>
      <c r="K978" s="9"/>
      <c r="L978" s="9"/>
      <c r="M978" s="9"/>
    </row>
    <row r="979" spans="4:13">
      <c r="D979" s="67"/>
      <c r="E979" s="68"/>
      <c r="F979" s="67"/>
      <c r="G979" s="67"/>
      <c r="H979" s="67"/>
      <c r="I979" s="9"/>
      <c r="J979" s="9"/>
      <c r="K979" s="9"/>
      <c r="L979" s="9"/>
      <c r="M979" s="9"/>
    </row>
    <row r="980" spans="4:13">
      <c r="D980" s="67"/>
      <c r="E980" s="68"/>
      <c r="F980" s="67"/>
      <c r="G980" s="67"/>
      <c r="H980" s="67"/>
      <c r="I980" s="9"/>
      <c r="J980" s="9"/>
      <c r="K980" s="9"/>
      <c r="L980" s="9"/>
      <c r="M980" s="9"/>
    </row>
    <row r="981" spans="4:13">
      <c r="D981" s="67"/>
      <c r="E981" s="68"/>
      <c r="F981" s="67"/>
      <c r="G981" s="67"/>
      <c r="H981" s="67"/>
      <c r="I981" s="9"/>
      <c r="J981" s="9"/>
      <c r="K981" s="9"/>
      <c r="L981" s="9"/>
      <c r="M981" s="9"/>
    </row>
    <row r="982" spans="4:13">
      <c r="D982" s="67"/>
      <c r="E982" s="68"/>
      <c r="F982" s="67"/>
      <c r="G982" s="67"/>
      <c r="H982" s="67"/>
      <c r="I982" s="9"/>
      <c r="J982" s="9"/>
      <c r="K982" s="9"/>
      <c r="L982" s="9"/>
      <c r="M982" s="9"/>
    </row>
    <row r="983" spans="4:13">
      <c r="D983" s="67"/>
      <c r="E983" s="68"/>
      <c r="F983" s="67"/>
      <c r="G983" s="67"/>
      <c r="H983" s="67"/>
      <c r="I983" s="9"/>
      <c r="J983" s="9"/>
      <c r="K983" s="9"/>
      <c r="L983" s="9"/>
      <c r="M983" s="9"/>
    </row>
    <row r="984" spans="4:13">
      <c r="D984" s="67"/>
      <c r="E984" s="68"/>
      <c r="F984" s="67"/>
      <c r="G984" s="67"/>
      <c r="H984" s="67"/>
      <c r="I984" s="9"/>
      <c r="J984" s="9"/>
      <c r="K984" s="9"/>
      <c r="L984" s="9"/>
      <c r="M984" s="9"/>
    </row>
    <row r="985" spans="4:13">
      <c r="D985" s="67"/>
      <c r="E985" s="68"/>
      <c r="F985" s="67"/>
      <c r="G985" s="67"/>
      <c r="H985" s="67"/>
      <c r="I985" s="9"/>
      <c r="J985" s="9"/>
      <c r="K985" s="9"/>
      <c r="L985" s="9"/>
      <c r="M985" s="9"/>
    </row>
    <row r="986" spans="4:13">
      <c r="D986" s="67"/>
      <c r="E986" s="68"/>
      <c r="F986" s="67"/>
      <c r="G986" s="67"/>
      <c r="H986" s="67"/>
      <c r="I986" s="9"/>
      <c r="J986" s="9"/>
      <c r="K986" s="9"/>
      <c r="L986" s="9"/>
      <c r="M986" s="9"/>
    </row>
    <row r="987" spans="4:13">
      <c r="D987" s="67"/>
      <c r="E987" s="68"/>
      <c r="F987" s="67"/>
      <c r="G987" s="67"/>
      <c r="H987" s="67"/>
      <c r="I987" s="9"/>
      <c r="J987" s="9"/>
      <c r="K987" s="9"/>
      <c r="L987" s="9"/>
      <c r="M987" s="9"/>
    </row>
    <row r="988" spans="4:13">
      <c r="D988" s="67"/>
      <c r="E988" s="68"/>
      <c r="F988" s="67"/>
      <c r="G988" s="67"/>
      <c r="H988" s="67"/>
      <c r="I988" s="9"/>
      <c r="J988" s="9"/>
      <c r="K988" s="9"/>
      <c r="L988" s="9"/>
      <c r="M988" s="9"/>
    </row>
    <row r="989" spans="4:13">
      <c r="D989" s="67"/>
      <c r="E989" s="68"/>
      <c r="F989" s="67"/>
      <c r="G989" s="67"/>
      <c r="H989" s="67"/>
      <c r="I989" s="9"/>
      <c r="J989" s="9"/>
      <c r="K989" s="9"/>
      <c r="L989" s="9"/>
      <c r="M989" s="9"/>
    </row>
    <row r="990" spans="4:13">
      <c r="D990" s="67"/>
      <c r="E990" s="68"/>
      <c r="F990" s="67"/>
      <c r="G990" s="67"/>
      <c r="H990" s="67"/>
      <c r="I990" s="9"/>
      <c r="J990" s="9"/>
      <c r="K990" s="9"/>
      <c r="L990" s="9"/>
      <c r="M990" s="9"/>
    </row>
    <row r="991" spans="4:13">
      <c r="D991" s="67"/>
      <c r="E991" s="68"/>
      <c r="F991" s="67"/>
      <c r="G991" s="67"/>
      <c r="H991" s="67"/>
      <c r="I991" s="9"/>
      <c r="J991" s="9"/>
      <c r="K991" s="9"/>
      <c r="L991" s="9"/>
      <c r="M991" s="9"/>
    </row>
    <row r="992" spans="4:13">
      <c r="D992" s="67"/>
      <c r="E992" s="68"/>
      <c r="F992" s="67"/>
      <c r="G992" s="67"/>
      <c r="H992" s="67"/>
      <c r="I992" s="9"/>
      <c r="J992" s="9"/>
      <c r="K992" s="9"/>
      <c r="L992" s="9"/>
      <c r="M992" s="9"/>
    </row>
    <row r="993" spans="4:13">
      <c r="D993" s="67"/>
      <c r="E993" s="68"/>
      <c r="F993" s="67"/>
      <c r="G993" s="67"/>
      <c r="H993" s="67"/>
      <c r="I993" s="9"/>
      <c r="J993" s="9"/>
      <c r="K993" s="9"/>
      <c r="L993" s="9"/>
      <c r="M993" s="9"/>
    </row>
    <row r="994" spans="4:13">
      <c r="D994" s="67"/>
      <c r="E994" s="68"/>
      <c r="F994" s="67"/>
      <c r="G994" s="67"/>
      <c r="H994" s="67"/>
      <c r="I994" s="9"/>
      <c r="J994" s="9"/>
      <c r="K994" s="9"/>
      <c r="L994" s="9"/>
      <c r="M994" s="9"/>
    </row>
    <row r="995" spans="4:13">
      <c r="D995" s="67"/>
      <c r="E995" s="68"/>
      <c r="F995" s="67"/>
      <c r="G995" s="67"/>
      <c r="H995" s="67"/>
      <c r="I995" s="9"/>
      <c r="J995" s="9"/>
      <c r="K995" s="9"/>
      <c r="L995" s="9"/>
      <c r="M995" s="9"/>
    </row>
    <row r="996" spans="4:13">
      <c r="D996" s="67"/>
      <c r="E996" s="68"/>
      <c r="F996" s="67"/>
      <c r="G996" s="67"/>
      <c r="H996" s="67"/>
      <c r="I996" s="9"/>
      <c r="J996" s="9"/>
      <c r="K996" s="9"/>
      <c r="L996" s="9"/>
      <c r="M996" s="9"/>
    </row>
    <row r="997" spans="4:13">
      <c r="D997" s="67"/>
      <c r="E997" s="68"/>
      <c r="F997" s="67"/>
      <c r="G997" s="67"/>
      <c r="H997" s="67"/>
      <c r="I997" s="9"/>
      <c r="J997" s="9"/>
      <c r="K997" s="9"/>
      <c r="L997" s="9"/>
      <c r="M997" s="9"/>
    </row>
    <row r="998" spans="4:13">
      <c r="D998" s="67"/>
      <c r="E998" s="68"/>
      <c r="F998" s="67"/>
      <c r="G998" s="67"/>
      <c r="H998" s="67"/>
      <c r="I998" s="9"/>
      <c r="J998" s="9"/>
      <c r="K998" s="9"/>
      <c r="L998" s="9"/>
      <c r="M998" s="9"/>
    </row>
    <row r="999" spans="4:13">
      <c r="D999" s="67"/>
      <c r="E999" s="68"/>
      <c r="F999" s="67"/>
      <c r="G999" s="67"/>
      <c r="H999" s="67"/>
      <c r="I999" s="9"/>
      <c r="J999" s="9"/>
      <c r="K999" s="9"/>
      <c r="L999" s="9"/>
      <c r="M999" s="9"/>
    </row>
    <row r="1000" spans="4:13">
      <c r="D1000" s="67"/>
      <c r="E1000" s="68"/>
      <c r="F1000" s="67"/>
      <c r="G1000" s="67"/>
      <c r="H1000" s="67"/>
      <c r="I1000" s="9"/>
      <c r="J1000" s="9"/>
      <c r="K1000" s="9"/>
      <c r="L1000" s="9"/>
      <c r="M1000" s="9"/>
    </row>
    <row r="1001" spans="4:13">
      <c r="D1001" s="67"/>
      <c r="E1001" s="68"/>
      <c r="F1001" s="67"/>
      <c r="G1001" s="67"/>
      <c r="H1001" s="67"/>
      <c r="I1001" s="9"/>
      <c r="J1001" s="9"/>
      <c r="K1001" s="9"/>
      <c r="L1001" s="9"/>
      <c r="M1001" s="9"/>
    </row>
    <row r="1002" spans="4:13">
      <c r="D1002" s="67"/>
      <c r="E1002" s="68"/>
      <c r="F1002" s="67"/>
      <c r="G1002" s="67"/>
      <c r="H1002" s="67"/>
      <c r="I1002" s="9"/>
      <c r="J1002" s="9"/>
      <c r="K1002" s="9"/>
      <c r="L1002" s="9"/>
      <c r="M1002" s="9"/>
    </row>
    <row r="1003" spans="4:13">
      <c r="D1003" s="67"/>
      <c r="E1003" s="68"/>
      <c r="F1003" s="67"/>
      <c r="G1003" s="67"/>
      <c r="H1003" s="67"/>
      <c r="I1003" s="9"/>
      <c r="J1003" s="9"/>
      <c r="K1003" s="9"/>
      <c r="L1003" s="9"/>
      <c r="M1003" s="9"/>
    </row>
    <row r="1004" spans="4:13">
      <c r="D1004" s="67"/>
      <c r="E1004" s="68"/>
      <c r="F1004" s="67"/>
      <c r="G1004" s="67"/>
      <c r="H1004" s="67"/>
      <c r="I1004" s="9"/>
      <c r="J1004" s="9"/>
      <c r="K1004" s="9"/>
      <c r="L1004" s="9"/>
      <c r="M1004" s="9"/>
    </row>
    <row r="1005" spans="4:13">
      <c r="D1005" s="67"/>
      <c r="E1005" s="68"/>
      <c r="F1005" s="67"/>
      <c r="G1005" s="67"/>
      <c r="H1005" s="67"/>
      <c r="I1005" s="9"/>
      <c r="J1005" s="9"/>
      <c r="K1005" s="9"/>
      <c r="L1005" s="9"/>
      <c r="M1005" s="9"/>
    </row>
    <row r="1006" spans="4:13">
      <c r="D1006" s="67"/>
      <c r="E1006" s="68"/>
      <c r="F1006" s="67"/>
      <c r="G1006" s="67"/>
      <c r="H1006" s="67"/>
      <c r="I1006" s="9"/>
      <c r="J1006" s="9"/>
      <c r="K1006" s="9"/>
      <c r="L1006" s="9"/>
      <c r="M1006" s="9"/>
    </row>
    <row r="1007" spans="4:13">
      <c r="D1007" s="67"/>
      <c r="E1007" s="68"/>
      <c r="F1007" s="67"/>
      <c r="G1007" s="67"/>
      <c r="H1007" s="67"/>
      <c r="I1007" s="9"/>
      <c r="J1007" s="9"/>
      <c r="K1007" s="9"/>
      <c r="L1007" s="9"/>
      <c r="M1007" s="9"/>
    </row>
    <row r="1008" spans="4:13">
      <c r="D1008" s="67"/>
      <c r="E1008" s="68"/>
      <c r="F1008" s="67"/>
      <c r="G1008" s="67"/>
      <c r="H1008" s="67"/>
      <c r="I1008" s="9"/>
      <c r="J1008" s="9"/>
      <c r="K1008" s="9"/>
      <c r="L1008" s="9"/>
      <c r="M1008" s="9"/>
    </row>
    <row r="1009" spans="4:13">
      <c r="D1009" s="67"/>
      <c r="E1009" s="68"/>
      <c r="F1009" s="67"/>
      <c r="G1009" s="67"/>
      <c r="H1009" s="67"/>
      <c r="I1009" s="9"/>
      <c r="J1009" s="9"/>
      <c r="K1009" s="9"/>
      <c r="L1009" s="9"/>
      <c r="M1009" s="9"/>
    </row>
    <row r="1010" spans="4:13">
      <c r="D1010" s="67"/>
      <c r="E1010" s="68"/>
      <c r="F1010" s="67"/>
      <c r="G1010" s="67"/>
      <c r="H1010" s="67"/>
      <c r="I1010" s="9"/>
      <c r="J1010" s="9"/>
      <c r="K1010" s="9"/>
      <c r="L1010" s="9"/>
      <c r="M1010" s="9"/>
    </row>
    <row r="1011" spans="4:13">
      <c r="D1011" s="67"/>
      <c r="E1011" s="68"/>
      <c r="F1011" s="67"/>
      <c r="G1011" s="67"/>
      <c r="H1011" s="67"/>
      <c r="I1011" s="9"/>
      <c r="J1011" s="9"/>
      <c r="K1011" s="9"/>
      <c r="L1011" s="9"/>
      <c r="M1011" s="9"/>
    </row>
    <row r="1012" spans="4:13">
      <c r="D1012" s="67"/>
      <c r="E1012" s="68"/>
      <c r="F1012" s="67"/>
      <c r="G1012" s="67"/>
      <c r="H1012" s="67"/>
      <c r="I1012" s="9"/>
      <c r="J1012" s="9"/>
      <c r="K1012" s="9"/>
      <c r="L1012" s="9"/>
      <c r="M1012" s="9"/>
    </row>
    <row r="1013" spans="4:13">
      <c r="D1013" s="67"/>
      <c r="E1013" s="68"/>
      <c r="F1013" s="67"/>
      <c r="G1013" s="67"/>
      <c r="H1013" s="67"/>
      <c r="I1013" s="9"/>
      <c r="J1013" s="9"/>
      <c r="K1013" s="9"/>
      <c r="L1013" s="9"/>
      <c r="M1013" s="9"/>
    </row>
    <row r="1014" spans="4:13">
      <c r="D1014" s="67"/>
      <c r="E1014" s="68"/>
      <c r="F1014" s="67"/>
      <c r="G1014" s="67"/>
      <c r="H1014" s="67"/>
      <c r="I1014" s="9"/>
      <c r="J1014" s="9"/>
      <c r="K1014" s="9"/>
      <c r="L1014" s="9"/>
      <c r="M1014" s="9"/>
    </row>
    <row r="1015" spans="4:13">
      <c r="D1015" s="67"/>
      <c r="E1015" s="68"/>
      <c r="F1015" s="67"/>
      <c r="G1015" s="67"/>
      <c r="H1015" s="67"/>
      <c r="I1015" s="9"/>
      <c r="J1015" s="9"/>
      <c r="K1015" s="9"/>
      <c r="L1015" s="9"/>
      <c r="M1015" s="9"/>
    </row>
    <row r="1016" spans="4:13">
      <c r="D1016" s="67"/>
      <c r="E1016" s="68"/>
      <c r="F1016" s="67"/>
      <c r="G1016" s="67"/>
      <c r="H1016" s="67"/>
      <c r="I1016" s="9"/>
      <c r="J1016" s="9"/>
      <c r="K1016" s="9"/>
      <c r="L1016" s="9"/>
      <c r="M1016" s="9"/>
    </row>
    <row r="1017" spans="4:13">
      <c r="D1017" s="67"/>
      <c r="E1017" s="68"/>
      <c r="F1017" s="67"/>
      <c r="G1017" s="67"/>
      <c r="H1017" s="67"/>
      <c r="I1017" s="9"/>
      <c r="J1017" s="9"/>
      <c r="K1017" s="9"/>
      <c r="L1017" s="9"/>
      <c r="M1017" s="9"/>
    </row>
    <row r="1018" spans="4:13">
      <c r="D1018" s="67"/>
      <c r="E1018" s="68"/>
      <c r="F1018" s="67"/>
      <c r="G1018" s="67"/>
      <c r="H1018" s="67"/>
      <c r="I1018" s="9"/>
      <c r="J1018" s="9"/>
      <c r="K1018" s="9"/>
      <c r="L1018" s="9"/>
      <c r="M1018" s="9"/>
    </row>
    <row r="1019" spans="4:13">
      <c r="D1019" s="67"/>
      <c r="E1019" s="68"/>
      <c r="F1019" s="67"/>
      <c r="G1019" s="67"/>
      <c r="H1019" s="67"/>
      <c r="I1019" s="9"/>
      <c r="J1019" s="9"/>
      <c r="K1019" s="9"/>
      <c r="L1019" s="9"/>
      <c r="M1019" s="9"/>
    </row>
    <row r="1020" spans="4:13">
      <c r="D1020" s="67"/>
      <c r="E1020" s="68"/>
      <c r="F1020" s="67"/>
      <c r="G1020" s="67"/>
      <c r="H1020" s="67"/>
      <c r="I1020" s="9"/>
      <c r="J1020" s="9"/>
      <c r="K1020" s="9"/>
      <c r="L1020" s="9"/>
      <c r="M1020" s="9"/>
    </row>
    <row r="1021" spans="4:13">
      <c r="D1021" s="67"/>
      <c r="E1021" s="68"/>
      <c r="F1021" s="67"/>
      <c r="G1021" s="67"/>
      <c r="H1021" s="67"/>
      <c r="I1021" s="9"/>
      <c r="J1021" s="9"/>
      <c r="K1021" s="9"/>
      <c r="L1021" s="9"/>
      <c r="M1021" s="9"/>
    </row>
    <row r="1022" spans="4:13">
      <c r="D1022" s="67"/>
      <c r="E1022" s="68"/>
      <c r="F1022" s="67"/>
      <c r="G1022" s="67"/>
      <c r="H1022" s="67"/>
      <c r="I1022" s="9"/>
      <c r="J1022" s="9"/>
      <c r="K1022" s="9"/>
      <c r="L1022" s="9"/>
      <c r="M1022" s="9"/>
    </row>
    <row r="1023" spans="4:13">
      <c r="D1023" s="67"/>
      <c r="E1023" s="68"/>
      <c r="F1023" s="67"/>
      <c r="G1023" s="67"/>
      <c r="H1023" s="67"/>
      <c r="I1023" s="9"/>
      <c r="J1023" s="9"/>
      <c r="K1023" s="9"/>
      <c r="L1023" s="9"/>
      <c r="M1023" s="9"/>
    </row>
    <row r="1024" spans="4:13">
      <c r="D1024" s="67"/>
      <c r="E1024" s="68"/>
      <c r="F1024" s="67"/>
      <c r="G1024" s="67"/>
      <c r="H1024" s="67"/>
      <c r="I1024" s="9"/>
      <c r="J1024" s="9"/>
      <c r="K1024" s="9"/>
      <c r="L1024" s="9"/>
      <c r="M1024" s="9"/>
    </row>
    <row r="1025" spans="4:13">
      <c r="D1025" s="67"/>
      <c r="E1025" s="68"/>
      <c r="F1025" s="67"/>
      <c r="G1025" s="67"/>
      <c r="H1025" s="67"/>
      <c r="I1025" s="9"/>
      <c r="J1025" s="9"/>
      <c r="K1025" s="9"/>
      <c r="L1025" s="9"/>
      <c r="M1025" s="9"/>
    </row>
    <row r="1026" spans="4:13">
      <c r="D1026" s="67"/>
      <c r="E1026" s="68"/>
      <c r="F1026" s="67"/>
      <c r="G1026" s="67"/>
      <c r="H1026" s="67"/>
      <c r="I1026" s="9"/>
      <c r="J1026" s="9"/>
      <c r="K1026" s="9"/>
      <c r="L1026" s="9"/>
      <c r="M1026" s="9"/>
    </row>
  </sheetData>
  <sheetProtection algorithmName="SHA-512" hashValue="eoTJpOCFzsqc7Kcw/qglhtMbifHborPemu1UhFcTbzpshnNexLjbHoSXc81ba0ZyZzhvhUzqe3cLwD1DgE+J8A==" saltValue="1srvJIl1Ia1uGQNfFvQv0g==" spinCount="100000" sheet="1" objects="1" scenarios="1" formatColumns="0"/>
  <mergeCells count="3">
    <mergeCell ref="B6:B9"/>
    <mergeCell ref="B10:B13"/>
    <mergeCell ref="B14:B15"/>
  </mergeCells>
  <dataValidations disablePrompts="1" count="2">
    <dataValidation type="list" allowBlank="1" showInputMessage="1" showErrorMessage="1" errorTitle="Value must be 0, 1, 2, 3, 4 or 5" sqref="D162:D168 I162:I168 D148:D157 I148:I157 D141:D143 I141:I143 D124:D136 I124:I136 D113:D119 I113:I119 D100:D108 I100:I108 D88:D95 I88:I95 D70:D83 I70:I83 D43:D65 I43:I65 D27:D38 I27:I38" xr:uid="{DB3E15E1-8386-C74D-92BF-9C1F5C3520FD}">
      <formula1>"0,1,2,3,4,5"</formula1>
    </dataValidation>
    <dataValidation type="decimal" allowBlank="1" showInputMessage="1" showErrorMessage="1" errorTitle="Value must be between 0 and 5" sqref="G162:G168 L162:L168 G148:G157 L148:L157 G141:G143 L141:L143 G124:G136 L124:L136 G113:G119 L113:L119 G100:G108 L100:L108 G88:G95 L88:L95 G70:G83 L70:L83 G43:G65 L43:L65 G27:G38 L27:L38" xr:uid="{7F561E98-5AD1-6645-B513-CEBF4EE824F0}">
      <formula1>0</formula1>
      <formula2>5</formula2>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D9575-550A-6A44-B334-9A55A262781D}">
  <sheetPr codeName="Sheet5"/>
  <dimension ref="A3:V1024"/>
  <sheetViews>
    <sheetView topLeftCell="B1" zoomScale="75" workbookViewId="0">
      <pane xSplit="1" topLeftCell="C1" activePane="topRight" state="frozen"/>
      <selection activeCell="B7" sqref="B7"/>
      <selection pane="topRight" activeCell="K82" sqref="K82"/>
    </sheetView>
  </sheetViews>
  <sheetFormatPr baseColWidth="10" defaultColWidth="10.83203125" defaultRowHeight="16"/>
  <cols>
    <col min="1" max="1" width="7.1640625" style="12" hidden="1" customWidth="1"/>
    <col min="2" max="2" width="29.1640625" style="4" customWidth="1"/>
    <col min="3" max="3" width="67.6640625" style="4" customWidth="1"/>
    <col min="4" max="4" width="72.6640625" style="4" customWidth="1"/>
    <col min="5" max="5" width="8.6640625" style="12" customWidth="1"/>
    <col min="6" max="6" width="75" style="4" customWidth="1"/>
    <col min="7" max="7" width="8.6640625" style="12" customWidth="1"/>
    <col min="8" max="8" width="6.83203125" customWidth="1"/>
    <col min="9" max="9" width="33.33203125" customWidth="1"/>
    <col min="10" max="10" width="10.83203125" customWidth="1"/>
    <col min="11" max="11" width="32.1640625" customWidth="1"/>
    <col min="12" max="12" width="10.83203125" customWidth="1"/>
    <col min="13" max="13" width="6.83203125" customWidth="1"/>
    <col min="14" max="14" width="21.83203125" customWidth="1"/>
    <col min="15" max="15" width="10.83203125" customWidth="1"/>
    <col min="16" max="16" width="6.83203125" customWidth="1"/>
    <col min="17" max="17" width="10.83203125" customWidth="1"/>
    <col min="18" max="18" width="10" customWidth="1"/>
    <col min="19" max="19" width="9.6640625" style="12" customWidth="1"/>
    <col min="20" max="16384" width="10.83203125" style="4"/>
  </cols>
  <sheetData>
    <row r="3" spans="2:22" ht="20">
      <c r="C3" s="27" t="s">
        <v>735</v>
      </c>
    </row>
    <row r="4" spans="2:22" ht="100">
      <c r="B4" s="59" t="s">
        <v>263</v>
      </c>
      <c r="C4" s="60" t="s">
        <v>747</v>
      </c>
      <c r="D4" s="54" t="s">
        <v>748</v>
      </c>
      <c r="E4" s="55" t="s">
        <v>749</v>
      </c>
      <c r="F4" s="54" t="s">
        <v>746</v>
      </c>
      <c r="I4" s="131" t="s">
        <v>715</v>
      </c>
      <c r="R4" s="4"/>
      <c r="T4" s="17"/>
      <c r="U4"/>
      <c r="V4" s="12"/>
    </row>
    <row r="5" spans="2:22" ht="17">
      <c r="B5" s="52" t="s">
        <v>254</v>
      </c>
      <c r="C5" s="21">
        <v>1.8190045248868778</v>
      </c>
      <c r="D5" s="21" t="s">
        <v>726</v>
      </c>
      <c r="E5" s="21">
        <f>AVERAGE(O26:O48)</f>
        <v>1.6923076923076923</v>
      </c>
      <c r="F5" s="21">
        <f>AVERAGE(P26:P48)</f>
        <v>1.7777777777777777</v>
      </c>
      <c r="I5" s="131"/>
      <c r="R5" s="4"/>
      <c r="T5" s="17"/>
      <c r="U5"/>
      <c r="V5" s="12"/>
    </row>
    <row r="6" spans="2:22" ht="17">
      <c r="B6" s="52" t="s">
        <v>255</v>
      </c>
      <c r="C6" s="21">
        <v>2.6218487394957983</v>
      </c>
      <c r="D6" s="21" t="s">
        <v>726</v>
      </c>
      <c r="E6" s="21">
        <f>AVERAGE(O53:O65)</f>
        <v>2.5714285714285716</v>
      </c>
      <c r="F6" s="21">
        <f>AVERAGE(P53:P65)</f>
        <v>2.5</v>
      </c>
      <c r="I6" s="131"/>
      <c r="R6" s="4"/>
      <c r="T6" s="17"/>
      <c r="U6"/>
      <c r="V6" s="12"/>
    </row>
    <row r="7" spans="2:22" ht="17">
      <c r="B7" s="52" t="s">
        <v>256</v>
      </c>
      <c r="C7" s="21">
        <v>2.4331550802139037</v>
      </c>
      <c r="D7" s="21" t="s">
        <v>726</v>
      </c>
      <c r="E7" s="21">
        <f>AVERAGE(O70:O88)</f>
        <v>2.9090909090909092</v>
      </c>
      <c r="F7" s="21">
        <f>AVERAGE(P70:P88)</f>
        <v>2.7727272727272729</v>
      </c>
      <c r="I7" s="131"/>
      <c r="R7" s="4"/>
      <c r="T7" s="17"/>
      <c r="U7"/>
      <c r="V7" s="12"/>
    </row>
    <row r="8" spans="2:22" ht="17">
      <c r="B8" s="52" t="s">
        <v>34</v>
      </c>
      <c r="C8" s="21">
        <v>2.003921568627451</v>
      </c>
      <c r="D8" s="21" t="s">
        <v>726</v>
      </c>
      <c r="E8" s="21" t="str">
        <f>IF(ISNUMBER(AVERAGE(O93:O111)),AVERAGE(O93:O111),"-")</f>
        <v>-</v>
      </c>
      <c r="F8" s="21">
        <f>AVERAGE(P93:P111)</f>
        <v>1.75</v>
      </c>
      <c r="I8" s="131"/>
      <c r="R8" s="4"/>
      <c r="T8" s="17"/>
      <c r="U8"/>
      <c r="V8" s="12"/>
    </row>
    <row r="9" spans="2:22" ht="17">
      <c r="B9" s="52" t="s">
        <v>257</v>
      </c>
      <c r="C9" s="21">
        <v>2.2951280935207059</v>
      </c>
      <c r="D9" s="21" t="s">
        <v>726</v>
      </c>
      <c r="E9" s="21">
        <f>AVERAGE(O116:O183)</f>
        <v>2.2954545454545454</v>
      </c>
      <c r="F9" s="21">
        <f>AVERAGE(P116:P183)</f>
        <v>2.1818181818181817</v>
      </c>
      <c r="I9" s="131"/>
      <c r="R9" s="4"/>
      <c r="T9" s="17"/>
      <c r="U9"/>
      <c r="V9" s="12"/>
    </row>
    <row r="10" spans="2:22" ht="17">
      <c r="B10" s="52" t="s">
        <v>258</v>
      </c>
      <c r="C10" s="21">
        <v>1.1535364145658262</v>
      </c>
      <c r="D10" s="21" t="s">
        <v>726</v>
      </c>
      <c r="E10" s="21">
        <f>AVERAGE(O188:O212)</f>
        <v>6.25E-2</v>
      </c>
      <c r="F10" s="21">
        <f>AVERAGE(P188:P212)</f>
        <v>6.25E-2</v>
      </c>
      <c r="I10" s="131"/>
      <c r="R10" s="4"/>
      <c r="T10" s="17"/>
      <c r="U10"/>
      <c r="V10" s="12"/>
    </row>
    <row r="11" spans="2:22" ht="17">
      <c r="B11" s="52" t="s">
        <v>259</v>
      </c>
      <c r="C11" s="21">
        <v>1.6928104575163401</v>
      </c>
      <c r="D11" s="21" t="s">
        <v>726</v>
      </c>
      <c r="E11" s="21">
        <f>AVERAGE(O217:O229)</f>
        <v>2.2222222222222223</v>
      </c>
      <c r="F11" s="21">
        <f>AVERAGE(P217:P229)</f>
        <v>2.2222222222222223</v>
      </c>
      <c r="I11" s="131"/>
      <c r="R11" s="4"/>
      <c r="T11" s="17"/>
      <c r="U11"/>
      <c r="V11" s="12"/>
    </row>
    <row r="12" spans="2:22" ht="17">
      <c r="B12" s="52" t="s">
        <v>260</v>
      </c>
      <c r="C12" s="21">
        <v>1.6548442906574392</v>
      </c>
      <c r="D12" s="21" t="s">
        <v>726</v>
      </c>
      <c r="E12" s="21">
        <f>AVERAGE(O235:O267)</f>
        <v>1.8235294117647058</v>
      </c>
      <c r="F12" s="21">
        <f>AVERAGE(P235:P267)</f>
        <v>1.7647058823529411</v>
      </c>
      <c r="I12" s="131"/>
      <c r="R12" s="4"/>
      <c r="T12" s="17"/>
      <c r="U12"/>
      <c r="V12" s="12"/>
    </row>
    <row r="13" spans="2:22" ht="17">
      <c r="B13" s="52" t="s">
        <v>41</v>
      </c>
      <c r="C13" s="21">
        <v>2.1378474466709765</v>
      </c>
      <c r="D13" s="21" t="s">
        <v>726</v>
      </c>
      <c r="E13" s="21">
        <f>AVERAGE(O272:O295)</f>
        <v>2.6923076923076925</v>
      </c>
      <c r="F13" s="21">
        <f>AVERAGE(P272:P295)</f>
        <v>2.6071428571428572</v>
      </c>
      <c r="I13" s="131"/>
      <c r="R13" s="4"/>
      <c r="T13" s="17"/>
      <c r="U13"/>
      <c r="V13" s="12"/>
    </row>
    <row r="14" spans="2:22" ht="17">
      <c r="B14" s="52" t="s">
        <v>40</v>
      </c>
      <c r="C14" s="21">
        <v>2.6568627450980391</v>
      </c>
      <c r="D14" s="21" t="s">
        <v>726</v>
      </c>
      <c r="E14" s="21">
        <f>AVERAGE(O300:O316)</f>
        <v>2.875</v>
      </c>
      <c r="F14" s="21">
        <f>AVERAGE(P300:P316)</f>
        <v>2.75</v>
      </c>
      <c r="I14" s="131"/>
      <c r="R14" s="4"/>
      <c r="T14" s="17"/>
      <c r="U14"/>
      <c r="V14" s="12"/>
    </row>
    <row r="15" spans="2:22" ht="17">
      <c r="B15" s="52" t="s">
        <v>261</v>
      </c>
      <c r="C15" s="21">
        <v>1.9705882352941178</v>
      </c>
      <c r="D15" s="21" t="s">
        <v>726</v>
      </c>
      <c r="E15" s="21" t="str">
        <f>IF(ISNUMBER(AVERAGE(O321:O333)),AVERAGE(O321:O333),"-")</f>
        <v>-</v>
      </c>
      <c r="F15" s="21">
        <f>AVERAGE(P321:P333)</f>
        <v>2.4285714285714284</v>
      </c>
      <c r="R15" s="4"/>
      <c r="T15" s="17"/>
      <c r="U15"/>
      <c r="V15" s="12"/>
    </row>
    <row r="16" spans="2:22" ht="17">
      <c r="B16" s="25" t="s">
        <v>725</v>
      </c>
      <c r="C16" s="51">
        <v>2.046998421158714</v>
      </c>
      <c r="D16" s="51" t="s">
        <v>726</v>
      </c>
      <c r="E16" s="51">
        <f>AVERAGE(O26:O333)</f>
        <v>2.0507246376811592</v>
      </c>
      <c r="F16" s="51">
        <f>AVERAGE(P26:P333)</f>
        <v>2.0125000000000002</v>
      </c>
      <c r="R16" s="4"/>
      <c r="T16" s="17"/>
      <c r="U16"/>
      <c r="V16" s="12"/>
    </row>
    <row r="17" spans="1:19">
      <c r="E17" s="1"/>
      <c r="F17" s="1"/>
      <c r="G17" s="1"/>
    </row>
    <row r="21" spans="1:19" ht="40">
      <c r="B21" s="3" t="s">
        <v>718</v>
      </c>
      <c r="C21" s="41" t="s">
        <v>736</v>
      </c>
      <c r="D21" s="1"/>
      <c r="F21" s="27" t="s">
        <v>740</v>
      </c>
    </row>
    <row r="22" spans="1:19" ht="60">
      <c r="B22" s="5" t="s">
        <v>27</v>
      </c>
      <c r="C22" s="14" t="s">
        <v>726</v>
      </c>
      <c r="E22"/>
      <c r="F22"/>
      <c r="G22"/>
      <c r="K22" s="27" t="s">
        <v>741</v>
      </c>
      <c r="P22" s="12"/>
      <c r="Q22" s="4"/>
      <c r="R22" s="4"/>
      <c r="S22" s="4"/>
    </row>
    <row r="23" spans="1:19" ht="17">
      <c r="E23" s="28" t="s">
        <v>744</v>
      </c>
      <c r="F23"/>
      <c r="G23"/>
      <c r="P23" s="28" t="s">
        <v>744</v>
      </c>
      <c r="Q23" s="4"/>
      <c r="R23" s="4"/>
      <c r="S23" s="4"/>
    </row>
    <row r="24" spans="1:19" s="43" customFormat="1" ht="160">
      <c r="A24" s="12" t="s">
        <v>724</v>
      </c>
      <c r="B24" s="42" t="s">
        <v>254</v>
      </c>
      <c r="C24" s="30" t="s">
        <v>125</v>
      </c>
      <c r="D24" s="30" t="s">
        <v>28</v>
      </c>
      <c r="E24" s="61" t="s">
        <v>126</v>
      </c>
      <c r="F24" s="61" t="s">
        <v>750</v>
      </c>
      <c r="G24" s="61" t="s">
        <v>230</v>
      </c>
      <c r="H24" s="62" t="s">
        <v>264</v>
      </c>
      <c r="I24" s="62" t="s">
        <v>719</v>
      </c>
      <c r="J24" s="61" t="s">
        <v>716</v>
      </c>
      <c r="K24" s="61" t="s">
        <v>737</v>
      </c>
      <c r="L24" s="61" t="s">
        <v>230</v>
      </c>
      <c r="M24" s="62" t="s">
        <v>733</v>
      </c>
      <c r="N24" s="62" t="s">
        <v>742</v>
      </c>
      <c r="O24" s="57" t="s">
        <v>745</v>
      </c>
      <c r="P24" s="30" t="s">
        <v>732</v>
      </c>
    </row>
    <row r="25" spans="1:19" ht="34">
      <c r="B25" s="44" t="s">
        <v>415</v>
      </c>
      <c r="C25" s="32" t="s">
        <v>720</v>
      </c>
      <c r="E25" s="9"/>
      <c r="F25" s="9"/>
      <c r="G25" s="9"/>
      <c r="H25" s="9"/>
      <c r="I25" s="9"/>
      <c r="J25" s="9"/>
      <c r="K25" s="9"/>
      <c r="L25" s="9"/>
      <c r="M25" s="9"/>
      <c r="N25" s="9"/>
      <c r="P25" s="12"/>
      <c r="Q25" s="4"/>
      <c r="R25" s="4"/>
      <c r="S25" s="4"/>
    </row>
    <row r="26" spans="1:19" ht="85">
      <c r="A26" s="12">
        <v>244</v>
      </c>
      <c r="B26" s="2" t="s">
        <v>265</v>
      </c>
      <c r="C26" s="2" t="s">
        <v>422</v>
      </c>
      <c r="D26" s="2" t="s">
        <v>423</v>
      </c>
      <c r="E26" s="63">
        <v>4</v>
      </c>
      <c r="F26" s="64" t="s">
        <v>751</v>
      </c>
      <c r="G26" s="64"/>
      <c r="H26" s="65">
        <v>0</v>
      </c>
      <c r="I26" s="66" t="s">
        <v>752</v>
      </c>
      <c r="J26" s="63"/>
      <c r="K26" s="64"/>
      <c r="L26" s="64"/>
      <c r="M26" s="65"/>
      <c r="N26" s="66"/>
      <c r="O26" s="58">
        <f>IF(J26&lt;&gt;"",J26,IF(E26&lt;&gt;"",E26,""))</f>
        <v>4</v>
      </c>
      <c r="P26" s="35">
        <f>IF(M26&lt;&gt;"",M26,IF(H26&lt;&gt;"",H26,""))</f>
        <v>0</v>
      </c>
      <c r="Q26" s="4"/>
      <c r="R26" s="4"/>
      <c r="S26" s="4"/>
    </row>
    <row r="27" spans="1:19" ht="68">
      <c r="A27" s="12">
        <v>245</v>
      </c>
      <c r="B27" s="2" t="s">
        <v>266</v>
      </c>
      <c r="C27" s="2" t="s">
        <v>424</v>
      </c>
      <c r="D27" s="2" t="s">
        <v>425</v>
      </c>
      <c r="E27" s="63">
        <v>0</v>
      </c>
      <c r="F27" s="64" t="s">
        <v>753</v>
      </c>
      <c r="G27" s="64"/>
      <c r="H27" s="65"/>
      <c r="I27" s="66"/>
      <c r="J27" s="63"/>
      <c r="K27" s="64"/>
      <c r="L27" s="64"/>
      <c r="M27" s="65"/>
      <c r="N27" s="66"/>
      <c r="O27" s="58">
        <f>IF(J27&lt;&gt;"",J27,IF(E27&lt;&gt;"",E27,""))</f>
        <v>0</v>
      </c>
      <c r="P27" s="35" t="str">
        <f>IF(M27&lt;&gt;"",M27,IF(H27&lt;&gt;"",H27,""))</f>
        <v/>
      </c>
      <c r="Q27" s="4"/>
      <c r="R27" s="4"/>
      <c r="S27" s="4"/>
    </row>
    <row r="28" spans="1:19" ht="85">
      <c r="A28" s="12">
        <v>246</v>
      </c>
      <c r="B28" s="2" t="s">
        <v>267</v>
      </c>
      <c r="C28" s="2" t="s">
        <v>426</v>
      </c>
      <c r="D28" s="2" t="s">
        <v>427</v>
      </c>
      <c r="E28" s="63">
        <v>0</v>
      </c>
      <c r="F28" s="64" t="s">
        <v>753</v>
      </c>
      <c r="G28" s="64"/>
      <c r="H28" s="65"/>
      <c r="I28" s="66"/>
      <c r="J28" s="63"/>
      <c r="K28" s="64"/>
      <c r="L28" s="64"/>
      <c r="M28" s="65"/>
      <c r="N28" s="66"/>
      <c r="O28" s="58">
        <f>IF(J28&lt;&gt;"",J28,IF(E28&lt;&gt;"",E28,""))</f>
        <v>0</v>
      </c>
      <c r="P28" s="35" t="str">
        <f>IF(M28&lt;&gt;"",M28,IF(H28&lt;&gt;"",H28,""))</f>
        <v/>
      </c>
      <c r="Q28" s="4"/>
      <c r="R28" s="4"/>
      <c r="S28" s="4"/>
    </row>
    <row r="29" spans="1:19" ht="85">
      <c r="A29" s="12">
        <v>247</v>
      </c>
      <c r="B29" s="2" t="s">
        <v>268</v>
      </c>
      <c r="C29" s="2" t="s">
        <v>428</v>
      </c>
      <c r="D29" s="2" t="s">
        <v>429</v>
      </c>
      <c r="E29" s="63">
        <v>2</v>
      </c>
      <c r="F29" s="64" t="s">
        <v>754</v>
      </c>
      <c r="G29" s="64"/>
      <c r="H29" s="65">
        <v>2</v>
      </c>
      <c r="I29" s="66"/>
      <c r="J29" s="63"/>
      <c r="K29" s="64"/>
      <c r="L29" s="64"/>
      <c r="M29" s="65"/>
      <c r="N29" s="66"/>
      <c r="O29" s="58">
        <f>IF(J29&lt;&gt;"",J29,IF(E29&lt;&gt;"",E29,""))</f>
        <v>2</v>
      </c>
      <c r="P29" s="35">
        <f>IF(M29&lt;&gt;"",M29,IF(H29&lt;&gt;"",H29,""))</f>
        <v>2</v>
      </c>
      <c r="Q29" s="4"/>
      <c r="R29" s="4"/>
      <c r="S29" s="4"/>
    </row>
    <row r="30" spans="1:19" s="1" customFormat="1">
      <c r="A30" s="34"/>
      <c r="E30" s="9"/>
      <c r="F30" s="9"/>
      <c r="G30" s="9"/>
      <c r="H30" s="9"/>
      <c r="I30" s="9"/>
      <c r="J30" s="9"/>
      <c r="K30" s="9"/>
      <c r="L30" s="9"/>
      <c r="M30" s="9"/>
      <c r="N30" s="9"/>
      <c r="O30"/>
    </row>
    <row r="31" spans="1:19" ht="68">
      <c r="A31" s="12">
        <v>248</v>
      </c>
      <c r="B31" s="2" t="s">
        <v>269</v>
      </c>
      <c r="C31" s="2" t="s">
        <v>430</v>
      </c>
      <c r="D31" s="2" t="s">
        <v>431</v>
      </c>
      <c r="E31" s="63">
        <v>0</v>
      </c>
      <c r="F31" s="64" t="s">
        <v>753</v>
      </c>
      <c r="G31" s="64"/>
      <c r="H31" s="65"/>
      <c r="I31" s="66"/>
      <c r="J31" s="63"/>
      <c r="K31" s="64"/>
      <c r="L31" s="64"/>
      <c r="M31" s="65"/>
      <c r="N31" s="66"/>
      <c r="O31" s="58">
        <f>IF(J31&lt;&gt;"",J31,IF(E31&lt;&gt;"",E31,""))</f>
        <v>0</v>
      </c>
      <c r="P31" s="35" t="str">
        <f>IF(M31&lt;&gt;"",M31,IF(H31&lt;&gt;"",H31,""))</f>
        <v/>
      </c>
      <c r="Q31" s="4"/>
      <c r="R31" s="4"/>
      <c r="S31" s="4"/>
    </row>
    <row r="32" spans="1:19" s="1" customFormat="1">
      <c r="A32" s="34"/>
      <c r="E32" s="9"/>
      <c r="F32" s="9"/>
      <c r="G32" s="9"/>
      <c r="H32" s="9"/>
      <c r="I32" s="9"/>
      <c r="J32" s="9"/>
      <c r="K32" s="9"/>
      <c r="L32" s="9"/>
      <c r="M32" s="9"/>
      <c r="N32" s="9"/>
      <c r="O32"/>
    </row>
    <row r="33" spans="1:19" ht="68">
      <c r="A33" s="12">
        <v>249</v>
      </c>
      <c r="B33" s="2" t="s">
        <v>270</v>
      </c>
      <c r="C33" s="2" t="s">
        <v>432</v>
      </c>
      <c r="D33" s="2" t="s">
        <v>433</v>
      </c>
      <c r="E33" s="63">
        <v>3</v>
      </c>
      <c r="F33" s="64" t="s">
        <v>755</v>
      </c>
      <c r="G33" s="64"/>
      <c r="H33" s="65">
        <v>2</v>
      </c>
      <c r="I33" s="66" t="s">
        <v>756</v>
      </c>
      <c r="J33" s="63"/>
      <c r="K33" s="64"/>
      <c r="L33" s="64"/>
      <c r="M33" s="65"/>
      <c r="N33" s="66"/>
      <c r="O33" s="58">
        <f>IF(J33&lt;&gt;"",J33,IF(E33&lt;&gt;"",E33,""))</f>
        <v>3</v>
      </c>
      <c r="P33" s="35">
        <f>IF(M33&lt;&gt;"",M33,IF(H33&lt;&gt;"",H33,""))</f>
        <v>2</v>
      </c>
      <c r="Q33" s="4"/>
      <c r="R33" s="4"/>
      <c r="S33" s="4"/>
    </row>
    <row r="34" spans="1:19" s="1" customFormat="1">
      <c r="A34" s="34"/>
      <c r="E34" s="9"/>
      <c r="F34" s="9"/>
      <c r="G34" s="9"/>
      <c r="H34" s="9"/>
      <c r="I34" s="9"/>
      <c r="J34" s="9"/>
      <c r="K34" s="9"/>
      <c r="L34" s="9"/>
      <c r="M34" s="9"/>
      <c r="N34" s="9"/>
      <c r="O34"/>
    </row>
    <row r="35" spans="1:19" ht="102">
      <c r="A35" s="12">
        <v>250</v>
      </c>
      <c r="B35" s="2" t="s">
        <v>271</v>
      </c>
      <c r="C35" s="2" t="s">
        <v>434</v>
      </c>
      <c r="D35" s="2" t="s">
        <v>435</v>
      </c>
      <c r="E35" s="63">
        <v>0</v>
      </c>
      <c r="F35" s="64" t="s">
        <v>753</v>
      </c>
      <c r="G35" s="64"/>
      <c r="H35" s="65"/>
      <c r="I35" s="66"/>
      <c r="J35" s="63"/>
      <c r="K35" s="64"/>
      <c r="L35" s="64"/>
      <c r="M35" s="65"/>
      <c r="N35" s="66"/>
      <c r="O35" s="58">
        <f>IF(J35&lt;&gt;"",J35,IF(E35&lt;&gt;"",E35,""))</f>
        <v>0</v>
      </c>
      <c r="P35" s="35" t="str">
        <f>IF(M35&lt;&gt;"",M35,IF(H35&lt;&gt;"",H35,""))</f>
        <v/>
      </c>
      <c r="Q35" s="4"/>
      <c r="R35" s="4"/>
      <c r="S35" s="4"/>
    </row>
    <row r="36" spans="1:19">
      <c r="E36" s="9"/>
      <c r="F36" s="9"/>
      <c r="G36" s="9"/>
      <c r="H36" s="9"/>
      <c r="I36" s="9"/>
      <c r="J36" s="9"/>
      <c r="K36" s="9"/>
      <c r="L36" s="9"/>
      <c r="M36" s="9"/>
      <c r="N36" s="9"/>
      <c r="P36" s="1"/>
      <c r="Q36" s="4"/>
      <c r="R36" s="4"/>
      <c r="S36" s="4"/>
    </row>
    <row r="37" spans="1:19">
      <c r="E37" s="9"/>
      <c r="F37" s="9"/>
      <c r="G37" s="9"/>
      <c r="H37" s="9"/>
      <c r="I37" s="9"/>
      <c r="J37" s="9"/>
      <c r="K37" s="9"/>
      <c r="L37" s="9"/>
      <c r="M37" s="9"/>
      <c r="N37" s="9"/>
      <c r="P37" s="1"/>
      <c r="Q37" s="4"/>
      <c r="R37" s="4"/>
      <c r="S37" s="4"/>
    </row>
    <row r="38" spans="1:19">
      <c r="E38" s="9"/>
      <c r="F38" s="9"/>
      <c r="G38" s="9"/>
      <c r="H38" s="9"/>
      <c r="I38" s="9"/>
      <c r="J38" s="9"/>
      <c r="K38" s="9"/>
      <c r="L38" s="9"/>
      <c r="M38" s="9"/>
      <c r="N38" s="9"/>
      <c r="P38" s="1"/>
      <c r="Q38" s="4"/>
      <c r="R38" s="4"/>
      <c r="S38" s="4"/>
    </row>
    <row r="39" spans="1:19" ht="17">
      <c r="B39" s="45" t="s">
        <v>416</v>
      </c>
      <c r="E39" s="9"/>
      <c r="F39" s="9"/>
      <c r="G39" s="9"/>
      <c r="H39" s="9"/>
      <c r="I39" s="9"/>
      <c r="J39" s="9"/>
      <c r="K39" s="9"/>
      <c r="L39" s="9"/>
      <c r="M39" s="9"/>
      <c r="N39" s="9"/>
      <c r="P39" s="1"/>
      <c r="Q39" s="4"/>
      <c r="R39" s="4"/>
      <c r="S39" s="4"/>
    </row>
    <row r="40" spans="1:19" ht="85">
      <c r="A40" s="12">
        <v>251</v>
      </c>
      <c r="B40" s="2" t="s">
        <v>272</v>
      </c>
      <c r="C40" s="2" t="s">
        <v>436</v>
      </c>
      <c r="D40" s="2" t="s">
        <v>437</v>
      </c>
      <c r="E40" s="63">
        <v>3</v>
      </c>
      <c r="F40" s="64" t="s">
        <v>757</v>
      </c>
      <c r="G40" s="64"/>
      <c r="H40" s="65">
        <v>2</v>
      </c>
      <c r="I40" s="66" t="s">
        <v>758</v>
      </c>
      <c r="J40" s="63"/>
      <c r="K40" s="64"/>
      <c r="L40" s="64"/>
      <c r="M40" s="65"/>
      <c r="N40" s="66"/>
      <c r="O40" s="58">
        <f>IF(J40&lt;&gt;"",J40,IF(E40&lt;&gt;"",E40,""))</f>
        <v>3</v>
      </c>
      <c r="P40" s="35">
        <f>IF(M40&lt;&gt;"",M40,IF(H40&lt;&gt;"",H40,""))</f>
        <v>2</v>
      </c>
      <c r="Q40" s="4"/>
      <c r="R40" s="4"/>
      <c r="S40" s="4"/>
    </row>
    <row r="41" spans="1:19" ht="102">
      <c r="A41" s="12">
        <v>252</v>
      </c>
      <c r="B41" s="2" t="s">
        <v>273</v>
      </c>
      <c r="C41" s="2" t="s">
        <v>438</v>
      </c>
      <c r="D41" s="2" t="s">
        <v>439</v>
      </c>
      <c r="E41" s="63">
        <v>2</v>
      </c>
      <c r="F41" s="64" t="s">
        <v>759</v>
      </c>
      <c r="G41" s="64"/>
      <c r="H41" s="65">
        <v>2</v>
      </c>
      <c r="I41" s="66"/>
      <c r="J41" s="63"/>
      <c r="K41" s="64"/>
      <c r="L41" s="64"/>
      <c r="M41" s="65"/>
      <c r="N41" s="66"/>
      <c r="O41" s="58">
        <f>IF(J41&lt;&gt;"",J41,IF(E41&lt;&gt;"",E41,""))</f>
        <v>2</v>
      </c>
      <c r="P41" s="35">
        <f>IF(M41&lt;&gt;"",M41,IF(H41&lt;&gt;"",H41,""))</f>
        <v>2</v>
      </c>
      <c r="Q41" s="4"/>
      <c r="R41" s="4"/>
      <c r="S41" s="4"/>
    </row>
    <row r="42" spans="1:19" ht="85">
      <c r="A42" s="12">
        <v>253</v>
      </c>
      <c r="B42" s="2" t="s">
        <v>274</v>
      </c>
      <c r="C42" s="2" t="s">
        <v>440</v>
      </c>
      <c r="D42" s="2" t="s">
        <v>441</v>
      </c>
      <c r="E42" s="63">
        <v>2</v>
      </c>
      <c r="F42" s="64" t="s">
        <v>760</v>
      </c>
      <c r="G42" s="64"/>
      <c r="H42" s="65">
        <v>2</v>
      </c>
      <c r="I42" s="66"/>
      <c r="J42" s="63"/>
      <c r="K42" s="64"/>
      <c r="L42" s="64"/>
      <c r="M42" s="65"/>
      <c r="N42" s="66"/>
      <c r="O42" s="58">
        <f>IF(J42&lt;&gt;"",J42,IF(E42&lt;&gt;"",E42,""))</f>
        <v>2</v>
      </c>
      <c r="P42" s="35">
        <f>IF(M42&lt;&gt;"",M42,IF(H42&lt;&gt;"",H42,""))</f>
        <v>2</v>
      </c>
      <c r="Q42" s="4"/>
      <c r="R42" s="4"/>
      <c r="S42" s="4"/>
    </row>
    <row r="43" spans="1:19" s="1" customFormat="1">
      <c r="A43" s="34"/>
      <c r="E43" s="9"/>
      <c r="F43" s="9"/>
      <c r="G43" s="9"/>
      <c r="H43" s="9"/>
      <c r="I43" s="9"/>
      <c r="J43" s="9"/>
      <c r="K43" s="9"/>
      <c r="L43" s="9"/>
      <c r="M43" s="9"/>
      <c r="N43" s="9"/>
      <c r="O43"/>
    </row>
    <row r="44" spans="1:19" ht="85">
      <c r="A44" s="12">
        <v>254</v>
      </c>
      <c r="B44" s="2" t="s">
        <v>275</v>
      </c>
      <c r="C44" s="2" t="s">
        <v>442</v>
      </c>
      <c r="D44" s="2" t="s">
        <v>443</v>
      </c>
      <c r="E44" s="63">
        <v>2</v>
      </c>
      <c r="F44" s="64" t="s">
        <v>761</v>
      </c>
      <c r="G44" s="64"/>
      <c r="H44" s="65">
        <v>2</v>
      </c>
      <c r="I44" s="66" t="s">
        <v>762</v>
      </c>
      <c r="J44" s="63"/>
      <c r="K44" s="64"/>
      <c r="L44" s="64"/>
      <c r="M44" s="65"/>
      <c r="N44" s="66"/>
      <c r="O44" s="58">
        <f>IF(J44&lt;&gt;"",J44,IF(E44&lt;&gt;"",E44,""))</f>
        <v>2</v>
      </c>
      <c r="P44" s="35">
        <f>IF(M44&lt;&gt;"",M44,IF(H44&lt;&gt;"",H44,""))</f>
        <v>2</v>
      </c>
      <c r="Q44" s="4"/>
      <c r="R44" s="4"/>
      <c r="S44" s="4"/>
    </row>
    <row r="45" spans="1:19" s="1" customFormat="1">
      <c r="A45" s="34"/>
      <c r="E45" s="9"/>
      <c r="F45" s="9"/>
      <c r="G45" s="9"/>
      <c r="H45" s="9"/>
      <c r="I45" s="9"/>
      <c r="J45" s="9"/>
      <c r="K45" s="9"/>
      <c r="L45" s="9"/>
      <c r="M45" s="9"/>
      <c r="N45" s="9"/>
      <c r="O45"/>
    </row>
    <row r="46" spans="1:19" ht="119">
      <c r="A46" s="12">
        <v>255</v>
      </c>
      <c r="B46" s="2" t="s">
        <v>276</v>
      </c>
      <c r="C46" s="2" t="s">
        <v>444</v>
      </c>
      <c r="D46" s="2" t="s">
        <v>445</v>
      </c>
      <c r="E46" s="63">
        <v>2</v>
      </c>
      <c r="F46" s="64" t="s">
        <v>763</v>
      </c>
      <c r="G46" s="64"/>
      <c r="H46" s="65">
        <v>2</v>
      </c>
      <c r="I46" s="66" t="s">
        <v>764</v>
      </c>
      <c r="J46" s="63"/>
      <c r="K46" s="64"/>
      <c r="L46" s="64"/>
      <c r="M46" s="65"/>
      <c r="N46" s="66"/>
      <c r="O46" s="58">
        <f>IF(J46&lt;&gt;"",J46,IF(E46&lt;&gt;"",E46,""))</f>
        <v>2</v>
      </c>
      <c r="P46" s="35">
        <f>IF(M46&lt;&gt;"",M46,IF(H46&lt;&gt;"",H46,""))</f>
        <v>2</v>
      </c>
      <c r="Q46" s="4"/>
      <c r="R46" s="4"/>
      <c r="S46" s="4"/>
    </row>
    <row r="47" spans="1:19" s="1" customFormat="1">
      <c r="A47" s="34"/>
      <c r="E47" s="9"/>
      <c r="F47" s="9"/>
      <c r="G47" s="9"/>
      <c r="H47" s="9"/>
      <c r="I47" s="9"/>
      <c r="J47" s="9"/>
      <c r="K47" s="9"/>
      <c r="L47" s="9"/>
      <c r="M47" s="9"/>
      <c r="N47" s="9"/>
      <c r="O47"/>
    </row>
    <row r="48" spans="1:19" ht="102">
      <c r="A48" s="12">
        <v>256</v>
      </c>
      <c r="B48" s="2" t="s">
        <v>277</v>
      </c>
      <c r="C48" s="2" t="s">
        <v>446</v>
      </c>
      <c r="D48" s="2" t="s">
        <v>447</v>
      </c>
      <c r="E48" s="63">
        <v>2</v>
      </c>
      <c r="F48" s="64" t="s">
        <v>765</v>
      </c>
      <c r="G48" s="64"/>
      <c r="H48" s="65">
        <v>2</v>
      </c>
      <c r="I48" s="66"/>
      <c r="J48" s="63"/>
      <c r="K48" s="64"/>
      <c r="L48" s="64"/>
      <c r="M48" s="65"/>
      <c r="N48" s="66"/>
      <c r="O48" s="58">
        <f>IF(J48&lt;&gt;"",J48,IF(E48&lt;&gt;"",E48,""))</f>
        <v>2</v>
      </c>
      <c r="P48" s="35">
        <f>IF(M48&lt;&gt;"",M48,IF(H48&lt;&gt;"",H48,""))</f>
        <v>2</v>
      </c>
      <c r="Q48" s="4"/>
      <c r="R48" s="4"/>
      <c r="S48" s="4"/>
    </row>
    <row r="49" spans="1:19">
      <c r="E49" s="9"/>
      <c r="F49" s="9"/>
      <c r="G49" s="9"/>
      <c r="H49" s="9"/>
      <c r="I49" s="9"/>
      <c r="J49" s="9"/>
      <c r="K49" s="9"/>
      <c r="L49" s="9"/>
      <c r="M49" s="9"/>
      <c r="N49" s="9"/>
      <c r="P49" s="1"/>
      <c r="Q49" s="4"/>
      <c r="R49" s="4"/>
      <c r="S49" s="4"/>
    </row>
    <row r="50" spans="1:19">
      <c r="E50" s="9"/>
      <c r="F50" s="9"/>
      <c r="G50" s="9"/>
      <c r="H50" s="9"/>
      <c r="I50" s="9"/>
      <c r="J50" s="9"/>
      <c r="K50" s="9"/>
      <c r="L50" s="9"/>
      <c r="M50" s="9"/>
      <c r="N50" s="9"/>
      <c r="P50" s="1"/>
      <c r="Q50" s="4"/>
      <c r="R50" s="4"/>
      <c r="S50" s="4"/>
    </row>
    <row r="51" spans="1:19">
      <c r="E51" s="9"/>
      <c r="F51" s="9"/>
      <c r="G51" s="9"/>
      <c r="H51" s="9"/>
      <c r="I51" s="9"/>
      <c r="J51" s="9"/>
      <c r="K51" s="9"/>
      <c r="L51" s="9"/>
      <c r="M51" s="9"/>
      <c r="N51" s="9"/>
      <c r="P51" s="1"/>
      <c r="Q51" s="4"/>
      <c r="R51" s="4"/>
      <c r="S51" s="4"/>
    </row>
    <row r="52" spans="1:19" ht="17">
      <c r="B52" s="41" t="s">
        <v>255</v>
      </c>
      <c r="E52" s="9"/>
      <c r="F52" s="9"/>
      <c r="G52" s="9"/>
      <c r="H52" s="9"/>
      <c r="I52" s="9"/>
      <c r="J52" s="9"/>
      <c r="K52" s="9"/>
      <c r="L52" s="9"/>
      <c r="M52" s="9"/>
      <c r="N52" s="9"/>
      <c r="P52" s="1"/>
      <c r="Q52" s="4"/>
      <c r="R52" s="4"/>
      <c r="S52" s="4"/>
    </row>
    <row r="53" spans="1:19" ht="136">
      <c r="A53" s="12">
        <v>257</v>
      </c>
      <c r="B53" s="2" t="s">
        <v>278</v>
      </c>
      <c r="C53" s="2" t="s">
        <v>448</v>
      </c>
      <c r="D53" s="2" t="s">
        <v>449</v>
      </c>
      <c r="E53" s="63">
        <v>3</v>
      </c>
      <c r="F53" s="64" t="s">
        <v>766</v>
      </c>
      <c r="G53" s="64"/>
      <c r="H53" s="65">
        <v>3</v>
      </c>
      <c r="I53" s="66" t="s">
        <v>767</v>
      </c>
      <c r="J53" s="63"/>
      <c r="K53" s="64"/>
      <c r="L53" s="64"/>
      <c r="M53" s="65"/>
      <c r="N53" s="66"/>
      <c r="O53" s="58">
        <f>IF(J53&lt;&gt;"",J53,IF(E53&lt;&gt;"",E53,""))</f>
        <v>3</v>
      </c>
      <c r="P53" s="35">
        <f>IF(M53&lt;&gt;"",M53,IF(H53&lt;&gt;"",H53,""))</f>
        <v>3</v>
      </c>
      <c r="Q53" s="4"/>
      <c r="R53" s="4"/>
      <c r="S53" s="4"/>
    </row>
    <row r="54" spans="1:19" s="1" customFormat="1">
      <c r="A54" s="34"/>
      <c r="E54" s="9"/>
      <c r="F54" s="9"/>
      <c r="G54" s="9"/>
      <c r="H54" s="9"/>
      <c r="I54" s="9"/>
      <c r="J54" s="9"/>
      <c r="K54" s="9"/>
      <c r="L54" s="9"/>
      <c r="M54" s="9"/>
      <c r="N54" s="9"/>
      <c r="O54"/>
    </row>
    <row r="55" spans="1:19" ht="187">
      <c r="A55" s="12">
        <v>258</v>
      </c>
      <c r="B55" s="2" t="s">
        <v>279</v>
      </c>
      <c r="C55" s="2" t="s">
        <v>450</v>
      </c>
      <c r="D55" s="2" t="s">
        <v>451</v>
      </c>
      <c r="E55" s="63">
        <v>3</v>
      </c>
      <c r="F55" s="64" t="s">
        <v>768</v>
      </c>
      <c r="G55" s="64"/>
      <c r="H55" s="65">
        <v>3</v>
      </c>
      <c r="I55" s="66" t="s">
        <v>769</v>
      </c>
      <c r="J55" s="63"/>
      <c r="K55" s="64"/>
      <c r="L55" s="64"/>
      <c r="M55" s="65"/>
      <c r="N55" s="66"/>
      <c r="O55" s="58">
        <f>IF(J55&lt;&gt;"",J55,IF(E55&lt;&gt;"",E55,""))</f>
        <v>3</v>
      </c>
      <c r="P55" s="35">
        <f>IF(M55&lt;&gt;"",M55,IF(H55&lt;&gt;"",H55,""))</f>
        <v>3</v>
      </c>
      <c r="Q55" s="4"/>
      <c r="R55" s="4"/>
      <c r="S55" s="4"/>
    </row>
    <row r="56" spans="1:19" s="1" customFormat="1">
      <c r="A56" s="34"/>
      <c r="E56" s="9"/>
      <c r="F56" s="9"/>
      <c r="G56" s="9"/>
      <c r="H56" s="9"/>
      <c r="I56" s="9"/>
      <c r="J56" s="9"/>
      <c r="K56" s="9"/>
      <c r="L56" s="9"/>
      <c r="M56" s="9"/>
      <c r="N56" s="9"/>
      <c r="O56"/>
    </row>
    <row r="57" spans="1:19" ht="85">
      <c r="A57" s="12">
        <v>259</v>
      </c>
      <c r="B57" s="2" t="s">
        <v>280</v>
      </c>
      <c r="C57" s="2" t="s">
        <v>452</v>
      </c>
      <c r="D57" s="2" t="s">
        <v>453</v>
      </c>
      <c r="E57" s="63">
        <v>3</v>
      </c>
      <c r="F57" s="64" t="s">
        <v>770</v>
      </c>
      <c r="G57" s="64"/>
      <c r="H57" s="65">
        <v>3</v>
      </c>
      <c r="I57" s="66"/>
      <c r="J57" s="63"/>
      <c r="K57" s="64"/>
      <c r="L57" s="64"/>
      <c r="M57" s="65"/>
      <c r="N57" s="66"/>
      <c r="O57" s="58">
        <f>IF(J57&lt;&gt;"",J57,IF(E57&lt;&gt;"",E57,""))</f>
        <v>3</v>
      </c>
      <c r="P57" s="35">
        <f>IF(M57&lt;&gt;"",M57,IF(H57&lt;&gt;"",H57,""))</f>
        <v>3</v>
      </c>
      <c r="Q57" s="4"/>
      <c r="R57" s="4"/>
      <c r="S57" s="4"/>
    </row>
    <row r="58" spans="1:19" s="1" customFormat="1">
      <c r="A58" s="34"/>
      <c r="E58" s="9"/>
      <c r="F58" s="9"/>
      <c r="G58" s="9"/>
      <c r="H58" s="9"/>
      <c r="I58" s="9"/>
      <c r="J58" s="9"/>
      <c r="K58" s="9"/>
      <c r="L58" s="9"/>
      <c r="M58" s="9"/>
      <c r="N58" s="9"/>
      <c r="O58"/>
    </row>
    <row r="59" spans="1:19" ht="51">
      <c r="A59" s="12">
        <v>260</v>
      </c>
      <c r="B59" s="2" t="s">
        <v>281</v>
      </c>
      <c r="C59" s="2" t="s">
        <v>454</v>
      </c>
      <c r="D59" s="2" t="s">
        <v>455</v>
      </c>
      <c r="E59" s="63">
        <v>2</v>
      </c>
      <c r="F59" s="64" t="s">
        <v>771</v>
      </c>
      <c r="G59" s="64"/>
      <c r="H59" s="65">
        <v>2</v>
      </c>
      <c r="I59" s="66"/>
      <c r="J59" s="63"/>
      <c r="K59" s="64"/>
      <c r="L59" s="64"/>
      <c r="M59" s="65"/>
      <c r="N59" s="66"/>
      <c r="O59" s="58">
        <f>IF(J59&lt;&gt;"",J59,IF(E59&lt;&gt;"",E59,""))</f>
        <v>2</v>
      </c>
      <c r="P59" s="35">
        <f>IF(M59&lt;&gt;"",M59,IF(H59&lt;&gt;"",H59,""))</f>
        <v>2</v>
      </c>
      <c r="Q59" s="4"/>
      <c r="R59" s="4"/>
      <c r="S59" s="4"/>
    </row>
    <row r="60" spans="1:19" s="1" customFormat="1">
      <c r="A60" s="34"/>
      <c r="E60" s="9"/>
      <c r="F60" s="9"/>
      <c r="G60" s="9"/>
      <c r="H60" s="9"/>
      <c r="I60" s="9"/>
      <c r="J60" s="9"/>
      <c r="K60" s="9"/>
      <c r="L60" s="9"/>
      <c r="M60" s="9"/>
      <c r="N60" s="9"/>
      <c r="O60"/>
    </row>
    <row r="61" spans="1:19" ht="51">
      <c r="A61" s="12">
        <v>261</v>
      </c>
      <c r="B61" s="2" t="s">
        <v>282</v>
      </c>
      <c r="C61" s="2" t="s">
        <v>456</v>
      </c>
      <c r="D61" s="2" t="s">
        <v>457</v>
      </c>
      <c r="E61" s="63">
        <v>2</v>
      </c>
      <c r="F61" s="64" t="s">
        <v>772</v>
      </c>
      <c r="G61" s="64"/>
      <c r="H61" s="65">
        <v>2</v>
      </c>
      <c r="I61" s="66"/>
      <c r="J61" s="63"/>
      <c r="K61" s="64"/>
      <c r="L61" s="64"/>
      <c r="M61" s="65"/>
      <c r="N61" s="66"/>
      <c r="O61" s="58">
        <f>IF(J61&lt;&gt;"",J61,IF(E61&lt;&gt;"",E61,""))</f>
        <v>2</v>
      </c>
      <c r="P61" s="35">
        <f>IF(M61&lt;&gt;"",M61,IF(H61&lt;&gt;"",H61,""))</f>
        <v>2</v>
      </c>
      <c r="Q61" s="4"/>
      <c r="R61" s="4"/>
      <c r="S61" s="4"/>
    </row>
    <row r="62" spans="1:19" s="1" customFormat="1">
      <c r="A62" s="34"/>
      <c r="E62" s="9"/>
      <c r="F62" s="9"/>
      <c r="G62" s="9"/>
      <c r="H62" s="9"/>
      <c r="I62" s="9"/>
      <c r="J62" s="9"/>
      <c r="K62" s="9"/>
      <c r="L62" s="9"/>
      <c r="M62" s="9"/>
      <c r="N62" s="9"/>
      <c r="O62"/>
    </row>
    <row r="63" spans="1:19" ht="102">
      <c r="A63" s="12">
        <v>262</v>
      </c>
      <c r="B63" s="2" t="s">
        <v>283</v>
      </c>
      <c r="C63" s="2" t="s">
        <v>458</v>
      </c>
      <c r="D63" s="2" t="s">
        <v>459</v>
      </c>
      <c r="E63" s="63">
        <v>3</v>
      </c>
      <c r="F63" s="64" t="s">
        <v>773</v>
      </c>
      <c r="G63" s="64"/>
      <c r="H63" s="65">
        <v>2.5</v>
      </c>
      <c r="I63" s="66" t="s">
        <v>774</v>
      </c>
      <c r="J63" s="63"/>
      <c r="K63" s="64"/>
      <c r="L63" s="64"/>
      <c r="M63" s="65"/>
      <c r="N63" s="66"/>
      <c r="O63" s="58">
        <f>IF(J63&lt;&gt;"",J63,IF(E63&lt;&gt;"",E63,""))</f>
        <v>3</v>
      </c>
      <c r="P63" s="35">
        <f>IF(M63&lt;&gt;"",M63,IF(H63&lt;&gt;"",H63,""))</f>
        <v>2.5</v>
      </c>
      <c r="Q63" s="4"/>
      <c r="R63" s="4"/>
      <c r="S63" s="4"/>
    </row>
    <row r="64" spans="1:19" s="1" customFormat="1">
      <c r="A64" s="34"/>
      <c r="E64" s="9"/>
      <c r="F64" s="9"/>
      <c r="G64" s="9"/>
      <c r="H64" s="9"/>
      <c r="I64" s="9"/>
      <c r="J64" s="9"/>
      <c r="K64" s="9"/>
      <c r="L64" s="9"/>
      <c r="M64" s="9"/>
      <c r="N64" s="9"/>
      <c r="O64"/>
    </row>
    <row r="65" spans="1:19" ht="68">
      <c r="A65" s="12">
        <v>263</v>
      </c>
      <c r="B65" s="2" t="s">
        <v>284</v>
      </c>
      <c r="C65" s="2" t="s">
        <v>460</v>
      </c>
      <c r="D65" s="2" t="s">
        <v>461</v>
      </c>
      <c r="E65" s="63">
        <v>2</v>
      </c>
      <c r="F65" s="64" t="s">
        <v>775</v>
      </c>
      <c r="G65" s="64"/>
      <c r="H65" s="65">
        <v>2</v>
      </c>
      <c r="I65" s="66"/>
      <c r="J65" s="63"/>
      <c r="K65" s="64"/>
      <c r="L65" s="64"/>
      <c r="M65" s="65"/>
      <c r="N65" s="66"/>
      <c r="O65" s="58">
        <f>IF(J65&lt;&gt;"",J65,IF(E65&lt;&gt;"",E65,""))</f>
        <v>2</v>
      </c>
      <c r="P65" s="35">
        <f>IF(M65&lt;&gt;"",M65,IF(H65&lt;&gt;"",H65,""))</f>
        <v>2</v>
      </c>
      <c r="Q65" s="4"/>
      <c r="R65" s="4"/>
      <c r="S65" s="4"/>
    </row>
    <row r="66" spans="1:19">
      <c r="E66" s="9"/>
      <c r="F66" s="9"/>
      <c r="G66" s="9"/>
      <c r="H66" s="9"/>
      <c r="I66" s="9"/>
      <c r="J66" s="9"/>
      <c r="K66" s="9"/>
      <c r="L66" s="9"/>
      <c r="M66" s="9"/>
      <c r="N66" s="9"/>
      <c r="P66" s="1"/>
      <c r="Q66" s="4"/>
      <c r="R66" s="4"/>
      <c r="S66" s="4"/>
    </row>
    <row r="67" spans="1:19">
      <c r="E67" s="9"/>
      <c r="F67" s="9"/>
      <c r="G67" s="9"/>
      <c r="H67" s="9"/>
      <c r="I67" s="9"/>
      <c r="J67" s="9"/>
      <c r="K67" s="9"/>
      <c r="L67" s="9"/>
      <c r="M67" s="9"/>
      <c r="N67" s="9"/>
      <c r="P67" s="1"/>
      <c r="Q67" s="4"/>
      <c r="R67" s="4"/>
      <c r="S67" s="4"/>
    </row>
    <row r="68" spans="1:19">
      <c r="E68" s="9"/>
      <c r="F68" s="9"/>
      <c r="G68" s="9"/>
      <c r="H68" s="9"/>
      <c r="I68" s="9"/>
      <c r="J68" s="9"/>
      <c r="K68" s="9"/>
      <c r="L68" s="9"/>
      <c r="M68" s="9"/>
      <c r="N68" s="9"/>
      <c r="P68" s="1"/>
      <c r="Q68" s="4"/>
      <c r="R68" s="4"/>
      <c r="S68" s="4"/>
    </row>
    <row r="69" spans="1:19" ht="17">
      <c r="B69" s="41" t="s">
        <v>256</v>
      </c>
      <c r="E69" s="9"/>
      <c r="F69" s="9"/>
      <c r="G69" s="9"/>
      <c r="H69" s="9"/>
      <c r="I69" s="9"/>
      <c r="J69" s="9"/>
      <c r="K69" s="9"/>
      <c r="L69" s="9"/>
      <c r="M69" s="9"/>
      <c r="N69" s="9"/>
      <c r="P69" s="1"/>
      <c r="Q69" s="4"/>
      <c r="R69" s="4"/>
      <c r="S69" s="4"/>
    </row>
    <row r="70" spans="1:19" ht="68">
      <c r="A70" s="12">
        <v>264</v>
      </c>
      <c r="B70" s="2" t="s">
        <v>285</v>
      </c>
      <c r="C70" s="2" t="s">
        <v>462</v>
      </c>
      <c r="D70" s="2" t="s">
        <v>463</v>
      </c>
      <c r="E70" s="63">
        <v>2</v>
      </c>
      <c r="F70" s="64" t="s">
        <v>776</v>
      </c>
      <c r="G70" s="64"/>
      <c r="H70" s="65">
        <v>2</v>
      </c>
      <c r="I70" s="66"/>
      <c r="J70" s="63"/>
      <c r="K70" s="64"/>
      <c r="L70" s="64"/>
      <c r="M70" s="65"/>
      <c r="N70" s="66"/>
      <c r="O70" s="58">
        <f>IF(J70&lt;&gt;"",J70,IF(E70&lt;&gt;"",E70,""))</f>
        <v>2</v>
      </c>
      <c r="P70" s="35">
        <f>IF(M70&lt;&gt;"",M70,IF(H70&lt;&gt;"",H70,""))</f>
        <v>2</v>
      </c>
      <c r="Q70" s="4"/>
      <c r="R70" s="4"/>
      <c r="S70" s="4"/>
    </row>
    <row r="71" spans="1:19" s="1" customFormat="1">
      <c r="A71" s="34"/>
      <c r="E71" s="9"/>
      <c r="F71" s="9"/>
      <c r="G71" s="9"/>
      <c r="H71" s="9"/>
      <c r="I71" s="9"/>
      <c r="J71" s="9"/>
      <c r="K71" s="9"/>
      <c r="L71" s="9"/>
      <c r="M71" s="9"/>
      <c r="N71" s="9"/>
      <c r="O71"/>
    </row>
    <row r="72" spans="1:19" ht="238">
      <c r="A72" s="12">
        <v>265</v>
      </c>
      <c r="B72" s="2" t="s">
        <v>286</v>
      </c>
      <c r="C72" s="2" t="s">
        <v>464</v>
      </c>
      <c r="D72" s="2" t="s">
        <v>465</v>
      </c>
      <c r="E72" s="63">
        <v>3</v>
      </c>
      <c r="F72" s="64" t="s">
        <v>777</v>
      </c>
      <c r="G72" s="64"/>
      <c r="H72" s="65">
        <v>3</v>
      </c>
      <c r="I72" s="66"/>
      <c r="J72" s="63"/>
      <c r="K72" s="64"/>
      <c r="L72" s="64"/>
      <c r="M72" s="65"/>
      <c r="N72" s="66"/>
      <c r="O72" s="58">
        <f>IF(J72&lt;&gt;"",J72,IF(E72&lt;&gt;"",E72,""))</f>
        <v>3</v>
      </c>
      <c r="P72" s="35">
        <f>IF(M72&lt;&gt;"",M72,IF(H72&lt;&gt;"",H72,""))</f>
        <v>3</v>
      </c>
      <c r="Q72" s="4"/>
      <c r="R72" s="4"/>
      <c r="S72" s="4"/>
    </row>
    <row r="73" spans="1:19" s="1" customFormat="1">
      <c r="A73" s="34"/>
      <c r="E73" s="9"/>
      <c r="F73" s="9"/>
      <c r="G73" s="9"/>
      <c r="H73" s="9"/>
      <c r="I73" s="9"/>
      <c r="J73" s="9"/>
      <c r="K73" s="9"/>
      <c r="L73" s="9"/>
      <c r="M73" s="9"/>
      <c r="N73" s="9"/>
      <c r="O73"/>
    </row>
    <row r="74" spans="1:19" ht="85">
      <c r="A74" s="12">
        <v>266</v>
      </c>
      <c r="B74" s="2" t="s">
        <v>287</v>
      </c>
      <c r="C74" s="2" t="s">
        <v>466</v>
      </c>
      <c r="D74" s="2" t="s">
        <v>467</v>
      </c>
      <c r="E74" s="63">
        <v>2</v>
      </c>
      <c r="F74" s="64" t="s">
        <v>778</v>
      </c>
      <c r="G74" s="64"/>
      <c r="H74" s="65">
        <v>2</v>
      </c>
      <c r="I74" s="66"/>
      <c r="J74" s="63"/>
      <c r="K74" s="64"/>
      <c r="L74" s="64"/>
      <c r="M74" s="65"/>
      <c r="N74" s="66"/>
      <c r="O74" s="58">
        <f>IF(J74&lt;&gt;"",J74,IF(E74&lt;&gt;"",E74,""))</f>
        <v>2</v>
      </c>
      <c r="P74" s="35">
        <f>IF(M74&lt;&gt;"",M74,IF(H74&lt;&gt;"",H74,""))</f>
        <v>2</v>
      </c>
      <c r="Q74" s="4"/>
      <c r="R74" s="4"/>
      <c r="S74" s="4"/>
    </row>
    <row r="75" spans="1:19" s="1" customFormat="1">
      <c r="A75" s="34"/>
      <c r="E75" s="9"/>
      <c r="F75" s="9"/>
      <c r="G75" s="9"/>
      <c r="H75" s="9"/>
      <c r="I75" s="9"/>
      <c r="J75" s="9"/>
      <c r="K75" s="9"/>
      <c r="L75" s="9"/>
      <c r="M75" s="9"/>
      <c r="N75" s="9"/>
      <c r="O75"/>
    </row>
    <row r="76" spans="1:19" ht="255">
      <c r="A76" s="12">
        <v>267</v>
      </c>
      <c r="B76" s="2" t="s">
        <v>288</v>
      </c>
      <c r="C76" s="2" t="s">
        <v>468</v>
      </c>
      <c r="D76" s="2" t="s">
        <v>469</v>
      </c>
      <c r="E76" s="63">
        <v>3</v>
      </c>
      <c r="F76" s="64" t="s">
        <v>779</v>
      </c>
      <c r="G76" s="64"/>
      <c r="H76" s="65">
        <v>3</v>
      </c>
      <c r="I76" s="66"/>
      <c r="J76" s="63"/>
      <c r="K76" s="64"/>
      <c r="L76" s="64"/>
      <c r="M76" s="65"/>
      <c r="N76" s="66"/>
      <c r="O76" s="58">
        <f>IF(J76&lt;&gt;"",J76,IF(E76&lt;&gt;"",E76,""))</f>
        <v>3</v>
      </c>
      <c r="P76" s="35">
        <f>IF(M76&lt;&gt;"",M76,IF(H76&lt;&gt;"",H76,""))</f>
        <v>3</v>
      </c>
      <c r="Q76" s="4"/>
      <c r="R76" s="4"/>
      <c r="S76" s="4"/>
    </row>
    <row r="77" spans="1:19" s="1" customFormat="1">
      <c r="A77" s="34"/>
      <c r="E77" s="9"/>
      <c r="F77" s="9"/>
      <c r="G77" s="9"/>
      <c r="H77" s="9"/>
      <c r="I77" s="9"/>
      <c r="J77" s="9"/>
      <c r="K77" s="9"/>
      <c r="L77" s="9"/>
      <c r="M77" s="9"/>
      <c r="N77" s="9"/>
      <c r="O77"/>
    </row>
    <row r="78" spans="1:19" ht="136">
      <c r="A78" s="12">
        <v>268</v>
      </c>
      <c r="B78" s="2" t="s">
        <v>289</v>
      </c>
      <c r="C78" s="2" t="s">
        <v>470</v>
      </c>
      <c r="D78" s="2" t="s">
        <v>471</v>
      </c>
      <c r="E78" s="63">
        <v>2</v>
      </c>
      <c r="F78" s="64" t="s">
        <v>780</v>
      </c>
      <c r="G78" s="64"/>
      <c r="H78" s="65">
        <v>2</v>
      </c>
      <c r="I78" s="66"/>
      <c r="J78" s="63"/>
      <c r="K78" s="64"/>
      <c r="L78" s="64"/>
      <c r="M78" s="65"/>
      <c r="N78" s="66"/>
      <c r="O78" s="58">
        <f>IF(J78&lt;&gt;"",J78,IF(E78&lt;&gt;"",E78,""))</f>
        <v>2</v>
      </c>
      <c r="P78" s="35">
        <f>IF(M78&lt;&gt;"",M78,IF(H78&lt;&gt;"",H78,""))</f>
        <v>2</v>
      </c>
      <c r="Q78" s="4"/>
      <c r="R78" s="4"/>
      <c r="S78" s="4"/>
    </row>
    <row r="79" spans="1:19" s="1" customFormat="1">
      <c r="A79" s="34"/>
      <c r="E79" s="9"/>
      <c r="F79" s="9"/>
      <c r="G79" s="9"/>
      <c r="H79" s="9"/>
      <c r="I79" s="9"/>
      <c r="J79" s="9"/>
      <c r="K79" s="9"/>
      <c r="L79" s="9"/>
      <c r="M79" s="9"/>
      <c r="N79" s="9"/>
      <c r="O79"/>
    </row>
    <row r="80" spans="1:19" ht="85">
      <c r="A80" s="12">
        <v>269</v>
      </c>
      <c r="B80" s="2" t="s">
        <v>89</v>
      </c>
      <c r="C80" s="2" t="s">
        <v>472</v>
      </c>
      <c r="D80" s="2" t="s">
        <v>473</v>
      </c>
      <c r="E80" s="63">
        <v>4</v>
      </c>
      <c r="F80" s="64" t="s">
        <v>781</v>
      </c>
      <c r="G80" s="64"/>
      <c r="H80" s="65">
        <v>3.5</v>
      </c>
      <c r="I80" s="66" t="s">
        <v>782</v>
      </c>
      <c r="J80" s="63"/>
      <c r="K80" s="64"/>
      <c r="L80" s="64"/>
      <c r="M80" s="65"/>
      <c r="N80" s="66"/>
      <c r="O80" s="58">
        <f>IF(J80&lt;&gt;"",J80,IF(E80&lt;&gt;"",E80,""))</f>
        <v>4</v>
      </c>
      <c r="P80" s="35">
        <f>IF(M80&lt;&gt;"",M80,IF(H80&lt;&gt;"",H80,""))</f>
        <v>3.5</v>
      </c>
      <c r="Q80" s="4"/>
      <c r="R80" s="4"/>
      <c r="S80" s="4"/>
    </row>
    <row r="81" spans="1:19" s="1" customFormat="1">
      <c r="A81" s="34"/>
      <c r="E81" s="9"/>
      <c r="F81" s="9"/>
      <c r="G81" s="9"/>
      <c r="H81" s="9"/>
      <c r="I81" s="9"/>
      <c r="J81" s="9"/>
      <c r="K81" s="9"/>
      <c r="L81" s="9"/>
      <c r="M81" s="9"/>
      <c r="N81" s="9"/>
      <c r="O81"/>
    </row>
    <row r="82" spans="1:19" ht="170">
      <c r="A82" s="12">
        <v>270</v>
      </c>
      <c r="B82" s="2" t="s">
        <v>290</v>
      </c>
      <c r="C82" s="2" t="s">
        <v>474</v>
      </c>
      <c r="D82" s="2" t="s">
        <v>475</v>
      </c>
      <c r="E82" s="63">
        <v>3</v>
      </c>
      <c r="F82" s="64" t="s">
        <v>783</v>
      </c>
      <c r="G82" s="64"/>
      <c r="H82" s="65">
        <v>2</v>
      </c>
      <c r="I82" s="66"/>
      <c r="J82" s="63"/>
      <c r="K82" s="64"/>
      <c r="L82" s="64"/>
      <c r="M82" s="65"/>
      <c r="N82" s="66"/>
      <c r="O82" s="58">
        <f>IF(J82&lt;&gt;"",J82,IF(E82&lt;&gt;"",E82,""))</f>
        <v>3</v>
      </c>
      <c r="P82" s="35">
        <f>IF(M82&lt;&gt;"",M82,IF(H82&lt;&gt;"",H82,""))</f>
        <v>2</v>
      </c>
      <c r="Q82" s="4"/>
      <c r="R82" s="4"/>
      <c r="S82" s="4"/>
    </row>
    <row r="83" spans="1:19" s="1" customFormat="1">
      <c r="A83" s="34"/>
      <c r="E83" s="9"/>
      <c r="F83" s="9"/>
      <c r="G83" s="9"/>
      <c r="H83" s="9"/>
      <c r="I83" s="9"/>
      <c r="J83" s="9"/>
      <c r="K83" s="9"/>
      <c r="L83" s="9"/>
      <c r="M83" s="9"/>
      <c r="N83" s="9"/>
      <c r="O83"/>
    </row>
    <row r="84" spans="1:19" ht="68">
      <c r="A84" s="12">
        <v>271</v>
      </c>
      <c r="B84" s="2" t="s">
        <v>291</v>
      </c>
      <c r="C84" s="2" t="s">
        <v>476</v>
      </c>
      <c r="D84" s="2" t="s">
        <v>477</v>
      </c>
      <c r="E84" s="63">
        <v>2</v>
      </c>
      <c r="F84" s="64" t="s">
        <v>784</v>
      </c>
      <c r="G84" s="64"/>
      <c r="H84" s="65">
        <v>2</v>
      </c>
      <c r="I84" s="66"/>
      <c r="J84" s="63"/>
      <c r="K84" s="64"/>
      <c r="L84" s="64"/>
      <c r="M84" s="65"/>
      <c r="N84" s="66"/>
      <c r="O84" s="58">
        <f>IF(J84&lt;&gt;"",J84,IF(E84&lt;&gt;"",E84,""))</f>
        <v>2</v>
      </c>
      <c r="P84" s="35">
        <f>IF(M84&lt;&gt;"",M84,IF(H84&lt;&gt;"",H84,""))</f>
        <v>2</v>
      </c>
      <c r="Q84" s="4"/>
      <c r="R84" s="4"/>
      <c r="S84" s="4"/>
    </row>
    <row r="85" spans="1:19" s="1" customFormat="1">
      <c r="A85" s="34"/>
      <c r="E85" s="9"/>
      <c r="F85" s="9"/>
      <c r="G85" s="9"/>
      <c r="H85" s="9"/>
      <c r="I85" s="9"/>
      <c r="J85" s="9"/>
      <c r="K85" s="9"/>
      <c r="L85" s="9"/>
      <c r="M85" s="9"/>
      <c r="N85" s="9"/>
      <c r="O85"/>
    </row>
    <row r="86" spans="1:19" ht="289">
      <c r="A86" s="12">
        <v>272</v>
      </c>
      <c r="B86" s="2" t="s">
        <v>88</v>
      </c>
      <c r="C86" s="2" t="s">
        <v>478</v>
      </c>
      <c r="D86" s="2" t="s">
        <v>479</v>
      </c>
      <c r="E86" s="63">
        <v>4</v>
      </c>
      <c r="F86" s="64" t="s">
        <v>785</v>
      </c>
      <c r="G86" s="64"/>
      <c r="H86" s="65">
        <v>2</v>
      </c>
      <c r="I86" s="66" t="s">
        <v>786</v>
      </c>
      <c r="J86" s="63"/>
      <c r="K86" s="64"/>
      <c r="L86" s="64"/>
      <c r="M86" s="65">
        <v>4</v>
      </c>
      <c r="N86" s="66" t="s">
        <v>1020</v>
      </c>
      <c r="O86" s="58">
        <f>IF(J86&lt;&gt;"",J86,IF(E86&lt;&gt;"",E86,""))</f>
        <v>4</v>
      </c>
      <c r="P86" s="35">
        <f>IF(M86&lt;&gt;"",M86,IF(H86&lt;&gt;"",H86,""))</f>
        <v>4</v>
      </c>
      <c r="Q86" s="4"/>
      <c r="R86" s="4"/>
      <c r="S86" s="4"/>
    </row>
    <row r="87" spans="1:19" ht="204">
      <c r="A87" s="12">
        <v>273</v>
      </c>
      <c r="B87" s="2" t="s">
        <v>292</v>
      </c>
      <c r="C87" s="2" t="s">
        <v>480</v>
      </c>
      <c r="D87" s="2" t="s">
        <v>481</v>
      </c>
      <c r="E87" s="63">
        <v>4</v>
      </c>
      <c r="F87" s="64" t="s">
        <v>787</v>
      </c>
      <c r="G87" s="64"/>
      <c r="H87" s="65">
        <v>2</v>
      </c>
      <c r="I87" s="66" t="s">
        <v>786</v>
      </c>
      <c r="J87" s="63"/>
      <c r="K87" s="64"/>
      <c r="L87" s="64"/>
      <c r="M87" s="65">
        <v>3</v>
      </c>
      <c r="N87" s="66" t="s">
        <v>1021</v>
      </c>
      <c r="O87" s="58">
        <f>IF(J87&lt;&gt;"",J87,IF(E87&lt;&gt;"",E87,""))</f>
        <v>4</v>
      </c>
      <c r="P87" s="35">
        <f>IF(M87&lt;&gt;"",M87,IF(H87&lt;&gt;"",H87,""))</f>
        <v>3</v>
      </c>
      <c r="Q87" s="4"/>
      <c r="R87" s="4"/>
      <c r="S87" s="4"/>
    </row>
    <row r="88" spans="1:19" ht="136">
      <c r="A88" s="12">
        <v>274</v>
      </c>
      <c r="B88" s="2" t="s">
        <v>293</v>
      </c>
      <c r="C88" s="2" t="s">
        <v>482</v>
      </c>
      <c r="D88" s="2" t="s">
        <v>483</v>
      </c>
      <c r="E88" s="63">
        <v>3</v>
      </c>
      <c r="F88" s="64" t="s">
        <v>788</v>
      </c>
      <c r="G88" s="64"/>
      <c r="H88" s="65">
        <v>2</v>
      </c>
      <c r="I88" s="66" t="s">
        <v>789</v>
      </c>
      <c r="J88" s="63"/>
      <c r="K88" s="64"/>
      <c r="L88" s="64"/>
      <c r="M88" s="65">
        <v>4</v>
      </c>
      <c r="N88" s="66" t="s">
        <v>1019</v>
      </c>
      <c r="O88" s="58">
        <f>IF(J88&lt;&gt;"",J88,IF(E88&lt;&gt;"",E88,""))</f>
        <v>3</v>
      </c>
      <c r="P88" s="35">
        <f>IF(M88&lt;&gt;"",M88,IF(H88&lt;&gt;"",H88,""))</f>
        <v>4</v>
      </c>
      <c r="Q88" s="4"/>
      <c r="R88" s="4"/>
      <c r="S88" s="4"/>
    </row>
    <row r="89" spans="1:19">
      <c r="E89" s="9"/>
      <c r="F89" s="9"/>
      <c r="G89" s="9"/>
      <c r="H89" s="9"/>
      <c r="I89" s="9"/>
      <c r="J89" s="9"/>
      <c r="K89" s="9"/>
      <c r="L89" s="9"/>
      <c r="M89" s="9"/>
      <c r="N89" s="9"/>
      <c r="P89" s="1"/>
      <c r="Q89" s="4"/>
      <c r="R89" s="4"/>
      <c r="S89" s="4"/>
    </row>
    <row r="90" spans="1:19">
      <c r="E90" s="9"/>
      <c r="F90" s="9"/>
      <c r="G90" s="9"/>
      <c r="H90" s="9"/>
      <c r="I90" s="9"/>
      <c r="J90" s="9"/>
      <c r="K90" s="9"/>
      <c r="L90" s="9"/>
      <c r="M90" s="9"/>
      <c r="N90" s="9"/>
      <c r="P90" s="1"/>
      <c r="Q90" s="4"/>
      <c r="R90" s="4"/>
      <c r="S90" s="4"/>
    </row>
    <row r="91" spans="1:19">
      <c r="E91" s="9"/>
      <c r="F91" s="9"/>
      <c r="G91" s="9"/>
      <c r="H91" s="9"/>
      <c r="I91" s="9"/>
      <c r="J91" s="9"/>
      <c r="K91" s="9"/>
      <c r="L91" s="9"/>
      <c r="M91" s="9"/>
      <c r="N91" s="9"/>
      <c r="P91" s="1"/>
      <c r="Q91" s="4"/>
      <c r="R91" s="4"/>
      <c r="S91" s="4"/>
    </row>
    <row r="92" spans="1:19" ht="17">
      <c r="B92" s="41" t="s">
        <v>34</v>
      </c>
      <c r="E92" s="9"/>
      <c r="F92" s="9"/>
      <c r="G92" s="9"/>
      <c r="H92" s="9"/>
      <c r="I92" s="9"/>
      <c r="J92" s="9"/>
      <c r="K92" s="9"/>
      <c r="L92" s="9"/>
      <c r="M92" s="9"/>
      <c r="N92" s="9"/>
      <c r="P92" s="1"/>
      <c r="Q92" s="4"/>
      <c r="R92" s="4"/>
      <c r="S92" s="4"/>
    </row>
    <row r="93" spans="1:19" ht="34">
      <c r="A93" s="12">
        <v>275</v>
      </c>
      <c r="B93" s="2" t="s">
        <v>294</v>
      </c>
      <c r="C93" s="2" t="s">
        <v>484</v>
      </c>
      <c r="D93" s="2" t="s">
        <v>485</v>
      </c>
      <c r="E93" s="63"/>
      <c r="F93" s="64" t="s">
        <v>790</v>
      </c>
      <c r="G93" s="64"/>
      <c r="H93" s="65"/>
      <c r="I93" s="66"/>
      <c r="J93" s="63"/>
      <c r="K93" s="64"/>
      <c r="L93" s="64"/>
      <c r="M93" s="65"/>
      <c r="N93" s="66"/>
      <c r="O93" s="58" t="str">
        <f>IF(J93&lt;&gt;"",J93,IF(E93&lt;&gt;"",E93,""))</f>
        <v/>
      </c>
      <c r="P93" s="35" t="str">
        <f>IF(M93&lt;&gt;"",M93,IF(H93&lt;&gt;"",H93,""))</f>
        <v/>
      </c>
      <c r="Q93" s="4"/>
      <c r="R93" s="4"/>
      <c r="S93" s="4"/>
    </row>
    <row r="94" spans="1:19" ht="136">
      <c r="A94" s="12">
        <v>276</v>
      </c>
      <c r="B94" s="2" t="s">
        <v>295</v>
      </c>
      <c r="C94" s="2" t="s">
        <v>486</v>
      </c>
      <c r="D94" s="2" t="s">
        <v>487</v>
      </c>
      <c r="E94" s="63"/>
      <c r="F94" s="64" t="s">
        <v>791</v>
      </c>
      <c r="G94" s="64"/>
      <c r="H94" s="65">
        <v>2</v>
      </c>
      <c r="I94" s="66"/>
      <c r="J94" s="63"/>
      <c r="K94" s="64"/>
      <c r="L94" s="64"/>
      <c r="M94" s="65"/>
      <c r="N94" s="66"/>
      <c r="O94" s="58" t="str">
        <f>IF(J94&lt;&gt;"",J94,IF(E94&lt;&gt;"",E94,""))</f>
        <v/>
      </c>
      <c r="P94" s="35">
        <f>IF(M94&lt;&gt;"",M94,IF(H94&lt;&gt;"",H94,""))</f>
        <v>2</v>
      </c>
      <c r="Q94" s="4"/>
      <c r="R94" s="4"/>
      <c r="S94" s="4"/>
    </row>
    <row r="95" spans="1:19" ht="85">
      <c r="A95" s="12">
        <v>277</v>
      </c>
      <c r="B95" s="2" t="s">
        <v>296</v>
      </c>
      <c r="C95" s="2" t="s">
        <v>488</v>
      </c>
      <c r="D95" s="2" t="s">
        <v>485</v>
      </c>
      <c r="E95" s="63"/>
      <c r="F95" s="64" t="s">
        <v>792</v>
      </c>
      <c r="G95" s="64"/>
      <c r="H95" s="65">
        <v>2</v>
      </c>
      <c r="I95" s="66"/>
      <c r="J95" s="63"/>
      <c r="K95" s="64"/>
      <c r="L95" s="64"/>
      <c r="M95" s="65"/>
      <c r="N95" s="66"/>
      <c r="O95" s="58" t="str">
        <f>IF(J95&lt;&gt;"",J95,IF(E95&lt;&gt;"",E95,""))</f>
        <v/>
      </c>
      <c r="P95" s="35">
        <f>IF(M95&lt;&gt;"",M95,IF(H95&lt;&gt;"",H95,""))</f>
        <v>2</v>
      </c>
      <c r="Q95" s="4"/>
      <c r="R95" s="4"/>
      <c r="S95" s="4"/>
    </row>
    <row r="96" spans="1:19" ht="119">
      <c r="A96" s="12">
        <v>278</v>
      </c>
      <c r="B96" s="2" t="s">
        <v>297</v>
      </c>
      <c r="C96" s="2" t="s">
        <v>489</v>
      </c>
      <c r="D96" s="2" t="s">
        <v>485</v>
      </c>
      <c r="E96" s="63"/>
      <c r="F96" s="64" t="s">
        <v>793</v>
      </c>
      <c r="G96" s="64"/>
      <c r="H96" s="65">
        <v>2</v>
      </c>
      <c r="I96" s="66"/>
      <c r="J96" s="63"/>
      <c r="K96" s="64"/>
      <c r="L96" s="64"/>
      <c r="M96" s="65"/>
      <c r="N96" s="66"/>
      <c r="O96" s="58" t="str">
        <f>IF(J96&lt;&gt;"",J96,IF(E96&lt;&gt;"",E96,""))</f>
        <v/>
      </c>
      <c r="P96" s="35">
        <f>IF(M96&lt;&gt;"",M96,IF(H96&lt;&gt;"",H96,""))</f>
        <v>2</v>
      </c>
      <c r="Q96" s="4"/>
      <c r="R96" s="4"/>
      <c r="S96" s="4"/>
    </row>
    <row r="97" spans="1:19" s="1" customFormat="1">
      <c r="A97" s="34"/>
      <c r="E97" s="9"/>
      <c r="F97" s="9"/>
      <c r="G97" s="9"/>
      <c r="H97" s="9"/>
      <c r="I97" s="9"/>
      <c r="J97" s="9"/>
      <c r="K97" s="9"/>
      <c r="L97" s="9"/>
      <c r="M97" s="9"/>
      <c r="N97" s="9"/>
      <c r="O97"/>
    </row>
    <row r="98" spans="1:19" ht="51">
      <c r="A98" s="12">
        <v>279</v>
      </c>
      <c r="B98" s="2" t="s">
        <v>298</v>
      </c>
      <c r="C98" s="2" t="s">
        <v>490</v>
      </c>
      <c r="D98" s="2" t="s">
        <v>485</v>
      </c>
      <c r="E98" s="63"/>
      <c r="F98" s="64" t="s">
        <v>794</v>
      </c>
      <c r="G98" s="64"/>
      <c r="H98" s="65">
        <v>2</v>
      </c>
      <c r="I98" s="66"/>
      <c r="J98" s="63"/>
      <c r="K98" s="64"/>
      <c r="L98" s="64"/>
      <c r="M98" s="65"/>
      <c r="N98" s="66"/>
      <c r="O98" s="58" t="str">
        <f>IF(J98&lt;&gt;"",J98,IF(E98&lt;&gt;"",E98,""))</f>
        <v/>
      </c>
      <c r="P98" s="35">
        <f>IF(M98&lt;&gt;"",M98,IF(H98&lt;&gt;"",H98,""))</f>
        <v>2</v>
      </c>
      <c r="Q98" s="4"/>
      <c r="R98" s="4"/>
      <c r="S98" s="4"/>
    </row>
    <row r="99" spans="1:19" ht="34">
      <c r="A99" s="12">
        <v>280</v>
      </c>
      <c r="B99" s="2" t="s">
        <v>299</v>
      </c>
      <c r="C99" s="2" t="s">
        <v>491</v>
      </c>
      <c r="D99" s="2" t="s">
        <v>485</v>
      </c>
      <c r="E99" s="63"/>
      <c r="F99" s="64" t="s">
        <v>795</v>
      </c>
      <c r="G99" s="64"/>
      <c r="H99" s="65">
        <v>2</v>
      </c>
      <c r="I99" s="66"/>
      <c r="J99" s="63"/>
      <c r="K99" s="64"/>
      <c r="L99" s="64"/>
      <c r="M99" s="65"/>
      <c r="N99" s="66"/>
      <c r="O99" s="58" t="str">
        <f>IF(J99&lt;&gt;"",J99,IF(E99&lt;&gt;"",E99,""))</f>
        <v/>
      </c>
      <c r="P99" s="35">
        <f>IF(M99&lt;&gt;"",M99,IF(H99&lt;&gt;"",H99,""))</f>
        <v>2</v>
      </c>
      <c r="Q99" s="4"/>
      <c r="R99" s="4"/>
      <c r="S99" s="4"/>
    </row>
    <row r="100" spans="1:19" ht="51">
      <c r="A100" s="12">
        <v>281</v>
      </c>
      <c r="B100" s="2" t="s">
        <v>300</v>
      </c>
      <c r="C100" s="2" t="s">
        <v>492</v>
      </c>
      <c r="D100" s="2" t="s">
        <v>485</v>
      </c>
      <c r="E100" s="63"/>
      <c r="F100" s="64" t="s">
        <v>796</v>
      </c>
      <c r="G100" s="64"/>
      <c r="H100" s="65">
        <v>1</v>
      </c>
      <c r="I100" s="66"/>
      <c r="J100" s="63"/>
      <c r="K100" s="64"/>
      <c r="L100" s="64"/>
      <c r="M100" s="65"/>
      <c r="N100" s="66"/>
      <c r="O100" s="58" t="str">
        <f>IF(J100&lt;&gt;"",J100,IF(E100&lt;&gt;"",E100,""))</f>
        <v/>
      </c>
      <c r="P100" s="35">
        <f>IF(M100&lt;&gt;"",M100,IF(H100&lt;&gt;"",H100,""))</f>
        <v>1</v>
      </c>
      <c r="Q100" s="4"/>
      <c r="R100" s="4"/>
      <c r="S100" s="4"/>
    </row>
    <row r="101" spans="1:19" ht="34">
      <c r="A101" s="12">
        <v>282</v>
      </c>
      <c r="B101" s="2" t="s">
        <v>301</v>
      </c>
      <c r="C101" s="2" t="s">
        <v>493</v>
      </c>
      <c r="D101" s="2" t="s">
        <v>485</v>
      </c>
      <c r="E101" s="63"/>
      <c r="F101" s="64" t="s">
        <v>797</v>
      </c>
      <c r="G101" s="64"/>
      <c r="H101" s="65">
        <v>0</v>
      </c>
      <c r="I101" s="66"/>
      <c r="J101" s="63"/>
      <c r="K101" s="64"/>
      <c r="L101" s="64"/>
      <c r="M101" s="65"/>
      <c r="N101" s="66"/>
      <c r="O101" s="58" t="str">
        <f>IF(J101&lt;&gt;"",J101,IF(E101&lt;&gt;"",E101,""))</f>
        <v/>
      </c>
      <c r="P101" s="35">
        <f>IF(M101&lt;&gt;"",M101,IF(H101&lt;&gt;"",H101,""))</f>
        <v>0</v>
      </c>
      <c r="Q101" s="4"/>
      <c r="R101" s="4"/>
      <c r="S101" s="4"/>
    </row>
    <row r="102" spans="1:19" s="1" customFormat="1">
      <c r="A102" s="34"/>
      <c r="E102" s="9"/>
      <c r="F102" s="9"/>
      <c r="G102" s="9"/>
      <c r="H102" s="9"/>
      <c r="I102" s="9"/>
      <c r="J102" s="9"/>
      <c r="K102" s="9"/>
      <c r="L102" s="9"/>
      <c r="M102" s="9"/>
      <c r="N102" s="9"/>
      <c r="O102"/>
    </row>
    <row r="103" spans="1:19" ht="136">
      <c r="A103" s="12">
        <v>283</v>
      </c>
      <c r="B103" s="2" t="s">
        <v>302</v>
      </c>
      <c r="C103" s="2" t="s">
        <v>494</v>
      </c>
      <c r="D103" s="2" t="s">
        <v>485</v>
      </c>
      <c r="E103" s="63"/>
      <c r="F103" s="64" t="s">
        <v>798</v>
      </c>
      <c r="G103" s="64"/>
      <c r="H103" s="65">
        <v>2</v>
      </c>
      <c r="I103" s="66"/>
      <c r="J103" s="63"/>
      <c r="K103" s="64"/>
      <c r="L103" s="64"/>
      <c r="M103" s="65"/>
      <c r="N103" s="66"/>
      <c r="O103" s="58" t="str">
        <f>IF(J103&lt;&gt;"",J103,IF(E103&lt;&gt;"",E103,""))</f>
        <v/>
      </c>
      <c r="P103" s="35">
        <f>IF(M103&lt;&gt;"",M103,IF(H103&lt;&gt;"",H103,""))</f>
        <v>2</v>
      </c>
      <c r="Q103" s="4"/>
      <c r="R103" s="4"/>
      <c r="S103" s="4"/>
    </row>
    <row r="104" spans="1:19" ht="68">
      <c r="A104" s="12">
        <v>284</v>
      </c>
      <c r="B104" s="2" t="s">
        <v>303</v>
      </c>
      <c r="C104" s="2" t="s">
        <v>495</v>
      </c>
      <c r="D104" s="2" t="s">
        <v>485</v>
      </c>
      <c r="E104" s="63"/>
      <c r="F104" s="64" t="s">
        <v>799</v>
      </c>
      <c r="G104" s="64"/>
      <c r="H104" s="65">
        <v>2</v>
      </c>
      <c r="I104" s="66"/>
      <c r="J104" s="63"/>
      <c r="K104" s="64"/>
      <c r="L104" s="64"/>
      <c r="M104" s="65"/>
      <c r="N104" s="66"/>
      <c r="O104" s="58" t="str">
        <f>IF(J104&lt;&gt;"",J104,IF(E104&lt;&gt;"",E104,""))</f>
        <v/>
      </c>
      <c r="P104" s="35">
        <f>IF(M104&lt;&gt;"",M104,IF(H104&lt;&gt;"",H104,""))</f>
        <v>2</v>
      </c>
      <c r="Q104" s="4"/>
      <c r="R104" s="4"/>
      <c r="S104" s="4"/>
    </row>
    <row r="105" spans="1:19" ht="17">
      <c r="A105" s="12">
        <v>285</v>
      </c>
      <c r="B105" s="2" t="s">
        <v>304</v>
      </c>
      <c r="C105" s="2" t="s">
        <v>496</v>
      </c>
      <c r="D105" s="2" t="s">
        <v>485</v>
      </c>
      <c r="E105" s="63"/>
      <c r="F105" s="64" t="s">
        <v>797</v>
      </c>
      <c r="G105" s="64"/>
      <c r="H105" s="65">
        <v>0</v>
      </c>
      <c r="I105" s="66"/>
      <c r="J105" s="63"/>
      <c r="K105" s="64"/>
      <c r="L105" s="64"/>
      <c r="M105" s="65"/>
      <c r="N105" s="66"/>
      <c r="O105" s="58" t="str">
        <f>IF(J105&lt;&gt;"",J105,IF(E105&lt;&gt;"",E105,""))</f>
        <v/>
      </c>
      <c r="P105" s="35">
        <f>IF(M105&lt;&gt;"",M105,IF(H105&lt;&gt;"",H105,""))</f>
        <v>0</v>
      </c>
      <c r="Q105" s="4"/>
      <c r="R105" s="4"/>
      <c r="S105" s="4"/>
    </row>
    <row r="106" spans="1:19" s="1" customFormat="1">
      <c r="A106" s="34"/>
      <c r="E106" s="9"/>
      <c r="F106" s="9"/>
      <c r="G106" s="9"/>
      <c r="H106" s="9"/>
      <c r="I106" s="9"/>
      <c r="J106" s="9"/>
      <c r="K106" s="9"/>
      <c r="L106" s="9"/>
      <c r="M106" s="9"/>
      <c r="N106" s="9"/>
      <c r="O106"/>
    </row>
    <row r="107" spans="1:19" ht="85">
      <c r="A107" s="12">
        <v>286</v>
      </c>
      <c r="B107" s="2" t="s">
        <v>305</v>
      </c>
      <c r="C107" s="2" t="s">
        <v>497</v>
      </c>
      <c r="D107" s="2" t="s">
        <v>485</v>
      </c>
      <c r="E107" s="63"/>
      <c r="F107" s="64" t="s">
        <v>800</v>
      </c>
      <c r="G107" s="64"/>
      <c r="H107" s="65">
        <v>2.5</v>
      </c>
      <c r="I107" s="66"/>
      <c r="J107" s="63"/>
      <c r="K107" s="64"/>
      <c r="L107" s="64"/>
      <c r="M107" s="65"/>
      <c r="N107" s="66"/>
      <c r="O107" s="58" t="str">
        <f>IF(J107&lt;&gt;"",J107,IF(E107&lt;&gt;"",E107,""))</f>
        <v/>
      </c>
      <c r="P107" s="35">
        <f>IF(M107&lt;&gt;"",M107,IF(H107&lt;&gt;"",H107,""))</f>
        <v>2.5</v>
      </c>
      <c r="Q107" s="4"/>
      <c r="R107" s="4"/>
      <c r="S107" s="4"/>
    </row>
    <row r="108" spans="1:19" ht="187">
      <c r="A108" s="12">
        <v>287</v>
      </c>
      <c r="B108" s="2" t="s">
        <v>306</v>
      </c>
      <c r="C108" s="2" t="s">
        <v>498</v>
      </c>
      <c r="D108" s="2" t="s">
        <v>485</v>
      </c>
      <c r="E108" s="63"/>
      <c r="F108" s="64" t="s">
        <v>801</v>
      </c>
      <c r="G108" s="64"/>
      <c r="H108" s="65">
        <v>2</v>
      </c>
      <c r="I108" s="66"/>
      <c r="J108" s="63"/>
      <c r="K108" s="64"/>
      <c r="L108" s="64"/>
      <c r="M108" s="65"/>
      <c r="N108" s="66"/>
      <c r="O108" s="58" t="str">
        <f>IF(J108&lt;&gt;"",J108,IF(E108&lt;&gt;"",E108,""))</f>
        <v/>
      </c>
      <c r="P108" s="35">
        <f>IF(M108&lt;&gt;"",M108,IF(H108&lt;&gt;"",H108,""))</f>
        <v>2</v>
      </c>
      <c r="Q108" s="4"/>
      <c r="R108" s="4"/>
      <c r="S108" s="4"/>
    </row>
    <row r="109" spans="1:19" ht="34">
      <c r="A109" s="12">
        <v>288</v>
      </c>
      <c r="B109" s="2" t="s">
        <v>307</v>
      </c>
      <c r="C109" s="2" t="s">
        <v>499</v>
      </c>
      <c r="D109" s="2" t="s">
        <v>485</v>
      </c>
      <c r="E109" s="63"/>
      <c r="F109" s="64" t="s">
        <v>802</v>
      </c>
      <c r="G109" s="64"/>
      <c r="H109" s="65">
        <v>2.5</v>
      </c>
      <c r="I109" s="66"/>
      <c r="J109" s="63"/>
      <c r="K109" s="64"/>
      <c r="L109" s="64"/>
      <c r="M109" s="65"/>
      <c r="N109" s="66"/>
      <c r="O109" s="58" t="str">
        <f>IF(J109&lt;&gt;"",J109,IF(E109&lt;&gt;"",E109,""))</f>
        <v/>
      </c>
      <c r="P109" s="35">
        <f>IF(M109&lt;&gt;"",M109,IF(H109&lt;&gt;"",H109,""))</f>
        <v>2.5</v>
      </c>
      <c r="Q109" s="4"/>
      <c r="R109" s="4"/>
      <c r="S109" s="4"/>
    </row>
    <row r="110" spans="1:19" s="1" customFormat="1">
      <c r="A110" s="34"/>
      <c r="E110" s="9"/>
      <c r="F110" s="9"/>
      <c r="G110" s="9"/>
      <c r="H110" s="9"/>
      <c r="I110" s="9"/>
      <c r="J110" s="9"/>
      <c r="K110" s="9"/>
      <c r="L110" s="9"/>
      <c r="M110" s="9"/>
      <c r="N110" s="9"/>
      <c r="O110"/>
    </row>
    <row r="111" spans="1:19" ht="356">
      <c r="A111" s="12">
        <v>289</v>
      </c>
      <c r="B111" s="2" t="s">
        <v>308</v>
      </c>
      <c r="C111" s="2" t="s">
        <v>500</v>
      </c>
      <c r="D111" s="2" t="s">
        <v>485</v>
      </c>
      <c r="E111" s="63"/>
      <c r="F111" s="64" t="s">
        <v>803</v>
      </c>
      <c r="G111" s="64"/>
      <c r="H111" s="65">
        <v>2.5</v>
      </c>
      <c r="I111" s="66"/>
      <c r="J111" s="63"/>
      <c r="K111" s="64"/>
      <c r="L111" s="64"/>
      <c r="M111" s="65"/>
      <c r="N111" s="66"/>
      <c r="O111" s="58" t="str">
        <f>IF(J111&lt;&gt;"",J111,IF(E111&lt;&gt;"",E111,""))</f>
        <v/>
      </c>
      <c r="P111" s="35">
        <f>IF(M111&lt;&gt;"",M111,IF(H111&lt;&gt;"",H111,""))</f>
        <v>2.5</v>
      </c>
      <c r="Q111" s="4"/>
      <c r="R111" s="4"/>
      <c r="S111" s="4"/>
    </row>
    <row r="112" spans="1:19">
      <c r="E112" s="9"/>
      <c r="F112" s="9"/>
      <c r="G112" s="9"/>
      <c r="H112" s="9"/>
      <c r="I112" s="9"/>
      <c r="J112" s="9"/>
      <c r="K112" s="9"/>
      <c r="L112" s="9"/>
      <c r="M112" s="9"/>
      <c r="N112" s="9"/>
      <c r="P112" s="1"/>
      <c r="Q112" s="4"/>
      <c r="R112" s="4"/>
      <c r="S112" s="4"/>
    </row>
    <row r="113" spans="1:19">
      <c r="E113" s="9"/>
      <c r="F113" s="9"/>
      <c r="G113" s="9"/>
      <c r="H113" s="9"/>
      <c r="I113" s="9"/>
      <c r="J113" s="9"/>
      <c r="K113" s="9"/>
      <c r="L113" s="9"/>
      <c r="M113" s="9"/>
      <c r="N113" s="9"/>
      <c r="P113" s="1"/>
      <c r="Q113" s="4"/>
      <c r="R113" s="4"/>
      <c r="S113" s="4"/>
    </row>
    <row r="114" spans="1:19">
      <c r="E114" s="9"/>
      <c r="F114" s="9"/>
      <c r="G114" s="9"/>
      <c r="H114" s="9"/>
      <c r="I114" s="9"/>
      <c r="J114" s="9"/>
      <c r="K114" s="9"/>
      <c r="L114" s="9"/>
      <c r="M114" s="9"/>
      <c r="N114" s="9"/>
      <c r="P114" s="1"/>
      <c r="Q114" s="4"/>
      <c r="R114" s="4"/>
      <c r="S114" s="4"/>
    </row>
    <row r="115" spans="1:19" ht="17">
      <c r="B115" s="41" t="s">
        <v>417</v>
      </c>
      <c r="E115" s="9"/>
      <c r="F115" s="9"/>
      <c r="G115" s="9"/>
      <c r="H115" s="9"/>
      <c r="I115" s="9"/>
      <c r="J115" s="9"/>
      <c r="K115" s="9"/>
      <c r="L115" s="9"/>
      <c r="M115" s="9"/>
      <c r="N115" s="9"/>
      <c r="P115" s="1"/>
      <c r="Q115" s="4"/>
      <c r="R115" s="4"/>
      <c r="S115" s="4"/>
    </row>
    <row r="116" spans="1:19" ht="255">
      <c r="A116" s="12">
        <v>290</v>
      </c>
      <c r="B116" s="2" t="s">
        <v>309</v>
      </c>
      <c r="C116" s="2" t="s">
        <v>501</v>
      </c>
      <c r="D116" s="2" t="s">
        <v>502</v>
      </c>
      <c r="E116" s="63">
        <v>4</v>
      </c>
      <c r="F116" s="64" t="s">
        <v>804</v>
      </c>
      <c r="G116" s="64"/>
      <c r="H116" s="65">
        <v>3</v>
      </c>
      <c r="I116" s="66" t="s">
        <v>805</v>
      </c>
      <c r="J116" s="63"/>
      <c r="K116" s="64"/>
      <c r="L116" s="64"/>
      <c r="M116" s="65"/>
      <c r="N116" s="66"/>
      <c r="O116" s="58">
        <f>IF(J116&lt;&gt;"",J116,IF(E116&lt;&gt;"",E116,""))</f>
        <v>4</v>
      </c>
      <c r="P116" s="35">
        <f>IF(M116&lt;&gt;"",M116,IF(H116&lt;&gt;"",H116,""))</f>
        <v>3</v>
      </c>
      <c r="Q116" s="4"/>
      <c r="R116" s="4"/>
      <c r="S116" s="4"/>
    </row>
    <row r="117" spans="1:19" ht="85">
      <c r="A117" s="12">
        <v>291</v>
      </c>
      <c r="B117" s="2" t="s">
        <v>310</v>
      </c>
      <c r="C117" s="2" t="s">
        <v>503</v>
      </c>
      <c r="D117" s="2" t="s">
        <v>504</v>
      </c>
      <c r="E117" s="63">
        <v>4</v>
      </c>
      <c r="F117" s="64" t="s">
        <v>806</v>
      </c>
      <c r="G117" s="64"/>
      <c r="H117" s="65">
        <v>3</v>
      </c>
      <c r="I117" s="66" t="s">
        <v>807</v>
      </c>
      <c r="J117" s="63"/>
      <c r="K117" s="64"/>
      <c r="L117" s="64"/>
      <c r="M117" s="65"/>
      <c r="N117" s="66"/>
      <c r="O117" s="58">
        <f>IF(J117&lt;&gt;"",J117,IF(E117&lt;&gt;"",E117,""))</f>
        <v>4</v>
      </c>
      <c r="P117" s="35">
        <f>IF(M117&lt;&gt;"",M117,IF(H117&lt;&gt;"",H117,""))</f>
        <v>3</v>
      </c>
      <c r="Q117" s="4"/>
      <c r="R117" s="4"/>
      <c r="S117" s="4"/>
    </row>
    <row r="118" spans="1:19" ht="85">
      <c r="A118" s="12">
        <v>292</v>
      </c>
      <c r="B118" s="2" t="s">
        <v>277</v>
      </c>
      <c r="C118" s="2" t="s">
        <v>505</v>
      </c>
      <c r="D118" s="2" t="s">
        <v>506</v>
      </c>
      <c r="E118" s="63">
        <v>3</v>
      </c>
      <c r="F118" s="64" t="s">
        <v>808</v>
      </c>
      <c r="G118" s="64"/>
      <c r="H118" s="65">
        <v>3</v>
      </c>
      <c r="I118" s="66"/>
      <c r="J118" s="63"/>
      <c r="K118" s="64"/>
      <c r="L118" s="64"/>
      <c r="M118" s="65"/>
      <c r="N118" s="66"/>
      <c r="O118" s="58">
        <f>IF(J118&lt;&gt;"",J118,IF(E118&lt;&gt;"",E118,""))</f>
        <v>3</v>
      </c>
      <c r="P118" s="35">
        <f>IF(M118&lt;&gt;"",M118,IF(H118&lt;&gt;"",H118,""))</f>
        <v>3</v>
      </c>
      <c r="Q118" s="4"/>
      <c r="R118" s="4"/>
      <c r="S118" s="4"/>
    </row>
    <row r="119" spans="1:19" s="1" customFormat="1">
      <c r="A119" s="34"/>
      <c r="E119" s="9"/>
      <c r="F119" s="9"/>
      <c r="G119" s="9"/>
      <c r="H119" s="9"/>
      <c r="I119" s="9"/>
      <c r="J119" s="9"/>
      <c r="K119" s="9"/>
      <c r="L119" s="9"/>
      <c r="M119" s="9"/>
      <c r="N119" s="9"/>
      <c r="O119"/>
    </row>
    <row r="120" spans="1:19" ht="153">
      <c r="A120" s="12">
        <v>293</v>
      </c>
      <c r="B120" s="2" t="s">
        <v>311</v>
      </c>
      <c r="C120" s="2" t="s">
        <v>507</v>
      </c>
      <c r="D120" s="2" t="s">
        <v>508</v>
      </c>
      <c r="E120" s="63">
        <v>4</v>
      </c>
      <c r="F120" s="64" t="s">
        <v>809</v>
      </c>
      <c r="G120" s="64"/>
      <c r="H120" s="65">
        <v>3</v>
      </c>
      <c r="I120" s="66" t="s">
        <v>810</v>
      </c>
      <c r="J120" s="63"/>
      <c r="K120" s="64"/>
      <c r="L120" s="64"/>
      <c r="M120" s="65"/>
      <c r="N120" s="66"/>
      <c r="O120" s="58">
        <f>IF(J120&lt;&gt;"",J120,IF(E120&lt;&gt;"",E120,""))</f>
        <v>4</v>
      </c>
      <c r="P120" s="35">
        <f>IF(M120&lt;&gt;"",M120,IF(H120&lt;&gt;"",H120,""))</f>
        <v>3</v>
      </c>
      <c r="Q120" s="4"/>
      <c r="R120" s="4"/>
      <c r="S120" s="4"/>
    </row>
    <row r="121" spans="1:19" ht="51">
      <c r="A121" s="12">
        <v>294</v>
      </c>
      <c r="B121" s="2" t="s">
        <v>29</v>
      </c>
      <c r="C121" s="2" t="s">
        <v>509</v>
      </c>
      <c r="D121" s="2" t="s">
        <v>510</v>
      </c>
      <c r="E121" s="63">
        <v>2</v>
      </c>
      <c r="F121" s="64" t="s">
        <v>811</v>
      </c>
      <c r="G121" s="64"/>
      <c r="H121" s="65">
        <v>2</v>
      </c>
      <c r="I121" s="66"/>
      <c r="J121" s="63"/>
      <c r="K121" s="64"/>
      <c r="L121" s="64"/>
      <c r="M121" s="65"/>
      <c r="N121" s="66"/>
      <c r="O121" s="58">
        <f>IF(J121&lt;&gt;"",J121,IF(E121&lt;&gt;"",E121,""))</f>
        <v>2</v>
      </c>
      <c r="P121" s="35">
        <f>IF(M121&lt;&gt;"",M121,IF(H121&lt;&gt;"",H121,""))</f>
        <v>2</v>
      </c>
      <c r="Q121" s="4"/>
      <c r="R121" s="4"/>
      <c r="S121" s="4"/>
    </row>
    <row r="122" spans="1:19" ht="51">
      <c r="A122" s="12">
        <v>295</v>
      </c>
      <c r="B122" s="2" t="s">
        <v>312</v>
      </c>
      <c r="C122" s="2" t="s">
        <v>511</v>
      </c>
      <c r="D122" s="2" t="s">
        <v>512</v>
      </c>
      <c r="E122" s="63">
        <v>2</v>
      </c>
      <c r="F122" s="64"/>
      <c r="G122" s="64"/>
      <c r="H122" s="65">
        <v>2</v>
      </c>
      <c r="I122" s="66"/>
      <c r="J122" s="63"/>
      <c r="K122" s="64"/>
      <c r="L122" s="64"/>
      <c r="M122" s="65"/>
      <c r="N122" s="66"/>
      <c r="O122" s="58">
        <f>IF(J122&lt;&gt;"",J122,IF(E122&lt;&gt;"",E122,""))</f>
        <v>2</v>
      </c>
      <c r="P122" s="35">
        <f>IF(M122&lt;&gt;"",M122,IF(H122&lt;&gt;"",H122,""))</f>
        <v>2</v>
      </c>
      <c r="Q122" s="4"/>
      <c r="R122" s="4"/>
      <c r="S122" s="4"/>
    </row>
    <row r="123" spans="1:19" s="1" customFormat="1">
      <c r="A123" s="34"/>
      <c r="E123" s="9"/>
      <c r="F123" s="9"/>
      <c r="G123" s="9"/>
      <c r="H123" s="9"/>
      <c r="I123" s="9"/>
      <c r="J123" s="9"/>
      <c r="K123" s="9"/>
      <c r="L123" s="9"/>
      <c r="M123" s="9"/>
      <c r="N123" s="9"/>
      <c r="O123"/>
    </row>
    <row r="124" spans="1:19" ht="170">
      <c r="A124" s="12">
        <v>296</v>
      </c>
      <c r="B124" s="2" t="s">
        <v>313</v>
      </c>
      <c r="C124" s="2" t="s">
        <v>513</v>
      </c>
      <c r="D124" s="2" t="s">
        <v>514</v>
      </c>
      <c r="E124" s="63">
        <v>3</v>
      </c>
      <c r="F124" s="64" t="s">
        <v>812</v>
      </c>
      <c r="G124" s="64"/>
      <c r="H124" s="65">
        <v>3</v>
      </c>
      <c r="I124" s="66"/>
      <c r="J124" s="63"/>
      <c r="K124" s="64"/>
      <c r="L124" s="64"/>
      <c r="M124" s="65"/>
      <c r="N124" s="66"/>
      <c r="O124" s="58">
        <f>IF(J124&lt;&gt;"",J124,IF(E124&lt;&gt;"",E124,""))</f>
        <v>3</v>
      </c>
      <c r="P124" s="35">
        <f>IF(M124&lt;&gt;"",M124,IF(H124&lt;&gt;"",H124,""))</f>
        <v>3</v>
      </c>
      <c r="Q124" s="4"/>
      <c r="R124" s="4"/>
      <c r="S124" s="4"/>
    </row>
    <row r="125" spans="1:19" ht="51">
      <c r="A125" s="12">
        <v>297</v>
      </c>
      <c r="B125" s="2" t="s">
        <v>314</v>
      </c>
      <c r="C125" s="2" t="s">
        <v>515</v>
      </c>
      <c r="D125" s="2" t="s">
        <v>516</v>
      </c>
      <c r="E125" s="63">
        <v>1</v>
      </c>
      <c r="F125" s="64" t="s">
        <v>813</v>
      </c>
      <c r="G125" s="64"/>
      <c r="H125" s="65">
        <v>1</v>
      </c>
      <c r="I125" s="66"/>
      <c r="J125" s="63"/>
      <c r="K125" s="64"/>
      <c r="L125" s="64"/>
      <c r="M125" s="65"/>
      <c r="N125" s="66"/>
      <c r="O125" s="58">
        <f>IF(J125&lt;&gt;"",J125,IF(E125&lt;&gt;"",E125,""))</f>
        <v>1</v>
      </c>
      <c r="P125" s="35">
        <f>IF(M125&lt;&gt;"",M125,IF(H125&lt;&gt;"",H125,""))</f>
        <v>1</v>
      </c>
      <c r="Q125" s="4"/>
      <c r="R125" s="4"/>
      <c r="S125" s="4"/>
    </row>
    <row r="126" spans="1:19" ht="51">
      <c r="A126" s="12">
        <v>298</v>
      </c>
      <c r="B126" s="2" t="s">
        <v>315</v>
      </c>
      <c r="C126" s="2" t="s">
        <v>517</v>
      </c>
      <c r="D126" s="2" t="s">
        <v>518</v>
      </c>
      <c r="E126" s="63">
        <v>0</v>
      </c>
      <c r="F126" s="64" t="s">
        <v>814</v>
      </c>
      <c r="G126" s="64"/>
      <c r="H126" s="65">
        <v>0</v>
      </c>
      <c r="I126" s="66"/>
      <c r="J126" s="63"/>
      <c r="K126" s="64"/>
      <c r="L126" s="64"/>
      <c r="M126" s="65"/>
      <c r="N126" s="66"/>
      <c r="O126" s="58">
        <f>IF(J126&lt;&gt;"",J126,IF(E126&lt;&gt;"",E126,""))</f>
        <v>0</v>
      </c>
      <c r="P126" s="35">
        <f>IF(M126&lt;&gt;"",M126,IF(H126&lt;&gt;"",H126,""))</f>
        <v>0</v>
      </c>
      <c r="Q126" s="4"/>
      <c r="R126" s="4"/>
      <c r="S126" s="4"/>
    </row>
    <row r="127" spans="1:19" ht="68">
      <c r="A127" s="12">
        <v>299</v>
      </c>
      <c r="B127" s="2" t="s">
        <v>316</v>
      </c>
      <c r="C127" s="2" t="s">
        <v>519</v>
      </c>
      <c r="D127" s="2" t="s">
        <v>520</v>
      </c>
      <c r="E127" s="63">
        <v>3</v>
      </c>
      <c r="F127" s="64" t="s">
        <v>815</v>
      </c>
      <c r="G127" s="64"/>
      <c r="H127" s="65">
        <v>3</v>
      </c>
      <c r="I127" s="66"/>
      <c r="J127" s="63"/>
      <c r="K127" s="64"/>
      <c r="L127" s="64"/>
      <c r="M127" s="65"/>
      <c r="N127" s="66"/>
      <c r="O127" s="58">
        <f>IF(J127&lt;&gt;"",J127,IF(E127&lt;&gt;"",E127,""))</f>
        <v>3</v>
      </c>
      <c r="P127" s="35">
        <f>IF(M127&lt;&gt;"",M127,IF(H127&lt;&gt;"",H127,""))</f>
        <v>3</v>
      </c>
      <c r="Q127" s="4"/>
      <c r="R127" s="4"/>
      <c r="S127" s="4"/>
    </row>
    <row r="128" spans="1:19" ht="119">
      <c r="A128" s="12">
        <v>300</v>
      </c>
      <c r="B128" s="2" t="s">
        <v>317</v>
      </c>
      <c r="C128" s="2" t="s">
        <v>521</v>
      </c>
      <c r="D128" s="2" t="s">
        <v>522</v>
      </c>
      <c r="E128" s="63">
        <v>2</v>
      </c>
      <c r="F128" s="64" t="s">
        <v>816</v>
      </c>
      <c r="G128" s="64"/>
      <c r="H128" s="65">
        <v>2</v>
      </c>
      <c r="I128" s="66"/>
      <c r="J128" s="63"/>
      <c r="K128" s="64"/>
      <c r="L128" s="64"/>
      <c r="M128" s="65"/>
      <c r="N128" s="66"/>
      <c r="O128" s="58">
        <f>IF(J128&lt;&gt;"",J128,IF(E128&lt;&gt;"",E128,""))</f>
        <v>2</v>
      </c>
      <c r="P128" s="35">
        <f>IF(M128&lt;&gt;"",M128,IF(H128&lt;&gt;"",H128,""))</f>
        <v>2</v>
      </c>
      <c r="Q128" s="4"/>
      <c r="R128" s="4"/>
      <c r="S128" s="4"/>
    </row>
    <row r="129" spans="1:19" s="1" customFormat="1">
      <c r="A129" s="34"/>
      <c r="E129" s="9"/>
      <c r="F129" s="9"/>
      <c r="G129" s="9"/>
      <c r="H129" s="9"/>
      <c r="I129" s="9"/>
      <c r="J129" s="9"/>
      <c r="K129" s="9"/>
      <c r="L129" s="9"/>
      <c r="M129" s="9"/>
      <c r="N129" s="9"/>
      <c r="O129"/>
    </row>
    <row r="130" spans="1:19" ht="136">
      <c r="A130" s="12">
        <v>301</v>
      </c>
      <c r="B130" s="2" t="s">
        <v>318</v>
      </c>
      <c r="C130" s="2" t="s">
        <v>523</v>
      </c>
      <c r="D130" s="2" t="s">
        <v>524</v>
      </c>
      <c r="E130" s="63">
        <v>3</v>
      </c>
      <c r="F130" s="64" t="s">
        <v>817</v>
      </c>
      <c r="G130" s="64"/>
      <c r="H130" s="65">
        <v>3</v>
      </c>
      <c r="I130" s="66"/>
      <c r="J130" s="63"/>
      <c r="K130" s="64"/>
      <c r="L130" s="64"/>
      <c r="M130" s="65"/>
      <c r="N130" s="66"/>
      <c r="O130" s="58">
        <f>IF(J130&lt;&gt;"",J130,IF(E130&lt;&gt;"",E130,""))</f>
        <v>3</v>
      </c>
      <c r="P130" s="35">
        <f>IF(M130&lt;&gt;"",M130,IF(H130&lt;&gt;"",H130,""))</f>
        <v>3</v>
      </c>
      <c r="Q130" s="4"/>
      <c r="R130" s="4"/>
      <c r="S130" s="4"/>
    </row>
    <row r="131" spans="1:19" ht="51">
      <c r="A131" s="12">
        <v>302</v>
      </c>
      <c r="B131" s="2" t="s">
        <v>319</v>
      </c>
      <c r="C131" s="2" t="s">
        <v>525</v>
      </c>
      <c r="D131" s="2" t="s">
        <v>526</v>
      </c>
      <c r="E131" s="63">
        <v>2</v>
      </c>
      <c r="F131" s="64" t="s">
        <v>818</v>
      </c>
      <c r="G131" s="64"/>
      <c r="H131" s="65">
        <v>2</v>
      </c>
      <c r="I131" s="66"/>
      <c r="J131" s="63"/>
      <c r="K131" s="64"/>
      <c r="L131" s="64"/>
      <c r="M131" s="65"/>
      <c r="N131" s="66"/>
      <c r="O131" s="58">
        <f>IF(J131&lt;&gt;"",J131,IF(E131&lt;&gt;"",E131,""))</f>
        <v>2</v>
      </c>
      <c r="P131" s="35">
        <f>IF(M131&lt;&gt;"",M131,IF(H131&lt;&gt;"",H131,""))</f>
        <v>2</v>
      </c>
      <c r="Q131" s="4"/>
      <c r="R131" s="4"/>
      <c r="S131" s="4"/>
    </row>
    <row r="132" spans="1:19" ht="170">
      <c r="A132" s="12">
        <v>303</v>
      </c>
      <c r="B132" s="2" t="s">
        <v>320</v>
      </c>
      <c r="C132" s="2" t="s">
        <v>527</v>
      </c>
      <c r="D132" s="2" t="s">
        <v>528</v>
      </c>
      <c r="E132" s="63">
        <v>1</v>
      </c>
      <c r="F132" s="64" t="s">
        <v>819</v>
      </c>
      <c r="G132" s="64"/>
      <c r="H132" s="65">
        <v>1</v>
      </c>
      <c r="I132" s="66"/>
      <c r="J132" s="63"/>
      <c r="K132" s="64"/>
      <c r="L132" s="64"/>
      <c r="M132" s="65"/>
      <c r="N132" s="66"/>
      <c r="O132" s="58">
        <f>IF(J132&lt;&gt;"",J132,IF(E132&lt;&gt;"",E132,""))</f>
        <v>1</v>
      </c>
      <c r="P132" s="35">
        <f>IF(M132&lt;&gt;"",M132,IF(H132&lt;&gt;"",H132,""))</f>
        <v>1</v>
      </c>
      <c r="Q132" s="4"/>
      <c r="R132" s="4"/>
      <c r="S132" s="4"/>
    </row>
    <row r="133" spans="1:19" ht="68">
      <c r="A133" s="12">
        <v>304</v>
      </c>
      <c r="B133" s="2" t="s">
        <v>321</v>
      </c>
      <c r="C133" s="2" t="s">
        <v>529</v>
      </c>
      <c r="D133" s="2" t="s">
        <v>530</v>
      </c>
      <c r="E133" s="63">
        <v>4</v>
      </c>
      <c r="F133" s="64" t="s">
        <v>820</v>
      </c>
      <c r="G133" s="64"/>
      <c r="H133" s="65">
        <v>3</v>
      </c>
      <c r="I133" s="66"/>
      <c r="J133" s="63"/>
      <c r="K133" s="64"/>
      <c r="L133" s="64"/>
      <c r="M133" s="65"/>
      <c r="N133" s="66"/>
      <c r="O133" s="58">
        <f>IF(J133&lt;&gt;"",J133,IF(E133&lt;&gt;"",E133,""))</f>
        <v>4</v>
      </c>
      <c r="P133" s="35">
        <f>IF(M133&lt;&gt;"",M133,IF(H133&lt;&gt;"",H133,""))</f>
        <v>3</v>
      </c>
      <c r="Q133" s="4"/>
      <c r="R133" s="4"/>
      <c r="S133" s="4"/>
    </row>
    <row r="134" spans="1:19" s="1" customFormat="1">
      <c r="A134" s="34"/>
      <c r="E134" s="9"/>
      <c r="F134" s="9"/>
      <c r="G134" s="9"/>
      <c r="H134" s="9"/>
      <c r="I134" s="9"/>
      <c r="J134" s="9"/>
      <c r="K134" s="9"/>
      <c r="L134" s="9"/>
      <c r="M134" s="9"/>
      <c r="N134" s="9"/>
      <c r="O134"/>
    </row>
    <row r="135" spans="1:19" ht="187">
      <c r="A135" s="12">
        <v>305</v>
      </c>
      <c r="B135" s="2" t="s">
        <v>122</v>
      </c>
      <c r="C135" s="2" t="s">
        <v>531</v>
      </c>
      <c r="D135" s="2" t="s">
        <v>532</v>
      </c>
      <c r="E135" s="63">
        <v>2</v>
      </c>
      <c r="F135" s="64" t="s">
        <v>821</v>
      </c>
      <c r="G135" s="64"/>
      <c r="H135" s="65">
        <v>2</v>
      </c>
      <c r="I135" s="66"/>
      <c r="J135" s="63"/>
      <c r="K135" s="64"/>
      <c r="L135" s="64"/>
      <c r="M135" s="65"/>
      <c r="N135" s="66"/>
      <c r="O135" s="58">
        <f>IF(J135&lt;&gt;"",J135,IF(E135&lt;&gt;"",E135,""))</f>
        <v>2</v>
      </c>
      <c r="P135" s="35">
        <f>IF(M135&lt;&gt;"",M135,IF(H135&lt;&gt;"",H135,""))</f>
        <v>2</v>
      </c>
      <c r="Q135" s="4"/>
      <c r="R135" s="4"/>
      <c r="S135" s="4"/>
    </row>
    <row r="136" spans="1:19" ht="136">
      <c r="A136" s="12">
        <v>306</v>
      </c>
      <c r="B136" s="2" t="s">
        <v>322</v>
      </c>
      <c r="C136" s="2" t="s">
        <v>533</v>
      </c>
      <c r="D136" s="2" t="s">
        <v>534</v>
      </c>
      <c r="E136" s="63">
        <v>3</v>
      </c>
      <c r="F136" s="64" t="s">
        <v>822</v>
      </c>
      <c r="G136" s="64"/>
      <c r="H136" s="65">
        <v>3</v>
      </c>
      <c r="I136" s="66"/>
      <c r="J136" s="63"/>
      <c r="K136" s="64"/>
      <c r="L136" s="64"/>
      <c r="M136" s="65"/>
      <c r="N136" s="66"/>
      <c r="O136" s="58">
        <f>IF(J136&lt;&gt;"",J136,IF(E136&lt;&gt;"",E136,""))</f>
        <v>3</v>
      </c>
      <c r="P136" s="35">
        <f>IF(M136&lt;&gt;"",M136,IF(H136&lt;&gt;"",H136,""))</f>
        <v>3</v>
      </c>
      <c r="Q136" s="4"/>
      <c r="R136" s="4"/>
      <c r="S136" s="4"/>
    </row>
    <row r="137" spans="1:19" ht="51">
      <c r="A137" s="12">
        <v>307</v>
      </c>
      <c r="B137" s="2" t="s">
        <v>323</v>
      </c>
      <c r="C137" s="2" t="s">
        <v>535</v>
      </c>
      <c r="D137" s="2" t="s">
        <v>536</v>
      </c>
      <c r="E137" s="63">
        <v>0</v>
      </c>
      <c r="F137" s="64" t="s">
        <v>823</v>
      </c>
      <c r="G137" s="64"/>
      <c r="H137" s="65">
        <v>0</v>
      </c>
      <c r="I137" s="66"/>
      <c r="J137" s="63"/>
      <c r="K137" s="64"/>
      <c r="L137" s="64"/>
      <c r="M137" s="65"/>
      <c r="N137" s="66"/>
      <c r="O137" s="58">
        <f>IF(J137&lt;&gt;"",J137,IF(E137&lt;&gt;"",E137,""))</f>
        <v>0</v>
      </c>
      <c r="P137" s="35">
        <f>IF(M137&lt;&gt;"",M137,IF(H137&lt;&gt;"",H137,""))</f>
        <v>0</v>
      </c>
      <c r="Q137" s="4"/>
      <c r="R137" s="4"/>
      <c r="S137" s="4"/>
    </row>
    <row r="138" spans="1:19" ht="85">
      <c r="A138" s="12">
        <v>308</v>
      </c>
      <c r="B138" s="2" t="s">
        <v>324</v>
      </c>
      <c r="C138" s="2" t="s">
        <v>537</v>
      </c>
      <c r="D138" s="2" t="s">
        <v>538</v>
      </c>
      <c r="E138" s="63">
        <v>2</v>
      </c>
      <c r="F138" s="64" t="s">
        <v>824</v>
      </c>
      <c r="G138" s="64"/>
      <c r="H138" s="65">
        <v>2</v>
      </c>
      <c r="I138" s="66"/>
      <c r="J138" s="63"/>
      <c r="K138" s="64"/>
      <c r="L138" s="64"/>
      <c r="M138" s="65"/>
      <c r="N138" s="66"/>
      <c r="O138" s="58">
        <f>IF(J138&lt;&gt;"",J138,IF(E138&lt;&gt;"",E138,""))</f>
        <v>2</v>
      </c>
      <c r="P138" s="35">
        <f>IF(M138&lt;&gt;"",M138,IF(H138&lt;&gt;"",H138,""))</f>
        <v>2</v>
      </c>
      <c r="Q138" s="4"/>
      <c r="R138" s="4"/>
      <c r="S138" s="4"/>
    </row>
    <row r="139" spans="1:19" ht="68">
      <c r="A139" s="12">
        <v>309</v>
      </c>
      <c r="B139" s="2" t="s">
        <v>325</v>
      </c>
      <c r="C139" s="2" t="s">
        <v>539</v>
      </c>
      <c r="D139" s="2" t="s">
        <v>540</v>
      </c>
      <c r="E139" s="63">
        <v>1</v>
      </c>
      <c r="F139" s="64" t="s">
        <v>825</v>
      </c>
      <c r="G139" s="64"/>
      <c r="H139" s="65">
        <v>1</v>
      </c>
      <c r="I139" s="66"/>
      <c r="J139" s="63"/>
      <c r="K139" s="64"/>
      <c r="L139" s="64"/>
      <c r="M139" s="65"/>
      <c r="N139" s="66"/>
      <c r="O139" s="58">
        <f>IF(J139&lt;&gt;"",J139,IF(E139&lt;&gt;"",E139,""))</f>
        <v>1</v>
      </c>
      <c r="P139" s="35">
        <f>IF(M139&lt;&gt;"",M139,IF(H139&lt;&gt;"",H139,""))</f>
        <v>1</v>
      </c>
      <c r="Q139" s="4"/>
      <c r="R139" s="4"/>
      <c r="S139" s="4"/>
    </row>
    <row r="140" spans="1:19" s="1" customFormat="1">
      <c r="A140" s="34"/>
      <c r="E140" s="9"/>
      <c r="F140" s="9"/>
      <c r="G140" s="9"/>
      <c r="H140" s="9"/>
      <c r="I140" s="9"/>
      <c r="J140" s="9"/>
      <c r="K140" s="9"/>
      <c r="L140" s="9"/>
      <c r="M140" s="9"/>
      <c r="N140" s="9"/>
      <c r="O140"/>
    </row>
    <row r="141" spans="1:19" ht="68">
      <c r="A141" s="12">
        <v>310</v>
      </c>
      <c r="B141" s="2" t="s">
        <v>275</v>
      </c>
      <c r="C141" s="2" t="s">
        <v>541</v>
      </c>
      <c r="D141" s="2" t="s">
        <v>542</v>
      </c>
      <c r="E141" s="63">
        <v>2</v>
      </c>
      <c r="F141" s="64" t="s">
        <v>826</v>
      </c>
      <c r="G141" s="64"/>
      <c r="H141" s="65">
        <v>2</v>
      </c>
      <c r="I141" s="66"/>
      <c r="J141" s="63"/>
      <c r="K141" s="64"/>
      <c r="L141" s="64"/>
      <c r="M141" s="65"/>
      <c r="N141" s="66"/>
      <c r="O141" s="58">
        <f>IF(J141&lt;&gt;"",J141,IF(E141&lt;&gt;"",E141,""))</f>
        <v>2</v>
      </c>
      <c r="P141" s="35">
        <f>IF(M141&lt;&gt;"",M141,IF(H141&lt;&gt;"",H141,""))</f>
        <v>2</v>
      </c>
      <c r="Q141" s="4"/>
      <c r="R141" s="4"/>
      <c r="S141" s="4"/>
    </row>
    <row r="142" spans="1:19" ht="85">
      <c r="A142" s="12">
        <v>311</v>
      </c>
      <c r="B142" s="2" t="s">
        <v>295</v>
      </c>
      <c r="C142" s="2" t="s">
        <v>486</v>
      </c>
      <c r="D142" s="2" t="s">
        <v>487</v>
      </c>
      <c r="E142" s="63">
        <v>3</v>
      </c>
      <c r="F142" s="64" t="s">
        <v>826</v>
      </c>
      <c r="G142" s="64"/>
      <c r="H142" s="65">
        <v>2</v>
      </c>
      <c r="I142" s="66" t="s">
        <v>827</v>
      </c>
      <c r="J142" s="63"/>
      <c r="K142" s="64"/>
      <c r="L142" s="64"/>
      <c r="M142" s="65"/>
      <c r="N142" s="66"/>
      <c r="O142" s="58">
        <f>IF(J142&lt;&gt;"",J142,IF(E142&lt;&gt;"",E142,""))</f>
        <v>3</v>
      </c>
      <c r="P142" s="35">
        <f>IF(M142&lt;&gt;"",M142,IF(H142&lt;&gt;"",H142,""))</f>
        <v>2</v>
      </c>
      <c r="Q142" s="4"/>
      <c r="R142" s="4"/>
      <c r="S142" s="4"/>
    </row>
    <row r="143" spans="1:19" ht="51">
      <c r="A143" s="12">
        <v>312</v>
      </c>
      <c r="B143" s="2" t="s">
        <v>326</v>
      </c>
      <c r="C143" s="2" t="s">
        <v>543</v>
      </c>
      <c r="D143" s="2" t="s">
        <v>544</v>
      </c>
      <c r="E143" s="63">
        <v>1</v>
      </c>
      <c r="F143" s="64" t="s">
        <v>828</v>
      </c>
      <c r="G143" s="64"/>
      <c r="H143" s="65">
        <v>1</v>
      </c>
      <c r="I143" s="66"/>
      <c r="J143" s="63"/>
      <c r="K143" s="64"/>
      <c r="L143" s="64"/>
      <c r="M143" s="65"/>
      <c r="N143" s="66"/>
      <c r="O143" s="58">
        <f>IF(J143&lt;&gt;"",J143,IF(E143&lt;&gt;"",E143,""))</f>
        <v>1</v>
      </c>
      <c r="P143" s="35">
        <f>IF(M143&lt;&gt;"",M143,IF(H143&lt;&gt;"",H143,""))</f>
        <v>1</v>
      </c>
      <c r="Q143" s="4"/>
      <c r="R143" s="4"/>
      <c r="S143" s="4"/>
    </row>
    <row r="144" spans="1:19" s="1" customFormat="1">
      <c r="A144" s="34"/>
      <c r="E144" s="9"/>
      <c r="F144" s="9"/>
      <c r="G144" s="9"/>
      <c r="H144" s="9"/>
      <c r="I144" s="9"/>
      <c r="J144" s="9"/>
      <c r="K144" s="9"/>
      <c r="L144" s="9"/>
      <c r="M144" s="9"/>
      <c r="N144" s="9"/>
      <c r="O144"/>
    </row>
    <row r="145" spans="1:19" ht="102">
      <c r="A145" s="12">
        <v>313</v>
      </c>
      <c r="B145" s="2" t="s">
        <v>327</v>
      </c>
      <c r="C145" s="2" t="s">
        <v>545</v>
      </c>
      <c r="D145" s="2" t="s">
        <v>546</v>
      </c>
      <c r="E145" s="63">
        <v>3</v>
      </c>
      <c r="F145" s="64" t="s">
        <v>829</v>
      </c>
      <c r="G145" s="64"/>
      <c r="H145" s="65">
        <v>3</v>
      </c>
      <c r="I145" s="66" t="s">
        <v>830</v>
      </c>
      <c r="J145" s="63"/>
      <c r="K145" s="64"/>
      <c r="L145" s="64"/>
      <c r="M145" s="65"/>
      <c r="N145" s="66"/>
      <c r="O145" s="58">
        <f>IF(J145&lt;&gt;"",J145,IF(E145&lt;&gt;"",E145,""))</f>
        <v>3</v>
      </c>
      <c r="P145" s="35">
        <f>IF(M145&lt;&gt;"",M145,IF(H145&lt;&gt;"",H145,""))</f>
        <v>3</v>
      </c>
      <c r="Q145" s="4"/>
      <c r="R145" s="4"/>
      <c r="S145" s="4"/>
    </row>
    <row r="146" spans="1:19" ht="85">
      <c r="A146" s="12">
        <v>314</v>
      </c>
      <c r="B146" s="2" t="s">
        <v>328</v>
      </c>
      <c r="C146" s="2" t="s">
        <v>547</v>
      </c>
      <c r="D146" s="2" t="s">
        <v>548</v>
      </c>
      <c r="E146" s="63">
        <v>3</v>
      </c>
      <c r="F146" s="64" t="s">
        <v>831</v>
      </c>
      <c r="G146" s="64"/>
      <c r="H146" s="65">
        <v>3</v>
      </c>
      <c r="I146" s="66"/>
      <c r="J146" s="63"/>
      <c r="K146" s="64"/>
      <c r="L146" s="64"/>
      <c r="M146" s="65"/>
      <c r="N146" s="66"/>
      <c r="O146" s="58">
        <f>IF(J146&lt;&gt;"",J146,IF(E146&lt;&gt;"",E146,""))</f>
        <v>3</v>
      </c>
      <c r="P146" s="35">
        <f>IF(M146&lt;&gt;"",M146,IF(H146&lt;&gt;"",H146,""))</f>
        <v>3</v>
      </c>
      <c r="Q146" s="4"/>
      <c r="R146" s="4"/>
      <c r="S146" s="4"/>
    </row>
    <row r="147" spans="1:19" ht="68">
      <c r="A147" s="12">
        <v>315</v>
      </c>
      <c r="B147" s="2" t="s">
        <v>329</v>
      </c>
      <c r="C147" s="2" t="s">
        <v>549</v>
      </c>
      <c r="D147" s="2" t="s">
        <v>550</v>
      </c>
      <c r="E147" s="63">
        <v>2</v>
      </c>
      <c r="F147" s="64" t="s">
        <v>832</v>
      </c>
      <c r="G147" s="64"/>
      <c r="H147" s="65">
        <v>2</v>
      </c>
      <c r="I147" s="66"/>
      <c r="J147" s="63"/>
      <c r="K147" s="64"/>
      <c r="L147" s="64"/>
      <c r="M147" s="65"/>
      <c r="N147" s="66"/>
      <c r="O147" s="58">
        <f>IF(J147&lt;&gt;"",J147,IF(E147&lt;&gt;"",E147,""))</f>
        <v>2</v>
      </c>
      <c r="P147" s="35">
        <f>IF(M147&lt;&gt;"",M147,IF(H147&lt;&gt;"",H147,""))</f>
        <v>2</v>
      </c>
      <c r="Q147" s="4"/>
      <c r="R147" s="4"/>
      <c r="S147" s="4"/>
    </row>
    <row r="148" spans="1:19" s="1" customFormat="1">
      <c r="A148" s="34"/>
      <c r="E148" s="9"/>
      <c r="F148" s="9"/>
      <c r="G148" s="9"/>
      <c r="H148" s="9"/>
      <c r="I148" s="9"/>
      <c r="J148" s="9"/>
      <c r="K148" s="9"/>
      <c r="L148" s="9"/>
      <c r="M148" s="9"/>
      <c r="N148" s="9"/>
      <c r="O148"/>
    </row>
    <row r="149" spans="1:19" ht="85">
      <c r="A149" s="12">
        <v>316</v>
      </c>
      <c r="B149" s="2" t="s">
        <v>330</v>
      </c>
      <c r="C149" s="2" t="s">
        <v>551</v>
      </c>
      <c r="D149" s="2" t="s">
        <v>552</v>
      </c>
      <c r="E149" s="63">
        <v>2</v>
      </c>
      <c r="F149" s="64" t="s">
        <v>833</v>
      </c>
      <c r="G149" s="64"/>
      <c r="H149" s="65">
        <v>2</v>
      </c>
      <c r="I149" s="66"/>
      <c r="J149" s="63"/>
      <c r="K149" s="64"/>
      <c r="L149" s="64"/>
      <c r="M149" s="65"/>
      <c r="N149" s="66"/>
      <c r="O149" s="58">
        <f>IF(J149&lt;&gt;"",J149,IF(E149&lt;&gt;"",E149,""))</f>
        <v>2</v>
      </c>
      <c r="P149" s="35">
        <f>IF(M149&lt;&gt;"",M149,IF(H149&lt;&gt;"",H149,""))</f>
        <v>2</v>
      </c>
      <c r="Q149" s="4"/>
      <c r="R149" s="4"/>
      <c r="S149" s="4"/>
    </row>
    <row r="150" spans="1:19" ht="85">
      <c r="A150" s="12">
        <v>317</v>
      </c>
      <c r="B150" s="2" t="s">
        <v>331</v>
      </c>
      <c r="C150" s="2" t="s">
        <v>553</v>
      </c>
      <c r="D150" s="2" t="s">
        <v>554</v>
      </c>
      <c r="E150" s="63">
        <v>2</v>
      </c>
      <c r="F150" s="64" t="s">
        <v>834</v>
      </c>
      <c r="G150" s="64"/>
      <c r="H150" s="65">
        <v>2</v>
      </c>
      <c r="I150" s="66"/>
      <c r="J150" s="63"/>
      <c r="K150" s="64"/>
      <c r="L150" s="64"/>
      <c r="M150" s="65"/>
      <c r="N150" s="66"/>
      <c r="O150" s="58">
        <f>IF(J150&lt;&gt;"",J150,IF(E150&lt;&gt;"",E150,""))</f>
        <v>2</v>
      </c>
      <c r="P150" s="35">
        <f>IF(M150&lt;&gt;"",M150,IF(H150&lt;&gt;"",H150,""))</f>
        <v>2</v>
      </c>
      <c r="Q150" s="4"/>
      <c r="R150" s="4"/>
      <c r="S150" s="4"/>
    </row>
    <row r="151" spans="1:19" ht="68">
      <c r="A151" s="12">
        <v>318</v>
      </c>
      <c r="B151" s="2" t="s">
        <v>332</v>
      </c>
      <c r="C151" s="2" t="s">
        <v>555</v>
      </c>
      <c r="D151" s="2" t="s">
        <v>556</v>
      </c>
      <c r="E151" s="63">
        <v>2</v>
      </c>
      <c r="F151" s="64" t="s">
        <v>835</v>
      </c>
      <c r="G151" s="64"/>
      <c r="H151" s="65">
        <v>2</v>
      </c>
      <c r="I151" s="66"/>
      <c r="J151" s="63"/>
      <c r="K151" s="64"/>
      <c r="L151" s="64"/>
      <c r="M151" s="65"/>
      <c r="N151" s="66"/>
      <c r="O151" s="58">
        <f>IF(J151&lt;&gt;"",J151,IF(E151&lt;&gt;"",E151,""))</f>
        <v>2</v>
      </c>
      <c r="P151" s="35">
        <f>IF(M151&lt;&gt;"",M151,IF(H151&lt;&gt;"",H151,""))</f>
        <v>2</v>
      </c>
      <c r="Q151" s="4"/>
      <c r="R151" s="4"/>
      <c r="S151" s="4"/>
    </row>
    <row r="152" spans="1:19">
      <c r="E152" s="9"/>
      <c r="F152" s="9"/>
      <c r="G152" s="9"/>
      <c r="H152" s="9"/>
      <c r="I152" s="9"/>
      <c r="J152" s="9"/>
      <c r="K152" s="9"/>
      <c r="L152" s="9"/>
      <c r="M152" s="9"/>
      <c r="N152" s="9"/>
      <c r="P152" s="1"/>
      <c r="Q152" s="4"/>
      <c r="R152" s="4"/>
      <c r="S152" s="4"/>
    </row>
    <row r="153" spans="1:19" ht="34">
      <c r="B153" s="45" t="s">
        <v>409</v>
      </c>
      <c r="C153" s="3" t="s">
        <v>721</v>
      </c>
      <c r="E153" s="9"/>
      <c r="F153" s="9"/>
      <c r="G153" s="9"/>
      <c r="H153" s="9"/>
      <c r="I153" s="9"/>
      <c r="J153" s="9"/>
      <c r="K153" s="9"/>
      <c r="L153" s="9"/>
      <c r="M153" s="9"/>
      <c r="N153" s="9"/>
      <c r="P153" s="1"/>
      <c r="Q153" s="4"/>
      <c r="R153" s="4"/>
      <c r="S153" s="4"/>
    </row>
    <row r="154" spans="1:19" ht="187">
      <c r="A154" s="12">
        <v>319</v>
      </c>
      <c r="B154" s="2" t="s">
        <v>333</v>
      </c>
      <c r="C154" s="2" t="s">
        <v>557</v>
      </c>
      <c r="D154" s="2" t="s">
        <v>558</v>
      </c>
      <c r="E154" s="63">
        <v>3</v>
      </c>
      <c r="F154" s="64" t="s">
        <v>836</v>
      </c>
      <c r="G154" s="64"/>
      <c r="H154" s="65">
        <v>3</v>
      </c>
      <c r="I154" s="66"/>
      <c r="J154" s="63"/>
      <c r="K154" s="64"/>
      <c r="L154" s="64"/>
      <c r="M154" s="65"/>
      <c r="N154" s="66"/>
      <c r="O154" s="58">
        <f>IF(J154&lt;&gt;"",J154,IF(E154&lt;&gt;"",E154,""))</f>
        <v>3</v>
      </c>
      <c r="P154" s="35">
        <f>IF(M154&lt;&gt;"",M154,IF(H154&lt;&gt;"",H154,""))</f>
        <v>3</v>
      </c>
      <c r="Q154" s="4"/>
      <c r="R154" s="4"/>
      <c r="S154" s="4"/>
    </row>
    <row r="155" spans="1:19" ht="119">
      <c r="A155" s="12">
        <v>320</v>
      </c>
      <c r="B155" s="2" t="s">
        <v>334</v>
      </c>
      <c r="C155" s="2" t="s">
        <v>559</v>
      </c>
      <c r="D155" s="2" t="s">
        <v>560</v>
      </c>
      <c r="E155" s="63">
        <v>2</v>
      </c>
      <c r="F155" s="64" t="s">
        <v>837</v>
      </c>
      <c r="G155" s="64"/>
      <c r="H155" s="65">
        <v>2</v>
      </c>
      <c r="I155" s="66"/>
      <c r="J155" s="63"/>
      <c r="K155" s="64"/>
      <c r="L155" s="64"/>
      <c r="M155" s="65"/>
      <c r="N155" s="66"/>
      <c r="O155" s="58">
        <f>IF(J155&lt;&gt;"",J155,IF(E155&lt;&gt;"",E155,""))</f>
        <v>2</v>
      </c>
      <c r="P155" s="35">
        <f>IF(M155&lt;&gt;"",M155,IF(H155&lt;&gt;"",H155,""))</f>
        <v>2</v>
      </c>
      <c r="Q155" s="4"/>
      <c r="R155" s="4"/>
      <c r="S155" s="4"/>
    </row>
    <row r="156" spans="1:19" ht="136">
      <c r="A156" s="12">
        <v>321</v>
      </c>
      <c r="B156" s="2" t="s">
        <v>335</v>
      </c>
      <c r="C156" s="2" t="s">
        <v>561</v>
      </c>
      <c r="D156" s="2" t="s">
        <v>562</v>
      </c>
      <c r="E156" s="63">
        <v>2</v>
      </c>
      <c r="F156" s="64" t="s">
        <v>838</v>
      </c>
      <c r="G156" s="64"/>
      <c r="H156" s="65">
        <v>2.5</v>
      </c>
      <c r="I156" s="66"/>
      <c r="J156" s="63"/>
      <c r="K156" s="64"/>
      <c r="L156" s="64"/>
      <c r="M156" s="65"/>
      <c r="N156" s="66"/>
      <c r="O156" s="58">
        <f>IF(J156&lt;&gt;"",J156,IF(E156&lt;&gt;"",E156,""))</f>
        <v>2</v>
      </c>
      <c r="P156" s="35">
        <f>IF(M156&lt;&gt;"",M156,IF(H156&lt;&gt;"",H156,""))</f>
        <v>2.5</v>
      </c>
      <c r="Q156" s="4"/>
      <c r="R156" s="4"/>
      <c r="S156" s="4"/>
    </row>
    <row r="157" spans="1:19">
      <c r="E157" s="9"/>
      <c r="F157" s="9"/>
      <c r="G157" s="9"/>
      <c r="H157" s="9"/>
      <c r="I157" s="9"/>
      <c r="J157" s="9"/>
      <c r="K157" s="9"/>
      <c r="L157" s="9"/>
      <c r="M157" s="9"/>
      <c r="N157" s="9"/>
      <c r="P157" s="1"/>
      <c r="Q157" s="4"/>
      <c r="R157" s="4"/>
      <c r="S157" s="4"/>
    </row>
    <row r="158" spans="1:19" ht="34">
      <c r="B158" s="45" t="s">
        <v>410</v>
      </c>
      <c r="C158" s="3" t="s">
        <v>722</v>
      </c>
      <c r="E158" s="9"/>
      <c r="F158" s="9"/>
      <c r="G158" s="9"/>
      <c r="H158" s="9"/>
      <c r="I158" s="9"/>
      <c r="J158" s="9"/>
      <c r="K158" s="9"/>
      <c r="L158" s="9"/>
      <c r="M158" s="9"/>
      <c r="N158" s="9"/>
      <c r="P158" s="1"/>
      <c r="Q158" s="4"/>
      <c r="R158" s="4"/>
      <c r="S158" s="4"/>
    </row>
    <row r="159" spans="1:19" ht="51">
      <c r="A159" s="12">
        <v>322</v>
      </c>
      <c r="B159" s="2" t="s">
        <v>336</v>
      </c>
      <c r="C159" s="2" t="s">
        <v>563</v>
      </c>
      <c r="D159" s="2" t="s">
        <v>564</v>
      </c>
      <c r="E159" s="63">
        <v>2</v>
      </c>
      <c r="F159" s="64" t="s">
        <v>839</v>
      </c>
      <c r="G159" s="64"/>
      <c r="H159" s="65">
        <v>3</v>
      </c>
      <c r="I159" s="66"/>
      <c r="J159" s="63"/>
      <c r="K159" s="64"/>
      <c r="L159" s="64"/>
      <c r="M159" s="65"/>
      <c r="N159" s="66"/>
      <c r="O159" s="58">
        <f>IF(J159&lt;&gt;"",J159,IF(E159&lt;&gt;"",E159,""))</f>
        <v>2</v>
      </c>
      <c r="P159" s="35">
        <f>IF(M159&lt;&gt;"",M159,IF(H159&lt;&gt;"",H159,""))</f>
        <v>3</v>
      </c>
      <c r="Q159" s="4"/>
      <c r="R159" s="4"/>
      <c r="S159" s="4"/>
    </row>
    <row r="160" spans="1:19" ht="153">
      <c r="A160" s="12">
        <v>323</v>
      </c>
      <c r="B160" s="2" t="s">
        <v>337</v>
      </c>
      <c r="C160" s="2" t="s">
        <v>565</v>
      </c>
      <c r="D160" s="2" t="s">
        <v>566</v>
      </c>
      <c r="E160" s="63">
        <v>3</v>
      </c>
      <c r="F160" s="64" t="s">
        <v>840</v>
      </c>
      <c r="G160" s="64"/>
      <c r="H160" s="65">
        <v>3</v>
      </c>
      <c r="I160" s="66"/>
      <c r="J160" s="63"/>
      <c r="K160" s="64"/>
      <c r="L160" s="64"/>
      <c r="M160" s="65"/>
      <c r="N160" s="66"/>
      <c r="O160" s="58">
        <f>IF(J160&lt;&gt;"",J160,IF(E160&lt;&gt;"",E160,""))</f>
        <v>3</v>
      </c>
      <c r="P160" s="35">
        <f>IF(M160&lt;&gt;"",M160,IF(H160&lt;&gt;"",H160,""))</f>
        <v>3</v>
      </c>
      <c r="Q160" s="4"/>
      <c r="R160" s="4"/>
      <c r="S160" s="4"/>
    </row>
    <row r="161" spans="1:19" s="1" customFormat="1">
      <c r="A161" s="34"/>
      <c r="E161" s="9"/>
      <c r="F161" s="9"/>
      <c r="G161" s="9"/>
      <c r="H161" s="9"/>
      <c r="I161" s="9"/>
      <c r="J161" s="9"/>
      <c r="K161" s="9"/>
      <c r="L161" s="9"/>
      <c r="M161" s="9"/>
      <c r="N161" s="9"/>
      <c r="O161"/>
    </row>
    <row r="162" spans="1:19" s="1" customFormat="1">
      <c r="A162" s="34"/>
      <c r="E162" s="9"/>
      <c r="F162" s="9"/>
      <c r="G162" s="9"/>
      <c r="H162" s="9"/>
      <c r="I162" s="9"/>
      <c r="J162" s="9"/>
      <c r="K162" s="9"/>
      <c r="L162" s="9"/>
      <c r="M162" s="9"/>
      <c r="N162" s="9"/>
      <c r="O162"/>
    </row>
    <row r="163" spans="1:19">
      <c r="E163" s="9"/>
      <c r="F163" s="9"/>
      <c r="G163" s="9"/>
      <c r="H163" s="9"/>
      <c r="I163" s="9"/>
      <c r="J163" s="9"/>
      <c r="K163" s="9"/>
      <c r="L163" s="9"/>
      <c r="M163" s="9"/>
      <c r="N163" s="9"/>
      <c r="P163" s="1"/>
      <c r="Q163" s="4"/>
      <c r="R163" s="4"/>
      <c r="S163" s="4"/>
    </row>
    <row r="164" spans="1:19" ht="17">
      <c r="B164" s="45" t="s">
        <v>418</v>
      </c>
      <c r="E164" s="9"/>
      <c r="F164" s="9"/>
      <c r="G164" s="9"/>
      <c r="H164" s="9"/>
      <c r="I164" s="9"/>
      <c r="J164" s="9"/>
      <c r="K164" s="9"/>
      <c r="L164" s="9"/>
      <c r="M164" s="9"/>
      <c r="N164" s="9"/>
      <c r="P164" s="1"/>
      <c r="Q164" s="4"/>
      <c r="R164" s="4"/>
      <c r="S164" s="4"/>
    </row>
    <row r="165" spans="1:19" ht="68">
      <c r="A165" s="12">
        <v>324</v>
      </c>
      <c r="B165" s="2" t="s">
        <v>338</v>
      </c>
      <c r="C165" s="2" t="s">
        <v>567</v>
      </c>
      <c r="D165" s="2" t="s">
        <v>568</v>
      </c>
      <c r="E165" s="63">
        <v>3</v>
      </c>
      <c r="F165" s="64" t="s">
        <v>841</v>
      </c>
      <c r="G165" s="64"/>
      <c r="H165" s="65">
        <v>2</v>
      </c>
      <c r="I165" s="66"/>
      <c r="J165" s="63"/>
      <c r="K165" s="64"/>
      <c r="L165" s="64"/>
      <c r="M165" s="65"/>
      <c r="N165" s="66"/>
      <c r="O165" s="58">
        <f>IF(J165&lt;&gt;"",J165,IF(E165&lt;&gt;"",E165,""))</f>
        <v>3</v>
      </c>
      <c r="P165" s="35">
        <f>IF(M165&lt;&gt;"",M165,IF(H165&lt;&gt;"",H165,""))</f>
        <v>2</v>
      </c>
      <c r="Q165" s="4"/>
      <c r="R165" s="4"/>
      <c r="S165" s="4"/>
    </row>
    <row r="166" spans="1:19" s="1" customFormat="1">
      <c r="A166" s="34"/>
      <c r="E166" s="9"/>
      <c r="F166" s="9"/>
      <c r="G166" s="9"/>
      <c r="H166" s="9"/>
      <c r="I166" s="9"/>
      <c r="J166" s="9"/>
      <c r="K166" s="9"/>
      <c r="L166" s="9"/>
      <c r="M166" s="9"/>
      <c r="N166" s="9"/>
      <c r="O166"/>
    </row>
    <row r="167" spans="1:19" ht="68">
      <c r="A167" s="12">
        <v>325</v>
      </c>
      <c r="B167" s="2" t="s">
        <v>339</v>
      </c>
      <c r="C167" s="2" t="s">
        <v>569</v>
      </c>
      <c r="D167" s="2" t="s">
        <v>570</v>
      </c>
      <c r="E167" s="63">
        <v>3</v>
      </c>
      <c r="F167" s="64" t="s">
        <v>842</v>
      </c>
      <c r="G167" s="64"/>
      <c r="H167" s="65">
        <v>3</v>
      </c>
      <c r="I167" s="66"/>
      <c r="J167" s="63"/>
      <c r="K167" s="64"/>
      <c r="L167" s="64"/>
      <c r="M167" s="65"/>
      <c r="N167" s="66"/>
      <c r="O167" s="58">
        <f>IF(J167&lt;&gt;"",J167,IF(E167&lt;&gt;"",E167,""))</f>
        <v>3</v>
      </c>
      <c r="P167" s="35">
        <f>IF(M167&lt;&gt;"",M167,IF(H167&lt;&gt;"",H167,""))</f>
        <v>3</v>
      </c>
      <c r="Q167" s="4"/>
      <c r="R167" s="4"/>
      <c r="S167" s="4"/>
    </row>
    <row r="168" spans="1:19" s="1" customFormat="1">
      <c r="A168" s="34"/>
      <c r="E168" s="9"/>
      <c r="F168" s="9"/>
      <c r="G168" s="9"/>
      <c r="H168" s="9"/>
      <c r="I168" s="9"/>
      <c r="J168" s="9"/>
      <c r="K168" s="9"/>
      <c r="L168" s="9"/>
      <c r="M168" s="9"/>
      <c r="N168" s="9"/>
      <c r="O168"/>
    </row>
    <row r="169" spans="1:19" ht="85">
      <c r="A169" s="12">
        <v>326</v>
      </c>
      <c r="B169" s="2" t="s">
        <v>340</v>
      </c>
      <c r="C169" s="2" t="s">
        <v>571</v>
      </c>
      <c r="D169" s="2" t="s">
        <v>572</v>
      </c>
      <c r="E169" s="63">
        <v>2</v>
      </c>
      <c r="F169" s="64" t="s">
        <v>843</v>
      </c>
      <c r="G169" s="64"/>
      <c r="H169" s="65">
        <v>2.5</v>
      </c>
      <c r="I169" s="66"/>
      <c r="J169" s="63"/>
      <c r="K169" s="64"/>
      <c r="L169" s="64"/>
      <c r="M169" s="65"/>
      <c r="N169" s="66"/>
      <c r="O169" s="58">
        <f>IF(J169&lt;&gt;"",J169,IF(E169&lt;&gt;"",E169,""))</f>
        <v>2</v>
      </c>
      <c r="P169" s="35">
        <f>IF(M169&lt;&gt;"",M169,IF(H169&lt;&gt;"",H169,""))</f>
        <v>2.5</v>
      </c>
      <c r="Q169" s="4"/>
      <c r="R169" s="4"/>
      <c r="S169" s="4"/>
    </row>
    <row r="170" spans="1:19" s="1" customFormat="1">
      <c r="A170" s="34"/>
      <c r="E170" s="9"/>
      <c r="F170" s="9"/>
      <c r="G170" s="9"/>
      <c r="H170" s="9"/>
      <c r="I170" s="9"/>
      <c r="J170" s="9"/>
      <c r="K170" s="9"/>
      <c r="L170" s="9"/>
      <c r="M170" s="9"/>
      <c r="N170" s="9"/>
      <c r="O170"/>
    </row>
    <row r="171" spans="1:19" ht="68">
      <c r="A171" s="12">
        <v>327</v>
      </c>
      <c r="B171" s="2" t="s">
        <v>341</v>
      </c>
      <c r="C171" s="2" t="s">
        <v>573</v>
      </c>
      <c r="D171" s="2" t="s">
        <v>574</v>
      </c>
      <c r="E171" s="63">
        <v>2</v>
      </c>
      <c r="F171" s="64" t="s">
        <v>844</v>
      </c>
      <c r="G171" s="64"/>
      <c r="H171" s="65">
        <v>2</v>
      </c>
      <c r="I171" s="66"/>
      <c r="J171" s="63"/>
      <c r="K171" s="64"/>
      <c r="L171" s="64"/>
      <c r="M171" s="65"/>
      <c r="N171" s="66"/>
      <c r="O171" s="58">
        <f>IF(J171&lt;&gt;"",J171,IF(E171&lt;&gt;"",E171,""))</f>
        <v>2</v>
      </c>
      <c r="P171" s="35">
        <f>IF(M171&lt;&gt;"",M171,IF(H171&lt;&gt;"",H171,""))</f>
        <v>2</v>
      </c>
      <c r="Q171" s="4"/>
      <c r="R171" s="4"/>
      <c r="S171" s="4"/>
    </row>
    <row r="172" spans="1:19" s="1" customFormat="1">
      <c r="A172" s="34"/>
      <c r="E172" s="9"/>
      <c r="F172" s="9"/>
      <c r="G172" s="9"/>
      <c r="H172" s="9"/>
      <c r="I172" s="9"/>
      <c r="J172" s="9"/>
      <c r="K172" s="9"/>
      <c r="L172" s="9"/>
      <c r="M172" s="9"/>
      <c r="N172" s="9"/>
      <c r="O172"/>
    </row>
    <row r="173" spans="1:19" ht="255">
      <c r="A173" s="12">
        <v>328</v>
      </c>
      <c r="B173" s="2" t="s">
        <v>342</v>
      </c>
      <c r="C173" s="2" t="s">
        <v>575</v>
      </c>
      <c r="D173" s="2" t="s">
        <v>576</v>
      </c>
      <c r="E173" s="63">
        <v>3</v>
      </c>
      <c r="F173" s="64" t="s">
        <v>845</v>
      </c>
      <c r="G173" s="64"/>
      <c r="H173" s="65">
        <v>2.5</v>
      </c>
      <c r="I173" s="66" t="s">
        <v>846</v>
      </c>
      <c r="J173" s="63"/>
      <c r="K173" s="64"/>
      <c r="L173" s="64"/>
      <c r="M173" s="65"/>
      <c r="N173" s="66"/>
      <c r="O173" s="58">
        <f>IF(J173&lt;&gt;"",J173,IF(E173&lt;&gt;"",E173,""))</f>
        <v>3</v>
      </c>
      <c r="P173" s="35">
        <f>IF(M173&lt;&gt;"",M173,IF(H173&lt;&gt;"",H173,""))</f>
        <v>2.5</v>
      </c>
      <c r="Q173" s="4"/>
      <c r="R173" s="4"/>
      <c r="S173" s="4"/>
    </row>
    <row r="174" spans="1:19" s="1" customFormat="1">
      <c r="A174" s="34"/>
      <c r="E174" s="9"/>
      <c r="F174" s="9"/>
      <c r="G174" s="9"/>
      <c r="H174" s="9"/>
      <c r="I174" s="9"/>
      <c r="J174" s="9"/>
      <c r="K174" s="9"/>
      <c r="L174" s="9"/>
      <c r="M174" s="9"/>
      <c r="N174" s="9"/>
      <c r="O174"/>
    </row>
    <row r="175" spans="1:19" ht="136">
      <c r="A175" s="12">
        <v>329</v>
      </c>
      <c r="B175" s="2" t="s">
        <v>343</v>
      </c>
      <c r="C175" s="2" t="s">
        <v>577</v>
      </c>
      <c r="D175" s="2" t="s">
        <v>578</v>
      </c>
      <c r="E175" s="63">
        <v>2</v>
      </c>
      <c r="F175" s="64" t="s">
        <v>847</v>
      </c>
      <c r="G175" s="64"/>
      <c r="H175" s="65">
        <v>2</v>
      </c>
      <c r="I175" s="66"/>
      <c r="J175" s="63"/>
      <c r="K175" s="64"/>
      <c r="L175" s="64"/>
      <c r="M175" s="65"/>
      <c r="N175" s="66"/>
      <c r="O175" s="58">
        <f>IF(J175&lt;&gt;"",J175,IF(E175&lt;&gt;"",E175,""))</f>
        <v>2</v>
      </c>
      <c r="P175" s="35">
        <f>IF(M175&lt;&gt;"",M175,IF(H175&lt;&gt;"",H175,""))</f>
        <v>2</v>
      </c>
      <c r="Q175" s="4"/>
      <c r="R175" s="4"/>
      <c r="S175" s="4"/>
    </row>
    <row r="176" spans="1:19" s="1" customFormat="1">
      <c r="A176" s="34"/>
      <c r="E176" s="9"/>
      <c r="F176" s="9"/>
      <c r="G176" s="9"/>
      <c r="H176" s="9"/>
      <c r="I176" s="9"/>
      <c r="J176" s="9"/>
      <c r="K176" s="9"/>
      <c r="L176" s="9"/>
      <c r="M176" s="9"/>
      <c r="N176" s="9"/>
      <c r="O176"/>
    </row>
    <row r="177" spans="1:19" ht="204">
      <c r="A177" s="12">
        <v>330</v>
      </c>
      <c r="B177" s="2" t="s">
        <v>344</v>
      </c>
      <c r="C177" s="2" t="s">
        <v>579</v>
      </c>
      <c r="D177" s="2" t="s">
        <v>580</v>
      </c>
      <c r="E177" s="63">
        <v>3</v>
      </c>
      <c r="F177" s="64" t="s">
        <v>848</v>
      </c>
      <c r="G177" s="64"/>
      <c r="H177" s="65">
        <v>3</v>
      </c>
      <c r="I177" s="66"/>
      <c r="J177" s="63"/>
      <c r="K177" s="64"/>
      <c r="L177" s="64"/>
      <c r="M177" s="65"/>
      <c r="N177" s="66"/>
      <c r="O177" s="58">
        <f>IF(J177&lt;&gt;"",J177,IF(E177&lt;&gt;"",E177,""))</f>
        <v>3</v>
      </c>
      <c r="P177" s="35">
        <f>IF(M177&lt;&gt;"",M177,IF(H177&lt;&gt;"",H177,""))</f>
        <v>3</v>
      </c>
      <c r="Q177" s="4"/>
      <c r="R177" s="4"/>
      <c r="S177" s="4"/>
    </row>
    <row r="178" spans="1:19" s="1" customFormat="1">
      <c r="A178" s="34"/>
      <c r="E178" s="9"/>
      <c r="F178" s="9"/>
      <c r="G178" s="9"/>
      <c r="H178" s="9"/>
      <c r="I178" s="9"/>
      <c r="J178" s="9"/>
      <c r="K178" s="9"/>
      <c r="L178" s="9"/>
      <c r="M178" s="9"/>
      <c r="N178" s="9"/>
      <c r="O178"/>
    </row>
    <row r="179" spans="1:19" ht="204">
      <c r="A179" s="12">
        <v>331</v>
      </c>
      <c r="B179" s="2" t="s">
        <v>345</v>
      </c>
      <c r="C179" s="2" t="s">
        <v>581</v>
      </c>
      <c r="D179" s="2" t="s">
        <v>582</v>
      </c>
      <c r="E179" s="63">
        <v>2</v>
      </c>
      <c r="F179" s="64" t="s">
        <v>849</v>
      </c>
      <c r="G179" s="64"/>
      <c r="H179" s="65">
        <v>2</v>
      </c>
      <c r="I179" s="66"/>
      <c r="J179" s="63"/>
      <c r="K179" s="64"/>
      <c r="L179" s="64"/>
      <c r="M179" s="65"/>
      <c r="N179" s="66"/>
      <c r="O179" s="58">
        <f>IF(J179&lt;&gt;"",J179,IF(E179&lt;&gt;"",E179,""))</f>
        <v>2</v>
      </c>
      <c r="P179" s="35">
        <f>IF(M179&lt;&gt;"",M179,IF(H179&lt;&gt;"",H179,""))</f>
        <v>2</v>
      </c>
      <c r="Q179" s="4"/>
      <c r="R179" s="4"/>
      <c r="S179" s="4"/>
    </row>
    <row r="180" spans="1:19" s="1" customFormat="1">
      <c r="A180" s="34"/>
      <c r="E180" s="9"/>
      <c r="F180" s="9"/>
      <c r="G180" s="9"/>
      <c r="H180" s="9"/>
      <c r="I180" s="9"/>
      <c r="J180" s="9"/>
      <c r="K180" s="9"/>
      <c r="L180" s="9"/>
      <c r="M180" s="9"/>
      <c r="N180" s="9"/>
      <c r="O180"/>
    </row>
    <row r="181" spans="1:19" ht="85">
      <c r="A181" s="12">
        <v>332</v>
      </c>
      <c r="B181" s="2" t="s">
        <v>346</v>
      </c>
      <c r="C181" s="2" t="s">
        <v>583</v>
      </c>
      <c r="D181" s="2" t="s">
        <v>584</v>
      </c>
      <c r="E181" s="63">
        <v>0</v>
      </c>
      <c r="F181" s="64" t="s">
        <v>850</v>
      </c>
      <c r="G181" s="64"/>
      <c r="H181" s="65">
        <v>0</v>
      </c>
      <c r="I181" s="66"/>
      <c r="J181" s="63"/>
      <c r="K181" s="64"/>
      <c r="L181" s="64"/>
      <c r="M181" s="65"/>
      <c r="N181" s="66"/>
      <c r="O181" s="58">
        <f>IF(J181&lt;&gt;"",J181,IF(E181&lt;&gt;"",E181,""))</f>
        <v>0</v>
      </c>
      <c r="P181" s="35">
        <f>IF(M181&lt;&gt;"",M181,IF(H181&lt;&gt;"",H181,""))</f>
        <v>0</v>
      </c>
      <c r="Q181" s="4"/>
      <c r="R181" s="4"/>
      <c r="S181" s="4"/>
    </row>
    <row r="182" spans="1:19" s="1" customFormat="1">
      <c r="A182" s="34"/>
      <c r="E182" s="9"/>
      <c r="F182" s="9"/>
      <c r="G182" s="9"/>
      <c r="H182" s="9"/>
      <c r="I182" s="9"/>
      <c r="J182" s="9"/>
      <c r="K182" s="9"/>
      <c r="L182" s="9"/>
      <c r="M182" s="9"/>
      <c r="N182" s="9"/>
      <c r="O182"/>
    </row>
    <row r="183" spans="1:19" ht="68">
      <c r="A183" s="12">
        <v>333</v>
      </c>
      <c r="B183" s="2" t="s">
        <v>347</v>
      </c>
      <c r="C183" s="2" t="s">
        <v>585</v>
      </c>
      <c r="D183" s="2" t="s">
        <v>546</v>
      </c>
      <c r="E183" s="63">
        <v>3</v>
      </c>
      <c r="F183" s="64" t="s">
        <v>851</v>
      </c>
      <c r="G183" s="64"/>
      <c r="H183" s="65">
        <v>2.5</v>
      </c>
      <c r="I183" s="66" t="s">
        <v>852</v>
      </c>
      <c r="J183" s="63"/>
      <c r="K183" s="64"/>
      <c r="L183" s="64"/>
      <c r="M183" s="65"/>
      <c r="N183" s="66"/>
      <c r="O183" s="58">
        <f>IF(J183&lt;&gt;"",J183,IF(E183&lt;&gt;"",E183,""))</f>
        <v>3</v>
      </c>
      <c r="P183" s="35">
        <f>IF(M183&lt;&gt;"",M183,IF(H183&lt;&gt;"",H183,""))</f>
        <v>2.5</v>
      </c>
      <c r="Q183" s="4"/>
      <c r="R183" s="4"/>
      <c r="S183" s="4"/>
    </row>
    <row r="184" spans="1:19">
      <c r="E184" s="9"/>
      <c r="F184" s="9"/>
      <c r="G184" s="9"/>
      <c r="H184" s="9"/>
      <c r="I184" s="9"/>
      <c r="J184" s="9"/>
      <c r="K184" s="9"/>
      <c r="L184" s="9"/>
      <c r="M184" s="9"/>
      <c r="N184" s="9"/>
      <c r="P184" s="1"/>
      <c r="Q184" s="4"/>
      <c r="R184" s="4"/>
      <c r="S184" s="4"/>
    </row>
    <row r="185" spans="1:19">
      <c r="E185" s="9"/>
      <c r="F185" s="9"/>
      <c r="G185" s="9"/>
      <c r="H185" s="9"/>
      <c r="I185" s="9"/>
      <c r="J185" s="9"/>
      <c r="K185" s="9"/>
      <c r="L185" s="9"/>
      <c r="M185" s="9"/>
      <c r="N185" s="9"/>
      <c r="P185" s="1"/>
      <c r="Q185" s="4"/>
      <c r="R185" s="4"/>
      <c r="S185" s="4"/>
    </row>
    <row r="186" spans="1:19">
      <c r="E186" s="9"/>
      <c r="F186" s="9"/>
      <c r="G186" s="9"/>
      <c r="H186" s="9"/>
      <c r="I186" s="9"/>
      <c r="J186" s="9"/>
      <c r="K186" s="9"/>
      <c r="L186" s="9"/>
      <c r="M186" s="9"/>
      <c r="N186" s="9"/>
      <c r="P186" s="1"/>
      <c r="Q186" s="4"/>
      <c r="R186" s="4"/>
      <c r="S186" s="4"/>
    </row>
    <row r="187" spans="1:19" ht="17">
      <c r="B187" s="41" t="s">
        <v>258</v>
      </c>
      <c r="E187" s="9"/>
      <c r="F187" s="9"/>
      <c r="G187" s="9"/>
      <c r="H187" s="9"/>
      <c r="I187" s="9"/>
      <c r="J187" s="9"/>
      <c r="K187" s="9"/>
      <c r="L187" s="9"/>
      <c r="M187" s="9"/>
      <c r="N187" s="9"/>
      <c r="P187" s="1"/>
      <c r="Q187" s="4"/>
      <c r="R187" s="4"/>
      <c r="S187" s="4"/>
    </row>
    <row r="188" spans="1:19" ht="85">
      <c r="A188" s="12">
        <v>334</v>
      </c>
      <c r="B188" s="2" t="s">
        <v>348</v>
      </c>
      <c r="C188" s="2" t="s">
        <v>586</v>
      </c>
      <c r="D188" s="2" t="s">
        <v>587</v>
      </c>
      <c r="E188" s="63">
        <v>0</v>
      </c>
      <c r="F188" s="64" t="s">
        <v>853</v>
      </c>
      <c r="G188" s="64"/>
      <c r="H188" s="65">
        <v>0</v>
      </c>
      <c r="I188" s="66"/>
      <c r="J188" s="63"/>
      <c r="K188" s="64"/>
      <c r="L188" s="64"/>
      <c r="M188" s="65"/>
      <c r="N188" s="66"/>
      <c r="O188" s="58">
        <f>IF(J188&lt;&gt;"",J188,IF(E188&lt;&gt;"",E188,""))</f>
        <v>0</v>
      </c>
      <c r="P188" s="35">
        <f>IF(M188&lt;&gt;"",M188,IF(H188&lt;&gt;"",H188,""))</f>
        <v>0</v>
      </c>
      <c r="Q188" s="4"/>
      <c r="R188" s="4"/>
      <c r="S188" s="4"/>
    </row>
    <row r="189" spans="1:19" s="1" customFormat="1">
      <c r="A189" s="34"/>
      <c r="E189" s="9"/>
      <c r="F189" s="9"/>
      <c r="G189" s="9"/>
      <c r="H189" s="9"/>
      <c r="I189" s="9"/>
      <c r="J189" s="9"/>
      <c r="K189" s="9"/>
      <c r="L189" s="9"/>
      <c r="M189" s="9"/>
      <c r="N189" s="9"/>
      <c r="O189"/>
    </row>
    <row r="190" spans="1:19" ht="119">
      <c r="A190" s="12">
        <v>335</v>
      </c>
      <c r="B190" s="2" t="s">
        <v>349</v>
      </c>
      <c r="C190" s="2" t="s">
        <v>588</v>
      </c>
      <c r="D190" s="2" t="s">
        <v>589</v>
      </c>
      <c r="E190" s="63">
        <v>0</v>
      </c>
      <c r="F190" s="64" t="s">
        <v>854</v>
      </c>
      <c r="G190" s="64"/>
      <c r="H190" s="65">
        <v>0</v>
      </c>
      <c r="I190" s="66"/>
      <c r="J190" s="63"/>
      <c r="K190" s="64"/>
      <c r="L190" s="64"/>
      <c r="M190" s="65"/>
      <c r="N190" s="66"/>
      <c r="O190" s="58">
        <f>IF(J190&lt;&gt;"",J190,IF(E190&lt;&gt;"",E190,""))</f>
        <v>0</v>
      </c>
      <c r="P190" s="35">
        <f>IF(M190&lt;&gt;"",M190,IF(H190&lt;&gt;"",H190,""))</f>
        <v>0</v>
      </c>
      <c r="Q190" s="4"/>
      <c r="R190" s="4"/>
      <c r="S190" s="4"/>
    </row>
    <row r="191" spans="1:19">
      <c r="E191" s="9"/>
      <c r="F191" s="9"/>
      <c r="G191" s="9"/>
      <c r="H191" s="9"/>
      <c r="I191" s="9"/>
      <c r="J191" s="9"/>
      <c r="K191" s="9"/>
      <c r="L191" s="9"/>
      <c r="M191" s="9"/>
      <c r="N191" s="9"/>
      <c r="P191" s="1"/>
      <c r="Q191" s="4"/>
      <c r="R191" s="4"/>
      <c r="S191" s="4"/>
    </row>
    <row r="192" spans="1:19" ht="17">
      <c r="B192" s="45" t="s">
        <v>419</v>
      </c>
      <c r="C192" s="46" t="s">
        <v>723</v>
      </c>
      <c r="E192" s="9"/>
      <c r="F192" s="9"/>
      <c r="G192" s="9"/>
      <c r="H192" s="9"/>
      <c r="I192" s="9"/>
      <c r="J192" s="9"/>
      <c r="K192" s="9"/>
      <c r="L192" s="9"/>
      <c r="M192" s="9"/>
      <c r="N192" s="9"/>
      <c r="P192" s="1"/>
      <c r="Q192" s="4"/>
      <c r="R192" s="4"/>
      <c r="S192" s="4"/>
    </row>
    <row r="193" spans="1:19" ht="85">
      <c r="A193" s="12">
        <v>336</v>
      </c>
      <c r="B193" s="2" t="s">
        <v>350</v>
      </c>
      <c r="C193" s="2" t="s">
        <v>590</v>
      </c>
      <c r="D193" s="2" t="s">
        <v>591</v>
      </c>
      <c r="E193" s="63">
        <v>0</v>
      </c>
      <c r="F193" s="64" t="s">
        <v>855</v>
      </c>
      <c r="G193" s="64"/>
      <c r="H193" s="65">
        <v>0</v>
      </c>
      <c r="I193" s="66"/>
      <c r="J193" s="63"/>
      <c r="K193" s="64"/>
      <c r="L193" s="64"/>
      <c r="M193" s="65"/>
      <c r="N193" s="66"/>
      <c r="O193" s="58">
        <f>IF(J193&lt;&gt;"",J193,IF(E193&lt;&gt;"",E193,""))</f>
        <v>0</v>
      </c>
      <c r="P193" s="35">
        <f>IF(M193&lt;&gt;"",M193,IF(H193&lt;&gt;"",H193,""))</f>
        <v>0</v>
      </c>
      <c r="Q193" s="4"/>
      <c r="R193" s="4"/>
      <c r="S193" s="4"/>
    </row>
    <row r="194" spans="1:19" ht="68">
      <c r="A194" s="12">
        <v>337</v>
      </c>
      <c r="B194" s="2" t="s">
        <v>351</v>
      </c>
      <c r="C194" s="2" t="s">
        <v>592</v>
      </c>
      <c r="D194" s="2" t="s">
        <v>593</v>
      </c>
      <c r="E194" s="63">
        <v>0</v>
      </c>
      <c r="F194" s="64" t="s">
        <v>855</v>
      </c>
      <c r="G194" s="64"/>
      <c r="H194" s="65">
        <v>0</v>
      </c>
      <c r="I194" s="66"/>
      <c r="J194" s="63"/>
      <c r="K194" s="64"/>
      <c r="L194" s="64"/>
      <c r="M194" s="65"/>
      <c r="N194" s="66"/>
      <c r="O194" s="58">
        <f>IF(J194&lt;&gt;"",J194,IF(E194&lt;&gt;"",E194,""))</f>
        <v>0</v>
      </c>
      <c r="P194" s="35">
        <f>IF(M194&lt;&gt;"",M194,IF(H194&lt;&gt;"",H194,""))</f>
        <v>0</v>
      </c>
      <c r="Q194" s="4"/>
      <c r="R194" s="4"/>
      <c r="S194" s="4"/>
    </row>
    <row r="195" spans="1:19" ht="68">
      <c r="A195" s="12">
        <v>338</v>
      </c>
      <c r="B195" s="2" t="s">
        <v>352</v>
      </c>
      <c r="C195" s="2" t="s">
        <v>594</v>
      </c>
      <c r="D195" s="2" t="s">
        <v>595</v>
      </c>
      <c r="E195" s="63">
        <v>0</v>
      </c>
      <c r="F195" s="64" t="s">
        <v>855</v>
      </c>
      <c r="G195" s="64"/>
      <c r="H195" s="65">
        <v>0</v>
      </c>
      <c r="I195" s="66"/>
      <c r="J195" s="63"/>
      <c r="K195" s="64"/>
      <c r="L195" s="64"/>
      <c r="M195" s="65"/>
      <c r="N195" s="66"/>
      <c r="O195" s="58">
        <f>IF(J195&lt;&gt;"",J195,IF(E195&lt;&gt;"",E195,""))</f>
        <v>0</v>
      </c>
      <c r="P195" s="35">
        <f>IF(M195&lt;&gt;"",M195,IF(H195&lt;&gt;"",H195,""))</f>
        <v>0</v>
      </c>
      <c r="Q195" s="4"/>
      <c r="R195" s="4"/>
      <c r="S195" s="4"/>
    </row>
    <row r="196" spans="1:19" ht="51">
      <c r="A196" s="12">
        <v>339</v>
      </c>
      <c r="B196" s="2" t="s">
        <v>353</v>
      </c>
      <c r="C196" s="2" t="s">
        <v>596</v>
      </c>
      <c r="D196" s="2" t="s">
        <v>597</v>
      </c>
      <c r="E196" s="63">
        <v>0</v>
      </c>
      <c r="F196" s="64" t="s">
        <v>855</v>
      </c>
      <c r="G196" s="64"/>
      <c r="H196" s="65">
        <v>0</v>
      </c>
      <c r="I196" s="66"/>
      <c r="J196" s="63"/>
      <c r="K196" s="64"/>
      <c r="L196" s="64"/>
      <c r="M196" s="65"/>
      <c r="N196" s="66"/>
      <c r="O196" s="58">
        <f>IF(J196&lt;&gt;"",J196,IF(E196&lt;&gt;"",E196,""))</f>
        <v>0</v>
      </c>
      <c r="P196" s="35">
        <f>IF(M196&lt;&gt;"",M196,IF(H196&lt;&gt;"",H196,""))</f>
        <v>0</v>
      </c>
      <c r="Q196" s="4"/>
      <c r="R196" s="4"/>
      <c r="S196" s="4"/>
    </row>
    <row r="197" spans="1:19" s="1" customFormat="1">
      <c r="A197" s="34"/>
      <c r="E197" s="9"/>
      <c r="F197" s="9"/>
      <c r="G197" s="9"/>
      <c r="H197" s="9"/>
      <c r="I197" s="9"/>
      <c r="J197" s="9"/>
      <c r="K197" s="9"/>
      <c r="L197" s="9"/>
      <c r="M197" s="9"/>
      <c r="N197" s="9"/>
      <c r="O197"/>
    </row>
    <row r="198" spans="1:19" ht="51">
      <c r="A198" s="12">
        <v>340</v>
      </c>
      <c r="B198" s="2" t="s">
        <v>354</v>
      </c>
      <c r="C198" s="2" t="s">
        <v>598</v>
      </c>
      <c r="D198" s="2" t="s">
        <v>599</v>
      </c>
      <c r="E198" s="63">
        <v>0</v>
      </c>
      <c r="F198" s="64" t="s">
        <v>856</v>
      </c>
      <c r="G198" s="64"/>
      <c r="H198" s="65">
        <v>0</v>
      </c>
      <c r="I198" s="66"/>
      <c r="J198" s="63"/>
      <c r="K198" s="64"/>
      <c r="L198" s="64"/>
      <c r="M198" s="65"/>
      <c r="N198" s="66"/>
      <c r="O198" s="58">
        <f>IF(J198&lt;&gt;"",J198,IF(E198&lt;&gt;"",E198,""))</f>
        <v>0</v>
      </c>
      <c r="P198" s="35">
        <f>IF(M198&lt;&gt;"",M198,IF(H198&lt;&gt;"",H198,""))</f>
        <v>0</v>
      </c>
      <c r="Q198" s="4"/>
      <c r="R198" s="4"/>
      <c r="S198" s="4"/>
    </row>
    <row r="199" spans="1:19" ht="85">
      <c r="A199" s="12">
        <v>341</v>
      </c>
      <c r="B199" s="2" t="s">
        <v>355</v>
      </c>
      <c r="C199" s="2" t="s">
        <v>600</v>
      </c>
      <c r="D199" s="2" t="s">
        <v>601</v>
      </c>
      <c r="E199" s="63">
        <v>0</v>
      </c>
      <c r="F199" s="64" t="s">
        <v>855</v>
      </c>
      <c r="G199" s="64"/>
      <c r="H199" s="65">
        <v>0</v>
      </c>
      <c r="I199" s="66"/>
      <c r="J199" s="63"/>
      <c r="K199" s="64"/>
      <c r="L199" s="64"/>
      <c r="M199" s="65"/>
      <c r="N199" s="66"/>
      <c r="O199" s="58">
        <f>IF(J199&lt;&gt;"",J199,IF(E199&lt;&gt;"",E199,""))</f>
        <v>0</v>
      </c>
      <c r="P199" s="35">
        <f>IF(M199&lt;&gt;"",M199,IF(H199&lt;&gt;"",H199,""))</f>
        <v>0</v>
      </c>
      <c r="Q199" s="4"/>
      <c r="R199" s="4"/>
      <c r="S199" s="4"/>
    </row>
    <row r="200" spans="1:19" ht="102">
      <c r="A200" s="12">
        <v>342</v>
      </c>
      <c r="B200" s="2" t="s">
        <v>356</v>
      </c>
      <c r="C200" s="2" t="s">
        <v>602</v>
      </c>
      <c r="D200" s="2" t="s">
        <v>603</v>
      </c>
      <c r="E200" s="63">
        <v>0</v>
      </c>
      <c r="F200" s="64" t="s">
        <v>797</v>
      </c>
      <c r="G200" s="64"/>
      <c r="H200" s="65">
        <v>0</v>
      </c>
      <c r="I200" s="66"/>
      <c r="J200" s="63"/>
      <c r="K200" s="64"/>
      <c r="L200" s="64"/>
      <c r="M200" s="65"/>
      <c r="N200" s="66"/>
      <c r="O200" s="58">
        <f>IF(J200&lt;&gt;"",J200,IF(E200&lt;&gt;"",E200,""))</f>
        <v>0</v>
      </c>
      <c r="P200" s="35">
        <f>IF(M200&lt;&gt;"",M200,IF(H200&lt;&gt;"",H200,""))</f>
        <v>0</v>
      </c>
      <c r="Q200" s="4"/>
      <c r="R200" s="4"/>
      <c r="S200" s="4"/>
    </row>
    <row r="201" spans="1:19" s="1" customFormat="1">
      <c r="A201" s="34"/>
      <c r="E201" s="9"/>
      <c r="F201" s="9"/>
      <c r="G201" s="9"/>
      <c r="H201" s="9"/>
      <c r="I201" s="9"/>
      <c r="J201" s="9"/>
      <c r="K201" s="9"/>
      <c r="L201" s="9"/>
      <c r="M201" s="9"/>
      <c r="N201" s="9"/>
      <c r="O201"/>
    </row>
    <row r="202" spans="1:19" ht="102">
      <c r="A202" s="12">
        <v>343</v>
      </c>
      <c r="B202" s="2" t="s">
        <v>357</v>
      </c>
      <c r="C202" s="2" t="s">
        <v>604</v>
      </c>
      <c r="D202" s="2" t="s">
        <v>605</v>
      </c>
      <c r="E202" s="63">
        <v>1</v>
      </c>
      <c r="F202" s="64" t="s">
        <v>857</v>
      </c>
      <c r="G202" s="64"/>
      <c r="H202" s="65">
        <v>1</v>
      </c>
      <c r="I202" s="66"/>
      <c r="J202" s="63"/>
      <c r="K202" s="64"/>
      <c r="L202" s="64"/>
      <c r="M202" s="65"/>
      <c r="N202" s="66"/>
      <c r="O202" s="58">
        <f>IF(J202&lt;&gt;"",J202,IF(E202&lt;&gt;"",E202,""))</f>
        <v>1</v>
      </c>
      <c r="P202" s="35">
        <f>IF(M202&lt;&gt;"",M202,IF(H202&lt;&gt;"",H202,""))</f>
        <v>1</v>
      </c>
      <c r="Q202" s="4"/>
      <c r="R202" s="4"/>
      <c r="S202" s="4"/>
    </row>
    <row r="203" spans="1:19" s="1" customFormat="1">
      <c r="A203" s="34"/>
      <c r="E203" s="9"/>
      <c r="F203" s="9"/>
      <c r="G203" s="9"/>
      <c r="H203" s="9"/>
      <c r="I203" s="9"/>
      <c r="J203" s="9"/>
      <c r="K203" s="9"/>
      <c r="L203" s="9"/>
      <c r="M203" s="9"/>
      <c r="N203" s="9"/>
      <c r="O203"/>
    </row>
    <row r="204" spans="1:19" ht="102">
      <c r="A204" s="12">
        <v>344</v>
      </c>
      <c r="B204" s="2" t="s">
        <v>358</v>
      </c>
      <c r="C204" s="2" t="s">
        <v>606</v>
      </c>
      <c r="D204" s="2" t="s">
        <v>607</v>
      </c>
      <c r="E204" s="63">
        <v>0</v>
      </c>
      <c r="F204" s="64" t="s">
        <v>858</v>
      </c>
      <c r="G204" s="64"/>
      <c r="H204" s="65">
        <v>0</v>
      </c>
      <c r="I204" s="66"/>
      <c r="J204" s="63"/>
      <c r="K204" s="64"/>
      <c r="L204" s="64"/>
      <c r="M204" s="65"/>
      <c r="N204" s="66"/>
      <c r="O204" s="58">
        <f>IF(J204&lt;&gt;"",J204,IF(E204&lt;&gt;"",E204,""))</f>
        <v>0</v>
      </c>
      <c r="P204" s="35">
        <f>IF(M204&lt;&gt;"",M204,IF(H204&lt;&gt;"",H204,""))</f>
        <v>0</v>
      </c>
      <c r="Q204" s="4"/>
      <c r="R204" s="4"/>
      <c r="S204" s="4"/>
    </row>
    <row r="205" spans="1:19" ht="85">
      <c r="A205" s="12">
        <v>345</v>
      </c>
      <c r="B205" s="2" t="s">
        <v>359</v>
      </c>
      <c r="C205" s="2" t="s">
        <v>608</v>
      </c>
      <c r="D205" s="2" t="s">
        <v>609</v>
      </c>
      <c r="E205" s="63">
        <v>0</v>
      </c>
      <c r="F205" s="64" t="s">
        <v>797</v>
      </c>
      <c r="G205" s="64"/>
      <c r="H205" s="65">
        <v>0</v>
      </c>
      <c r="I205" s="66"/>
      <c r="J205" s="63"/>
      <c r="K205" s="64"/>
      <c r="L205" s="64"/>
      <c r="M205" s="65"/>
      <c r="N205" s="66"/>
      <c r="O205" s="58">
        <f>IF(J205&lt;&gt;"",J205,IF(E205&lt;&gt;"",E205,""))</f>
        <v>0</v>
      </c>
      <c r="P205" s="35">
        <f>IF(M205&lt;&gt;"",M205,IF(H205&lt;&gt;"",H205,""))</f>
        <v>0</v>
      </c>
      <c r="Q205" s="4"/>
      <c r="R205" s="4"/>
      <c r="S205" s="4"/>
    </row>
    <row r="206" spans="1:19" ht="68">
      <c r="A206" s="12">
        <v>346</v>
      </c>
      <c r="B206" s="2" t="s">
        <v>360</v>
      </c>
      <c r="C206" s="2" t="s">
        <v>610</v>
      </c>
      <c r="D206" s="2" t="s">
        <v>611</v>
      </c>
      <c r="E206" s="63">
        <v>0</v>
      </c>
      <c r="F206" s="64" t="s">
        <v>797</v>
      </c>
      <c r="G206" s="64"/>
      <c r="H206" s="65">
        <v>0</v>
      </c>
      <c r="I206" s="66"/>
      <c r="J206" s="63"/>
      <c r="K206" s="64"/>
      <c r="L206" s="64"/>
      <c r="M206" s="65"/>
      <c r="N206" s="66"/>
      <c r="O206" s="58">
        <f>IF(J206&lt;&gt;"",J206,IF(E206&lt;&gt;"",E206,""))</f>
        <v>0</v>
      </c>
      <c r="P206" s="35">
        <f>IF(M206&lt;&gt;"",M206,IF(H206&lt;&gt;"",H206,""))</f>
        <v>0</v>
      </c>
      <c r="Q206" s="4"/>
      <c r="R206" s="4"/>
      <c r="S206" s="4"/>
    </row>
    <row r="207" spans="1:19" s="1" customFormat="1">
      <c r="A207" s="34"/>
      <c r="E207" s="9"/>
      <c r="F207" s="9"/>
      <c r="G207" s="9"/>
      <c r="H207" s="9"/>
      <c r="I207" s="9"/>
      <c r="J207" s="9"/>
      <c r="K207" s="9"/>
      <c r="L207" s="9"/>
      <c r="M207" s="9"/>
      <c r="N207" s="9"/>
      <c r="O207"/>
    </row>
    <row r="208" spans="1:19" ht="102">
      <c r="A208" s="12">
        <v>347</v>
      </c>
      <c r="B208" s="2" t="s">
        <v>361</v>
      </c>
      <c r="C208" s="2" t="s">
        <v>612</v>
      </c>
      <c r="D208" s="2" t="s">
        <v>613</v>
      </c>
      <c r="E208" s="63">
        <v>0</v>
      </c>
      <c r="F208" s="64" t="s">
        <v>797</v>
      </c>
      <c r="G208" s="64"/>
      <c r="H208" s="65">
        <v>0</v>
      </c>
      <c r="I208" s="66"/>
      <c r="J208" s="63"/>
      <c r="K208" s="64"/>
      <c r="L208" s="64"/>
      <c r="M208" s="65"/>
      <c r="N208" s="66"/>
      <c r="O208" s="58">
        <f>IF(J208&lt;&gt;"",J208,IF(E208&lt;&gt;"",E208,""))</f>
        <v>0</v>
      </c>
      <c r="P208" s="35">
        <f>IF(M208&lt;&gt;"",M208,IF(H208&lt;&gt;"",H208,""))</f>
        <v>0</v>
      </c>
      <c r="Q208" s="4"/>
      <c r="R208" s="4"/>
      <c r="S208" s="4"/>
    </row>
    <row r="209" spans="1:19" s="1" customFormat="1">
      <c r="A209" s="34"/>
      <c r="E209" s="9"/>
      <c r="F209" s="9"/>
      <c r="G209" s="9"/>
      <c r="H209" s="9"/>
      <c r="I209" s="9"/>
      <c r="J209" s="9"/>
      <c r="K209" s="9"/>
      <c r="L209" s="9"/>
      <c r="M209" s="9"/>
      <c r="N209" s="9"/>
      <c r="O209"/>
    </row>
    <row r="210" spans="1:19" ht="85">
      <c r="A210" s="12">
        <v>348</v>
      </c>
      <c r="B210" s="2" t="s">
        <v>362</v>
      </c>
      <c r="C210" s="2" t="s">
        <v>614</v>
      </c>
      <c r="D210" s="2" t="s">
        <v>615</v>
      </c>
      <c r="E210" s="63">
        <v>0</v>
      </c>
      <c r="F210" s="64" t="s">
        <v>797</v>
      </c>
      <c r="G210" s="64"/>
      <c r="H210" s="65">
        <v>0</v>
      </c>
      <c r="I210" s="66"/>
      <c r="J210" s="63"/>
      <c r="K210" s="64"/>
      <c r="L210" s="64"/>
      <c r="M210" s="65"/>
      <c r="N210" s="66"/>
      <c r="O210" s="58">
        <f>IF(J210&lt;&gt;"",J210,IF(E210&lt;&gt;"",E210,""))</f>
        <v>0</v>
      </c>
      <c r="P210" s="35">
        <f>IF(M210&lt;&gt;"",M210,IF(H210&lt;&gt;"",H210,""))</f>
        <v>0</v>
      </c>
      <c r="Q210" s="4"/>
      <c r="R210" s="4"/>
      <c r="S210" s="4"/>
    </row>
    <row r="211" spans="1:19" s="1" customFormat="1">
      <c r="A211" s="34"/>
      <c r="E211" s="9"/>
      <c r="F211" s="9"/>
      <c r="G211" s="9"/>
      <c r="H211" s="9"/>
      <c r="I211" s="9"/>
      <c r="J211" s="9"/>
      <c r="K211" s="9"/>
      <c r="L211" s="9"/>
      <c r="M211" s="9"/>
      <c r="N211" s="9"/>
      <c r="O211"/>
    </row>
    <row r="212" spans="1:19" ht="119">
      <c r="A212" s="12">
        <v>349</v>
      </c>
      <c r="B212" s="2" t="s">
        <v>363</v>
      </c>
      <c r="C212" s="2" t="s">
        <v>616</v>
      </c>
      <c r="D212" s="2" t="s">
        <v>617</v>
      </c>
      <c r="E212" s="63">
        <v>0</v>
      </c>
      <c r="F212" s="64" t="s">
        <v>797</v>
      </c>
      <c r="G212" s="64"/>
      <c r="H212" s="65">
        <v>0</v>
      </c>
      <c r="I212" s="66"/>
      <c r="J212" s="63"/>
      <c r="K212" s="64"/>
      <c r="L212" s="64"/>
      <c r="M212" s="65"/>
      <c r="N212" s="66"/>
      <c r="O212" s="58">
        <f>IF(J212&lt;&gt;"",J212,IF(E212&lt;&gt;"",E212,""))</f>
        <v>0</v>
      </c>
      <c r="P212" s="35">
        <f>IF(M212&lt;&gt;"",M212,IF(H212&lt;&gt;"",H212,""))</f>
        <v>0</v>
      </c>
      <c r="Q212" s="4"/>
      <c r="R212" s="4"/>
      <c r="S212" s="4"/>
    </row>
    <row r="213" spans="1:19">
      <c r="E213" s="9"/>
      <c r="F213" s="9"/>
      <c r="G213" s="9"/>
      <c r="H213" s="9"/>
      <c r="I213" s="9"/>
      <c r="J213" s="9"/>
      <c r="K213" s="9"/>
      <c r="L213" s="9"/>
      <c r="M213" s="9"/>
      <c r="N213" s="9"/>
      <c r="P213" s="1"/>
      <c r="Q213" s="4"/>
      <c r="R213" s="4"/>
      <c r="S213" s="4"/>
    </row>
    <row r="214" spans="1:19">
      <c r="E214" s="9"/>
      <c r="F214" s="9"/>
      <c r="G214" s="9"/>
      <c r="H214" s="9"/>
      <c r="I214" s="9"/>
      <c r="J214" s="9"/>
      <c r="K214" s="9"/>
      <c r="L214" s="9"/>
      <c r="M214" s="9"/>
      <c r="N214" s="9"/>
      <c r="P214" s="1"/>
      <c r="Q214" s="4"/>
      <c r="R214" s="4"/>
      <c r="S214" s="4"/>
    </row>
    <row r="215" spans="1:19">
      <c r="E215" s="9"/>
      <c r="F215" s="9"/>
      <c r="G215" s="9"/>
      <c r="H215" s="9"/>
      <c r="I215" s="9"/>
      <c r="J215" s="9"/>
      <c r="K215" s="9"/>
      <c r="L215" s="9"/>
      <c r="M215" s="9"/>
      <c r="N215" s="9"/>
      <c r="P215" s="1"/>
      <c r="Q215" s="4"/>
      <c r="R215" s="4"/>
      <c r="S215" s="4"/>
    </row>
    <row r="216" spans="1:19" ht="17">
      <c r="B216" s="41" t="s">
        <v>262</v>
      </c>
      <c r="E216" s="9"/>
      <c r="F216" s="9"/>
      <c r="G216" s="9"/>
      <c r="H216" s="9"/>
      <c r="I216" s="9"/>
      <c r="J216" s="9"/>
      <c r="K216" s="9"/>
      <c r="L216" s="9"/>
      <c r="M216" s="9"/>
      <c r="N216" s="9"/>
      <c r="P216" s="1"/>
      <c r="Q216" s="4"/>
      <c r="R216" s="4"/>
      <c r="S216" s="4"/>
    </row>
    <row r="217" spans="1:19" ht="68">
      <c r="A217" s="12">
        <v>350</v>
      </c>
      <c r="B217" s="2" t="s">
        <v>364</v>
      </c>
      <c r="C217" s="2" t="s">
        <v>618</v>
      </c>
      <c r="D217" s="2" t="s">
        <v>619</v>
      </c>
      <c r="E217" s="63">
        <v>3</v>
      </c>
      <c r="F217" s="64" t="s">
        <v>859</v>
      </c>
      <c r="G217" s="64"/>
      <c r="H217" s="65">
        <v>3</v>
      </c>
      <c r="I217" s="66"/>
      <c r="J217" s="63"/>
      <c r="K217" s="64"/>
      <c r="L217" s="64"/>
      <c r="M217" s="65"/>
      <c r="N217" s="66"/>
      <c r="O217" s="58">
        <f>IF(J217&lt;&gt;"",J217,IF(E217&lt;&gt;"",E217,""))</f>
        <v>3</v>
      </c>
      <c r="P217" s="35">
        <f>IF(M217&lt;&gt;"",M217,IF(H217&lt;&gt;"",H217,""))</f>
        <v>3</v>
      </c>
      <c r="Q217" s="4"/>
      <c r="R217" s="4"/>
      <c r="S217" s="4"/>
    </row>
    <row r="218" spans="1:19" ht="68">
      <c r="A218" s="12">
        <v>351</v>
      </c>
      <c r="B218" s="2" t="s">
        <v>365</v>
      </c>
      <c r="C218" s="2" t="s">
        <v>620</v>
      </c>
      <c r="D218" s="2" t="s">
        <v>621</v>
      </c>
      <c r="E218" s="63">
        <v>3</v>
      </c>
      <c r="F218" s="64" t="s">
        <v>860</v>
      </c>
      <c r="G218" s="64"/>
      <c r="H218" s="65">
        <v>3</v>
      </c>
      <c r="I218" s="66"/>
      <c r="J218" s="63"/>
      <c r="K218" s="64"/>
      <c r="L218" s="64"/>
      <c r="M218" s="65"/>
      <c r="N218" s="66"/>
      <c r="O218" s="58">
        <f>IF(J218&lt;&gt;"",J218,IF(E218&lt;&gt;"",E218,""))</f>
        <v>3</v>
      </c>
      <c r="P218" s="35">
        <f>IF(M218&lt;&gt;"",M218,IF(H218&lt;&gt;"",H218,""))</f>
        <v>3</v>
      </c>
      <c r="Q218" s="4"/>
      <c r="R218" s="4"/>
      <c r="S218" s="4"/>
    </row>
    <row r="219" spans="1:19" s="1" customFormat="1">
      <c r="A219" s="34"/>
      <c r="E219" s="9"/>
      <c r="F219" s="9"/>
      <c r="G219" s="9"/>
      <c r="H219" s="9"/>
      <c r="I219" s="9"/>
      <c r="J219" s="9"/>
      <c r="K219" s="9"/>
      <c r="L219" s="9"/>
      <c r="M219" s="9"/>
      <c r="N219" s="9"/>
      <c r="O219"/>
    </row>
    <row r="220" spans="1:19" ht="68">
      <c r="A220" s="12">
        <v>352</v>
      </c>
      <c r="B220" s="2" t="s">
        <v>366</v>
      </c>
      <c r="C220" s="2" t="s">
        <v>622</v>
      </c>
      <c r="D220" s="2" t="s">
        <v>623</v>
      </c>
      <c r="E220" s="63">
        <v>2</v>
      </c>
      <c r="F220" s="64" t="s">
        <v>861</v>
      </c>
      <c r="G220" s="64"/>
      <c r="H220" s="65">
        <v>3</v>
      </c>
      <c r="I220" s="66"/>
      <c r="J220" s="63"/>
      <c r="K220" s="64"/>
      <c r="L220" s="64"/>
      <c r="M220" s="65"/>
      <c r="N220" s="66"/>
      <c r="O220" s="58">
        <f>IF(J220&lt;&gt;"",J220,IF(E220&lt;&gt;"",E220,""))</f>
        <v>2</v>
      </c>
      <c r="P220" s="35">
        <f>IF(M220&lt;&gt;"",M220,IF(H220&lt;&gt;"",H220,""))</f>
        <v>3</v>
      </c>
      <c r="Q220" s="4"/>
      <c r="R220" s="4"/>
      <c r="S220" s="4"/>
    </row>
    <row r="221" spans="1:19" ht="102">
      <c r="A221" s="12">
        <v>353</v>
      </c>
      <c r="B221" s="2" t="s">
        <v>277</v>
      </c>
      <c r="C221" s="2" t="s">
        <v>624</v>
      </c>
      <c r="D221" s="2" t="s">
        <v>625</v>
      </c>
      <c r="E221" s="63">
        <v>2</v>
      </c>
      <c r="F221" s="64" t="s">
        <v>862</v>
      </c>
      <c r="G221" s="64"/>
      <c r="H221" s="65">
        <v>1.5</v>
      </c>
      <c r="I221" s="66" t="s">
        <v>863</v>
      </c>
      <c r="J221" s="63"/>
      <c r="K221" s="64"/>
      <c r="L221" s="64"/>
      <c r="M221" s="65"/>
      <c r="N221" s="66"/>
      <c r="O221" s="58">
        <f>IF(J221&lt;&gt;"",J221,IF(E221&lt;&gt;"",E221,""))</f>
        <v>2</v>
      </c>
      <c r="P221" s="35">
        <f>IF(M221&lt;&gt;"",M221,IF(H221&lt;&gt;"",H221,""))</f>
        <v>1.5</v>
      </c>
      <c r="Q221" s="4"/>
      <c r="R221" s="4"/>
      <c r="S221" s="4"/>
    </row>
    <row r="222" spans="1:19" ht="68">
      <c r="A222" s="12">
        <v>354</v>
      </c>
      <c r="B222" s="2" t="s">
        <v>367</v>
      </c>
      <c r="C222" s="2" t="s">
        <v>626</v>
      </c>
      <c r="D222" s="2" t="s">
        <v>627</v>
      </c>
      <c r="E222" s="63">
        <v>2</v>
      </c>
      <c r="F222" s="64" t="s">
        <v>864</v>
      </c>
      <c r="G222" s="64"/>
      <c r="H222" s="65">
        <v>2</v>
      </c>
      <c r="I222" s="66"/>
      <c r="J222" s="63"/>
      <c r="K222" s="64"/>
      <c r="L222" s="64"/>
      <c r="M222" s="65"/>
      <c r="N222" s="66"/>
      <c r="O222" s="58">
        <f>IF(J222&lt;&gt;"",J222,IF(E222&lt;&gt;"",E222,""))</f>
        <v>2</v>
      </c>
      <c r="P222" s="35">
        <f>IF(M222&lt;&gt;"",M222,IF(H222&lt;&gt;"",H222,""))</f>
        <v>2</v>
      </c>
      <c r="Q222" s="4"/>
      <c r="R222" s="4"/>
      <c r="S222" s="4"/>
    </row>
    <row r="223" spans="1:19" ht="204">
      <c r="A223" s="12">
        <v>355</v>
      </c>
      <c r="B223" s="2" t="s">
        <v>368</v>
      </c>
      <c r="C223" s="2" t="s">
        <v>628</v>
      </c>
      <c r="D223" s="2" t="s">
        <v>629</v>
      </c>
      <c r="E223" s="63">
        <v>2</v>
      </c>
      <c r="F223" s="64" t="s">
        <v>865</v>
      </c>
      <c r="G223" s="64"/>
      <c r="H223" s="65">
        <v>2</v>
      </c>
      <c r="I223" s="66"/>
      <c r="J223" s="63"/>
      <c r="K223" s="64"/>
      <c r="L223" s="64"/>
      <c r="M223" s="65"/>
      <c r="N223" s="66"/>
      <c r="O223" s="58">
        <f>IF(J223&lt;&gt;"",J223,IF(E223&lt;&gt;"",E223,""))</f>
        <v>2</v>
      </c>
      <c r="P223" s="35">
        <f>IF(M223&lt;&gt;"",M223,IF(H223&lt;&gt;"",H223,""))</f>
        <v>2</v>
      </c>
      <c r="Q223" s="4"/>
      <c r="R223" s="4"/>
      <c r="S223" s="4"/>
    </row>
    <row r="224" spans="1:19" s="1" customFormat="1">
      <c r="A224" s="34"/>
      <c r="E224" s="9"/>
      <c r="F224" s="9"/>
      <c r="G224" s="9"/>
      <c r="H224" s="9"/>
      <c r="I224" s="9"/>
      <c r="J224" s="9"/>
      <c r="K224" s="9"/>
      <c r="L224" s="9"/>
      <c r="M224" s="9"/>
      <c r="N224" s="9"/>
      <c r="O224"/>
    </row>
    <row r="225" spans="1:19" ht="119">
      <c r="A225" s="12">
        <v>356</v>
      </c>
      <c r="B225" s="2" t="s">
        <v>369</v>
      </c>
      <c r="C225" s="2" t="s">
        <v>630</v>
      </c>
      <c r="D225" s="2" t="s">
        <v>631</v>
      </c>
      <c r="E225" s="63">
        <v>2</v>
      </c>
      <c r="F225" s="64" t="s">
        <v>866</v>
      </c>
      <c r="G225" s="64"/>
      <c r="H225" s="65">
        <v>2</v>
      </c>
      <c r="I225" s="66"/>
      <c r="J225" s="63"/>
      <c r="K225" s="64"/>
      <c r="L225" s="64"/>
      <c r="M225" s="65"/>
      <c r="N225" s="66"/>
      <c r="O225" s="58">
        <f>IF(J225&lt;&gt;"",J225,IF(E225&lt;&gt;"",E225,""))</f>
        <v>2</v>
      </c>
      <c r="P225" s="35">
        <f>IF(M225&lt;&gt;"",M225,IF(H225&lt;&gt;"",H225,""))</f>
        <v>2</v>
      </c>
      <c r="Q225" s="4"/>
      <c r="R225" s="4"/>
      <c r="S225" s="4"/>
    </row>
    <row r="226" spans="1:19" s="1" customFormat="1">
      <c r="A226" s="34"/>
      <c r="E226" s="9"/>
      <c r="F226" s="9"/>
      <c r="G226" s="9"/>
      <c r="H226" s="9"/>
      <c r="I226" s="9"/>
      <c r="J226" s="9"/>
      <c r="K226" s="9"/>
      <c r="L226" s="9"/>
      <c r="M226" s="9"/>
      <c r="N226" s="9"/>
      <c r="O226"/>
    </row>
    <row r="227" spans="1:19" ht="68">
      <c r="A227" s="12">
        <v>357</v>
      </c>
      <c r="B227" s="2" t="s">
        <v>370</v>
      </c>
      <c r="C227" s="2" t="s">
        <v>632</v>
      </c>
      <c r="D227" s="2" t="s">
        <v>633</v>
      </c>
      <c r="E227" s="63">
        <v>2</v>
      </c>
      <c r="F227" s="64" t="s">
        <v>867</v>
      </c>
      <c r="G227" s="64"/>
      <c r="H227" s="65">
        <v>1.5</v>
      </c>
      <c r="I227" s="66" t="s">
        <v>868</v>
      </c>
      <c r="J227" s="63"/>
      <c r="K227" s="64"/>
      <c r="L227" s="64"/>
      <c r="M227" s="65"/>
      <c r="N227" s="66"/>
      <c r="O227" s="58">
        <f>IF(J227&lt;&gt;"",J227,IF(E227&lt;&gt;"",E227,""))</f>
        <v>2</v>
      </c>
      <c r="P227" s="35">
        <f>IF(M227&lt;&gt;"",M227,IF(H227&lt;&gt;"",H227,""))</f>
        <v>1.5</v>
      </c>
      <c r="Q227" s="4"/>
      <c r="R227" s="4"/>
      <c r="S227" s="4"/>
    </row>
    <row r="228" spans="1:19" s="1" customFormat="1">
      <c r="A228" s="34"/>
      <c r="E228" s="9"/>
      <c r="F228" s="9"/>
      <c r="G228" s="9"/>
      <c r="H228" s="9"/>
      <c r="I228" s="9"/>
      <c r="J228" s="9"/>
      <c r="K228" s="9"/>
      <c r="L228" s="9"/>
      <c r="M228" s="9"/>
      <c r="N228" s="9"/>
      <c r="O228"/>
    </row>
    <row r="229" spans="1:19" ht="68">
      <c r="A229" s="12">
        <v>358</v>
      </c>
      <c r="B229" s="2" t="s">
        <v>371</v>
      </c>
      <c r="C229" s="2" t="s">
        <v>634</v>
      </c>
      <c r="D229" s="2" t="s">
        <v>635</v>
      </c>
      <c r="E229" s="63">
        <v>2</v>
      </c>
      <c r="F229" s="64" t="s">
        <v>869</v>
      </c>
      <c r="G229" s="64"/>
      <c r="H229" s="65">
        <v>2</v>
      </c>
      <c r="I229" s="66"/>
      <c r="J229" s="63"/>
      <c r="K229" s="64"/>
      <c r="L229" s="64"/>
      <c r="M229" s="65"/>
      <c r="N229" s="66"/>
      <c r="O229" s="58">
        <f>IF(J229&lt;&gt;"",J229,IF(E229&lt;&gt;"",E229,""))</f>
        <v>2</v>
      </c>
      <c r="P229" s="35">
        <f>IF(M229&lt;&gt;"",M229,IF(H229&lt;&gt;"",H229,""))</f>
        <v>2</v>
      </c>
      <c r="Q229" s="4"/>
      <c r="R229" s="4"/>
      <c r="S229" s="4"/>
    </row>
    <row r="230" spans="1:19">
      <c r="E230" s="9"/>
      <c r="F230" s="9"/>
      <c r="G230" s="9"/>
      <c r="H230" s="9"/>
      <c r="I230" s="9"/>
      <c r="J230" s="9"/>
      <c r="K230" s="9"/>
      <c r="L230" s="9"/>
      <c r="M230" s="9"/>
      <c r="N230" s="9"/>
      <c r="P230" s="1"/>
      <c r="Q230" s="4"/>
      <c r="R230" s="4"/>
      <c r="S230" s="4"/>
    </row>
    <row r="231" spans="1:19">
      <c r="E231" s="9"/>
      <c r="F231" s="9"/>
      <c r="G231" s="9"/>
      <c r="H231" s="9"/>
      <c r="I231" s="9"/>
      <c r="J231" s="9"/>
      <c r="K231" s="9"/>
      <c r="L231" s="9"/>
      <c r="M231" s="9"/>
      <c r="N231" s="9"/>
      <c r="P231" s="1"/>
      <c r="Q231" s="4"/>
      <c r="R231" s="4"/>
      <c r="S231" s="4"/>
    </row>
    <row r="232" spans="1:19">
      <c r="E232" s="9"/>
      <c r="F232" s="9"/>
      <c r="G232" s="9"/>
      <c r="H232" s="9"/>
      <c r="I232" s="9"/>
      <c r="J232" s="9"/>
      <c r="K232" s="9"/>
      <c r="L232" s="9"/>
      <c r="M232" s="9"/>
      <c r="N232" s="9"/>
      <c r="P232" s="1"/>
      <c r="Q232" s="4"/>
      <c r="R232" s="4"/>
      <c r="S232" s="4"/>
    </row>
    <row r="233" spans="1:19" ht="17">
      <c r="B233" s="41" t="s">
        <v>260</v>
      </c>
      <c r="E233" s="9"/>
      <c r="F233" s="9"/>
      <c r="G233" s="9"/>
      <c r="H233" s="9"/>
      <c r="I233" s="9"/>
      <c r="J233" s="9"/>
      <c r="K233" s="9"/>
      <c r="L233" s="9"/>
      <c r="M233" s="9"/>
      <c r="N233" s="9"/>
      <c r="P233" s="1"/>
      <c r="Q233" s="4"/>
      <c r="R233" s="4"/>
      <c r="S233" s="4"/>
    </row>
    <row r="234" spans="1:19" ht="32">
      <c r="B234" s="47" t="s">
        <v>414</v>
      </c>
      <c r="C234" s="48" t="s">
        <v>411</v>
      </c>
      <c r="E234" s="9"/>
      <c r="F234" s="9"/>
      <c r="G234" s="9"/>
      <c r="H234" s="9"/>
      <c r="I234" s="9"/>
      <c r="J234" s="9"/>
      <c r="K234" s="9"/>
      <c r="L234" s="9"/>
      <c r="M234" s="9"/>
      <c r="N234" s="9"/>
      <c r="P234" s="1"/>
      <c r="Q234" s="4"/>
      <c r="R234" s="4"/>
      <c r="S234" s="4"/>
    </row>
    <row r="235" spans="1:19" ht="170">
      <c r="A235" s="12">
        <v>359</v>
      </c>
      <c r="B235" s="2" t="s">
        <v>372</v>
      </c>
      <c r="C235" s="2" t="s">
        <v>636</v>
      </c>
      <c r="D235" s="2" t="s">
        <v>637</v>
      </c>
      <c r="E235" s="63">
        <v>3</v>
      </c>
      <c r="F235" s="64" t="s">
        <v>870</v>
      </c>
      <c r="G235" s="64"/>
      <c r="H235" s="65">
        <v>0</v>
      </c>
      <c r="I235" s="66" t="s">
        <v>871</v>
      </c>
      <c r="J235" s="63"/>
      <c r="K235" s="64"/>
      <c r="L235" s="64"/>
      <c r="M235" s="65"/>
      <c r="N235" s="66"/>
      <c r="O235" s="58">
        <f>IF(J235&lt;&gt;"",J235,IF(E235&lt;&gt;"",E235,""))</f>
        <v>3</v>
      </c>
      <c r="P235" s="35">
        <f>IF(M235&lt;&gt;"",M235,IF(H235&lt;&gt;"",H235,""))</f>
        <v>0</v>
      </c>
      <c r="Q235" s="4"/>
      <c r="R235" s="4"/>
      <c r="S235" s="4"/>
    </row>
    <row r="236" spans="1:19" s="1" customFormat="1">
      <c r="A236" s="34"/>
      <c r="E236" s="9"/>
      <c r="F236" s="9"/>
      <c r="G236" s="9"/>
      <c r="H236" s="9"/>
      <c r="I236" s="9"/>
      <c r="J236" s="9"/>
      <c r="K236" s="9"/>
      <c r="L236" s="9"/>
      <c r="M236" s="9"/>
      <c r="N236" s="9"/>
      <c r="O236"/>
    </row>
    <row r="237" spans="1:19" ht="136">
      <c r="A237" s="12">
        <v>360</v>
      </c>
      <c r="B237" s="2" t="s">
        <v>373</v>
      </c>
      <c r="C237" s="2" t="s">
        <v>638</v>
      </c>
      <c r="D237" s="2" t="s">
        <v>639</v>
      </c>
      <c r="E237" s="63">
        <v>3</v>
      </c>
      <c r="F237" s="64" t="s">
        <v>872</v>
      </c>
      <c r="G237" s="64"/>
      <c r="H237" s="65">
        <v>3</v>
      </c>
      <c r="I237" s="66"/>
      <c r="J237" s="63"/>
      <c r="K237" s="64"/>
      <c r="L237" s="64"/>
      <c r="M237" s="65"/>
      <c r="N237" s="66"/>
      <c r="O237" s="58">
        <f>IF(J237&lt;&gt;"",J237,IF(E237&lt;&gt;"",E237,""))</f>
        <v>3</v>
      </c>
      <c r="P237" s="35">
        <f>IF(M237&lt;&gt;"",M237,IF(H237&lt;&gt;"",H237,""))</f>
        <v>3</v>
      </c>
      <c r="Q237" s="4"/>
      <c r="R237" s="4"/>
      <c r="S237" s="4"/>
    </row>
    <row r="238" spans="1:19" s="1" customFormat="1">
      <c r="A238" s="34"/>
      <c r="E238" s="9"/>
      <c r="F238" s="9"/>
      <c r="G238" s="9"/>
      <c r="H238" s="9"/>
      <c r="I238" s="9"/>
      <c r="J238" s="9"/>
      <c r="K238" s="9"/>
      <c r="L238" s="9"/>
      <c r="M238" s="9"/>
      <c r="N238" s="9"/>
      <c r="O238"/>
    </row>
    <row r="239" spans="1:19" ht="85">
      <c r="A239" s="12">
        <v>361</v>
      </c>
      <c r="B239" s="2" t="s">
        <v>290</v>
      </c>
      <c r="C239" s="2" t="s">
        <v>640</v>
      </c>
      <c r="D239" s="2" t="s">
        <v>641</v>
      </c>
      <c r="E239" s="63">
        <v>3</v>
      </c>
      <c r="F239" s="64" t="s">
        <v>873</v>
      </c>
      <c r="G239" s="64"/>
      <c r="H239" s="65">
        <v>3</v>
      </c>
      <c r="I239" s="66"/>
      <c r="J239" s="63"/>
      <c r="K239" s="64"/>
      <c r="L239" s="64"/>
      <c r="M239" s="65"/>
      <c r="N239" s="66"/>
      <c r="O239" s="58">
        <f>IF(J239&lt;&gt;"",J239,IF(E239&lt;&gt;"",E239,""))</f>
        <v>3</v>
      </c>
      <c r="P239" s="35">
        <f>IF(M239&lt;&gt;"",M239,IF(H239&lt;&gt;"",H239,""))</f>
        <v>3</v>
      </c>
      <c r="Q239" s="4"/>
      <c r="R239" s="4"/>
      <c r="S239" s="4"/>
    </row>
    <row r="240" spans="1:19" ht="85">
      <c r="A240" s="12">
        <v>362</v>
      </c>
      <c r="B240" s="2" t="s">
        <v>374</v>
      </c>
      <c r="C240" s="2" t="s">
        <v>642</v>
      </c>
      <c r="D240" s="2" t="s">
        <v>643</v>
      </c>
      <c r="E240" s="63">
        <v>2</v>
      </c>
      <c r="F240" s="64" t="s">
        <v>874</v>
      </c>
      <c r="G240" s="64"/>
      <c r="H240" s="65">
        <v>2</v>
      </c>
      <c r="I240" s="66"/>
      <c r="J240" s="63"/>
      <c r="K240" s="64"/>
      <c r="L240" s="64"/>
      <c r="M240" s="65"/>
      <c r="N240" s="66"/>
      <c r="O240" s="58">
        <f>IF(J240&lt;&gt;"",J240,IF(E240&lt;&gt;"",E240,""))</f>
        <v>2</v>
      </c>
      <c r="P240" s="35">
        <f>IF(M240&lt;&gt;"",M240,IF(H240&lt;&gt;"",H240,""))</f>
        <v>2</v>
      </c>
      <c r="Q240" s="4"/>
      <c r="R240" s="4"/>
      <c r="S240" s="4"/>
    </row>
    <row r="241" spans="1:19" ht="119">
      <c r="A241" s="12">
        <v>363</v>
      </c>
      <c r="B241" s="2" t="s">
        <v>375</v>
      </c>
      <c r="C241" s="2" t="s">
        <v>644</v>
      </c>
      <c r="D241" s="2" t="s">
        <v>645</v>
      </c>
      <c r="E241" s="63">
        <v>2</v>
      </c>
      <c r="F241" s="64" t="s">
        <v>875</v>
      </c>
      <c r="G241" s="64"/>
      <c r="H241" s="65">
        <v>2</v>
      </c>
      <c r="I241" s="66"/>
      <c r="J241" s="63"/>
      <c r="K241" s="64"/>
      <c r="L241" s="64"/>
      <c r="M241" s="65"/>
      <c r="N241" s="66"/>
      <c r="O241" s="58">
        <f>IF(J241&lt;&gt;"",J241,IF(E241&lt;&gt;"",E241,""))</f>
        <v>2</v>
      </c>
      <c r="P241" s="35">
        <f>IF(M241&lt;&gt;"",M241,IF(H241&lt;&gt;"",H241,""))</f>
        <v>2</v>
      </c>
      <c r="Q241" s="4"/>
      <c r="R241" s="4"/>
      <c r="S241" s="4"/>
    </row>
    <row r="242" spans="1:19" ht="68">
      <c r="A242" s="12">
        <v>364</v>
      </c>
      <c r="B242" s="2" t="s">
        <v>355</v>
      </c>
      <c r="C242" s="2" t="s">
        <v>646</v>
      </c>
      <c r="D242" s="2" t="s">
        <v>647</v>
      </c>
      <c r="E242" s="63">
        <v>3</v>
      </c>
      <c r="F242" s="64" t="s">
        <v>876</v>
      </c>
      <c r="G242" s="64"/>
      <c r="H242" s="65">
        <v>2.5</v>
      </c>
      <c r="I242" s="66"/>
      <c r="J242" s="63"/>
      <c r="K242" s="64"/>
      <c r="L242" s="64"/>
      <c r="M242" s="65"/>
      <c r="N242" s="66"/>
      <c r="O242" s="58">
        <f>IF(J242&lt;&gt;"",J242,IF(E242&lt;&gt;"",E242,""))</f>
        <v>3</v>
      </c>
      <c r="P242" s="35">
        <f>IF(M242&lt;&gt;"",M242,IF(H242&lt;&gt;"",H242,""))</f>
        <v>2.5</v>
      </c>
      <c r="Q242" s="4"/>
      <c r="R242" s="4"/>
      <c r="S242" s="4"/>
    </row>
    <row r="243" spans="1:19" ht="51">
      <c r="A243" s="12">
        <v>365</v>
      </c>
      <c r="B243" s="2" t="s">
        <v>376</v>
      </c>
      <c r="C243" s="2" t="s">
        <v>648</v>
      </c>
      <c r="D243" s="2" t="s">
        <v>649</v>
      </c>
      <c r="E243" s="63">
        <v>2</v>
      </c>
      <c r="F243" s="64" t="s">
        <v>877</v>
      </c>
      <c r="G243" s="64"/>
      <c r="H243" s="65">
        <v>1</v>
      </c>
      <c r="I243" s="66"/>
      <c r="J243" s="63"/>
      <c r="K243" s="64"/>
      <c r="L243" s="64"/>
      <c r="M243" s="65"/>
      <c r="N243" s="66"/>
      <c r="O243" s="58">
        <f>IF(J243&lt;&gt;"",J243,IF(E243&lt;&gt;"",E243,""))</f>
        <v>2</v>
      </c>
      <c r="P243" s="35">
        <f>IF(M243&lt;&gt;"",M243,IF(H243&lt;&gt;"",H243,""))</f>
        <v>1</v>
      </c>
      <c r="Q243" s="4"/>
      <c r="R243" s="4"/>
      <c r="S243" s="4"/>
    </row>
    <row r="244" spans="1:19" s="1" customFormat="1">
      <c r="A244" s="34"/>
      <c r="E244" s="9"/>
      <c r="F244" s="9"/>
      <c r="G244" s="9"/>
      <c r="H244" s="9"/>
      <c r="I244" s="9"/>
      <c r="J244" s="9"/>
      <c r="K244" s="9"/>
      <c r="L244" s="9"/>
      <c r="M244" s="9"/>
      <c r="N244" s="9"/>
      <c r="O244"/>
    </row>
    <row r="245" spans="1:19" ht="153">
      <c r="A245" s="12">
        <v>366</v>
      </c>
      <c r="B245" s="2" t="s">
        <v>377</v>
      </c>
      <c r="C245" s="2" t="s">
        <v>650</v>
      </c>
      <c r="D245" s="2" t="s">
        <v>651</v>
      </c>
      <c r="E245" s="63">
        <v>2</v>
      </c>
      <c r="F245" s="64" t="s">
        <v>878</v>
      </c>
      <c r="G245" s="64"/>
      <c r="H245" s="65">
        <v>2</v>
      </c>
      <c r="I245" s="66"/>
      <c r="J245" s="63"/>
      <c r="K245" s="64"/>
      <c r="L245" s="64"/>
      <c r="M245" s="65"/>
      <c r="N245" s="66"/>
      <c r="O245" s="58">
        <f>IF(J245&lt;&gt;"",J245,IF(E245&lt;&gt;"",E245,""))</f>
        <v>2</v>
      </c>
      <c r="P245" s="35">
        <f>IF(M245&lt;&gt;"",M245,IF(H245&lt;&gt;"",H245,""))</f>
        <v>2</v>
      </c>
      <c r="Q245" s="4"/>
      <c r="R245" s="4"/>
      <c r="S245" s="4"/>
    </row>
    <row r="246" spans="1:19" ht="119">
      <c r="A246" s="12">
        <v>367</v>
      </c>
      <c r="B246" s="2" t="s">
        <v>378</v>
      </c>
      <c r="C246" s="2" t="s">
        <v>652</v>
      </c>
      <c r="D246" s="2" t="s">
        <v>653</v>
      </c>
      <c r="E246" s="63">
        <v>3</v>
      </c>
      <c r="F246" s="64" t="s">
        <v>879</v>
      </c>
      <c r="G246" s="64"/>
      <c r="H246" s="65">
        <v>3</v>
      </c>
      <c r="I246" s="66"/>
      <c r="J246" s="63"/>
      <c r="K246" s="64"/>
      <c r="L246" s="64"/>
      <c r="M246" s="65"/>
      <c r="N246" s="66"/>
      <c r="O246" s="58">
        <f>IF(J246&lt;&gt;"",J246,IF(E246&lt;&gt;"",E246,""))</f>
        <v>3</v>
      </c>
      <c r="P246" s="35">
        <f>IF(M246&lt;&gt;"",M246,IF(H246&lt;&gt;"",H246,""))</f>
        <v>3</v>
      </c>
      <c r="Q246" s="4"/>
      <c r="R246" s="4"/>
      <c r="S246" s="4"/>
    </row>
    <row r="247" spans="1:19" s="1" customFormat="1">
      <c r="A247" s="34"/>
      <c r="E247" s="9"/>
      <c r="F247" s="9"/>
      <c r="G247" s="9"/>
      <c r="H247" s="9"/>
      <c r="I247" s="9"/>
      <c r="J247" s="9"/>
      <c r="K247" s="9"/>
      <c r="L247" s="9"/>
      <c r="M247" s="9"/>
      <c r="N247" s="9"/>
      <c r="O247"/>
    </row>
    <row r="248" spans="1:19" ht="68">
      <c r="A248" s="12">
        <v>368</v>
      </c>
      <c r="B248" s="2" t="s">
        <v>379</v>
      </c>
      <c r="C248" s="2" t="s">
        <v>654</v>
      </c>
      <c r="D248" s="2" t="s">
        <v>655</v>
      </c>
      <c r="E248" s="63">
        <v>0</v>
      </c>
      <c r="F248" s="64" t="s">
        <v>880</v>
      </c>
      <c r="G248" s="64"/>
      <c r="H248" s="65">
        <v>0</v>
      </c>
      <c r="I248" s="66"/>
      <c r="J248" s="63"/>
      <c r="K248" s="64"/>
      <c r="L248" s="64"/>
      <c r="M248" s="65"/>
      <c r="N248" s="66"/>
      <c r="O248" s="58">
        <f>IF(J248&lt;&gt;"",J248,IF(E248&lt;&gt;"",E248,""))</f>
        <v>0</v>
      </c>
      <c r="P248" s="35">
        <f>IF(M248&lt;&gt;"",M248,IF(H248&lt;&gt;"",H248,""))</f>
        <v>0</v>
      </c>
      <c r="Q248" s="4"/>
      <c r="R248" s="4"/>
      <c r="S248" s="4"/>
    </row>
    <row r="249" spans="1:19">
      <c r="E249" s="9"/>
      <c r="F249" s="9"/>
      <c r="G249" s="9"/>
      <c r="H249" s="9"/>
      <c r="I249" s="9"/>
      <c r="J249" s="9"/>
      <c r="K249" s="9"/>
      <c r="L249" s="9"/>
      <c r="M249" s="9"/>
      <c r="N249" s="9"/>
      <c r="P249" s="1"/>
      <c r="Q249" s="4"/>
      <c r="R249" s="4"/>
      <c r="S249" s="4"/>
    </row>
    <row r="250" spans="1:19">
      <c r="E250" s="9"/>
      <c r="F250" s="9"/>
      <c r="G250" s="9"/>
      <c r="H250" s="9"/>
      <c r="I250" s="9"/>
      <c r="J250" s="9"/>
      <c r="K250" s="9"/>
      <c r="L250" s="9"/>
      <c r="M250" s="9"/>
      <c r="N250" s="9"/>
      <c r="P250" s="1"/>
      <c r="Q250" s="4"/>
      <c r="R250" s="4"/>
      <c r="S250" s="4"/>
    </row>
    <row r="251" spans="1:19">
      <c r="E251" s="9"/>
      <c r="F251" s="9"/>
      <c r="G251" s="9"/>
      <c r="H251" s="9"/>
      <c r="I251" s="9"/>
      <c r="J251" s="9"/>
      <c r="K251" s="9"/>
      <c r="L251" s="9"/>
      <c r="M251" s="9"/>
      <c r="N251" s="9"/>
      <c r="P251" s="1"/>
      <c r="Q251" s="4"/>
      <c r="R251" s="4"/>
      <c r="S251" s="4"/>
    </row>
    <row r="252" spans="1:19" ht="17">
      <c r="B252" s="47" t="s">
        <v>420</v>
      </c>
      <c r="C252" s="49" t="s">
        <v>412</v>
      </c>
      <c r="E252" s="9"/>
      <c r="F252" s="9"/>
      <c r="G252" s="9"/>
      <c r="H252" s="9"/>
      <c r="I252" s="9"/>
      <c r="J252" s="9"/>
      <c r="K252" s="9"/>
      <c r="L252" s="9"/>
      <c r="M252" s="9"/>
      <c r="N252" s="9"/>
      <c r="P252" s="1"/>
      <c r="Q252" s="4"/>
      <c r="R252" s="4"/>
      <c r="S252" s="4"/>
    </row>
    <row r="253" spans="1:19" ht="102">
      <c r="A253" s="12">
        <v>369</v>
      </c>
      <c r="B253" s="2" t="s">
        <v>380</v>
      </c>
      <c r="C253" s="2" t="s">
        <v>656</v>
      </c>
      <c r="D253" s="2" t="s">
        <v>657</v>
      </c>
      <c r="E253" s="63">
        <v>3</v>
      </c>
      <c r="F253" s="64" t="s">
        <v>881</v>
      </c>
      <c r="G253" s="64"/>
      <c r="H253" s="65">
        <v>3</v>
      </c>
      <c r="I253" s="66"/>
      <c r="J253" s="63"/>
      <c r="K253" s="64"/>
      <c r="L253" s="64"/>
      <c r="M253" s="65"/>
      <c r="N253" s="66"/>
      <c r="O253" s="58">
        <f>IF(J253&lt;&gt;"",J253,IF(E253&lt;&gt;"",E253,""))</f>
        <v>3</v>
      </c>
      <c r="P253" s="35">
        <f>IF(M253&lt;&gt;"",M253,IF(H253&lt;&gt;"",H253,""))</f>
        <v>3</v>
      </c>
      <c r="Q253" s="4"/>
      <c r="R253" s="4"/>
      <c r="S253" s="4"/>
    </row>
    <row r="254" spans="1:19" s="1" customFormat="1">
      <c r="A254" s="34"/>
      <c r="E254" s="9"/>
      <c r="F254" s="9"/>
      <c r="G254" s="9"/>
      <c r="H254" s="9"/>
      <c r="I254" s="9"/>
      <c r="J254" s="9"/>
      <c r="K254" s="9"/>
      <c r="L254" s="9"/>
      <c r="M254" s="9"/>
      <c r="N254" s="9"/>
      <c r="O254"/>
    </row>
    <row r="255" spans="1:19" ht="68">
      <c r="A255" s="12">
        <v>370</v>
      </c>
      <c r="B255" s="2" t="s">
        <v>381</v>
      </c>
      <c r="C255" s="2" t="s">
        <v>658</v>
      </c>
      <c r="D255" s="2" t="s">
        <v>659</v>
      </c>
      <c r="E255" s="63">
        <v>2</v>
      </c>
      <c r="F255" s="64" t="s">
        <v>882</v>
      </c>
      <c r="G255" s="64"/>
      <c r="H255" s="65">
        <v>2</v>
      </c>
      <c r="I255" s="66"/>
      <c r="J255" s="63"/>
      <c r="K255" s="64"/>
      <c r="L255" s="64"/>
      <c r="M255" s="65"/>
      <c r="N255" s="66"/>
      <c r="O255" s="58">
        <f>IF(J255&lt;&gt;"",J255,IF(E255&lt;&gt;"",E255,""))</f>
        <v>2</v>
      </c>
      <c r="P255" s="35">
        <f>IF(M255&lt;&gt;"",M255,IF(H255&lt;&gt;"",H255,""))</f>
        <v>2</v>
      </c>
      <c r="Q255" s="4"/>
      <c r="R255" s="4"/>
      <c r="S255" s="4"/>
    </row>
    <row r="256" spans="1:19" s="1" customFormat="1">
      <c r="A256" s="34"/>
      <c r="E256" s="9"/>
      <c r="F256" s="9"/>
      <c r="G256" s="9"/>
      <c r="H256" s="9"/>
      <c r="I256" s="9"/>
      <c r="J256" s="9"/>
      <c r="K256" s="9"/>
      <c r="L256" s="9"/>
      <c r="M256" s="9"/>
      <c r="N256" s="9"/>
      <c r="O256"/>
    </row>
    <row r="257" spans="1:19" ht="85">
      <c r="A257" s="12">
        <v>371</v>
      </c>
      <c r="B257" s="2" t="s">
        <v>382</v>
      </c>
      <c r="C257" s="2" t="s">
        <v>660</v>
      </c>
      <c r="D257" s="2" t="s">
        <v>661</v>
      </c>
      <c r="E257" s="63">
        <v>3</v>
      </c>
      <c r="F257" s="64" t="s">
        <v>883</v>
      </c>
      <c r="G257" s="64"/>
      <c r="H257" s="65">
        <v>2.5</v>
      </c>
      <c r="I257" s="66" t="s">
        <v>884</v>
      </c>
      <c r="J257" s="63"/>
      <c r="K257" s="64"/>
      <c r="L257" s="64"/>
      <c r="M257" s="65"/>
      <c r="N257" s="66"/>
      <c r="O257" s="58">
        <f>IF(J257&lt;&gt;"",J257,IF(E257&lt;&gt;"",E257,""))</f>
        <v>3</v>
      </c>
      <c r="P257" s="35">
        <f>IF(M257&lt;&gt;"",M257,IF(H257&lt;&gt;"",H257,""))</f>
        <v>2.5</v>
      </c>
      <c r="Q257" s="4"/>
      <c r="R257" s="4"/>
      <c r="S257" s="4"/>
    </row>
    <row r="258" spans="1:19" s="1" customFormat="1">
      <c r="A258" s="34"/>
      <c r="E258" s="9"/>
      <c r="F258" s="9"/>
      <c r="G258" s="9"/>
      <c r="H258" s="9"/>
      <c r="I258" s="9"/>
      <c r="J258" s="9"/>
      <c r="K258" s="9"/>
      <c r="L258" s="9"/>
      <c r="M258" s="9"/>
      <c r="N258" s="9"/>
      <c r="O258"/>
    </row>
    <row r="259" spans="1:19" ht="85">
      <c r="A259" s="12">
        <v>372</v>
      </c>
      <c r="B259" s="2" t="s">
        <v>383</v>
      </c>
      <c r="C259" s="2" t="s">
        <v>662</v>
      </c>
      <c r="D259" s="2" t="s">
        <v>663</v>
      </c>
      <c r="E259" s="63">
        <v>0</v>
      </c>
      <c r="F259" s="64" t="s">
        <v>885</v>
      </c>
      <c r="G259" s="64"/>
      <c r="H259" s="65">
        <v>0</v>
      </c>
      <c r="I259" s="66"/>
      <c r="J259" s="63"/>
      <c r="K259" s="64"/>
      <c r="L259" s="64"/>
      <c r="M259" s="65"/>
      <c r="N259" s="66"/>
      <c r="O259" s="58">
        <f>IF(J259&lt;&gt;"",J259,IF(E259&lt;&gt;"",E259,""))</f>
        <v>0</v>
      </c>
      <c r="P259" s="35">
        <f>IF(M259&lt;&gt;"",M259,IF(H259&lt;&gt;"",H259,""))</f>
        <v>0</v>
      </c>
      <c r="Q259" s="4"/>
      <c r="R259" s="4"/>
      <c r="S259" s="4"/>
    </row>
    <row r="260" spans="1:19">
      <c r="E260" s="9"/>
      <c r="F260" s="9"/>
      <c r="G260" s="9"/>
      <c r="H260" s="9"/>
      <c r="I260" s="9"/>
      <c r="J260" s="9"/>
      <c r="K260" s="9"/>
      <c r="L260" s="9"/>
      <c r="M260" s="9"/>
      <c r="N260" s="9"/>
      <c r="P260" s="1"/>
      <c r="Q260" s="4"/>
      <c r="R260" s="4"/>
      <c r="S260" s="4"/>
    </row>
    <row r="261" spans="1:19">
      <c r="E261" s="9"/>
      <c r="F261" s="9"/>
      <c r="G261" s="9"/>
      <c r="H261" s="9"/>
      <c r="I261" s="9"/>
      <c r="J261" s="9"/>
      <c r="K261" s="9"/>
      <c r="L261" s="9"/>
      <c r="M261" s="9"/>
      <c r="N261" s="9"/>
      <c r="P261" s="1"/>
      <c r="Q261" s="4"/>
      <c r="R261" s="4"/>
      <c r="S261" s="4"/>
    </row>
    <row r="262" spans="1:19" ht="17">
      <c r="B262" s="47" t="s">
        <v>421</v>
      </c>
      <c r="C262" s="49" t="s">
        <v>413</v>
      </c>
      <c r="E262" s="9"/>
      <c r="F262" s="9"/>
      <c r="G262" s="9"/>
      <c r="H262" s="9"/>
      <c r="I262" s="9"/>
      <c r="J262" s="9"/>
      <c r="K262" s="9"/>
      <c r="L262" s="9"/>
      <c r="M262" s="9"/>
      <c r="N262" s="9"/>
      <c r="P262" s="1"/>
      <c r="Q262" s="4"/>
      <c r="R262" s="4"/>
      <c r="S262" s="4"/>
    </row>
    <row r="263" spans="1:19" ht="85">
      <c r="A263" s="12">
        <v>373</v>
      </c>
      <c r="B263" s="2" t="s">
        <v>384</v>
      </c>
      <c r="C263" s="2" t="s">
        <v>664</v>
      </c>
      <c r="D263" s="2" t="s">
        <v>665</v>
      </c>
      <c r="E263" s="63">
        <v>0</v>
      </c>
      <c r="F263" s="64" t="s">
        <v>797</v>
      </c>
      <c r="G263" s="64"/>
      <c r="H263" s="65">
        <v>2</v>
      </c>
      <c r="I263" s="66" t="s">
        <v>886</v>
      </c>
      <c r="J263" s="63"/>
      <c r="K263" s="64"/>
      <c r="L263" s="64"/>
      <c r="M263" s="65"/>
      <c r="N263" s="66"/>
      <c r="O263" s="58">
        <f>IF(J263&lt;&gt;"",J263,IF(E263&lt;&gt;"",E263,""))</f>
        <v>0</v>
      </c>
      <c r="P263" s="35">
        <f>IF(M263&lt;&gt;"",M263,IF(H263&lt;&gt;"",H263,""))</f>
        <v>2</v>
      </c>
      <c r="Q263" s="4"/>
      <c r="R263" s="4"/>
      <c r="S263" s="4"/>
    </row>
    <row r="264" spans="1:19" s="1" customFormat="1">
      <c r="A264" s="34"/>
      <c r="E264" s="9"/>
      <c r="F264" s="9"/>
      <c r="G264" s="9"/>
      <c r="H264" s="9"/>
      <c r="I264" s="9"/>
      <c r="J264" s="9"/>
      <c r="K264" s="9"/>
      <c r="L264" s="9"/>
      <c r="M264" s="9"/>
      <c r="N264" s="9"/>
      <c r="O264"/>
    </row>
    <row r="265" spans="1:19" ht="85">
      <c r="A265" s="12">
        <v>374</v>
      </c>
      <c r="B265" s="2" t="s">
        <v>385</v>
      </c>
      <c r="C265" s="2" t="s">
        <v>666</v>
      </c>
      <c r="D265" s="2" t="s">
        <v>667</v>
      </c>
      <c r="E265" s="63">
        <v>0</v>
      </c>
      <c r="F265" s="64" t="s">
        <v>797</v>
      </c>
      <c r="G265" s="64"/>
      <c r="H265" s="65">
        <v>0</v>
      </c>
      <c r="I265" s="66" t="s">
        <v>887</v>
      </c>
      <c r="J265" s="63"/>
      <c r="K265" s="64"/>
      <c r="L265" s="64"/>
      <c r="M265" s="65"/>
      <c r="N265" s="66"/>
      <c r="O265" s="58">
        <f>IF(J265&lt;&gt;"",J265,IF(E265&lt;&gt;"",E265,""))</f>
        <v>0</v>
      </c>
      <c r="P265" s="35">
        <f>IF(M265&lt;&gt;"",M265,IF(H265&lt;&gt;"",H265,""))</f>
        <v>0</v>
      </c>
      <c r="Q265" s="4"/>
      <c r="R265" s="4"/>
      <c r="S265" s="4"/>
    </row>
    <row r="266" spans="1:19" s="1" customFormat="1">
      <c r="A266" s="34"/>
      <c r="E266" s="9"/>
      <c r="F266" s="9"/>
      <c r="G266" s="9"/>
      <c r="H266" s="9"/>
      <c r="I266" s="9"/>
      <c r="J266" s="9"/>
      <c r="K266" s="9"/>
      <c r="L266" s="9"/>
      <c r="M266" s="9"/>
      <c r="N266" s="9"/>
      <c r="O266"/>
    </row>
    <row r="267" spans="1:19" ht="102">
      <c r="A267" s="12">
        <v>375</v>
      </c>
      <c r="B267" s="2" t="s">
        <v>386</v>
      </c>
      <c r="C267" s="2" t="s">
        <v>668</v>
      </c>
      <c r="D267" s="2" t="s">
        <v>669</v>
      </c>
      <c r="E267" s="63">
        <v>0</v>
      </c>
      <c r="F267" s="64" t="s">
        <v>797</v>
      </c>
      <c r="G267" s="64"/>
      <c r="H267" s="65">
        <v>2</v>
      </c>
      <c r="I267" s="66" t="s">
        <v>888</v>
      </c>
      <c r="J267" s="63"/>
      <c r="K267" s="64"/>
      <c r="L267" s="64"/>
      <c r="M267" s="65"/>
      <c r="N267" s="66"/>
      <c r="O267" s="58">
        <f>IF(J267&lt;&gt;"",J267,IF(E267&lt;&gt;"",E267,""))</f>
        <v>0</v>
      </c>
      <c r="P267" s="35">
        <f>IF(M267&lt;&gt;"",M267,IF(H267&lt;&gt;"",H267,""))</f>
        <v>2</v>
      </c>
      <c r="Q267" s="4"/>
      <c r="R267" s="4"/>
      <c r="S267" s="4"/>
    </row>
    <row r="268" spans="1:19">
      <c r="E268" s="9"/>
      <c r="F268" s="9"/>
      <c r="G268" s="9"/>
      <c r="H268" s="9"/>
      <c r="I268" s="9"/>
      <c r="J268" s="9"/>
      <c r="K268" s="9"/>
      <c r="L268" s="9"/>
      <c r="M268" s="9"/>
      <c r="N268" s="9"/>
      <c r="P268" s="1"/>
      <c r="Q268" s="4"/>
      <c r="R268" s="4"/>
      <c r="S268" s="4"/>
    </row>
    <row r="269" spans="1:19">
      <c r="E269" s="9"/>
      <c r="F269" s="9"/>
      <c r="G269" s="9"/>
      <c r="H269" s="9"/>
      <c r="I269" s="9"/>
      <c r="J269" s="9"/>
      <c r="K269" s="9"/>
      <c r="L269" s="9"/>
      <c r="M269" s="9"/>
      <c r="N269" s="9"/>
      <c r="P269" s="1"/>
      <c r="Q269" s="4"/>
      <c r="R269" s="4"/>
      <c r="S269" s="4"/>
    </row>
    <row r="270" spans="1:19">
      <c r="E270" s="9"/>
      <c r="F270" s="9"/>
      <c r="G270" s="9"/>
      <c r="H270" s="9"/>
      <c r="I270" s="9"/>
      <c r="J270" s="9"/>
      <c r="K270" s="9"/>
      <c r="L270" s="9"/>
      <c r="M270" s="9"/>
      <c r="N270" s="9"/>
      <c r="P270" s="1"/>
      <c r="Q270" s="4"/>
      <c r="R270" s="4"/>
      <c r="S270" s="4"/>
    </row>
    <row r="271" spans="1:19" ht="17">
      <c r="B271" s="41" t="s">
        <v>41</v>
      </c>
      <c r="E271" s="9"/>
      <c r="F271" s="9"/>
      <c r="G271" s="9"/>
      <c r="H271" s="9"/>
      <c r="I271" s="9"/>
      <c r="J271" s="9"/>
      <c r="K271" s="9"/>
      <c r="L271" s="9"/>
      <c r="M271" s="9"/>
      <c r="N271" s="9"/>
      <c r="P271" s="1"/>
      <c r="Q271" s="4"/>
      <c r="R271" s="4"/>
      <c r="S271" s="4"/>
    </row>
    <row r="272" spans="1:19" ht="170">
      <c r="A272" s="12">
        <v>376</v>
      </c>
      <c r="B272" s="2" t="s">
        <v>387</v>
      </c>
      <c r="C272" s="2" t="s">
        <v>670</v>
      </c>
      <c r="D272" s="2" t="s">
        <v>671</v>
      </c>
      <c r="E272" s="63">
        <v>2</v>
      </c>
      <c r="F272" s="64" t="s">
        <v>889</v>
      </c>
      <c r="G272" s="64"/>
      <c r="H272" s="65">
        <v>2.5</v>
      </c>
      <c r="I272" s="66"/>
      <c r="J272" s="63"/>
      <c r="K272" s="64"/>
      <c r="L272" s="64"/>
      <c r="M272" s="65"/>
      <c r="N272" s="66"/>
      <c r="O272" s="58">
        <f>IF(J272&lt;&gt;"",J272,IF(E272&lt;&gt;"",E272,""))</f>
        <v>2</v>
      </c>
      <c r="P272" s="35">
        <f>IF(M272&lt;&gt;"",M272,IF(H272&lt;&gt;"",H272,""))</f>
        <v>2.5</v>
      </c>
      <c r="Q272" s="4"/>
      <c r="R272" s="4"/>
      <c r="S272" s="4"/>
    </row>
    <row r="273" spans="1:19" s="1" customFormat="1">
      <c r="A273" s="34"/>
      <c r="E273" s="9"/>
      <c r="F273" s="9"/>
      <c r="G273" s="9"/>
      <c r="H273" s="9"/>
      <c r="I273" s="9"/>
      <c r="J273" s="9"/>
      <c r="K273" s="9"/>
      <c r="L273" s="9"/>
      <c r="M273" s="9"/>
      <c r="N273" s="9"/>
      <c r="O273"/>
    </row>
    <row r="274" spans="1:19" ht="204">
      <c r="A274" s="12">
        <v>377</v>
      </c>
      <c r="B274" s="2" t="s">
        <v>388</v>
      </c>
      <c r="C274" s="2" t="s">
        <v>672</v>
      </c>
      <c r="D274" s="2" t="s">
        <v>673</v>
      </c>
      <c r="E274" s="63">
        <v>4</v>
      </c>
      <c r="F274" s="64" t="s">
        <v>890</v>
      </c>
      <c r="G274" s="64"/>
      <c r="H274" s="65">
        <v>4</v>
      </c>
      <c r="I274" s="66" t="s">
        <v>891</v>
      </c>
      <c r="J274" s="63"/>
      <c r="K274" s="64"/>
      <c r="L274" s="64"/>
      <c r="M274" s="65"/>
      <c r="N274" s="66"/>
      <c r="O274" s="58">
        <f>IF(J274&lt;&gt;"",J274,IF(E274&lt;&gt;"",E274,""))</f>
        <v>4</v>
      </c>
      <c r="P274" s="35">
        <f>IF(M274&lt;&gt;"",M274,IF(H274&lt;&gt;"",H274,""))</f>
        <v>4</v>
      </c>
      <c r="Q274" s="4"/>
      <c r="R274" s="4"/>
      <c r="S274" s="4"/>
    </row>
    <row r="275" spans="1:19" s="1" customFormat="1">
      <c r="A275" s="34"/>
      <c r="E275" s="9"/>
      <c r="F275" s="9"/>
      <c r="G275" s="9"/>
      <c r="H275" s="9"/>
      <c r="I275" s="9"/>
      <c r="J275" s="9"/>
      <c r="K275" s="9"/>
      <c r="L275" s="9"/>
      <c r="M275" s="9"/>
      <c r="N275" s="9"/>
      <c r="O275"/>
    </row>
    <row r="276" spans="1:19" ht="85">
      <c r="A276" s="12">
        <v>378</v>
      </c>
      <c r="B276" s="2" t="s">
        <v>51</v>
      </c>
      <c r="C276" s="2" t="s">
        <v>136</v>
      </c>
      <c r="D276" s="2" t="s">
        <v>674</v>
      </c>
      <c r="E276" s="63">
        <v>3</v>
      </c>
      <c r="F276" s="64" t="s">
        <v>892</v>
      </c>
      <c r="G276" s="64"/>
      <c r="H276" s="65">
        <v>2.5</v>
      </c>
      <c r="I276" s="66" t="s">
        <v>893</v>
      </c>
      <c r="J276" s="63"/>
      <c r="K276" s="64"/>
      <c r="L276" s="64"/>
      <c r="M276" s="65"/>
      <c r="N276" s="66"/>
      <c r="O276" s="58">
        <f>IF(J276&lt;&gt;"",J276,IF(E276&lt;&gt;"",E276,""))</f>
        <v>3</v>
      </c>
      <c r="P276" s="35">
        <f>IF(M276&lt;&gt;"",M276,IF(H276&lt;&gt;"",H276,""))</f>
        <v>2.5</v>
      </c>
      <c r="Q276" s="4"/>
      <c r="R276" s="4"/>
      <c r="S276" s="4"/>
    </row>
    <row r="277" spans="1:19" s="1" customFormat="1">
      <c r="A277" s="34"/>
      <c r="E277" s="9"/>
      <c r="F277" s="9"/>
      <c r="G277" s="9"/>
      <c r="H277" s="9"/>
      <c r="I277" s="9"/>
      <c r="J277" s="9"/>
      <c r="K277" s="9"/>
      <c r="L277" s="9"/>
      <c r="M277" s="9"/>
      <c r="N277" s="9"/>
      <c r="O277"/>
    </row>
    <row r="278" spans="1:19" ht="102">
      <c r="A278" s="12">
        <v>379</v>
      </c>
      <c r="B278" s="2" t="s">
        <v>389</v>
      </c>
      <c r="C278" s="2" t="s">
        <v>675</v>
      </c>
      <c r="D278" s="2" t="s">
        <v>676</v>
      </c>
      <c r="E278" s="63">
        <v>3</v>
      </c>
      <c r="F278" s="64" t="s">
        <v>894</v>
      </c>
      <c r="G278" s="64"/>
      <c r="H278" s="65">
        <v>3</v>
      </c>
      <c r="I278" s="66"/>
      <c r="J278" s="63"/>
      <c r="K278" s="64"/>
      <c r="L278" s="64"/>
      <c r="M278" s="65"/>
      <c r="N278" s="66"/>
      <c r="O278" s="58">
        <f>IF(J278&lt;&gt;"",J278,IF(E278&lt;&gt;"",E278,""))</f>
        <v>3</v>
      </c>
      <c r="P278" s="35">
        <f>IF(M278&lt;&gt;"",M278,IF(H278&lt;&gt;"",H278,""))</f>
        <v>3</v>
      </c>
      <c r="Q278" s="4"/>
      <c r="R278" s="4"/>
      <c r="S278" s="4"/>
    </row>
    <row r="279" spans="1:19" s="1" customFormat="1">
      <c r="A279" s="34"/>
      <c r="E279" s="9"/>
      <c r="F279" s="9"/>
      <c r="G279" s="9"/>
      <c r="H279" s="9"/>
      <c r="I279" s="9"/>
      <c r="J279" s="9"/>
      <c r="K279" s="9"/>
      <c r="L279" s="9"/>
      <c r="M279" s="9"/>
      <c r="N279" s="9"/>
      <c r="O279"/>
    </row>
    <row r="280" spans="1:19" ht="68">
      <c r="A280" s="12">
        <v>380</v>
      </c>
      <c r="B280" s="2" t="s">
        <v>390</v>
      </c>
      <c r="C280" s="2" t="s">
        <v>677</v>
      </c>
      <c r="D280" s="2" t="s">
        <v>678</v>
      </c>
      <c r="E280" s="63">
        <v>0</v>
      </c>
      <c r="F280" s="64" t="s">
        <v>895</v>
      </c>
      <c r="G280" s="64"/>
      <c r="H280" s="65">
        <v>0</v>
      </c>
      <c r="I280" s="66"/>
      <c r="J280" s="63"/>
      <c r="K280" s="64"/>
      <c r="L280" s="64"/>
      <c r="M280" s="65"/>
      <c r="N280" s="66"/>
      <c r="O280" s="58">
        <f>IF(J280&lt;&gt;"",J280,IF(E280&lt;&gt;"",E280,""))</f>
        <v>0</v>
      </c>
      <c r="P280" s="35">
        <f>IF(M280&lt;&gt;"",M280,IF(H280&lt;&gt;"",H280,""))</f>
        <v>0</v>
      </c>
      <c r="Q280" s="4"/>
      <c r="R280" s="4"/>
      <c r="S280" s="4"/>
    </row>
    <row r="281" spans="1:19" s="1" customFormat="1">
      <c r="A281" s="34"/>
      <c r="E281" s="9"/>
      <c r="F281" s="9"/>
      <c r="G281" s="9"/>
      <c r="H281" s="9"/>
      <c r="I281" s="9"/>
      <c r="J281" s="9"/>
      <c r="K281" s="9"/>
      <c r="L281" s="9"/>
      <c r="M281" s="9"/>
      <c r="N281" s="9"/>
      <c r="O281"/>
    </row>
    <row r="282" spans="1:19" ht="119">
      <c r="A282" s="12">
        <v>381</v>
      </c>
      <c r="B282" s="2" t="s">
        <v>391</v>
      </c>
      <c r="C282" s="2" t="s">
        <v>204</v>
      </c>
      <c r="D282" s="2" t="s">
        <v>679</v>
      </c>
      <c r="E282" s="63">
        <v>1</v>
      </c>
      <c r="F282" s="64" t="s">
        <v>896</v>
      </c>
      <c r="G282" s="64"/>
      <c r="H282" s="65">
        <v>1</v>
      </c>
      <c r="I282" s="66"/>
      <c r="J282" s="63"/>
      <c r="K282" s="64"/>
      <c r="L282" s="64"/>
      <c r="M282" s="65"/>
      <c r="N282" s="66"/>
      <c r="O282" s="58">
        <f>IF(J282&lt;&gt;"",J282,IF(E282&lt;&gt;"",E282,""))</f>
        <v>1</v>
      </c>
      <c r="P282" s="35">
        <f>IF(M282&lt;&gt;"",M282,IF(H282&lt;&gt;"",H282,""))</f>
        <v>1</v>
      </c>
      <c r="Q282" s="4"/>
      <c r="R282" s="4"/>
      <c r="S282" s="4"/>
    </row>
    <row r="283" spans="1:19" s="1" customFormat="1">
      <c r="A283" s="34"/>
      <c r="E283" s="9"/>
      <c r="F283" s="9"/>
      <c r="G283" s="9"/>
      <c r="H283" s="9"/>
      <c r="I283" s="9"/>
      <c r="J283" s="9"/>
      <c r="K283" s="9"/>
      <c r="L283" s="9"/>
      <c r="M283" s="9"/>
      <c r="N283" s="9"/>
      <c r="O283"/>
    </row>
    <row r="284" spans="1:19" ht="136">
      <c r="A284" s="12">
        <v>382</v>
      </c>
      <c r="B284" s="2" t="s">
        <v>103</v>
      </c>
      <c r="C284" s="2" t="s">
        <v>205</v>
      </c>
      <c r="D284" s="2" t="s">
        <v>680</v>
      </c>
      <c r="E284" s="63">
        <v>0</v>
      </c>
      <c r="F284" s="64" t="s">
        <v>897</v>
      </c>
      <c r="G284" s="64"/>
      <c r="H284" s="65">
        <v>0</v>
      </c>
      <c r="I284" s="66"/>
      <c r="J284" s="63"/>
      <c r="K284" s="64"/>
      <c r="L284" s="64"/>
      <c r="M284" s="65"/>
      <c r="N284" s="66"/>
      <c r="O284" s="58">
        <f>IF(J284&lt;&gt;"",J284,IF(E284&lt;&gt;"",E284,""))</f>
        <v>0</v>
      </c>
      <c r="P284" s="35">
        <f>IF(M284&lt;&gt;"",M284,IF(H284&lt;&gt;"",H284,""))</f>
        <v>0</v>
      </c>
      <c r="Q284" s="4"/>
      <c r="R284" s="4"/>
      <c r="S284" s="4"/>
    </row>
    <row r="285" spans="1:19" s="1" customFormat="1">
      <c r="A285" s="34"/>
      <c r="E285" s="9"/>
      <c r="F285" s="9"/>
      <c r="G285" s="9"/>
      <c r="H285" s="9"/>
      <c r="I285" s="9"/>
      <c r="J285" s="9"/>
      <c r="K285" s="9"/>
      <c r="L285" s="9"/>
      <c r="M285" s="9"/>
      <c r="N285" s="9"/>
      <c r="O285"/>
    </row>
    <row r="286" spans="1:19" ht="68">
      <c r="A286" s="12">
        <v>383</v>
      </c>
      <c r="B286" s="2" t="s">
        <v>392</v>
      </c>
      <c r="C286" s="2" t="s">
        <v>207</v>
      </c>
      <c r="D286" s="2" t="s">
        <v>681</v>
      </c>
      <c r="E286" s="63">
        <v>3</v>
      </c>
      <c r="F286" s="64" t="s">
        <v>898</v>
      </c>
      <c r="G286" s="64"/>
      <c r="H286" s="65">
        <v>3</v>
      </c>
      <c r="I286" s="66"/>
      <c r="J286" s="63"/>
      <c r="K286" s="64"/>
      <c r="L286" s="64"/>
      <c r="M286" s="65"/>
      <c r="N286" s="66"/>
      <c r="O286" s="58">
        <f>IF(J286&lt;&gt;"",J286,IF(E286&lt;&gt;"",E286,""))</f>
        <v>3</v>
      </c>
      <c r="P286" s="35">
        <f>IF(M286&lt;&gt;"",M286,IF(H286&lt;&gt;"",H286,""))</f>
        <v>3</v>
      </c>
      <c r="Q286" s="4"/>
      <c r="R286" s="4"/>
      <c r="S286" s="4"/>
    </row>
    <row r="287" spans="1:19" s="1" customFormat="1">
      <c r="A287" s="34"/>
      <c r="E287" s="9"/>
      <c r="F287" s="9"/>
      <c r="G287" s="9"/>
      <c r="H287" s="9"/>
      <c r="I287" s="9"/>
      <c r="J287" s="9"/>
      <c r="K287" s="9"/>
      <c r="L287" s="9"/>
      <c r="M287" s="9"/>
      <c r="N287" s="9"/>
      <c r="O287"/>
    </row>
    <row r="288" spans="1:19" ht="102">
      <c r="A288" s="12">
        <v>384</v>
      </c>
      <c r="B288" s="2" t="s">
        <v>106</v>
      </c>
      <c r="C288" s="2" t="s">
        <v>208</v>
      </c>
      <c r="D288" s="2" t="s">
        <v>682</v>
      </c>
      <c r="E288" s="63">
        <v>4</v>
      </c>
      <c r="F288" s="64" t="s">
        <v>899</v>
      </c>
      <c r="G288" s="64"/>
      <c r="H288" s="65">
        <v>3</v>
      </c>
      <c r="I288" s="66"/>
      <c r="J288" s="63"/>
      <c r="K288" s="64"/>
      <c r="L288" s="64"/>
      <c r="M288" s="65"/>
      <c r="N288" s="66"/>
      <c r="O288" s="58">
        <f>IF(J288&lt;&gt;"",J288,IF(E288&lt;&gt;"",E288,""))</f>
        <v>4</v>
      </c>
      <c r="P288" s="35">
        <f>IF(M288&lt;&gt;"",M288,IF(H288&lt;&gt;"",H288,""))</f>
        <v>3</v>
      </c>
      <c r="Q288" s="4"/>
      <c r="R288" s="4"/>
      <c r="S288" s="4"/>
    </row>
    <row r="289" spans="1:19" s="1" customFormat="1">
      <c r="A289" s="34"/>
      <c r="E289" s="9"/>
      <c r="F289" s="9"/>
      <c r="G289" s="9"/>
      <c r="H289" s="9"/>
      <c r="I289" s="9"/>
      <c r="J289" s="9"/>
      <c r="K289" s="9"/>
      <c r="L289" s="9"/>
      <c r="M289" s="9"/>
      <c r="N289" s="9"/>
      <c r="O289"/>
    </row>
    <row r="290" spans="1:19" ht="187">
      <c r="A290" s="12">
        <v>385</v>
      </c>
      <c r="B290" s="2" t="s">
        <v>107</v>
      </c>
      <c r="C290" s="2" t="s">
        <v>209</v>
      </c>
      <c r="D290" s="2" t="s">
        <v>683</v>
      </c>
      <c r="E290" s="63">
        <v>4</v>
      </c>
      <c r="F290" s="64" t="s">
        <v>900</v>
      </c>
      <c r="G290" s="64"/>
      <c r="H290" s="65">
        <v>3</v>
      </c>
      <c r="I290" s="66"/>
      <c r="J290" s="63"/>
      <c r="K290" s="64"/>
      <c r="L290" s="64"/>
      <c r="M290" s="65">
        <v>4</v>
      </c>
      <c r="N290" s="66" t="s">
        <v>1019</v>
      </c>
      <c r="O290" s="58">
        <f>IF(J290&lt;&gt;"",J290,IF(E290&lt;&gt;"",E290,""))</f>
        <v>4</v>
      </c>
      <c r="P290" s="35">
        <f>IF(M290&lt;&gt;"",M290,IF(H290&lt;&gt;"",H290,""))</f>
        <v>4</v>
      </c>
      <c r="Q290" s="4"/>
      <c r="R290" s="4"/>
      <c r="S290" s="4"/>
    </row>
    <row r="291" spans="1:19" ht="68">
      <c r="A291" s="12">
        <v>386</v>
      </c>
      <c r="B291" s="2" t="s">
        <v>393</v>
      </c>
      <c r="C291" s="2" t="s">
        <v>684</v>
      </c>
      <c r="D291" s="2" t="s">
        <v>685</v>
      </c>
      <c r="E291" s="63">
        <v>4</v>
      </c>
      <c r="F291" s="64" t="s">
        <v>901</v>
      </c>
      <c r="G291" s="64"/>
      <c r="H291" s="65">
        <v>3.5</v>
      </c>
      <c r="I291" s="66"/>
      <c r="J291" s="63"/>
      <c r="K291" s="64"/>
      <c r="L291" s="64"/>
      <c r="M291" s="65"/>
      <c r="N291" s="66"/>
      <c r="O291" s="58">
        <f>IF(J291&lt;&gt;"",J291,IF(E291&lt;&gt;"",E291,""))</f>
        <v>4</v>
      </c>
      <c r="P291" s="35">
        <f>IF(M291&lt;&gt;"",M291,IF(H291&lt;&gt;"",H291,""))</f>
        <v>3.5</v>
      </c>
      <c r="Q291" s="4"/>
      <c r="R291" s="4"/>
      <c r="S291" s="4"/>
    </row>
    <row r="292" spans="1:19" ht="68">
      <c r="A292" s="12">
        <v>387</v>
      </c>
      <c r="B292" s="2" t="s">
        <v>31</v>
      </c>
      <c r="C292" s="2" t="s">
        <v>686</v>
      </c>
      <c r="D292" s="2" t="s">
        <v>687</v>
      </c>
      <c r="E292" s="63">
        <v>4</v>
      </c>
      <c r="F292" s="64" t="s">
        <v>902</v>
      </c>
      <c r="G292" s="64"/>
      <c r="H292" s="65">
        <v>4</v>
      </c>
      <c r="I292" s="66" t="s">
        <v>903</v>
      </c>
      <c r="J292" s="63"/>
      <c r="K292" s="64"/>
      <c r="L292" s="64"/>
      <c r="M292" s="65"/>
      <c r="N292" s="66"/>
      <c r="O292" s="58">
        <f>IF(J292&lt;&gt;"",J292,IF(E292&lt;&gt;"",E292,""))</f>
        <v>4</v>
      </c>
      <c r="P292" s="35">
        <f>IF(M292&lt;&gt;"",M292,IF(H292&lt;&gt;"",H292,""))</f>
        <v>4</v>
      </c>
      <c r="Q292" s="4"/>
      <c r="R292" s="4"/>
      <c r="S292" s="4"/>
    </row>
    <row r="293" spans="1:19" ht="68">
      <c r="A293" s="12">
        <v>388</v>
      </c>
      <c r="B293" s="2" t="s">
        <v>394</v>
      </c>
      <c r="C293" s="2" t="s">
        <v>688</v>
      </c>
      <c r="D293" s="2" t="s">
        <v>689</v>
      </c>
      <c r="E293" s="63"/>
      <c r="F293" s="64" t="s">
        <v>904</v>
      </c>
      <c r="G293" s="64"/>
      <c r="H293" s="65">
        <v>3</v>
      </c>
      <c r="I293" s="66"/>
      <c r="J293" s="63"/>
      <c r="K293" s="64"/>
      <c r="L293" s="64"/>
      <c r="M293" s="65"/>
      <c r="N293" s="66"/>
      <c r="O293" s="58" t="str">
        <f>IF(J293&lt;&gt;"",J293,IF(E293&lt;&gt;"",E293,""))</f>
        <v/>
      </c>
      <c r="P293" s="35">
        <f>IF(M293&lt;&gt;"",M293,IF(H293&lt;&gt;"",H293,""))</f>
        <v>3</v>
      </c>
      <c r="Q293" s="4"/>
      <c r="R293" s="4"/>
      <c r="S293" s="4"/>
    </row>
    <row r="294" spans="1:19" s="1" customFormat="1">
      <c r="A294" s="34"/>
      <c r="E294" s="9"/>
      <c r="F294" s="9"/>
      <c r="G294" s="9"/>
      <c r="H294" s="9"/>
      <c r="I294" s="9"/>
      <c r="J294" s="9"/>
      <c r="K294" s="9"/>
      <c r="L294" s="9"/>
      <c r="M294" s="9"/>
      <c r="N294" s="9"/>
      <c r="O294"/>
    </row>
    <row r="295" spans="1:19" ht="85">
      <c r="A295" s="12">
        <v>389</v>
      </c>
      <c r="B295" s="2" t="s">
        <v>395</v>
      </c>
      <c r="C295" s="2" t="s">
        <v>690</v>
      </c>
      <c r="D295" s="2" t="s">
        <v>691</v>
      </c>
      <c r="E295" s="63">
        <v>3</v>
      </c>
      <c r="F295" s="64" t="s">
        <v>905</v>
      </c>
      <c r="G295" s="64"/>
      <c r="H295" s="65">
        <v>3</v>
      </c>
      <c r="I295" s="66"/>
      <c r="J295" s="63"/>
      <c r="K295" s="64"/>
      <c r="L295" s="64"/>
      <c r="M295" s="65"/>
      <c r="N295" s="66"/>
      <c r="O295" s="58">
        <f>IF(J295&lt;&gt;"",J295,IF(E295&lt;&gt;"",E295,""))</f>
        <v>3</v>
      </c>
      <c r="P295" s="35">
        <f>IF(M295&lt;&gt;"",M295,IF(H295&lt;&gt;"",H295,""))</f>
        <v>3</v>
      </c>
      <c r="Q295" s="4"/>
      <c r="R295" s="4"/>
      <c r="S295" s="4"/>
    </row>
    <row r="296" spans="1:19">
      <c r="E296" s="9"/>
      <c r="F296" s="9"/>
      <c r="G296" s="9"/>
      <c r="H296" s="9"/>
      <c r="I296" s="9"/>
      <c r="J296" s="9"/>
      <c r="K296" s="9"/>
      <c r="L296" s="9"/>
      <c r="M296" s="9"/>
      <c r="N296" s="9"/>
      <c r="P296" s="1"/>
      <c r="Q296" s="4"/>
      <c r="R296" s="4"/>
      <c r="S296" s="4"/>
    </row>
    <row r="297" spans="1:19">
      <c r="E297" s="9"/>
      <c r="F297" s="9"/>
      <c r="G297" s="9"/>
      <c r="H297" s="9"/>
      <c r="I297" s="9"/>
      <c r="J297" s="9"/>
      <c r="K297" s="9"/>
      <c r="L297" s="9"/>
      <c r="M297" s="9"/>
      <c r="N297" s="9"/>
      <c r="P297" s="1"/>
      <c r="Q297" s="4"/>
      <c r="R297" s="4"/>
      <c r="S297" s="4"/>
    </row>
    <row r="298" spans="1:19">
      <c r="E298" s="9"/>
      <c r="F298" s="9"/>
      <c r="G298" s="9"/>
      <c r="H298" s="9"/>
      <c r="I298" s="9"/>
      <c r="J298" s="9"/>
      <c r="K298" s="9"/>
      <c r="L298" s="9"/>
      <c r="M298" s="9"/>
      <c r="N298" s="9"/>
      <c r="P298" s="1"/>
      <c r="Q298" s="4"/>
      <c r="R298" s="4"/>
      <c r="S298" s="4"/>
    </row>
    <row r="299" spans="1:19" ht="17">
      <c r="B299" s="41" t="s">
        <v>40</v>
      </c>
      <c r="E299" s="9"/>
      <c r="F299" s="9"/>
      <c r="G299" s="9"/>
      <c r="H299" s="9"/>
      <c r="I299" s="9"/>
      <c r="J299" s="9"/>
      <c r="K299" s="9"/>
      <c r="L299" s="9"/>
      <c r="M299" s="9"/>
      <c r="N299" s="9"/>
      <c r="P299" s="1"/>
      <c r="Q299" s="4"/>
      <c r="R299" s="4"/>
      <c r="S299" s="4"/>
    </row>
    <row r="300" spans="1:19" ht="272">
      <c r="A300" s="12">
        <v>390</v>
      </c>
      <c r="B300" s="2" t="s">
        <v>396</v>
      </c>
      <c r="C300" s="2" t="s">
        <v>692</v>
      </c>
      <c r="D300" s="2" t="s">
        <v>693</v>
      </c>
      <c r="E300" s="63">
        <v>3</v>
      </c>
      <c r="F300" s="64" t="s">
        <v>906</v>
      </c>
      <c r="G300" s="64"/>
      <c r="H300" s="65">
        <v>3</v>
      </c>
      <c r="I300" s="66"/>
      <c r="J300" s="63"/>
      <c r="K300" s="64"/>
      <c r="L300" s="64"/>
      <c r="M300" s="65"/>
      <c r="N300" s="66"/>
      <c r="O300" s="58">
        <f>IF(J300&lt;&gt;"",J300,IF(E300&lt;&gt;"",E300,""))</f>
        <v>3</v>
      </c>
      <c r="P300" s="35">
        <f>IF(M300&lt;&gt;"",M300,IF(H300&lt;&gt;"",H300,""))</f>
        <v>3</v>
      </c>
      <c r="Q300" s="4"/>
      <c r="R300" s="4"/>
      <c r="S300" s="4"/>
    </row>
    <row r="301" spans="1:19" ht="68">
      <c r="A301" s="12">
        <v>391</v>
      </c>
      <c r="B301" s="2" t="s">
        <v>397</v>
      </c>
      <c r="C301" s="2" t="s">
        <v>694</v>
      </c>
      <c r="D301" s="2" t="s">
        <v>695</v>
      </c>
      <c r="E301" s="63">
        <v>3</v>
      </c>
      <c r="F301" s="64" t="s">
        <v>907</v>
      </c>
      <c r="G301" s="64"/>
      <c r="H301" s="65">
        <v>3</v>
      </c>
      <c r="I301" s="66"/>
      <c r="J301" s="63"/>
      <c r="K301" s="64"/>
      <c r="L301" s="64"/>
      <c r="M301" s="65"/>
      <c r="N301" s="66"/>
      <c r="O301" s="58">
        <f>IF(J301&lt;&gt;"",J301,IF(E301&lt;&gt;"",E301,""))</f>
        <v>3</v>
      </c>
      <c r="P301" s="35">
        <f>IF(M301&lt;&gt;"",M301,IF(H301&lt;&gt;"",H301,""))</f>
        <v>3</v>
      </c>
      <c r="Q301" s="4"/>
      <c r="R301" s="4"/>
      <c r="S301" s="4"/>
    </row>
    <row r="302" spans="1:19" ht="68">
      <c r="A302" s="12">
        <v>392</v>
      </c>
      <c r="B302" s="2" t="s">
        <v>398</v>
      </c>
      <c r="C302" s="2" t="s">
        <v>696</v>
      </c>
      <c r="D302" s="2" t="s">
        <v>697</v>
      </c>
      <c r="E302" s="63">
        <v>3</v>
      </c>
      <c r="F302" s="64"/>
      <c r="G302" s="64"/>
      <c r="H302" s="65">
        <v>3</v>
      </c>
      <c r="I302" s="66"/>
      <c r="J302" s="63"/>
      <c r="K302" s="64"/>
      <c r="L302" s="64"/>
      <c r="M302" s="65"/>
      <c r="N302" s="66"/>
      <c r="O302" s="58">
        <f>IF(J302&lt;&gt;"",J302,IF(E302&lt;&gt;"",E302,""))</f>
        <v>3</v>
      </c>
      <c r="P302" s="35">
        <f>IF(M302&lt;&gt;"",M302,IF(H302&lt;&gt;"",H302,""))</f>
        <v>3</v>
      </c>
      <c r="Q302" s="4"/>
      <c r="R302" s="4"/>
      <c r="S302" s="4"/>
    </row>
    <row r="303" spans="1:19" ht="119">
      <c r="A303" s="12">
        <v>393</v>
      </c>
      <c r="B303" s="2" t="s">
        <v>399</v>
      </c>
      <c r="C303" s="2" t="s">
        <v>698</v>
      </c>
      <c r="D303" s="2" t="s">
        <v>699</v>
      </c>
      <c r="E303" s="63">
        <v>3</v>
      </c>
      <c r="F303" s="64" t="s">
        <v>908</v>
      </c>
      <c r="G303" s="64"/>
      <c r="H303" s="65">
        <v>3</v>
      </c>
      <c r="I303" s="66"/>
      <c r="J303" s="63"/>
      <c r="K303" s="64"/>
      <c r="L303" s="64"/>
      <c r="M303" s="65"/>
      <c r="N303" s="66"/>
      <c r="O303" s="58">
        <f>IF(J303&lt;&gt;"",J303,IF(E303&lt;&gt;"",E303,""))</f>
        <v>3</v>
      </c>
      <c r="P303" s="35">
        <f>IF(M303&lt;&gt;"",M303,IF(H303&lt;&gt;"",H303,""))</f>
        <v>3</v>
      </c>
      <c r="Q303" s="4"/>
      <c r="R303" s="4"/>
      <c r="S303" s="4"/>
    </row>
    <row r="304" spans="1:19" ht="102">
      <c r="A304" s="12">
        <v>394</v>
      </c>
      <c r="B304" s="2" t="s">
        <v>400</v>
      </c>
      <c r="C304" s="2" t="s">
        <v>700</v>
      </c>
      <c r="D304" s="2" t="s">
        <v>701</v>
      </c>
      <c r="E304" s="63">
        <v>3</v>
      </c>
      <c r="F304" s="64" t="s">
        <v>909</v>
      </c>
      <c r="G304" s="64"/>
      <c r="H304" s="65">
        <v>3</v>
      </c>
      <c r="I304" s="66"/>
      <c r="J304" s="63"/>
      <c r="K304" s="64"/>
      <c r="L304" s="64"/>
      <c r="M304" s="65"/>
      <c r="N304" s="66"/>
      <c r="O304" s="58">
        <f>IF(J304&lt;&gt;"",J304,IF(E304&lt;&gt;"",E304,""))</f>
        <v>3</v>
      </c>
      <c r="P304" s="35">
        <f>IF(M304&lt;&gt;"",M304,IF(H304&lt;&gt;"",H304,""))</f>
        <v>3</v>
      </c>
      <c r="Q304" s="4"/>
      <c r="R304" s="4"/>
      <c r="S304" s="4"/>
    </row>
    <row r="305" spans="1:19" s="1" customFormat="1">
      <c r="A305" s="34"/>
      <c r="E305" s="9"/>
      <c r="F305" s="9"/>
      <c r="G305" s="9"/>
      <c r="H305" s="9"/>
      <c r="I305" s="9"/>
      <c r="J305" s="9"/>
      <c r="K305" s="9"/>
      <c r="L305" s="9"/>
      <c r="M305" s="9"/>
      <c r="N305" s="9"/>
      <c r="O305"/>
    </row>
    <row r="306" spans="1:19" ht="153">
      <c r="A306" s="12">
        <v>395</v>
      </c>
      <c r="B306" s="2" t="s">
        <v>401</v>
      </c>
      <c r="C306" s="2" t="s">
        <v>702</v>
      </c>
      <c r="D306" s="2" t="s">
        <v>703</v>
      </c>
      <c r="E306" s="63">
        <v>3</v>
      </c>
      <c r="F306" s="64" t="s">
        <v>910</v>
      </c>
      <c r="G306" s="64"/>
      <c r="H306" s="65">
        <v>3</v>
      </c>
      <c r="I306" s="66"/>
      <c r="J306" s="63"/>
      <c r="K306" s="64"/>
      <c r="L306" s="64"/>
      <c r="M306" s="65"/>
      <c r="N306" s="66"/>
      <c r="O306" s="58">
        <f>IF(J306&lt;&gt;"",J306,IF(E306&lt;&gt;"",E306,""))</f>
        <v>3</v>
      </c>
      <c r="P306" s="35">
        <f>IF(M306&lt;&gt;"",M306,IF(H306&lt;&gt;"",H306,""))</f>
        <v>3</v>
      </c>
      <c r="Q306" s="4"/>
      <c r="R306" s="4"/>
      <c r="S306" s="4"/>
    </row>
    <row r="307" spans="1:19" ht="204">
      <c r="A307" s="12">
        <v>396</v>
      </c>
      <c r="B307" s="2" t="s">
        <v>245</v>
      </c>
      <c r="C307" s="2" t="s">
        <v>193</v>
      </c>
      <c r="D307" s="2" t="s">
        <v>704</v>
      </c>
      <c r="E307" s="63">
        <v>2</v>
      </c>
      <c r="F307" s="64" t="s">
        <v>911</v>
      </c>
      <c r="G307" s="64"/>
      <c r="H307" s="65">
        <v>2</v>
      </c>
      <c r="I307" s="66"/>
      <c r="J307" s="63"/>
      <c r="K307" s="64"/>
      <c r="L307" s="64"/>
      <c r="M307" s="65"/>
      <c r="N307" s="66"/>
      <c r="O307" s="58">
        <f>IF(J307&lt;&gt;"",J307,IF(E307&lt;&gt;"",E307,""))</f>
        <v>2</v>
      </c>
      <c r="P307" s="35">
        <f>IF(M307&lt;&gt;"",M307,IF(H307&lt;&gt;"",H307,""))</f>
        <v>2</v>
      </c>
      <c r="Q307" s="4"/>
      <c r="R307" s="4"/>
      <c r="S307" s="4"/>
    </row>
    <row r="308" spans="1:19" ht="85">
      <c r="A308" s="12">
        <v>397</v>
      </c>
      <c r="B308" s="2" t="s">
        <v>402</v>
      </c>
      <c r="C308" s="2" t="s">
        <v>705</v>
      </c>
      <c r="D308" s="2" t="s">
        <v>706</v>
      </c>
      <c r="E308" s="63">
        <v>3</v>
      </c>
      <c r="F308" s="64" t="s">
        <v>912</v>
      </c>
      <c r="G308" s="64"/>
      <c r="H308" s="65">
        <v>3</v>
      </c>
      <c r="I308" s="66"/>
      <c r="J308" s="63"/>
      <c r="K308" s="64"/>
      <c r="L308" s="64"/>
      <c r="M308" s="65"/>
      <c r="N308" s="66"/>
      <c r="O308" s="58">
        <f>IF(J308&lt;&gt;"",J308,IF(E308&lt;&gt;"",E308,""))</f>
        <v>3</v>
      </c>
      <c r="P308" s="35">
        <f>IF(M308&lt;&gt;"",M308,IF(H308&lt;&gt;"",H308,""))</f>
        <v>3</v>
      </c>
      <c r="Q308" s="4"/>
      <c r="R308" s="4"/>
      <c r="S308" s="4"/>
    </row>
    <row r="309" spans="1:19" s="1" customFormat="1">
      <c r="A309" s="34"/>
      <c r="E309" s="9"/>
      <c r="F309" s="9"/>
      <c r="G309" s="9"/>
      <c r="H309" s="9"/>
      <c r="I309" s="9"/>
      <c r="J309" s="9"/>
      <c r="K309" s="9"/>
      <c r="L309" s="9"/>
      <c r="M309" s="9"/>
      <c r="N309" s="9"/>
      <c r="O309"/>
    </row>
    <row r="310" spans="1:19" ht="51">
      <c r="A310" s="12">
        <v>398</v>
      </c>
      <c r="B310" s="2" t="s">
        <v>252</v>
      </c>
      <c r="C310" s="2" t="s">
        <v>707</v>
      </c>
      <c r="D310" s="2" t="s">
        <v>23</v>
      </c>
      <c r="E310" s="63"/>
      <c r="F310" s="64" t="s">
        <v>913</v>
      </c>
      <c r="G310" s="64"/>
      <c r="H310" s="65">
        <v>2</v>
      </c>
      <c r="I310" s="66"/>
      <c r="J310" s="63"/>
      <c r="K310" s="64"/>
      <c r="L310" s="64"/>
      <c r="M310" s="65"/>
      <c r="N310" s="66"/>
      <c r="O310" s="58" t="str">
        <f>IF(J310&lt;&gt;"",J310,IF(E310&lt;&gt;"",E310,""))</f>
        <v/>
      </c>
      <c r="P310" s="35">
        <f>IF(M310&lt;&gt;"",M310,IF(H310&lt;&gt;"",H310,""))</f>
        <v>2</v>
      </c>
      <c r="Q310" s="4"/>
      <c r="R310" s="4"/>
      <c r="S310" s="4"/>
    </row>
    <row r="311" spans="1:19" s="1" customFormat="1">
      <c r="A311" s="34"/>
      <c r="E311" s="9"/>
      <c r="F311" s="9"/>
      <c r="G311" s="9"/>
      <c r="H311" s="9"/>
      <c r="I311" s="9"/>
      <c r="J311" s="9"/>
      <c r="K311" s="9"/>
      <c r="L311" s="9"/>
      <c r="M311" s="9"/>
      <c r="N311" s="9"/>
      <c r="O311"/>
    </row>
    <row r="312" spans="1:19" ht="68">
      <c r="A312" s="12">
        <v>399</v>
      </c>
      <c r="B312" s="2" t="s">
        <v>403</v>
      </c>
      <c r="C312" s="2" t="s">
        <v>708</v>
      </c>
      <c r="D312" s="2" t="s">
        <v>23</v>
      </c>
      <c r="E312" s="63"/>
      <c r="F312" s="64" t="s">
        <v>914</v>
      </c>
      <c r="G312" s="64"/>
      <c r="H312" s="65">
        <v>3</v>
      </c>
      <c r="I312" s="66"/>
      <c r="J312" s="63"/>
      <c r="K312" s="64"/>
      <c r="L312" s="64"/>
      <c r="M312" s="65"/>
      <c r="N312" s="66"/>
      <c r="O312" s="58" t="str">
        <f>IF(J312&lt;&gt;"",J312,IF(E312&lt;&gt;"",E312,""))</f>
        <v/>
      </c>
      <c r="P312" s="35">
        <f>IF(M312&lt;&gt;"",M312,IF(H312&lt;&gt;"",H312,""))</f>
        <v>3</v>
      </c>
      <c r="Q312" s="4"/>
      <c r="R312" s="4"/>
      <c r="S312" s="4"/>
    </row>
    <row r="313" spans="1:19" s="1" customFormat="1">
      <c r="A313" s="34"/>
      <c r="E313" s="9"/>
      <c r="F313" s="9"/>
      <c r="G313" s="9"/>
      <c r="H313" s="9"/>
      <c r="I313" s="9"/>
      <c r="J313" s="9"/>
      <c r="K313" s="9"/>
      <c r="L313" s="9"/>
      <c r="M313" s="9"/>
      <c r="N313" s="9"/>
      <c r="O313"/>
    </row>
    <row r="314" spans="1:19" ht="51">
      <c r="A314" s="12">
        <v>400</v>
      </c>
      <c r="B314" s="2" t="s">
        <v>404</v>
      </c>
      <c r="C314" s="2" t="s">
        <v>709</v>
      </c>
      <c r="D314" s="2" t="s">
        <v>23</v>
      </c>
      <c r="E314" s="63"/>
      <c r="F314" s="64" t="s">
        <v>915</v>
      </c>
      <c r="G314" s="64"/>
      <c r="H314" s="65">
        <v>2</v>
      </c>
      <c r="I314" s="66"/>
      <c r="J314" s="63"/>
      <c r="K314" s="64"/>
      <c r="L314" s="64"/>
      <c r="M314" s="65"/>
      <c r="N314" s="66"/>
      <c r="O314" s="58" t="str">
        <f>IF(J314&lt;&gt;"",J314,IF(E314&lt;&gt;"",E314,""))</f>
        <v/>
      </c>
      <c r="P314" s="35">
        <f>IF(M314&lt;&gt;"",M314,IF(H314&lt;&gt;"",H314,""))</f>
        <v>2</v>
      </c>
      <c r="Q314" s="4"/>
      <c r="R314" s="4"/>
      <c r="S314" s="4"/>
    </row>
    <row r="315" spans="1:19" s="1" customFormat="1">
      <c r="A315" s="34"/>
      <c r="E315" s="9"/>
      <c r="F315" s="9"/>
      <c r="G315" s="9"/>
      <c r="H315" s="9"/>
      <c r="I315" s="9"/>
      <c r="J315" s="9"/>
      <c r="K315" s="9"/>
      <c r="L315" s="9"/>
      <c r="M315" s="9"/>
      <c r="N315" s="9"/>
      <c r="O315"/>
    </row>
    <row r="316" spans="1:19" ht="119">
      <c r="A316" s="12">
        <v>401</v>
      </c>
      <c r="B316" s="2" t="s">
        <v>97</v>
      </c>
      <c r="C316" s="2" t="s">
        <v>710</v>
      </c>
      <c r="D316" s="2" t="s">
        <v>23</v>
      </c>
      <c r="E316" s="63"/>
      <c r="F316" s="64" t="s">
        <v>916</v>
      </c>
      <c r="G316" s="64"/>
      <c r="H316" s="65">
        <v>3</v>
      </c>
      <c r="I316" s="66"/>
      <c r="J316" s="63"/>
      <c r="K316" s="64"/>
      <c r="L316" s="64"/>
      <c r="M316" s="65"/>
      <c r="N316" s="66"/>
      <c r="O316" s="58" t="str">
        <f>IF(J316&lt;&gt;"",J316,IF(E316&lt;&gt;"",E316,""))</f>
        <v/>
      </c>
      <c r="P316" s="35">
        <f>IF(M316&lt;&gt;"",M316,IF(H316&lt;&gt;"",H316,""))</f>
        <v>3</v>
      </c>
      <c r="Q316" s="4"/>
      <c r="R316" s="4"/>
      <c r="S316" s="4"/>
    </row>
    <row r="317" spans="1:19">
      <c r="E317" s="9"/>
      <c r="F317" s="9"/>
      <c r="G317" s="9"/>
      <c r="H317" s="9"/>
      <c r="I317" s="9"/>
      <c r="J317" s="9"/>
      <c r="K317" s="9"/>
      <c r="L317" s="9"/>
      <c r="M317" s="9"/>
      <c r="N317" s="9"/>
      <c r="P317" s="1"/>
      <c r="Q317" s="4"/>
      <c r="R317" s="4"/>
      <c r="S317" s="4"/>
    </row>
    <row r="318" spans="1:19">
      <c r="E318" s="9"/>
      <c r="F318" s="9"/>
      <c r="G318" s="9"/>
      <c r="H318" s="9"/>
      <c r="I318" s="9"/>
      <c r="J318" s="9"/>
      <c r="K318" s="9"/>
      <c r="L318" s="9"/>
      <c r="M318" s="9"/>
      <c r="N318" s="9"/>
      <c r="P318" s="1"/>
      <c r="Q318" s="4"/>
      <c r="R318" s="4"/>
      <c r="S318" s="4"/>
    </row>
    <row r="319" spans="1:19">
      <c r="E319" s="9"/>
      <c r="F319" s="9"/>
      <c r="G319" s="9"/>
      <c r="H319" s="9"/>
      <c r="I319" s="9"/>
      <c r="J319" s="9"/>
      <c r="K319" s="9"/>
      <c r="L319" s="9"/>
      <c r="M319" s="9"/>
      <c r="N319" s="9"/>
      <c r="P319" s="1"/>
      <c r="Q319" s="4"/>
      <c r="R319" s="4"/>
      <c r="S319" s="4"/>
    </row>
    <row r="320" spans="1:19" ht="17">
      <c r="B320" s="41" t="s">
        <v>261</v>
      </c>
      <c r="E320" s="9"/>
      <c r="F320" s="9"/>
      <c r="G320" s="9"/>
      <c r="H320" s="9"/>
      <c r="I320" s="9"/>
      <c r="J320" s="9"/>
      <c r="K320" s="9"/>
      <c r="L320" s="9"/>
      <c r="M320" s="9"/>
      <c r="N320" s="9"/>
      <c r="P320" s="1"/>
      <c r="Q320" s="4"/>
      <c r="R320" s="4"/>
      <c r="S320" s="4"/>
    </row>
    <row r="321" spans="1:19" ht="85">
      <c r="A321" s="12">
        <v>402</v>
      </c>
      <c r="B321" s="2" t="s">
        <v>108</v>
      </c>
      <c r="C321" s="2" t="s">
        <v>210</v>
      </c>
      <c r="D321" s="2" t="s">
        <v>485</v>
      </c>
      <c r="E321" s="63"/>
      <c r="F321" s="64" t="s">
        <v>917</v>
      </c>
      <c r="G321" s="64"/>
      <c r="H321" s="65">
        <v>2</v>
      </c>
      <c r="I321" s="66"/>
      <c r="J321" s="63"/>
      <c r="K321" s="64"/>
      <c r="L321" s="64"/>
      <c r="M321" s="65"/>
      <c r="N321" s="66"/>
      <c r="O321" s="58" t="str">
        <f>IF(J321&lt;&gt;"",J321,IF(E321&lt;&gt;"",E321,""))</f>
        <v/>
      </c>
      <c r="P321" s="35">
        <f>IF(M321&lt;&gt;"",M321,IF(H321&lt;&gt;"",H321,""))</f>
        <v>2</v>
      </c>
      <c r="Q321" s="4"/>
      <c r="R321" s="4"/>
      <c r="S321" s="4"/>
    </row>
    <row r="322" spans="1:19" s="1" customFormat="1">
      <c r="A322" s="34"/>
      <c r="E322" s="9"/>
      <c r="F322" s="9"/>
      <c r="G322" s="9"/>
      <c r="H322" s="9"/>
      <c r="I322" s="9"/>
      <c r="J322" s="9"/>
      <c r="K322" s="9"/>
      <c r="L322" s="9"/>
      <c r="M322" s="9"/>
      <c r="N322" s="9"/>
      <c r="O322"/>
    </row>
    <row r="323" spans="1:19" ht="170">
      <c r="A323" s="12">
        <v>403</v>
      </c>
      <c r="B323" s="2" t="s">
        <v>405</v>
      </c>
      <c r="C323" s="2" t="s">
        <v>711</v>
      </c>
      <c r="D323" s="2" t="s">
        <v>485</v>
      </c>
      <c r="E323" s="63"/>
      <c r="F323" s="64" t="s">
        <v>918</v>
      </c>
      <c r="G323" s="64"/>
      <c r="H323" s="65">
        <v>3</v>
      </c>
      <c r="I323" s="66"/>
      <c r="J323" s="63"/>
      <c r="K323" s="64"/>
      <c r="L323" s="64"/>
      <c r="M323" s="65"/>
      <c r="N323" s="66"/>
      <c r="O323" s="58" t="str">
        <f>IF(J323&lt;&gt;"",J323,IF(E323&lt;&gt;"",E323,""))</f>
        <v/>
      </c>
      <c r="P323" s="35">
        <f>IF(M323&lt;&gt;"",M323,IF(H323&lt;&gt;"",H323,""))</f>
        <v>3</v>
      </c>
      <c r="Q323" s="4"/>
      <c r="R323" s="4"/>
      <c r="S323" s="4"/>
    </row>
    <row r="324" spans="1:19" s="1" customFormat="1">
      <c r="A324" s="34"/>
      <c r="E324" s="9"/>
      <c r="F324" s="9"/>
      <c r="G324" s="9"/>
      <c r="H324" s="9"/>
      <c r="I324" s="9"/>
      <c r="J324" s="9"/>
      <c r="K324" s="9"/>
      <c r="L324" s="9"/>
      <c r="M324" s="9"/>
      <c r="N324" s="9"/>
      <c r="O324"/>
    </row>
    <row r="325" spans="1:19" ht="51">
      <c r="A325" s="12">
        <v>404</v>
      </c>
      <c r="B325" s="2" t="s">
        <v>406</v>
      </c>
      <c r="C325" s="2" t="s">
        <v>712</v>
      </c>
      <c r="D325" s="2" t="s">
        <v>485</v>
      </c>
      <c r="E325" s="63"/>
      <c r="F325" s="64" t="s">
        <v>797</v>
      </c>
      <c r="G325" s="64"/>
      <c r="H325" s="65">
        <v>0</v>
      </c>
      <c r="I325" s="66"/>
      <c r="J325" s="63"/>
      <c r="K325" s="64"/>
      <c r="L325" s="64"/>
      <c r="M325" s="65"/>
      <c r="N325" s="66"/>
      <c r="O325" s="58" t="str">
        <f>IF(J325&lt;&gt;"",J325,IF(E325&lt;&gt;"",E325,""))</f>
        <v/>
      </c>
      <c r="P325" s="35">
        <f>IF(M325&lt;&gt;"",M325,IF(H325&lt;&gt;"",H325,""))</f>
        <v>0</v>
      </c>
      <c r="Q325" s="4"/>
      <c r="R325" s="4"/>
      <c r="S325" s="4"/>
    </row>
    <row r="326" spans="1:19" s="1" customFormat="1">
      <c r="A326" s="34"/>
      <c r="E326" s="9"/>
      <c r="F326" s="9"/>
      <c r="G326" s="9"/>
      <c r="H326" s="9"/>
      <c r="I326" s="9"/>
      <c r="J326" s="9"/>
      <c r="K326" s="9"/>
      <c r="L326" s="9"/>
      <c r="M326" s="9"/>
      <c r="N326" s="9"/>
      <c r="O326"/>
    </row>
    <row r="327" spans="1:19" ht="204">
      <c r="A327" s="12">
        <v>405</v>
      </c>
      <c r="B327" s="2" t="s">
        <v>407</v>
      </c>
      <c r="C327" s="2" t="s">
        <v>713</v>
      </c>
      <c r="D327" s="2" t="s">
        <v>485</v>
      </c>
      <c r="E327" s="63"/>
      <c r="F327" s="64" t="s">
        <v>919</v>
      </c>
      <c r="G327" s="64"/>
      <c r="H327" s="65">
        <v>3</v>
      </c>
      <c r="I327" s="66"/>
      <c r="J327" s="63"/>
      <c r="K327" s="64"/>
      <c r="L327" s="64"/>
      <c r="M327" s="65"/>
      <c r="N327" s="66"/>
      <c r="O327" s="58" t="str">
        <f>IF(J327&lt;&gt;"",J327,IF(E327&lt;&gt;"",E327,""))</f>
        <v/>
      </c>
      <c r="P327" s="35">
        <f>IF(M327&lt;&gt;"",M327,IF(H327&lt;&gt;"",H327,""))</f>
        <v>3</v>
      </c>
      <c r="Q327" s="4"/>
      <c r="R327" s="4"/>
      <c r="S327" s="4"/>
    </row>
    <row r="328" spans="1:19" s="1" customFormat="1">
      <c r="A328" s="34"/>
      <c r="E328" s="9"/>
      <c r="F328" s="9"/>
      <c r="G328" s="9"/>
      <c r="H328" s="9"/>
      <c r="I328" s="9"/>
      <c r="J328" s="9"/>
      <c r="K328" s="9"/>
      <c r="L328" s="9"/>
      <c r="M328" s="9"/>
      <c r="N328" s="9"/>
      <c r="O328"/>
    </row>
    <row r="329" spans="1:19" ht="136">
      <c r="A329" s="12">
        <v>406</v>
      </c>
      <c r="B329" s="2" t="s">
        <v>408</v>
      </c>
      <c r="C329" s="2" t="s">
        <v>714</v>
      </c>
      <c r="D329" s="2" t="s">
        <v>485</v>
      </c>
      <c r="E329" s="63"/>
      <c r="F329" s="64" t="s">
        <v>920</v>
      </c>
      <c r="G329" s="64"/>
      <c r="H329" s="65">
        <v>2</v>
      </c>
      <c r="I329" s="66"/>
      <c r="J329" s="63"/>
      <c r="K329" s="64"/>
      <c r="L329" s="64"/>
      <c r="M329" s="65"/>
      <c r="N329" s="66"/>
      <c r="O329" s="58" t="str">
        <f>IF(J329&lt;&gt;"",J329,IF(E329&lt;&gt;"",E329,""))</f>
        <v/>
      </c>
      <c r="P329" s="35">
        <f>IF(M329&lt;&gt;"",M329,IF(H329&lt;&gt;"",H329,""))</f>
        <v>2</v>
      </c>
      <c r="Q329" s="4"/>
      <c r="R329" s="4"/>
      <c r="S329" s="4"/>
    </row>
    <row r="330" spans="1:19" s="1" customFormat="1">
      <c r="A330" s="34"/>
      <c r="E330" s="9"/>
      <c r="F330" s="9"/>
      <c r="G330" s="9"/>
      <c r="H330" s="9"/>
      <c r="I330" s="9"/>
      <c r="J330" s="9"/>
      <c r="K330" s="9"/>
      <c r="L330" s="9"/>
      <c r="M330" s="9"/>
      <c r="N330" s="9"/>
      <c r="O330"/>
    </row>
    <row r="331" spans="1:19" ht="102">
      <c r="A331" s="12">
        <v>407</v>
      </c>
      <c r="B331" s="50" t="s">
        <v>109</v>
      </c>
      <c r="C331" s="2" t="s">
        <v>211</v>
      </c>
      <c r="D331" s="2" t="s">
        <v>485</v>
      </c>
      <c r="E331" s="63"/>
      <c r="F331" s="64" t="s">
        <v>921</v>
      </c>
      <c r="G331" s="64"/>
      <c r="H331" s="65">
        <v>3</v>
      </c>
      <c r="I331" s="66"/>
      <c r="J331" s="63"/>
      <c r="K331" s="64"/>
      <c r="L331" s="64"/>
      <c r="M331" s="65"/>
      <c r="N331" s="66"/>
      <c r="O331" s="58" t="str">
        <f>IF(J331&lt;&gt;"",J331,IF(E331&lt;&gt;"",E331,""))</f>
        <v/>
      </c>
      <c r="P331" s="35">
        <f>IF(M331&lt;&gt;"",M331,IF(H331&lt;&gt;"",H331,""))</f>
        <v>3</v>
      </c>
      <c r="Q331" s="4"/>
      <c r="R331" s="4"/>
      <c r="S331" s="4"/>
    </row>
    <row r="332" spans="1:19" s="1" customFormat="1">
      <c r="A332" s="34"/>
      <c r="E332" s="9"/>
      <c r="F332" s="9"/>
      <c r="G332" s="9"/>
      <c r="H332" s="9"/>
      <c r="I332" s="9"/>
      <c r="J332" s="9"/>
      <c r="K332" s="9"/>
      <c r="L332" s="9"/>
      <c r="M332" s="9"/>
      <c r="N332" s="9"/>
      <c r="O332"/>
    </row>
    <row r="333" spans="1:19" ht="409.6">
      <c r="A333" s="12">
        <v>408</v>
      </c>
      <c r="B333" s="2" t="s">
        <v>110</v>
      </c>
      <c r="C333" s="2" t="s">
        <v>212</v>
      </c>
      <c r="D333" s="2" t="s">
        <v>485</v>
      </c>
      <c r="E333" s="63"/>
      <c r="F333" s="64" t="s">
        <v>922</v>
      </c>
      <c r="G333" s="64"/>
      <c r="H333" s="65">
        <v>4</v>
      </c>
      <c r="I333" s="66"/>
      <c r="J333" s="63"/>
      <c r="K333" s="64"/>
      <c r="L333" s="64"/>
      <c r="M333" s="65"/>
      <c r="N333" s="66"/>
      <c r="O333" s="58" t="str">
        <f>IF(J333&lt;&gt;"",J333,IF(E333&lt;&gt;"",E333,""))</f>
        <v/>
      </c>
      <c r="P333" s="35">
        <f>IF(M333&lt;&gt;"",M333,IF(H333&lt;&gt;"",H333,""))</f>
        <v>4</v>
      </c>
      <c r="Q333" s="4"/>
      <c r="R333" s="4"/>
      <c r="S333" s="4"/>
    </row>
    <row r="334" spans="1:19">
      <c r="E334" s="9"/>
      <c r="F334" s="9"/>
      <c r="G334" s="9"/>
      <c r="H334" s="9"/>
      <c r="I334" s="9"/>
      <c r="J334" s="9"/>
      <c r="K334" s="9"/>
      <c r="L334" s="9"/>
      <c r="M334" s="9"/>
      <c r="N334" s="9"/>
      <c r="P334" s="12"/>
      <c r="Q334" s="4"/>
      <c r="R334" s="4"/>
      <c r="S334" s="4"/>
    </row>
    <row r="335" spans="1:19">
      <c r="E335" s="9"/>
      <c r="F335" s="9"/>
      <c r="G335" s="9"/>
      <c r="H335" s="9"/>
      <c r="I335" s="9"/>
      <c r="J335" s="9"/>
      <c r="K335" s="9"/>
      <c r="L335" s="9"/>
      <c r="M335" s="9"/>
      <c r="N335" s="9"/>
      <c r="P335" s="12"/>
      <c r="Q335" s="4"/>
      <c r="R335" s="4"/>
      <c r="S335" s="4"/>
    </row>
    <row r="336" spans="1:19">
      <c r="E336" s="9"/>
      <c r="F336" s="9"/>
      <c r="G336" s="9"/>
      <c r="H336" s="9"/>
      <c r="I336" s="9"/>
      <c r="J336" s="9"/>
      <c r="K336" s="9"/>
      <c r="L336" s="9"/>
      <c r="M336" s="9"/>
      <c r="N336" s="9"/>
      <c r="P336" s="12"/>
      <c r="Q336" s="4"/>
      <c r="R336" s="4"/>
      <c r="S336" s="4"/>
    </row>
    <row r="337" spans="5:19">
      <c r="E337" s="9"/>
      <c r="F337" s="9"/>
      <c r="G337" s="9"/>
      <c r="H337" s="9"/>
      <c r="I337" s="9"/>
      <c r="J337" s="9"/>
      <c r="K337" s="9"/>
      <c r="L337" s="9"/>
      <c r="M337" s="9"/>
      <c r="N337" s="9"/>
      <c r="P337" s="12"/>
      <c r="Q337" s="4"/>
      <c r="R337" s="4"/>
      <c r="S337" s="4"/>
    </row>
    <row r="338" spans="5:19">
      <c r="E338" s="9"/>
      <c r="F338" s="9"/>
      <c r="G338" s="9"/>
      <c r="H338" s="9"/>
      <c r="I338" s="9"/>
      <c r="J338" s="9"/>
      <c r="K338" s="9"/>
      <c r="L338" s="9"/>
      <c r="M338" s="9"/>
      <c r="N338" s="9"/>
      <c r="P338" s="12"/>
      <c r="Q338" s="4"/>
      <c r="R338" s="4"/>
      <c r="S338" s="4"/>
    </row>
    <row r="339" spans="5:19">
      <c r="E339" s="9"/>
      <c r="F339" s="9"/>
      <c r="G339" s="9"/>
      <c r="H339" s="9"/>
      <c r="I339" s="9"/>
      <c r="J339" s="9"/>
      <c r="K339" s="9"/>
      <c r="L339" s="9"/>
      <c r="M339" s="9"/>
      <c r="N339" s="9"/>
      <c r="P339" s="12"/>
      <c r="Q339" s="4"/>
      <c r="R339" s="4"/>
      <c r="S339" s="4"/>
    </row>
    <row r="340" spans="5:19">
      <c r="E340" s="9"/>
      <c r="F340" s="9"/>
      <c r="G340" s="9"/>
      <c r="H340" s="9"/>
      <c r="I340" s="9"/>
      <c r="J340" s="9"/>
      <c r="K340" s="9"/>
      <c r="L340" s="9"/>
      <c r="M340" s="9"/>
      <c r="N340" s="9"/>
      <c r="P340" s="12"/>
      <c r="Q340" s="4"/>
      <c r="R340" s="4"/>
      <c r="S340" s="4"/>
    </row>
    <row r="341" spans="5:19">
      <c r="E341" s="9"/>
      <c r="F341" s="9"/>
      <c r="G341" s="9"/>
      <c r="H341" s="9"/>
      <c r="I341" s="9"/>
      <c r="J341" s="9"/>
      <c r="K341" s="9"/>
      <c r="L341" s="9"/>
      <c r="M341" s="9"/>
      <c r="N341" s="9"/>
      <c r="P341" s="12"/>
      <c r="Q341" s="4"/>
      <c r="R341" s="4"/>
      <c r="S341" s="4"/>
    </row>
    <row r="342" spans="5:19">
      <c r="E342" s="9"/>
      <c r="F342" s="9"/>
      <c r="G342" s="9"/>
      <c r="H342" s="9"/>
      <c r="I342" s="9"/>
      <c r="J342" s="9"/>
      <c r="K342" s="9"/>
      <c r="L342" s="9"/>
      <c r="M342" s="9"/>
      <c r="N342" s="9"/>
      <c r="P342" s="12"/>
      <c r="Q342" s="4"/>
      <c r="R342" s="4"/>
      <c r="S342" s="4"/>
    </row>
    <row r="343" spans="5:19">
      <c r="E343" s="9"/>
      <c r="F343" s="9"/>
      <c r="G343" s="9"/>
      <c r="H343" s="9"/>
      <c r="I343" s="9"/>
      <c r="J343" s="9"/>
      <c r="K343" s="9"/>
      <c r="L343" s="9"/>
      <c r="M343" s="9"/>
      <c r="N343" s="9"/>
      <c r="P343" s="12"/>
      <c r="Q343" s="4"/>
      <c r="R343" s="4"/>
      <c r="S343" s="4"/>
    </row>
    <row r="344" spans="5:19">
      <c r="E344" s="9"/>
      <c r="F344" s="9"/>
      <c r="G344" s="9"/>
      <c r="H344" s="9"/>
      <c r="I344" s="9"/>
      <c r="J344" s="9"/>
      <c r="K344" s="9"/>
      <c r="L344" s="9"/>
      <c r="M344" s="9"/>
      <c r="N344" s="9"/>
      <c r="P344" s="12"/>
      <c r="Q344" s="4"/>
      <c r="R344" s="4"/>
      <c r="S344" s="4"/>
    </row>
    <row r="345" spans="5:19">
      <c r="E345" s="9"/>
      <c r="F345" s="9"/>
      <c r="G345" s="9"/>
      <c r="H345" s="9"/>
      <c r="I345" s="9"/>
      <c r="J345" s="9"/>
      <c r="K345" s="9"/>
      <c r="L345" s="9"/>
      <c r="M345" s="9"/>
      <c r="N345" s="9"/>
      <c r="P345" s="12"/>
      <c r="Q345" s="4"/>
      <c r="R345" s="4"/>
      <c r="S345" s="4"/>
    </row>
    <row r="346" spans="5:19">
      <c r="E346" s="9"/>
      <c r="F346" s="9"/>
      <c r="G346" s="9"/>
      <c r="H346" s="9"/>
      <c r="I346" s="9"/>
      <c r="J346" s="9"/>
      <c r="K346" s="9"/>
      <c r="L346" s="9"/>
      <c r="M346" s="9"/>
      <c r="N346" s="9"/>
      <c r="P346" s="12"/>
      <c r="Q346" s="4"/>
      <c r="R346" s="4"/>
      <c r="S346" s="4"/>
    </row>
    <row r="347" spans="5:19">
      <c r="E347" s="9"/>
      <c r="F347" s="9"/>
      <c r="G347" s="9"/>
      <c r="H347" s="9"/>
      <c r="I347" s="9"/>
      <c r="J347" s="9"/>
      <c r="K347" s="9"/>
      <c r="L347" s="9"/>
      <c r="M347" s="9"/>
      <c r="N347" s="9"/>
      <c r="P347" s="12"/>
      <c r="Q347" s="4"/>
      <c r="R347" s="4"/>
      <c r="S347" s="4"/>
    </row>
    <row r="348" spans="5:19">
      <c r="E348" s="9"/>
      <c r="F348" s="9"/>
      <c r="G348" s="9"/>
      <c r="H348" s="9"/>
      <c r="I348" s="9"/>
      <c r="J348" s="9"/>
      <c r="K348" s="9"/>
      <c r="L348" s="9"/>
      <c r="M348" s="9"/>
      <c r="N348" s="9"/>
      <c r="P348" s="12"/>
      <c r="Q348" s="4"/>
      <c r="R348" s="4"/>
      <c r="S348" s="4"/>
    </row>
    <row r="349" spans="5:19">
      <c r="E349" s="9"/>
      <c r="F349" s="9"/>
      <c r="G349" s="9"/>
      <c r="H349" s="9"/>
      <c r="I349" s="9"/>
      <c r="J349" s="9"/>
      <c r="K349" s="9"/>
      <c r="L349" s="9"/>
      <c r="M349" s="9"/>
      <c r="N349" s="9"/>
      <c r="P349" s="12"/>
      <c r="Q349" s="4"/>
      <c r="R349" s="4"/>
      <c r="S349" s="4"/>
    </row>
    <row r="350" spans="5:19">
      <c r="E350" s="9"/>
      <c r="F350" s="9"/>
      <c r="G350" s="9"/>
      <c r="H350" s="9"/>
      <c r="I350" s="9"/>
      <c r="J350" s="9"/>
      <c r="K350" s="9"/>
      <c r="L350" s="9"/>
      <c r="M350" s="9"/>
      <c r="N350" s="9"/>
      <c r="P350" s="12"/>
      <c r="Q350" s="4"/>
      <c r="R350" s="4"/>
      <c r="S350" s="4"/>
    </row>
    <row r="351" spans="5:19">
      <c r="E351" s="9"/>
      <c r="F351" s="9"/>
      <c r="G351" s="9"/>
      <c r="H351" s="9"/>
      <c r="I351" s="9"/>
      <c r="J351" s="9"/>
      <c r="K351" s="9"/>
      <c r="L351" s="9"/>
      <c r="M351" s="9"/>
      <c r="N351" s="9"/>
      <c r="P351" s="12"/>
      <c r="Q351" s="4"/>
      <c r="R351" s="4"/>
      <c r="S351" s="4"/>
    </row>
    <row r="352" spans="5:19">
      <c r="E352" s="67"/>
      <c r="F352" s="8"/>
      <c r="G352" s="67"/>
      <c r="H352" s="9"/>
      <c r="I352" s="9"/>
      <c r="J352" s="9"/>
      <c r="K352" s="9"/>
      <c r="L352" s="9"/>
      <c r="M352" s="9"/>
      <c r="N352" s="9"/>
    </row>
    <row r="353" spans="5:14">
      <c r="E353" s="67"/>
      <c r="F353" s="8"/>
      <c r="G353" s="67"/>
      <c r="H353" s="9"/>
      <c r="I353" s="9"/>
      <c r="J353" s="9"/>
      <c r="K353" s="9"/>
      <c r="L353" s="9"/>
      <c r="M353" s="9"/>
      <c r="N353" s="9"/>
    </row>
    <row r="354" spans="5:14">
      <c r="E354" s="67"/>
      <c r="F354" s="8"/>
      <c r="G354" s="67"/>
      <c r="H354" s="9"/>
      <c r="I354" s="9"/>
      <c r="J354" s="9"/>
      <c r="K354" s="9"/>
      <c r="L354" s="9"/>
      <c r="M354" s="9"/>
      <c r="N354" s="9"/>
    </row>
    <row r="355" spans="5:14">
      <c r="E355" s="67"/>
      <c r="F355" s="8"/>
      <c r="G355" s="67"/>
      <c r="H355" s="9"/>
      <c r="I355" s="9"/>
      <c r="J355" s="9"/>
      <c r="K355" s="9"/>
      <c r="L355" s="9"/>
      <c r="M355" s="9"/>
      <c r="N355" s="9"/>
    </row>
    <row r="356" spans="5:14">
      <c r="E356" s="67"/>
      <c r="F356" s="8"/>
      <c r="G356" s="67"/>
      <c r="H356" s="9"/>
      <c r="I356" s="9"/>
      <c r="J356" s="9"/>
      <c r="K356" s="9"/>
      <c r="L356" s="9"/>
      <c r="M356" s="9"/>
      <c r="N356" s="9"/>
    </row>
    <row r="357" spans="5:14">
      <c r="E357" s="67"/>
      <c r="F357" s="8"/>
      <c r="G357" s="67"/>
      <c r="H357" s="9"/>
      <c r="I357" s="9"/>
      <c r="J357" s="9"/>
      <c r="K357" s="9"/>
      <c r="L357" s="9"/>
      <c r="M357" s="9"/>
      <c r="N357" s="9"/>
    </row>
    <row r="358" spans="5:14">
      <c r="E358" s="67"/>
      <c r="F358" s="8"/>
      <c r="G358" s="67"/>
      <c r="H358" s="9"/>
      <c r="I358" s="9"/>
      <c r="J358" s="9"/>
      <c r="K358" s="9"/>
      <c r="L358" s="9"/>
      <c r="M358" s="9"/>
      <c r="N358" s="9"/>
    </row>
    <row r="359" spans="5:14">
      <c r="E359" s="67"/>
      <c r="F359" s="8"/>
      <c r="G359" s="67"/>
      <c r="H359" s="9"/>
      <c r="I359" s="9"/>
      <c r="J359" s="9"/>
      <c r="K359" s="9"/>
      <c r="L359" s="9"/>
      <c r="M359" s="9"/>
      <c r="N359" s="9"/>
    </row>
    <row r="360" spans="5:14">
      <c r="E360" s="67"/>
      <c r="F360" s="8"/>
      <c r="G360" s="67"/>
      <c r="H360" s="9"/>
      <c r="I360" s="9"/>
      <c r="J360" s="9"/>
      <c r="K360" s="9"/>
      <c r="L360" s="9"/>
      <c r="M360" s="9"/>
      <c r="N360" s="9"/>
    </row>
    <row r="361" spans="5:14">
      <c r="E361" s="67"/>
      <c r="F361" s="8"/>
      <c r="G361" s="67"/>
      <c r="H361" s="9"/>
      <c r="I361" s="9"/>
      <c r="J361" s="9"/>
      <c r="K361" s="9"/>
      <c r="L361" s="9"/>
      <c r="M361" s="9"/>
      <c r="N361" s="9"/>
    </row>
    <row r="362" spans="5:14">
      <c r="E362" s="67"/>
      <c r="F362" s="8"/>
      <c r="G362" s="67"/>
      <c r="H362" s="9"/>
      <c r="I362" s="9"/>
      <c r="J362" s="9"/>
      <c r="K362" s="9"/>
      <c r="L362" s="9"/>
      <c r="M362" s="9"/>
      <c r="N362" s="9"/>
    </row>
    <row r="363" spans="5:14">
      <c r="E363" s="67"/>
      <c r="F363" s="8"/>
      <c r="G363" s="67"/>
      <c r="H363" s="9"/>
      <c r="I363" s="9"/>
      <c r="J363" s="9"/>
      <c r="K363" s="9"/>
      <c r="L363" s="9"/>
      <c r="M363" s="9"/>
      <c r="N363" s="9"/>
    </row>
    <row r="364" spans="5:14">
      <c r="E364" s="67"/>
      <c r="F364" s="8"/>
      <c r="G364" s="67"/>
      <c r="H364" s="9"/>
      <c r="I364" s="9"/>
      <c r="J364" s="9"/>
      <c r="K364" s="9"/>
      <c r="L364" s="9"/>
      <c r="M364" s="9"/>
      <c r="N364" s="9"/>
    </row>
    <row r="365" spans="5:14">
      <c r="E365" s="67"/>
      <c r="F365" s="8"/>
      <c r="G365" s="67"/>
      <c r="H365" s="9"/>
      <c r="I365" s="9"/>
      <c r="J365" s="9"/>
      <c r="K365" s="9"/>
      <c r="L365" s="9"/>
      <c r="M365" s="9"/>
      <c r="N365" s="9"/>
    </row>
    <row r="366" spans="5:14">
      <c r="E366" s="67"/>
      <c r="F366" s="8"/>
      <c r="G366" s="67"/>
      <c r="H366" s="9"/>
      <c r="I366" s="9"/>
      <c r="J366" s="9"/>
      <c r="K366" s="9"/>
      <c r="L366" s="9"/>
      <c r="M366" s="9"/>
      <c r="N366" s="9"/>
    </row>
    <row r="367" spans="5:14">
      <c r="E367" s="67"/>
      <c r="F367" s="8"/>
      <c r="G367" s="67"/>
      <c r="H367" s="9"/>
      <c r="I367" s="9"/>
      <c r="J367" s="9"/>
      <c r="K367" s="9"/>
      <c r="L367" s="9"/>
      <c r="M367" s="9"/>
      <c r="N367" s="9"/>
    </row>
    <row r="368" spans="5:14">
      <c r="E368" s="67"/>
      <c r="F368" s="8"/>
      <c r="G368" s="67"/>
      <c r="H368" s="9"/>
      <c r="I368" s="9"/>
      <c r="J368" s="9"/>
      <c r="K368" s="9"/>
      <c r="L368" s="9"/>
      <c r="M368" s="9"/>
      <c r="N368" s="9"/>
    </row>
    <row r="369" spans="5:14">
      <c r="E369" s="67"/>
      <c r="F369" s="8"/>
      <c r="G369" s="67"/>
      <c r="H369" s="9"/>
      <c r="I369" s="9"/>
      <c r="J369" s="9"/>
      <c r="K369" s="9"/>
      <c r="L369" s="9"/>
      <c r="M369" s="9"/>
      <c r="N369" s="9"/>
    </row>
    <row r="370" spans="5:14">
      <c r="E370" s="67"/>
      <c r="F370" s="8"/>
      <c r="G370" s="67"/>
      <c r="H370" s="9"/>
      <c r="I370" s="9"/>
      <c r="J370" s="9"/>
      <c r="K370" s="9"/>
      <c r="L370" s="9"/>
      <c r="M370" s="9"/>
      <c r="N370" s="9"/>
    </row>
    <row r="371" spans="5:14">
      <c r="E371" s="67"/>
      <c r="F371" s="8"/>
      <c r="G371" s="67"/>
      <c r="H371" s="9"/>
      <c r="I371" s="9"/>
      <c r="J371" s="9"/>
      <c r="K371" s="9"/>
      <c r="L371" s="9"/>
      <c r="M371" s="9"/>
      <c r="N371" s="9"/>
    </row>
    <row r="372" spans="5:14">
      <c r="E372" s="67"/>
      <c r="F372" s="8"/>
      <c r="G372" s="67"/>
      <c r="H372" s="9"/>
      <c r="I372" s="9"/>
      <c r="J372" s="9"/>
      <c r="K372" s="9"/>
      <c r="L372" s="9"/>
      <c r="M372" s="9"/>
      <c r="N372" s="9"/>
    </row>
    <row r="373" spans="5:14">
      <c r="E373" s="67"/>
      <c r="F373" s="8"/>
      <c r="G373" s="67"/>
      <c r="H373" s="9"/>
      <c r="I373" s="9"/>
      <c r="J373" s="9"/>
      <c r="K373" s="9"/>
      <c r="L373" s="9"/>
      <c r="M373" s="9"/>
      <c r="N373" s="9"/>
    </row>
    <row r="374" spans="5:14">
      <c r="E374" s="67"/>
      <c r="F374" s="8"/>
      <c r="G374" s="67"/>
      <c r="H374" s="9"/>
      <c r="I374" s="9"/>
      <c r="J374" s="9"/>
      <c r="K374" s="9"/>
      <c r="L374" s="9"/>
      <c r="M374" s="9"/>
      <c r="N374" s="9"/>
    </row>
    <row r="375" spans="5:14">
      <c r="E375" s="67"/>
      <c r="F375" s="8"/>
      <c r="G375" s="67"/>
      <c r="H375" s="9"/>
      <c r="I375" s="9"/>
      <c r="J375" s="9"/>
      <c r="K375" s="9"/>
      <c r="L375" s="9"/>
      <c r="M375" s="9"/>
      <c r="N375" s="9"/>
    </row>
    <row r="376" spans="5:14">
      <c r="E376" s="67"/>
      <c r="F376" s="8"/>
      <c r="G376" s="67"/>
      <c r="H376" s="9"/>
      <c r="I376" s="9"/>
      <c r="J376" s="9"/>
      <c r="K376" s="9"/>
      <c r="L376" s="9"/>
      <c r="M376" s="9"/>
      <c r="N376" s="9"/>
    </row>
    <row r="377" spans="5:14">
      <c r="E377" s="67"/>
      <c r="F377" s="8"/>
      <c r="G377" s="67"/>
      <c r="H377" s="9"/>
      <c r="I377" s="9"/>
      <c r="J377" s="9"/>
      <c r="K377" s="9"/>
      <c r="L377" s="9"/>
      <c r="M377" s="9"/>
      <c r="N377" s="9"/>
    </row>
    <row r="378" spans="5:14">
      <c r="E378" s="67"/>
      <c r="F378" s="8"/>
      <c r="G378" s="67"/>
      <c r="H378" s="9"/>
      <c r="I378" s="9"/>
      <c r="J378" s="9"/>
      <c r="K378" s="9"/>
      <c r="L378" s="9"/>
      <c r="M378" s="9"/>
      <c r="N378" s="9"/>
    </row>
    <row r="379" spans="5:14">
      <c r="E379" s="67"/>
      <c r="F379" s="8"/>
      <c r="G379" s="67"/>
      <c r="H379" s="9"/>
      <c r="I379" s="9"/>
      <c r="J379" s="9"/>
      <c r="K379" s="9"/>
      <c r="L379" s="9"/>
      <c r="M379" s="9"/>
      <c r="N379" s="9"/>
    </row>
    <row r="380" spans="5:14">
      <c r="E380" s="67"/>
      <c r="F380" s="8"/>
      <c r="G380" s="67"/>
      <c r="H380" s="9"/>
      <c r="I380" s="9"/>
      <c r="J380" s="9"/>
      <c r="K380" s="9"/>
      <c r="L380" s="9"/>
      <c r="M380" s="9"/>
      <c r="N380" s="9"/>
    </row>
    <row r="381" spans="5:14">
      <c r="E381" s="67"/>
      <c r="F381" s="8"/>
      <c r="G381" s="67"/>
      <c r="H381" s="9"/>
      <c r="I381" s="9"/>
      <c r="J381" s="9"/>
      <c r="K381" s="9"/>
      <c r="L381" s="9"/>
      <c r="M381" s="9"/>
      <c r="N381" s="9"/>
    </row>
    <row r="382" spans="5:14">
      <c r="E382" s="67"/>
      <c r="F382" s="8"/>
      <c r="G382" s="67"/>
      <c r="H382" s="9"/>
      <c r="I382" s="9"/>
      <c r="J382" s="9"/>
      <c r="K382" s="9"/>
      <c r="L382" s="9"/>
      <c r="M382" s="9"/>
      <c r="N382" s="9"/>
    </row>
    <row r="383" spans="5:14">
      <c r="E383" s="67"/>
      <c r="F383" s="8"/>
      <c r="G383" s="67"/>
      <c r="H383" s="9"/>
      <c r="I383" s="9"/>
      <c r="J383" s="9"/>
      <c r="K383" s="9"/>
      <c r="L383" s="9"/>
      <c r="M383" s="9"/>
      <c r="N383" s="9"/>
    </row>
    <row r="384" spans="5:14">
      <c r="E384" s="67"/>
      <c r="F384" s="8"/>
      <c r="G384" s="67"/>
      <c r="H384" s="9"/>
      <c r="I384" s="9"/>
      <c r="J384" s="9"/>
      <c r="K384" s="9"/>
      <c r="L384" s="9"/>
      <c r="M384" s="9"/>
      <c r="N384" s="9"/>
    </row>
    <row r="385" spans="5:14">
      <c r="E385" s="67"/>
      <c r="F385" s="8"/>
      <c r="G385" s="67"/>
      <c r="H385" s="9"/>
      <c r="I385" s="9"/>
      <c r="J385" s="9"/>
      <c r="K385" s="9"/>
      <c r="L385" s="9"/>
      <c r="M385" s="9"/>
      <c r="N385" s="9"/>
    </row>
    <row r="386" spans="5:14">
      <c r="E386" s="67"/>
      <c r="F386" s="8"/>
      <c r="G386" s="67"/>
      <c r="H386" s="9"/>
      <c r="I386" s="9"/>
      <c r="J386" s="9"/>
      <c r="K386" s="9"/>
      <c r="L386" s="9"/>
      <c r="M386" s="9"/>
      <c r="N386" s="9"/>
    </row>
    <row r="387" spans="5:14">
      <c r="E387" s="67"/>
      <c r="F387" s="8"/>
      <c r="G387" s="67"/>
      <c r="H387" s="9"/>
      <c r="I387" s="9"/>
      <c r="J387" s="9"/>
      <c r="K387" s="9"/>
      <c r="L387" s="9"/>
      <c r="M387" s="9"/>
      <c r="N387" s="9"/>
    </row>
    <row r="388" spans="5:14">
      <c r="E388" s="67"/>
      <c r="F388" s="8"/>
      <c r="G388" s="67"/>
      <c r="H388" s="9"/>
      <c r="I388" s="9"/>
      <c r="J388" s="9"/>
      <c r="K388" s="9"/>
      <c r="L388" s="9"/>
      <c r="M388" s="9"/>
      <c r="N388" s="9"/>
    </row>
    <row r="389" spans="5:14">
      <c r="E389" s="67"/>
      <c r="F389" s="8"/>
      <c r="G389" s="67"/>
      <c r="H389" s="9"/>
      <c r="I389" s="9"/>
      <c r="J389" s="9"/>
      <c r="K389" s="9"/>
      <c r="L389" s="9"/>
      <c r="M389" s="9"/>
      <c r="N389" s="9"/>
    </row>
    <row r="390" spans="5:14">
      <c r="E390" s="67"/>
      <c r="F390" s="8"/>
      <c r="G390" s="67"/>
      <c r="H390" s="9"/>
      <c r="I390" s="9"/>
      <c r="J390" s="9"/>
      <c r="K390" s="9"/>
      <c r="L390" s="9"/>
      <c r="M390" s="9"/>
      <c r="N390" s="9"/>
    </row>
    <row r="391" spans="5:14">
      <c r="E391" s="67"/>
      <c r="F391" s="8"/>
      <c r="G391" s="67"/>
      <c r="H391" s="9"/>
      <c r="I391" s="9"/>
      <c r="J391" s="9"/>
      <c r="K391" s="9"/>
      <c r="L391" s="9"/>
      <c r="M391" s="9"/>
      <c r="N391" s="9"/>
    </row>
    <row r="392" spans="5:14">
      <c r="E392" s="67"/>
      <c r="F392" s="8"/>
      <c r="G392" s="67"/>
      <c r="H392" s="9"/>
      <c r="I392" s="9"/>
      <c r="J392" s="9"/>
      <c r="K392" s="9"/>
      <c r="L392" s="9"/>
      <c r="M392" s="9"/>
      <c r="N392" s="9"/>
    </row>
    <row r="393" spans="5:14">
      <c r="E393" s="67"/>
      <c r="F393" s="8"/>
      <c r="G393" s="67"/>
      <c r="H393" s="9"/>
      <c r="I393" s="9"/>
      <c r="J393" s="9"/>
      <c r="K393" s="9"/>
      <c r="L393" s="9"/>
      <c r="M393" s="9"/>
      <c r="N393" s="9"/>
    </row>
    <row r="394" spans="5:14">
      <c r="E394" s="67"/>
      <c r="F394" s="8"/>
      <c r="G394" s="67"/>
      <c r="H394" s="9"/>
      <c r="I394" s="9"/>
      <c r="J394" s="9"/>
      <c r="K394" s="9"/>
      <c r="L394" s="9"/>
      <c r="M394" s="9"/>
      <c r="N394" s="9"/>
    </row>
    <row r="395" spans="5:14">
      <c r="E395" s="67"/>
      <c r="F395" s="8"/>
      <c r="G395" s="67"/>
      <c r="H395" s="9"/>
      <c r="I395" s="9"/>
      <c r="J395" s="9"/>
      <c r="K395" s="9"/>
      <c r="L395" s="9"/>
      <c r="M395" s="9"/>
      <c r="N395" s="9"/>
    </row>
    <row r="396" spans="5:14">
      <c r="E396" s="67"/>
      <c r="F396" s="8"/>
      <c r="G396" s="67"/>
      <c r="H396" s="9"/>
      <c r="I396" s="9"/>
      <c r="J396" s="9"/>
      <c r="K396" s="9"/>
      <c r="L396" s="9"/>
      <c r="M396" s="9"/>
      <c r="N396" s="9"/>
    </row>
    <row r="397" spans="5:14">
      <c r="E397" s="67"/>
      <c r="F397" s="8"/>
      <c r="G397" s="67"/>
      <c r="H397" s="9"/>
      <c r="I397" s="9"/>
      <c r="J397" s="9"/>
      <c r="K397" s="9"/>
      <c r="L397" s="9"/>
      <c r="M397" s="9"/>
      <c r="N397" s="9"/>
    </row>
    <row r="398" spans="5:14">
      <c r="E398" s="67"/>
      <c r="F398" s="8"/>
      <c r="G398" s="67"/>
      <c r="H398" s="9"/>
      <c r="I398" s="9"/>
      <c r="J398" s="9"/>
      <c r="K398" s="9"/>
      <c r="L398" s="9"/>
      <c r="M398" s="9"/>
      <c r="N398" s="9"/>
    </row>
    <row r="399" spans="5:14">
      <c r="E399" s="67"/>
      <c r="F399" s="8"/>
      <c r="G399" s="67"/>
      <c r="H399" s="9"/>
      <c r="I399" s="9"/>
      <c r="J399" s="9"/>
      <c r="K399" s="9"/>
      <c r="L399" s="9"/>
      <c r="M399" s="9"/>
      <c r="N399" s="9"/>
    </row>
    <row r="400" spans="5:14">
      <c r="E400" s="67"/>
      <c r="F400" s="8"/>
      <c r="G400" s="67"/>
      <c r="H400" s="9"/>
      <c r="I400" s="9"/>
      <c r="J400" s="9"/>
      <c r="K400" s="9"/>
      <c r="L400" s="9"/>
      <c r="M400" s="9"/>
      <c r="N400" s="9"/>
    </row>
    <row r="401" spans="5:14">
      <c r="E401" s="67"/>
      <c r="F401" s="8"/>
      <c r="G401" s="67"/>
      <c r="H401" s="9"/>
      <c r="I401" s="9"/>
      <c r="J401" s="9"/>
      <c r="K401" s="9"/>
      <c r="L401" s="9"/>
      <c r="M401" s="9"/>
      <c r="N401" s="9"/>
    </row>
    <row r="402" spans="5:14">
      <c r="E402" s="67"/>
      <c r="F402" s="8"/>
      <c r="G402" s="67"/>
      <c r="H402" s="9"/>
      <c r="I402" s="9"/>
      <c r="J402" s="9"/>
      <c r="K402" s="9"/>
      <c r="L402" s="9"/>
      <c r="M402" s="9"/>
      <c r="N402" s="9"/>
    </row>
    <row r="403" spans="5:14">
      <c r="E403" s="67"/>
      <c r="F403" s="8"/>
      <c r="G403" s="67"/>
      <c r="H403" s="9"/>
      <c r="I403" s="9"/>
      <c r="J403" s="9"/>
      <c r="K403" s="9"/>
      <c r="L403" s="9"/>
      <c r="M403" s="9"/>
      <c r="N403" s="9"/>
    </row>
    <row r="404" spans="5:14">
      <c r="E404" s="67"/>
      <c r="F404" s="8"/>
      <c r="G404" s="67"/>
      <c r="H404" s="9"/>
      <c r="I404" s="9"/>
      <c r="J404" s="9"/>
      <c r="K404" s="9"/>
      <c r="L404" s="9"/>
      <c r="M404" s="9"/>
      <c r="N404" s="9"/>
    </row>
    <row r="405" spans="5:14">
      <c r="E405" s="67"/>
      <c r="F405" s="8"/>
      <c r="G405" s="67"/>
      <c r="H405" s="9"/>
      <c r="I405" s="9"/>
      <c r="J405" s="9"/>
      <c r="K405" s="9"/>
      <c r="L405" s="9"/>
      <c r="M405" s="9"/>
      <c r="N405" s="9"/>
    </row>
    <row r="406" spans="5:14">
      <c r="E406" s="67"/>
      <c r="F406" s="8"/>
      <c r="G406" s="67"/>
      <c r="H406" s="9"/>
      <c r="I406" s="9"/>
      <c r="J406" s="9"/>
      <c r="K406" s="9"/>
      <c r="L406" s="9"/>
      <c r="M406" s="9"/>
      <c r="N406" s="9"/>
    </row>
    <row r="407" spans="5:14">
      <c r="E407" s="67"/>
      <c r="F407" s="8"/>
      <c r="G407" s="67"/>
      <c r="H407" s="9"/>
      <c r="I407" s="9"/>
      <c r="J407" s="9"/>
      <c r="K407" s="9"/>
      <c r="L407" s="9"/>
      <c r="M407" s="9"/>
      <c r="N407" s="9"/>
    </row>
    <row r="408" spans="5:14">
      <c r="E408" s="67"/>
      <c r="F408" s="8"/>
      <c r="G408" s="67"/>
      <c r="H408" s="9"/>
      <c r="I408" s="9"/>
      <c r="J408" s="9"/>
      <c r="K408" s="9"/>
      <c r="L408" s="9"/>
      <c r="M408" s="9"/>
      <c r="N408" s="9"/>
    </row>
    <row r="409" spans="5:14">
      <c r="E409" s="67"/>
      <c r="F409" s="8"/>
      <c r="G409" s="67"/>
      <c r="H409" s="9"/>
      <c r="I409" s="9"/>
      <c r="J409" s="9"/>
      <c r="K409" s="9"/>
      <c r="L409" s="9"/>
      <c r="M409" s="9"/>
      <c r="N409" s="9"/>
    </row>
    <row r="410" spans="5:14">
      <c r="E410" s="67"/>
      <c r="F410" s="8"/>
      <c r="G410" s="67"/>
      <c r="H410" s="9"/>
      <c r="I410" s="9"/>
      <c r="J410" s="9"/>
      <c r="K410" s="9"/>
      <c r="L410" s="9"/>
      <c r="M410" s="9"/>
      <c r="N410" s="9"/>
    </row>
    <row r="411" spans="5:14">
      <c r="E411" s="67"/>
      <c r="F411" s="8"/>
      <c r="G411" s="67"/>
      <c r="H411" s="9"/>
      <c r="I411" s="9"/>
      <c r="J411" s="9"/>
      <c r="K411" s="9"/>
      <c r="L411" s="9"/>
      <c r="M411" s="9"/>
      <c r="N411" s="9"/>
    </row>
    <row r="412" spans="5:14">
      <c r="E412" s="67"/>
      <c r="F412" s="8"/>
      <c r="G412" s="67"/>
      <c r="H412" s="9"/>
      <c r="I412" s="9"/>
      <c r="J412" s="9"/>
      <c r="K412" s="9"/>
      <c r="L412" s="9"/>
      <c r="M412" s="9"/>
      <c r="N412" s="9"/>
    </row>
    <row r="413" spans="5:14">
      <c r="E413" s="67"/>
      <c r="F413" s="8"/>
      <c r="G413" s="67"/>
      <c r="H413" s="9"/>
      <c r="I413" s="9"/>
      <c r="J413" s="9"/>
      <c r="K413" s="9"/>
      <c r="L413" s="9"/>
      <c r="M413" s="9"/>
      <c r="N413" s="9"/>
    </row>
    <row r="414" spans="5:14">
      <c r="E414" s="67"/>
      <c r="F414" s="8"/>
      <c r="G414" s="67"/>
      <c r="H414" s="9"/>
      <c r="I414" s="9"/>
      <c r="J414" s="9"/>
      <c r="K414" s="9"/>
      <c r="L414" s="9"/>
      <c r="M414" s="9"/>
      <c r="N414" s="9"/>
    </row>
    <row r="415" spans="5:14">
      <c r="E415" s="67"/>
      <c r="F415" s="8"/>
      <c r="G415" s="67"/>
      <c r="H415" s="9"/>
      <c r="I415" s="9"/>
      <c r="J415" s="9"/>
      <c r="K415" s="9"/>
      <c r="L415" s="9"/>
      <c r="M415" s="9"/>
      <c r="N415" s="9"/>
    </row>
    <row r="416" spans="5:14">
      <c r="E416" s="67"/>
      <c r="F416" s="8"/>
      <c r="G416" s="67"/>
      <c r="H416" s="9"/>
      <c r="I416" s="9"/>
      <c r="J416" s="9"/>
      <c r="K416" s="9"/>
      <c r="L416" s="9"/>
      <c r="M416" s="9"/>
      <c r="N416" s="9"/>
    </row>
    <row r="417" spans="5:14">
      <c r="E417" s="67"/>
      <c r="F417" s="8"/>
      <c r="G417" s="67"/>
      <c r="H417" s="9"/>
      <c r="I417" s="9"/>
      <c r="J417" s="9"/>
      <c r="K417" s="9"/>
      <c r="L417" s="9"/>
      <c r="M417" s="9"/>
      <c r="N417" s="9"/>
    </row>
    <row r="418" spans="5:14">
      <c r="E418" s="67"/>
      <c r="F418" s="8"/>
      <c r="G418" s="67"/>
      <c r="H418" s="9"/>
      <c r="I418" s="9"/>
      <c r="J418" s="9"/>
      <c r="K418" s="9"/>
      <c r="L418" s="9"/>
      <c r="M418" s="9"/>
      <c r="N418" s="9"/>
    </row>
    <row r="419" spans="5:14">
      <c r="E419" s="67"/>
      <c r="F419" s="8"/>
      <c r="G419" s="67"/>
      <c r="H419" s="9"/>
      <c r="I419" s="9"/>
      <c r="J419" s="9"/>
      <c r="K419" s="9"/>
      <c r="L419" s="9"/>
      <c r="M419" s="9"/>
      <c r="N419" s="9"/>
    </row>
    <row r="420" spans="5:14">
      <c r="E420" s="67"/>
      <c r="F420" s="8"/>
      <c r="G420" s="67"/>
      <c r="H420" s="9"/>
      <c r="I420" s="9"/>
      <c r="J420" s="9"/>
      <c r="K420" s="9"/>
      <c r="L420" s="9"/>
      <c r="M420" s="9"/>
      <c r="N420" s="9"/>
    </row>
    <row r="421" spans="5:14">
      <c r="E421" s="67"/>
      <c r="F421" s="8"/>
      <c r="G421" s="67"/>
      <c r="H421" s="9"/>
      <c r="I421" s="9"/>
      <c r="J421" s="9"/>
      <c r="K421" s="9"/>
      <c r="L421" s="9"/>
      <c r="M421" s="9"/>
      <c r="N421" s="9"/>
    </row>
    <row r="422" spans="5:14">
      <c r="E422" s="67"/>
      <c r="F422" s="8"/>
      <c r="G422" s="67"/>
      <c r="H422" s="9"/>
      <c r="I422" s="9"/>
      <c r="J422" s="9"/>
      <c r="K422" s="9"/>
      <c r="L422" s="9"/>
      <c r="M422" s="9"/>
      <c r="N422" s="9"/>
    </row>
    <row r="423" spans="5:14">
      <c r="E423" s="67"/>
      <c r="F423" s="8"/>
      <c r="G423" s="67"/>
      <c r="H423" s="9"/>
      <c r="I423" s="9"/>
      <c r="J423" s="9"/>
      <c r="K423" s="9"/>
      <c r="L423" s="9"/>
      <c r="M423" s="9"/>
      <c r="N423" s="9"/>
    </row>
    <row r="424" spans="5:14">
      <c r="E424" s="67"/>
      <c r="F424" s="8"/>
      <c r="G424" s="67"/>
      <c r="H424" s="9"/>
      <c r="I424" s="9"/>
      <c r="J424" s="9"/>
      <c r="K424" s="9"/>
      <c r="L424" s="9"/>
      <c r="M424" s="9"/>
      <c r="N424" s="9"/>
    </row>
    <row r="425" spans="5:14">
      <c r="E425" s="67"/>
      <c r="F425" s="8"/>
      <c r="G425" s="67"/>
      <c r="H425" s="9"/>
      <c r="I425" s="9"/>
      <c r="J425" s="9"/>
      <c r="K425" s="9"/>
      <c r="L425" s="9"/>
      <c r="M425" s="9"/>
      <c r="N425" s="9"/>
    </row>
    <row r="426" spans="5:14">
      <c r="E426" s="67"/>
      <c r="F426" s="8"/>
      <c r="G426" s="67"/>
      <c r="H426" s="9"/>
      <c r="I426" s="9"/>
      <c r="J426" s="9"/>
      <c r="K426" s="9"/>
      <c r="L426" s="9"/>
      <c r="M426" s="9"/>
      <c r="N426" s="9"/>
    </row>
    <row r="427" spans="5:14">
      <c r="E427" s="67"/>
      <c r="F427" s="8"/>
      <c r="G427" s="67"/>
      <c r="H427" s="9"/>
      <c r="I427" s="9"/>
      <c r="J427" s="9"/>
      <c r="K427" s="9"/>
      <c r="L427" s="9"/>
      <c r="M427" s="9"/>
      <c r="N427" s="9"/>
    </row>
    <row r="428" spans="5:14">
      <c r="E428" s="67"/>
      <c r="F428" s="8"/>
      <c r="G428" s="67"/>
      <c r="H428" s="9"/>
      <c r="I428" s="9"/>
      <c r="J428" s="9"/>
      <c r="K428" s="9"/>
      <c r="L428" s="9"/>
      <c r="M428" s="9"/>
      <c r="N428" s="9"/>
    </row>
    <row r="429" spans="5:14">
      <c r="E429" s="67"/>
      <c r="F429" s="8"/>
      <c r="G429" s="67"/>
      <c r="H429" s="9"/>
      <c r="I429" s="9"/>
      <c r="J429" s="9"/>
      <c r="K429" s="9"/>
      <c r="L429" s="9"/>
      <c r="M429" s="9"/>
      <c r="N429" s="9"/>
    </row>
    <row r="430" spans="5:14">
      <c r="E430" s="67"/>
      <c r="F430" s="8"/>
      <c r="G430" s="67"/>
      <c r="H430" s="9"/>
      <c r="I430" s="9"/>
      <c r="J430" s="9"/>
      <c r="K430" s="9"/>
      <c r="L430" s="9"/>
      <c r="M430" s="9"/>
      <c r="N430" s="9"/>
    </row>
    <row r="431" spans="5:14">
      <c r="E431" s="67"/>
      <c r="F431" s="8"/>
      <c r="G431" s="67"/>
      <c r="H431" s="9"/>
      <c r="I431" s="9"/>
      <c r="J431" s="9"/>
      <c r="K431" s="9"/>
      <c r="L431" s="9"/>
      <c r="M431" s="9"/>
      <c r="N431" s="9"/>
    </row>
    <row r="432" spans="5:14">
      <c r="E432" s="67"/>
      <c r="F432" s="8"/>
      <c r="G432" s="67"/>
      <c r="H432" s="9"/>
      <c r="I432" s="9"/>
      <c r="J432" s="9"/>
      <c r="K432" s="9"/>
      <c r="L432" s="9"/>
      <c r="M432" s="9"/>
      <c r="N432" s="9"/>
    </row>
    <row r="433" spans="5:14">
      <c r="E433" s="67"/>
      <c r="F433" s="8"/>
      <c r="G433" s="67"/>
      <c r="H433" s="9"/>
      <c r="I433" s="9"/>
      <c r="J433" s="9"/>
      <c r="K433" s="9"/>
      <c r="L433" s="9"/>
      <c r="M433" s="9"/>
      <c r="N433" s="9"/>
    </row>
    <row r="434" spans="5:14">
      <c r="E434" s="67"/>
      <c r="F434" s="8"/>
      <c r="G434" s="67"/>
      <c r="H434" s="9"/>
      <c r="I434" s="9"/>
      <c r="J434" s="9"/>
      <c r="K434" s="9"/>
      <c r="L434" s="9"/>
      <c r="M434" s="9"/>
      <c r="N434" s="9"/>
    </row>
    <row r="435" spans="5:14">
      <c r="E435" s="67"/>
      <c r="F435" s="8"/>
      <c r="G435" s="67"/>
      <c r="H435" s="9"/>
      <c r="I435" s="9"/>
      <c r="J435" s="9"/>
      <c r="K435" s="9"/>
      <c r="L435" s="9"/>
      <c r="M435" s="9"/>
      <c r="N435" s="9"/>
    </row>
    <row r="436" spans="5:14">
      <c r="E436" s="67"/>
      <c r="F436" s="8"/>
      <c r="G436" s="67"/>
      <c r="H436" s="9"/>
      <c r="I436" s="9"/>
      <c r="J436" s="9"/>
      <c r="K436" s="9"/>
      <c r="L436" s="9"/>
      <c r="M436" s="9"/>
      <c r="N436" s="9"/>
    </row>
    <row r="437" spans="5:14">
      <c r="E437" s="67"/>
      <c r="F437" s="8"/>
      <c r="G437" s="67"/>
      <c r="H437" s="9"/>
      <c r="I437" s="9"/>
      <c r="J437" s="9"/>
      <c r="K437" s="9"/>
      <c r="L437" s="9"/>
      <c r="M437" s="9"/>
      <c r="N437" s="9"/>
    </row>
    <row r="438" spans="5:14">
      <c r="E438" s="67"/>
      <c r="F438" s="8"/>
      <c r="G438" s="67"/>
      <c r="H438" s="9"/>
      <c r="I438" s="9"/>
      <c r="J438" s="9"/>
      <c r="K438" s="9"/>
      <c r="L438" s="9"/>
      <c r="M438" s="9"/>
      <c r="N438" s="9"/>
    </row>
    <row r="439" spans="5:14">
      <c r="E439" s="67"/>
      <c r="F439" s="8"/>
      <c r="G439" s="67"/>
      <c r="H439" s="9"/>
      <c r="I439" s="9"/>
      <c r="J439" s="9"/>
      <c r="K439" s="9"/>
      <c r="L439" s="9"/>
      <c r="M439" s="9"/>
      <c r="N439" s="9"/>
    </row>
    <row r="440" spans="5:14">
      <c r="E440" s="67"/>
      <c r="F440" s="8"/>
      <c r="G440" s="67"/>
      <c r="H440" s="9"/>
      <c r="I440" s="9"/>
      <c r="J440" s="9"/>
      <c r="K440" s="9"/>
      <c r="L440" s="9"/>
      <c r="M440" s="9"/>
      <c r="N440" s="9"/>
    </row>
    <row r="441" spans="5:14">
      <c r="E441" s="67"/>
      <c r="F441" s="8"/>
      <c r="G441" s="67"/>
      <c r="H441" s="9"/>
      <c r="I441" s="9"/>
      <c r="J441" s="9"/>
      <c r="K441" s="9"/>
      <c r="L441" s="9"/>
      <c r="M441" s="9"/>
      <c r="N441" s="9"/>
    </row>
    <row r="442" spans="5:14">
      <c r="E442" s="67"/>
      <c r="F442" s="8"/>
      <c r="G442" s="67"/>
      <c r="H442" s="9"/>
      <c r="I442" s="9"/>
      <c r="J442" s="9"/>
      <c r="K442" s="9"/>
      <c r="L442" s="9"/>
      <c r="M442" s="9"/>
      <c r="N442" s="9"/>
    </row>
    <row r="443" spans="5:14">
      <c r="E443" s="67"/>
      <c r="F443" s="8"/>
      <c r="G443" s="67"/>
      <c r="H443" s="9"/>
      <c r="I443" s="9"/>
      <c r="J443" s="9"/>
      <c r="K443" s="9"/>
      <c r="L443" s="9"/>
      <c r="M443" s="9"/>
      <c r="N443" s="9"/>
    </row>
    <row r="444" spans="5:14">
      <c r="E444" s="67"/>
      <c r="F444" s="8"/>
      <c r="G444" s="67"/>
      <c r="H444" s="9"/>
      <c r="I444" s="9"/>
      <c r="J444" s="9"/>
      <c r="K444" s="9"/>
      <c r="L444" s="9"/>
      <c r="M444" s="9"/>
      <c r="N444" s="9"/>
    </row>
    <row r="445" spans="5:14">
      <c r="E445" s="67"/>
      <c r="F445" s="8"/>
      <c r="G445" s="67"/>
      <c r="H445" s="9"/>
      <c r="I445" s="9"/>
      <c r="J445" s="9"/>
      <c r="K445" s="9"/>
      <c r="L445" s="9"/>
      <c r="M445" s="9"/>
      <c r="N445" s="9"/>
    </row>
    <row r="446" spans="5:14">
      <c r="E446" s="67"/>
      <c r="F446" s="8"/>
      <c r="G446" s="67"/>
      <c r="H446" s="9"/>
      <c r="I446" s="9"/>
      <c r="J446" s="9"/>
      <c r="K446" s="9"/>
      <c r="L446" s="9"/>
      <c r="M446" s="9"/>
      <c r="N446" s="9"/>
    </row>
    <row r="447" spans="5:14">
      <c r="E447" s="67"/>
      <c r="F447" s="8"/>
      <c r="G447" s="67"/>
      <c r="H447" s="9"/>
      <c r="I447" s="9"/>
      <c r="J447" s="9"/>
      <c r="K447" s="9"/>
      <c r="L447" s="9"/>
      <c r="M447" s="9"/>
      <c r="N447" s="9"/>
    </row>
    <row r="448" spans="5:14">
      <c r="E448" s="67"/>
      <c r="F448" s="8"/>
      <c r="G448" s="67"/>
      <c r="H448" s="9"/>
      <c r="I448" s="9"/>
      <c r="J448" s="9"/>
      <c r="K448" s="9"/>
      <c r="L448" s="9"/>
      <c r="M448" s="9"/>
      <c r="N448" s="9"/>
    </row>
    <row r="449" spans="5:14">
      <c r="E449" s="67"/>
      <c r="F449" s="8"/>
      <c r="G449" s="67"/>
      <c r="H449" s="9"/>
      <c r="I449" s="9"/>
      <c r="J449" s="9"/>
      <c r="K449" s="9"/>
      <c r="L449" s="9"/>
      <c r="M449" s="9"/>
      <c r="N449" s="9"/>
    </row>
    <row r="450" spans="5:14">
      <c r="E450" s="67"/>
      <c r="F450" s="8"/>
      <c r="G450" s="67"/>
      <c r="H450" s="9"/>
      <c r="I450" s="9"/>
      <c r="J450" s="9"/>
      <c r="K450" s="9"/>
      <c r="L450" s="9"/>
      <c r="M450" s="9"/>
      <c r="N450" s="9"/>
    </row>
    <row r="451" spans="5:14">
      <c r="E451" s="67"/>
      <c r="F451" s="8"/>
      <c r="G451" s="67"/>
      <c r="H451" s="9"/>
      <c r="I451" s="9"/>
      <c r="J451" s="9"/>
      <c r="K451" s="9"/>
      <c r="L451" s="9"/>
      <c r="M451" s="9"/>
      <c r="N451" s="9"/>
    </row>
    <row r="452" spans="5:14">
      <c r="E452" s="67"/>
      <c r="F452" s="8"/>
      <c r="G452" s="67"/>
      <c r="H452" s="9"/>
      <c r="I452" s="9"/>
      <c r="J452" s="9"/>
      <c r="K452" s="9"/>
      <c r="L452" s="9"/>
      <c r="M452" s="9"/>
      <c r="N452" s="9"/>
    </row>
    <row r="453" spans="5:14">
      <c r="E453" s="67"/>
      <c r="F453" s="8"/>
      <c r="G453" s="67"/>
      <c r="H453" s="9"/>
      <c r="I453" s="9"/>
      <c r="J453" s="9"/>
      <c r="K453" s="9"/>
      <c r="L453" s="9"/>
      <c r="M453" s="9"/>
      <c r="N453" s="9"/>
    </row>
    <row r="454" spans="5:14">
      <c r="E454" s="67"/>
      <c r="F454" s="8"/>
      <c r="G454" s="67"/>
      <c r="H454" s="9"/>
      <c r="I454" s="9"/>
      <c r="J454" s="9"/>
      <c r="K454" s="9"/>
      <c r="L454" s="9"/>
      <c r="M454" s="9"/>
      <c r="N454" s="9"/>
    </row>
    <row r="455" spans="5:14">
      <c r="E455" s="67"/>
      <c r="F455" s="8"/>
      <c r="G455" s="67"/>
      <c r="H455" s="9"/>
      <c r="I455" s="9"/>
      <c r="J455" s="9"/>
      <c r="K455" s="9"/>
      <c r="L455" s="9"/>
      <c r="M455" s="9"/>
      <c r="N455" s="9"/>
    </row>
    <row r="456" spans="5:14">
      <c r="E456" s="67"/>
      <c r="F456" s="8"/>
      <c r="G456" s="67"/>
      <c r="H456" s="9"/>
      <c r="I456" s="9"/>
      <c r="J456" s="9"/>
      <c r="K456" s="9"/>
      <c r="L456" s="9"/>
      <c r="M456" s="9"/>
      <c r="N456" s="9"/>
    </row>
    <row r="457" spans="5:14">
      <c r="E457" s="67"/>
      <c r="F457" s="8"/>
      <c r="G457" s="67"/>
      <c r="H457" s="9"/>
      <c r="I457" s="9"/>
      <c r="J457" s="9"/>
      <c r="K457" s="9"/>
      <c r="L457" s="9"/>
      <c r="M457" s="9"/>
      <c r="N457" s="9"/>
    </row>
    <row r="458" spans="5:14">
      <c r="E458" s="67"/>
      <c r="F458" s="8"/>
      <c r="G458" s="67"/>
      <c r="H458" s="9"/>
      <c r="I458" s="9"/>
      <c r="J458" s="9"/>
      <c r="K458" s="9"/>
      <c r="L458" s="9"/>
      <c r="M458" s="9"/>
      <c r="N458" s="9"/>
    </row>
    <row r="459" spans="5:14">
      <c r="E459" s="67"/>
      <c r="F459" s="8"/>
      <c r="G459" s="67"/>
      <c r="H459" s="9"/>
      <c r="I459" s="9"/>
      <c r="J459" s="9"/>
      <c r="K459" s="9"/>
      <c r="L459" s="9"/>
      <c r="M459" s="9"/>
      <c r="N459" s="9"/>
    </row>
    <row r="460" spans="5:14">
      <c r="E460" s="67"/>
      <c r="F460" s="8"/>
      <c r="G460" s="67"/>
      <c r="H460" s="9"/>
      <c r="I460" s="9"/>
      <c r="J460" s="9"/>
      <c r="K460" s="9"/>
      <c r="L460" s="9"/>
      <c r="M460" s="9"/>
      <c r="N460" s="9"/>
    </row>
    <row r="461" spans="5:14">
      <c r="E461" s="67"/>
      <c r="F461" s="8"/>
      <c r="G461" s="67"/>
      <c r="H461" s="9"/>
      <c r="I461" s="9"/>
      <c r="J461" s="9"/>
      <c r="K461" s="9"/>
      <c r="L461" s="9"/>
      <c r="M461" s="9"/>
      <c r="N461" s="9"/>
    </row>
    <row r="462" spans="5:14">
      <c r="E462" s="67"/>
      <c r="F462" s="8"/>
      <c r="G462" s="67"/>
      <c r="H462" s="9"/>
      <c r="I462" s="9"/>
      <c r="J462" s="9"/>
      <c r="K462" s="9"/>
      <c r="L462" s="9"/>
      <c r="M462" s="9"/>
      <c r="N462" s="9"/>
    </row>
    <row r="463" spans="5:14">
      <c r="E463" s="67"/>
      <c r="F463" s="8"/>
      <c r="G463" s="67"/>
      <c r="H463" s="9"/>
      <c r="I463" s="9"/>
      <c r="J463" s="9"/>
      <c r="K463" s="9"/>
      <c r="L463" s="9"/>
      <c r="M463" s="9"/>
      <c r="N463" s="9"/>
    </row>
    <row r="464" spans="5:14">
      <c r="E464" s="67"/>
      <c r="F464" s="8"/>
      <c r="G464" s="67"/>
      <c r="H464" s="9"/>
      <c r="I464" s="9"/>
      <c r="J464" s="9"/>
      <c r="K464" s="9"/>
      <c r="L464" s="9"/>
      <c r="M464" s="9"/>
      <c r="N464" s="9"/>
    </row>
    <row r="465" spans="5:14">
      <c r="E465" s="67"/>
      <c r="F465" s="8"/>
      <c r="G465" s="67"/>
      <c r="H465" s="9"/>
      <c r="I465" s="9"/>
      <c r="J465" s="9"/>
      <c r="K465" s="9"/>
      <c r="L465" s="9"/>
      <c r="M465" s="9"/>
      <c r="N465" s="9"/>
    </row>
    <row r="466" spans="5:14">
      <c r="E466" s="67"/>
      <c r="F466" s="8"/>
      <c r="G466" s="67"/>
      <c r="H466" s="9"/>
      <c r="I466" s="9"/>
      <c r="J466" s="9"/>
      <c r="K466" s="9"/>
      <c r="L466" s="9"/>
      <c r="M466" s="9"/>
      <c r="N466" s="9"/>
    </row>
    <row r="467" spans="5:14">
      <c r="E467" s="67"/>
      <c r="F467" s="8"/>
      <c r="G467" s="67"/>
      <c r="H467" s="9"/>
      <c r="I467" s="9"/>
      <c r="J467" s="9"/>
      <c r="K467" s="9"/>
      <c r="L467" s="9"/>
      <c r="M467" s="9"/>
      <c r="N467" s="9"/>
    </row>
    <row r="468" spans="5:14">
      <c r="E468" s="67"/>
      <c r="F468" s="8"/>
      <c r="G468" s="67"/>
      <c r="H468" s="9"/>
      <c r="I468" s="9"/>
      <c r="J468" s="9"/>
      <c r="K468" s="9"/>
      <c r="L468" s="9"/>
      <c r="M468" s="9"/>
      <c r="N468" s="9"/>
    </row>
    <row r="469" spans="5:14">
      <c r="E469" s="67"/>
      <c r="F469" s="8"/>
      <c r="G469" s="67"/>
      <c r="H469" s="9"/>
      <c r="I469" s="9"/>
      <c r="J469" s="9"/>
      <c r="K469" s="9"/>
      <c r="L469" s="9"/>
      <c r="M469" s="9"/>
      <c r="N469" s="9"/>
    </row>
    <row r="470" spans="5:14">
      <c r="E470" s="67"/>
      <c r="F470" s="8"/>
      <c r="G470" s="67"/>
      <c r="H470" s="9"/>
      <c r="I470" s="9"/>
      <c r="J470" s="9"/>
      <c r="K470" s="9"/>
      <c r="L470" s="9"/>
      <c r="M470" s="9"/>
      <c r="N470" s="9"/>
    </row>
    <row r="471" spans="5:14">
      <c r="E471" s="67"/>
      <c r="F471" s="8"/>
      <c r="G471" s="67"/>
      <c r="H471" s="9"/>
      <c r="I471" s="9"/>
      <c r="J471" s="9"/>
      <c r="K471" s="9"/>
      <c r="L471" s="9"/>
      <c r="M471" s="9"/>
      <c r="N471" s="9"/>
    </row>
    <row r="472" spans="5:14">
      <c r="E472" s="67"/>
      <c r="F472" s="8"/>
      <c r="G472" s="67"/>
      <c r="H472" s="9"/>
      <c r="I472" s="9"/>
      <c r="J472" s="9"/>
      <c r="K472" s="9"/>
      <c r="L472" s="9"/>
      <c r="M472" s="9"/>
      <c r="N472" s="9"/>
    </row>
    <row r="473" spans="5:14">
      <c r="E473" s="67"/>
      <c r="F473" s="8"/>
      <c r="G473" s="67"/>
      <c r="H473" s="9"/>
      <c r="I473" s="9"/>
      <c r="J473" s="9"/>
      <c r="K473" s="9"/>
      <c r="L473" s="9"/>
      <c r="M473" s="9"/>
      <c r="N473" s="9"/>
    </row>
    <row r="474" spans="5:14">
      <c r="E474" s="67"/>
      <c r="F474" s="8"/>
      <c r="G474" s="67"/>
      <c r="H474" s="9"/>
      <c r="I474" s="9"/>
      <c r="J474" s="9"/>
      <c r="K474" s="9"/>
      <c r="L474" s="9"/>
      <c r="M474" s="9"/>
      <c r="N474" s="9"/>
    </row>
    <row r="475" spans="5:14">
      <c r="E475" s="67"/>
      <c r="F475" s="8"/>
      <c r="G475" s="67"/>
      <c r="H475" s="9"/>
      <c r="I475" s="9"/>
      <c r="J475" s="9"/>
      <c r="K475" s="9"/>
      <c r="L475" s="9"/>
      <c r="M475" s="9"/>
      <c r="N475" s="9"/>
    </row>
    <row r="476" spans="5:14">
      <c r="E476" s="67"/>
      <c r="F476" s="8"/>
      <c r="G476" s="67"/>
      <c r="H476" s="9"/>
      <c r="I476" s="9"/>
      <c r="J476" s="9"/>
      <c r="K476" s="9"/>
      <c r="L476" s="9"/>
      <c r="M476" s="9"/>
      <c r="N476" s="9"/>
    </row>
    <row r="477" spans="5:14">
      <c r="E477" s="67"/>
      <c r="F477" s="8"/>
      <c r="G477" s="67"/>
      <c r="H477" s="9"/>
      <c r="I477" s="9"/>
      <c r="J477" s="9"/>
      <c r="K477" s="9"/>
      <c r="L477" s="9"/>
      <c r="M477" s="9"/>
      <c r="N477" s="9"/>
    </row>
    <row r="478" spans="5:14">
      <c r="E478" s="67"/>
      <c r="F478" s="8"/>
      <c r="G478" s="67"/>
      <c r="H478" s="9"/>
      <c r="I478" s="9"/>
      <c r="J478" s="9"/>
      <c r="K478" s="9"/>
      <c r="L478" s="9"/>
      <c r="M478" s="9"/>
      <c r="N478" s="9"/>
    </row>
    <row r="479" spans="5:14">
      <c r="E479" s="67"/>
      <c r="F479" s="8"/>
      <c r="G479" s="67"/>
      <c r="H479" s="9"/>
      <c r="I479" s="9"/>
      <c r="J479" s="9"/>
      <c r="K479" s="9"/>
      <c r="L479" s="9"/>
      <c r="M479" s="9"/>
      <c r="N479" s="9"/>
    </row>
    <row r="480" spans="5:14">
      <c r="E480" s="67"/>
      <c r="F480" s="8"/>
      <c r="G480" s="67"/>
      <c r="H480" s="9"/>
      <c r="I480" s="9"/>
      <c r="J480" s="9"/>
      <c r="K480" s="9"/>
      <c r="L480" s="9"/>
      <c r="M480" s="9"/>
      <c r="N480" s="9"/>
    </row>
    <row r="481" spans="5:14">
      <c r="E481" s="67"/>
      <c r="F481" s="8"/>
      <c r="G481" s="67"/>
      <c r="H481" s="9"/>
      <c r="I481" s="9"/>
      <c r="J481" s="9"/>
      <c r="K481" s="9"/>
      <c r="L481" s="9"/>
      <c r="M481" s="9"/>
      <c r="N481" s="9"/>
    </row>
    <row r="482" spans="5:14">
      <c r="E482" s="67"/>
      <c r="F482" s="8"/>
      <c r="G482" s="67"/>
      <c r="H482" s="9"/>
      <c r="I482" s="9"/>
      <c r="J482" s="9"/>
      <c r="K482" s="9"/>
      <c r="L482" s="9"/>
      <c r="M482" s="9"/>
      <c r="N482" s="9"/>
    </row>
    <row r="483" spans="5:14">
      <c r="E483" s="67"/>
      <c r="F483" s="8"/>
      <c r="G483" s="67"/>
      <c r="H483" s="9"/>
      <c r="I483" s="9"/>
      <c r="J483" s="9"/>
      <c r="K483" s="9"/>
      <c r="L483" s="9"/>
      <c r="M483" s="9"/>
      <c r="N483" s="9"/>
    </row>
    <row r="484" spans="5:14">
      <c r="E484" s="67"/>
      <c r="F484" s="8"/>
      <c r="G484" s="67"/>
      <c r="H484" s="9"/>
      <c r="I484" s="9"/>
      <c r="J484" s="9"/>
      <c r="K484" s="9"/>
      <c r="L484" s="9"/>
      <c r="M484" s="9"/>
      <c r="N484" s="9"/>
    </row>
    <row r="485" spans="5:14">
      <c r="E485" s="67"/>
      <c r="F485" s="8"/>
      <c r="G485" s="67"/>
      <c r="H485" s="9"/>
      <c r="I485" s="9"/>
      <c r="J485" s="9"/>
      <c r="K485" s="9"/>
      <c r="L485" s="9"/>
      <c r="M485" s="9"/>
      <c r="N485" s="9"/>
    </row>
    <row r="486" spans="5:14">
      <c r="E486" s="67"/>
      <c r="F486" s="8"/>
      <c r="G486" s="67"/>
      <c r="H486" s="9"/>
      <c r="I486" s="9"/>
      <c r="J486" s="9"/>
      <c r="K486" s="9"/>
      <c r="L486" s="9"/>
      <c r="M486" s="9"/>
      <c r="N486" s="9"/>
    </row>
    <row r="487" spans="5:14">
      <c r="E487" s="67"/>
      <c r="F487" s="8"/>
      <c r="G487" s="67"/>
      <c r="H487" s="9"/>
      <c r="I487" s="9"/>
      <c r="J487" s="9"/>
      <c r="K487" s="9"/>
      <c r="L487" s="9"/>
      <c r="M487" s="9"/>
      <c r="N487" s="9"/>
    </row>
    <row r="488" spans="5:14">
      <c r="E488" s="67"/>
      <c r="F488" s="8"/>
      <c r="G488" s="67"/>
      <c r="H488" s="9"/>
      <c r="I488" s="9"/>
      <c r="J488" s="9"/>
      <c r="K488" s="9"/>
      <c r="L488" s="9"/>
      <c r="M488" s="9"/>
      <c r="N488" s="9"/>
    </row>
    <row r="489" spans="5:14">
      <c r="E489" s="67"/>
      <c r="F489" s="8"/>
      <c r="G489" s="67"/>
      <c r="H489" s="9"/>
      <c r="I489" s="9"/>
      <c r="J489" s="9"/>
      <c r="K489" s="9"/>
      <c r="L489" s="9"/>
      <c r="M489" s="9"/>
      <c r="N489" s="9"/>
    </row>
    <row r="490" spans="5:14">
      <c r="E490" s="67"/>
      <c r="F490" s="8"/>
      <c r="G490" s="67"/>
      <c r="H490" s="9"/>
      <c r="I490" s="9"/>
      <c r="J490" s="9"/>
      <c r="K490" s="9"/>
      <c r="L490" s="9"/>
      <c r="M490" s="9"/>
      <c r="N490" s="9"/>
    </row>
    <row r="491" spans="5:14">
      <c r="E491" s="67"/>
      <c r="F491" s="8"/>
      <c r="G491" s="67"/>
      <c r="H491" s="9"/>
      <c r="I491" s="9"/>
      <c r="J491" s="9"/>
      <c r="K491" s="9"/>
      <c r="L491" s="9"/>
      <c r="M491" s="9"/>
      <c r="N491" s="9"/>
    </row>
    <row r="492" spans="5:14">
      <c r="E492" s="67"/>
      <c r="F492" s="8"/>
      <c r="G492" s="67"/>
      <c r="H492" s="9"/>
      <c r="I492" s="9"/>
      <c r="J492" s="9"/>
      <c r="K492" s="9"/>
      <c r="L492" s="9"/>
      <c r="M492" s="9"/>
      <c r="N492" s="9"/>
    </row>
    <row r="493" spans="5:14">
      <c r="E493" s="67"/>
      <c r="F493" s="8"/>
      <c r="G493" s="67"/>
      <c r="H493" s="9"/>
      <c r="I493" s="9"/>
      <c r="J493" s="9"/>
      <c r="K493" s="9"/>
      <c r="L493" s="9"/>
      <c r="M493" s="9"/>
      <c r="N493" s="9"/>
    </row>
    <row r="494" spans="5:14">
      <c r="E494" s="67"/>
      <c r="F494" s="8"/>
      <c r="G494" s="67"/>
      <c r="H494" s="9"/>
      <c r="I494" s="9"/>
      <c r="J494" s="9"/>
      <c r="K494" s="9"/>
      <c r="L494" s="9"/>
      <c r="M494" s="9"/>
      <c r="N494" s="9"/>
    </row>
    <row r="495" spans="5:14">
      <c r="E495" s="67"/>
      <c r="F495" s="8"/>
      <c r="G495" s="67"/>
      <c r="H495" s="9"/>
      <c r="I495" s="9"/>
      <c r="J495" s="9"/>
      <c r="K495" s="9"/>
      <c r="L495" s="9"/>
      <c r="M495" s="9"/>
      <c r="N495" s="9"/>
    </row>
    <row r="496" spans="5:14">
      <c r="E496" s="67"/>
      <c r="F496" s="8"/>
      <c r="G496" s="67"/>
      <c r="H496" s="9"/>
      <c r="I496" s="9"/>
      <c r="J496" s="9"/>
      <c r="K496" s="9"/>
      <c r="L496" s="9"/>
      <c r="M496" s="9"/>
      <c r="N496" s="9"/>
    </row>
    <row r="497" spans="5:14">
      <c r="E497" s="67"/>
      <c r="F497" s="8"/>
      <c r="G497" s="67"/>
      <c r="H497" s="9"/>
      <c r="I497" s="9"/>
      <c r="J497" s="9"/>
      <c r="K497" s="9"/>
      <c r="L497" s="9"/>
      <c r="M497" s="9"/>
      <c r="N497" s="9"/>
    </row>
    <row r="498" spans="5:14">
      <c r="E498" s="67"/>
      <c r="F498" s="8"/>
      <c r="G498" s="67"/>
      <c r="H498" s="9"/>
      <c r="I498" s="9"/>
      <c r="J498" s="9"/>
      <c r="K498" s="9"/>
      <c r="L498" s="9"/>
      <c r="M498" s="9"/>
      <c r="N498" s="9"/>
    </row>
    <row r="499" spans="5:14">
      <c r="E499" s="67"/>
      <c r="F499" s="8"/>
      <c r="G499" s="67"/>
      <c r="H499" s="9"/>
      <c r="I499" s="9"/>
      <c r="J499" s="9"/>
      <c r="K499" s="9"/>
      <c r="L499" s="9"/>
      <c r="M499" s="9"/>
      <c r="N499" s="9"/>
    </row>
    <row r="500" spans="5:14">
      <c r="E500" s="67"/>
      <c r="F500" s="8"/>
      <c r="G500" s="67"/>
      <c r="H500" s="9"/>
      <c r="I500" s="9"/>
      <c r="J500" s="9"/>
      <c r="K500" s="9"/>
      <c r="L500" s="9"/>
      <c r="M500" s="9"/>
      <c r="N500" s="9"/>
    </row>
    <row r="501" spans="5:14">
      <c r="E501" s="67"/>
      <c r="F501" s="8"/>
      <c r="G501" s="67"/>
      <c r="H501" s="9"/>
      <c r="I501" s="9"/>
      <c r="J501" s="9"/>
      <c r="K501" s="9"/>
      <c r="L501" s="9"/>
      <c r="M501" s="9"/>
      <c r="N501" s="9"/>
    </row>
    <row r="502" spans="5:14">
      <c r="E502" s="67"/>
      <c r="F502" s="8"/>
      <c r="G502" s="67"/>
      <c r="H502" s="9"/>
      <c r="I502" s="9"/>
      <c r="J502" s="9"/>
      <c r="K502" s="9"/>
      <c r="L502" s="9"/>
      <c r="M502" s="9"/>
      <c r="N502" s="9"/>
    </row>
    <row r="503" spans="5:14">
      <c r="E503" s="67"/>
      <c r="F503" s="8"/>
      <c r="G503" s="67"/>
      <c r="H503" s="9"/>
      <c r="I503" s="9"/>
      <c r="J503" s="9"/>
      <c r="K503" s="9"/>
      <c r="L503" s="9"/>
      <c r="M503" s="9"/>
      <c r="N503" s="9"/>
    </row>
    <row r="504" spans="5:14">
      <c r="E504" s="67"/>
      <c r="F504" s="8"/>
      <c r="G504" s="67"/>
      <c r="H504" s="9"/>
      <c r="I504" s="9"/>
      <c r="J504" s="9"/>
      <c r="K504" s="9"/>
      <c r="L504" s="9"/>
      <c r="M504" s="9"/>
      <c r="N504" s="9"/>
    </row>
    <row r="505" spans="5:14">
      <c r="E505" s="67"/>
      <c r="F505" s="8"/>
      <c r="G505" s="67"/>
      <c r="H505" s="9"/>
      <c r="I505" s="9"/>
      <c r="J505" s="9"/>
      <c r="K505" s="9"/>
      <c r="L505" s="9"/>
      <c r="M505" s="9"/>
      <c r="N505" s="9"/>
    </row>
    <row r="506" spans="5:14">
      <c r="E506" s="67"/>
      <c r="F506" s="8"/>
      <c r="G506" s="67"/>
      <c r="H506" s="9"/>
      <c r="I506" s="9"/>
      <c r="J506" s="9"/>
      <c r="K506" s="9"/>
      <c r="L506" s="9"/>
      <c r="M506" s="9"/>
      <c r="N506" s="9"/>
    </row>
    <row r="507" spans="5:14">
      <c r="E507" s="67"/>
      <c r="F507" s="8"/>
      <c r="G507" s="67"/>
      <c r="H507" s="9"/>
      <c r="I507" s="9"/>
      <c r="J507" s="9"/>
      <c r="K507" s="9"/>
      <c r="L507" s="9"/>
      <c r="M507" s="9"/>
      <c r="N507" s="9"/>
    </row>
    <row r="508" spans="5:14">
      <c r="E508" s="67"/>
      <c r="F508" s="8"/>
      <c r="G508" s="67"/>
      <c r="H508" s="9"/>
      <c r="I508" s="9"/>
      <c r="J508" s="9"/>
      <c r="K508" s="9"/>
      <c r="L508" s="9"/>
      <c r="M508" s="9"/>
      <c r="N508" s="9"/>
    </row>
    <row r="509" spans="5:14">
      <c r="E509" s="67"/>
      <c r="F509" s="8"/>
      <c r="G509" s="67"/>
      <c r="H509" s="9"/>
      <c r="I509" s="9"/>
      <c r="J509" s="9"/>
      <c r="K509" s="9"/>
      <c r="L509" s="9"/>
      <c r="M509" s="9"/>
      <c r="N509" s="9"/>
    </row>
    <row r="510" spans="5:14">
      <c r="E510" s="67"/>
      <c r="F510" s="8"/>
      <c r="G510" s="67"/>
      <c r="H510" s="9"/>
      <c r="I510" s="9"/>
      <c r="J510" s="9"/>
      <c r="K510" s="9"/>
      <c r="L510" s="9"/>
      <c r="M510" s="9"/>
      <c r="N510" s="9"/>
    </row>
    <row r="511" spans="5:14">
      <c r="E511" s="67"/>
      <c r="F511" s="8"/>
      <c r="G511" s="67"/>
      <c r="H511" s="9"/>
      <c r="I511" s="9"/>
      <c r="J511" s="9"/>
      <c r="K511" s="9"/>
      <c r="L511" s="9"/>
      <c r="M511" s="9"/>
      <c r="N511" s="9"/>
    </row>
    <row r="512" spans="5:14">
      <c r="E512" s="67"/>
      <c r="F512" s="8"/>
      <c r="G512" s="67"/>
      <c r="H512" s="9"/>
      <c r="I512" s="9"/>
      <c r="J512" s="9"/>
      <c r="K512" s="9"/>
      <c r="L512" s="9"/>
      <c r="M512" s="9"/>
      <c r="N512" s="9"/>
    </row>
    <row r="513" spans="5:14">
      <c r="E513" s="67"/>
      <c r="F513" s="8"/>
      <c r="G513" s="67"/>
      <c r="H513" s="9"/>
      <c r="I513" s="9"/>
      <c r="J513" s="9"/>
      <c r="K513" s="9"/>
      <c r="L513" s="9"/>
      <c r="M513" s="9"/>
      <c r="N513" s="9"/>
    </row>
    <row r="514" spans="5:14">
      <c r="E514" s="67"/>
      <c r="F514" s="8"/>
      <c r="G514" s="67"/>
      <c r="H514" s="9"/>
      <c r="I514" s="9"/>
      <c r="J514" s="9"/>
      <c r="K514" s="9"/>
      <c r="L514" s="9"/>
      <c r="M514" s="9"/>
      <c r="N514" s="9"/>
    </row>
    <row r="515" spans="5:14">
      <c r="E515" s="67"/>
      <c r="F515" s="8"/>
      <c r="G515" s="67"/>
      <c r="H515" s="9"/>
      <c r="I515" s="9"/>
      <c r="J515" s="9"/>
      <c r="K515" s="9"/>
      <c r="L515" s="9"/>
      <c r="M515" s="9"/>
      <c r="N515" s="9"/>
    </row>
    <row r="516" spans="5:14">
      <c r="E516" s="67"/>
      <c r="F516" s="8"/>
      <c r="G516" s="67"/>
      <c r="H516" s="9"/>
      <c r="I516" s="9"/>
      <c r="J516" s="9"/>
      <c r="K516" s="9"/>
      <c r="L516" s="9"/>
      <c r="M516" s="9"/>
      <c r="N516" s="9"/>
    </row>
    <row r="517" spans="5:14">
      <c r="E517" s="67"/>
      <c r="F517" s="8"/>
      <c r="G517" s="67"/>
      <c r="H517" s="9"/>
      <c r="I517" s="9"/>
      <c r="J517" s="9"/>
      <c r="K517" s="9"/>
      <c r="L517" s="9"/>
      <c r="M517" s="9"/>
      <c r="N517" s="9"/>
    </row>
    <row r="518" spans="5:14">
      <c r="E518" s="67"/>
      <c r="F518" s="8"/>
      <c r="G518" s="67"/>
      <c r="H518" s="9"/>
      <c r="I518" s="9"/>
      <c r="J518" s="9"/>
      <c r="K518" s="9"/>
      <c r="L518" s="9"/>
      <c r="M518" s="9"/>
      <c r="N518" s="9"/>
    </row>
    <row r="519" spans="5:14">
      <c r="E519" s="67"/>
      <c r="F519" s="8"/>
      <c r="G519" s="67"/>
      <c r="H519" s="9"/>
      <c r="I519" s="9"/>
      <c r="J519" s="9"/>
      <c r="K519" s="9"/>
      <c r="L519" s="9"/>
      <c r="M519" s="9"/>
      <c r="N519" s="9"/>
    </row>
    <row r="520" spans="5:14">
      <c r="E520" s="67"/>
      <c r="F520" s="8"/>
      <c r="G520" s="67"/>
      <c r="H520" s="9"/>
      <c r="I520" s="9"/>
      <c r="J520" s="9"/>
      <c r="K520" s="9"/>
      <c r="L520" s="9"/>
      <c r="M520" s="9"/>
      <c r="N520" s="9"/>
    </row>
    <row r="521" spans="5:14">
      <c r="E521" s="67"/>
      <c r="F521" s="8"/>
      <c r="G521" s="67"/>
      <c r="H521" s="9"/>
      <c r="I521" s="9"/>
      <c r="J521" s="9"/>
      <c r="K521" s="9"/>
      <c r="L521" s="9"/>
      <c r="M521" s="9"/>
      <c r="N521" s="9"/>
    </row>
    <row r="522" spans="5:14">
      <c r="E522" s="67"/>
      <c r="F522" s="8"/>
      <c r="G522" s="67"/>
      <c r="H522" s="9"/>
      <c r="I522" s="9"/>
      <c r="J522" s="9"/>
      <c r="K522" s="9"/>
      <c r="L522" s="9"/>
      <c r="M522" s="9"/>
      <c r="N522" s="9"/>
    </row>
    <row r="523" spans="5:14">
      <c r="E523" s="67"/>
      <c r="F523" s="8"/>
      <c r="G523" s="67"/>
      <c r="H523" s="9"/>
      <c r="I523" s="9"/>
      <c r="J523" s="9"/>
      <c r="K523" s="9"/>
      <c r="L523" s="9"/>
      <c r="M523" s="9"/>
      <c r="N523" s="9"/>
    </row>
    <row r="524" spans="5:14">
      <c r="E524" s="67"/>
      <c r="F524" s="8"/>
      <c r="G524" s="67"/>
      <c r="H524" s="9"/>
      <c r="I524" s="9"/>
      <c r="J524" s="9"/>
      <c r="K524" s="9"/>
      <c r="L524" s="9"/>
      <c r="M524" s="9"/>
      <c r="N524" s="9"/>
    </row>
    <row r="525" spans="5:14">
      <c r="E525" s="67"/>
      <c r="F525" s="8"/>
      <c r="G525" s="67"/>
      <c r="H525" s="9"/>
      <c r="I525" s="9"/>
      <c r="J525" s="9"/>
      <c r="K525" s="9"/>
      <c r="L525" s="9"/>
      <c r="M525" s="9"/>
      <c r="N525" s="9"/>
    </row>
    <row r="526" spans="5:14">
      <c r="E526" s="67"/>
      <c r="F526" s="8"/>
      <c r="G526" s="67"/>
      <c r="H526" s="9"/>
      <c r="I526" s="9"/>
      <c r="J526" s="9"/>
      <c r="K526" s="9"/>
      <c r="L526" s="9"/>
      <c r="M526" s="9"/>
      <c r="N526" s="9"/>
    </row>
    <row r="527" spans="5:14">
      <c r="E527" s="67"/>
      <c r="F527" s="8"/>
      <c r="G527" s="67"/>
      <c r="H527" s="9"/>
      <c r="I527" s="9"/>
      <c r="J527" s="9"/>
      <c r="K527" s="9"/>
      <c r="L527" s="9"/>
      <c r="M527" s="9"/>
      <c r="N527" s="9"/>
    </row>
    <row r="528" spans="5:14">
      <c r="E528" s="67"/>
      <c r="F528" s="8"/>
      <c r="G528" s="67"/>
      <c r="H528" s="9"/>
      <c r="I528" s="9"/>
      <c r="J528" s="9"/>
      <c r="K528" s="9"/>
      <c r="L528" s="9"/>
      <c r="M528" s="9"/>
      <c r="N528" s="9"/>
    </row>
    <row r="529" spans="5:14">
      <c r="E529" s="67"/>
      <c r="F529" s="8"/>
      <c r="G529" s="67"/>
      <c r="H529" s="9"/>
      <c r="I529" s="9"/>
      <c r="J529" s="9"/>
      <c r="K529" s="9"/>
      <c r="L529" s="9"/>
      <c r="M529" s="9"/>
      <c r="N529" s="9"/>
    </row>
    <row r="530" spans="5:14">
      <c r="E530" s="67"/>
      <c r="F530" s="8"/>
      <c r="G530" s="67"/>
      <c r="H530" s="9"/>
      <c r="I530" s="9"/>
      <c r="J530" s="9"/>
      <c r="K530" s="9"/>
      <c r="L530" s="9"/>
      <c r="M530" s="9"/>
      <c r="N530" s="9"/>
    </row>
    <row r="531" spans="5:14">
      <c r="E531" s="67"/>
      <c r="F531" s="8"/>
      <c r="G531" s="67"/>
      <c r="H531" s="9"/>
      <c r="I531" s="9"/>
      <c r="J531" s="9"/>
      <c r="K531" s="9"/>
      <c r="L531" s="9"/>
      <c r="M531" s="9"/>
      <c r="N531" s="9"/>
    </row>
    <row r="532" spans="5:14">
      <c r="E532" s="67"/>
      <c r="F532" s="8"/>
      <c r="G532" s="67"/>
      <c r="H532" s="9"/>
      <c r="I532" s="9"/>
      <c r="J532" s="9"/>
      <c r="K532" s="9"/>
      <c r="L532" s="9"/>
      <c r="M532" s="9"/>
      <c r="N532" s="9"/>
    </row>
    <row r="533" spans="5:14">
      <c r="E533" s="67"/>
      <c r="F533" s="8"/>
      <c r="G533" s="67"/>
      <c r="H533" s="9"/>
      <c r="I533" s="9"/>
      <c r="J533" s="9"/>
      <c r="K533" s="9"/>
      <c r="L533" s="9"/>
      <c r="M533" s="9"/>
      <c r="N533" s="9"/>
    </row>
    <row r="534" spans="5:14">
      <c r="E534" s="67"/>
      <c r="F534" s="8"/>
      <c r="G534" s="67"/>
      <c r="H534" s="9"/>
      <c r="I534" s="9"/>
      <c r="J534" s="9"/>
      <c r="K534" s="9"/>
      <c r="L534" s="9"/>
      <c r="M534" s="9"/>
      <c r="N534" s="9"/>
    </row>
    <row r="535" spans="5:14">
      <c r="E535" s="67"/>
      <c r="F535" s="8"/>
      <c r="G535" s="67"/>
      <c r="H535" s="9"/>
      <c r="I535" s="9"/>
      <c r="J535" s="9"/>
      <c r="K535" s="9"/>
      <c r="L535" s="9"/>
      <c r="M535" s="9"/>
      <c r="N535" s="9"/>
    </row>
    <row r="536" spans="5:14">
      <c r="E536" s="67"/>
      <c r="F536" s="8"/>
      <c r="G536" s="67"/>
      <c r="H536" s="9"/>
      <c r="I536" s="9"/>
      <c r="J536" s="9"/>
      <c r="K536" s="9"/>
      <c r="L536" s="9"/>
      <c r="M536" s="9"/>
      <c r="N536" s="9"/>
    </row>
    <row r="537" spans="5:14">
      <c r="E537" s="67"/>
      <c r="F537" s="8"/>
      <c r="G537" s="67"/>
      <c r="H537" s="9"/>
      <c r="I537" s="9"/>
      <c r="J537" s="9"/>
      <c r="K537" s="9"/>
      <c r="L537" s="9"/>
      <c r="M537" s="9"/>
      <c r="N537" s="9"/>
    </row>
    <row r="538" spans="5:14">
      <c r="E538" s="67"/>
      <c r="F538" s="8"/>
      <c r="G538" s="67"/>
      <c r="H538" s="9"/>
      <c r="I538" s="9"/>
      <c r="J538" s="9"/>
      <c r="K538" s="9"/>
      <c r="L538" s="9"/>
      <c r="M538" s="9"/>
      <c r="N538" s="9"/>
    </row>
    <row r="539" spans="5:14">
      <c r="E539" s="67"/>
      <c r="F539" s="8"/>
      <c r="G539" s="67"/>
      <c r="H539" s="9"/>
      <c r="I539" s="9"/>
      <c r="J539" s="9"/>
      <c r="K539" s="9"/>
      <c r="L539" s="9"/>
      <c r="M539" s="9"/>
      <c r="N539" s="9"/>
    </row>
    <row r="540" spans="5:14">
      <c r="E540" s="67"/>
      <c r="F540" s="8"/>
      <c r="G540" s="67"/>
      <c r="H540" s="9"/>
      <c r="I540" s="9"/>
      <c r="J540" s="9"/>
      <c r="K540" s="9"/>
      <c r="L540" s="9"/>
      <c r="M540" s="9"/>
      <c r="N540" s="9"/>
    </row>
    <row r="541" spans="5:14">
      <c r="E541" s="67"/>
      <c r="F541" s="8"/>
      <c r="G541" s="67"/>
      <c r="H541" s="9"/>
      <c r="I541" s="9"/>
      <c r="J541" s="9"/>
      <c r="K541" s="9"/>
      <c r="L541" s="9"/>
      <c r="M541" s="9"/>
      <c r="N541" s="9"/>
    </row>
    <row r="542" spans="5:14">
      <c r="E542" s="67"/>
      <c r="F542" s="8"/>
      <c r="G542" s="67"/>
      <c r="H542" s="9"/>
      <c r="I542" s="9"/>
      <c r="J542" s="9"/>
      <c r="K542" s="9"/>
      <c r="L542" s="9"/>
      <c r="M542" s="9"/>
      <c r="N542" s="9"/>
    </row>
    <row r="543" spans="5:14">
      <c r="E543" s="67"/>
      <c r="F543" s="8"/>
      <c r="G543" s="67"/>
      <c r="H543" s="9"/>
      <c r="I543" s="9"/>
      <c r="J543" s="9"/>
      <c r="K543" s="9"/>
      <c r="L543" s="9"/>
      <c r="M543" s="9"/>
      <c r="N543" s="9"/>
    </row>
    <row r="544" spans="5:14">
      <c r="E544" s="67"/>
      <c r="F544" s="8"/>
      <c r="G544" s="67"/>
      <c r="H544" s="9"/>
      <c r="I544" s="9"/>
      <c r="J544" s="9"/>
      <c r="K544" s="9"/>
      <c r="L544" s="9"/>
      <c r="M544" s="9"/>
      <c r="N544" s="9"/>
    </row>
    <row r="545" spans="5:14">
      <c r="E545" s="67"/>
      <c r="F545" s="8"/>
      <c r="G545" s="67"/>
      <c r="H545" s="9"/>
      <c r="I545" s="9"/>
      <c r="J545" s="9"/>
      <c r="K545" s="9"/>
      <c r="L545" s="9"/>
      <c r="M545" s="9"/>
      <c r="N545" s="9"/>
    </row>
    <row r="546" spans="5:14">
      <c r="E546" s="67"/>
      <c r="F546" s="8"/>
      <c r="G546" s="67"/>
      <c r="H546" s="9"/>
      <c r="I546" s="9"/>
      <c r="J546" s="9"/>
      <c r="K546" s="9"/>
      <c r="L546" s="9"/>
      <c r="M546" s="9"/>
      <c r="N546" s="9"/>
    </row>
    <row r="547" spans="5:14">
      <c r="E547" s="67"/>
      <c r="F547" s="8"/>
      <c r="G547" s="67"/>
      <c r="H547" s="9"/>
      <c r="I547" s="9"/>
      <c r="J547" s="9"/>
      <c r="K547" s="9"/>
      <c r="L547" s="9"/>
      <c r="M547" s="9"/>
      <c r="N547" s="9"/>
    </row>
    <row r="548" spans="5:14">
      <c r="E548" s="67"/>
      <c r="F548" s="8"/>
      <c r="G548" s="67"/>
      <c r="H548" s="9"/>
      <c r="I548" s="9"/>
      <c r="J548" s="9"/>
      <c r="K548" s="9"/>
      <c r="L548" s="9"/>
      <c r="M548" s="9"/>
      <c r="N548" s="9"/>
    </row>
    <row r="549" spans="5:14">
      <c r="E549" s="67"/>
      <c r="F549" s="8"/>
      <c r="G549" s="67"/>
      <c r="H549" s="9"/>
      <c r="I549" s="9"/>
      <c r="J549" s="9"/>
      <c r="K549" s="9"/>
      <c r="L549" s="9"/>
      <c r="M549" s="9"/>
      <c r="N549" s="9"/>
    </row>
    <row r="550" spans="5:14">
      <c r="E550" s="67"/>
      <c r="F550" s="8"/>
      <c r="G550" s="67"/>
      <c r="H550" s="9"/>
      <c r="I550" s="9"/>
      <c r="J550" s="9"/>
      <c r="K550" s="9"/>
      <c r="L550" s="9"/>
      <c r="M550" s="9"/>
      <c r="N550" s="9"/>
    </row>
    <row r="551" spans="5:14">
      <c r="E551" s="67"/>
      <c r="F551" s="8"/>
      <c r="G551" s="67"/>
      <c r="H551" s="9"/>
      <c r="I551" s="9"/>
      <c r="J551" s="9"/>
      <c r="K551" s="9"/>
      <c r="L551" s="9"/>
      <c r="M551" s="9"/>
      <c r="N551" s="9"/>
    </row>
    <row r="552" spans="5:14">
      <c r="E552" s="67"/>
      <c r="F552" s="8"/>
      <c r="G552" s="67"/>
      <c r="H552" s="9"/>
      <c r="I552" s="9"/>
      <c r="J552" s="9"/>
      <c r="K552" s="9"/>
      <c r="L552" s="9"/>
      <c r="M552" s="9"/>
      <c r="N552" s="9"/>
    </row>
    <row r="553" spans="5:14">
      <c r="E553" s="67"/>
      <c r="F553" s="8"/>
      <c r="G553" s="67"/>
      <c r="H553" s="9"/>
      <c r="I553" s="9"/>
      <c r="J553" s="9"/>
      <c r="K553" s="9"/>
      <c r="L553" s="9"/>
      <c r="M553" s="9"/>
      <c r="N553" s="9"/>
    </row>
    <row r="554" spans="5:14">
      <c r="E554" s="67"/>
      <c r="F554" s="8"/>
      <c r="G554" s="67"/>
      <c r="H554" s="9"/>
      <c r="I554" s="9"/>
      <c r="J554" s="9"/>
      <c r="K554" s="9"/>
      <c r="L554" s="9"/>
      <c r="M554" s="9"/>
      <c r="N554" s="9"/>
    </row>
    <row r="555" spans="5:14">
      <c r="E555" s="67"/>
      <c r="F555" s="8"/>
      <c r="G555" s="67"/>
      <c r="H555" s="9"/>
      <c r="I555" s="9"/>
      <c r="J555" s="9"/>
      <c r="K555" s="9"/>
      <c r="L555" s="9"/>
      <c r="M555" s="9"/>
      <c r="N555" s="9"/>
    </row>
    <row r="556" spans="5:14">
      <c r="E556" s="67"/>
      <c r="F556" s="8"/>
      <c r="G556" s="67"/>
      <c r="H556" s="9"/>
      <c r="I556" s="9"/>
      <c r="J556" s="9"/>
      <c r="K556" s="9"/>
      <c r="L556" s="9"/>
      <c r="M556" s="9"/>
      <c r="N556" s="9"/>
    </row>
    <row r="557" spans="5:14">
      <c r="E557" s="67"/>
      <c r="F557" s="8"/>
      <c r="G557" s="67"/>
      <c r="H557" s="9"/>
      <c r="I557" s="9"/>
      <c r="J557" s="9"/>
      <c r="K557" s="9"/>
      <c r="L557" s="9"/>
      <c r="M557" s="9"/>
      <c r="N557" s="9"/>
    </row>
    <row r="558" spans="5:14">
      <c r="E558" s="67"/>
      <c r="F558" s="8"/>
      <c r="G558" s="67"/>
      <c r="H558" s="9"/>
      <c r="I558" s="9"/>
      <c r="J558" s="9"/>
      <c r="K558" s="9"/>
      <c r="L558" s="9"/>
      <c r="M558" s="9"/>
      <c r="N558" s="9"/>
    </row>
    <row r="559" spans="5:14">
      <c r="E559" s="67"/>
      <c r="F559" s="8"/>
      <c r="G559" s="67"/>
      <c r="H559" s="9"/>
      <c r="I559" s="9"/>
      <c r="J559" s="9"/>
      <c r="K559" s="9"/>
      <c r="L559" s="9"/>
      <c r="M559" s="9"/>
      <c r="N559" s="9"/>
    </row>
    <row r="560" spans="5:14">
      <c r="E560" s="67"/>
      <c r="F560" s="8"/>
      <c r="G560" s="67"/>
      <c r="H560" s="9"/>
      <c r="I560" s="9"/>
      <c r="J560" s="9"/>
      <c r="K560" s="9"/>
      <c r="L560" s="9"/>
      <c r="M560" s="9"/>
      <c r="N560" s="9"/>
    </row>
    <row r="561" spans="5:14">
      <c r="E561" s="67"/>
      <c r="F561" s="8"/>
      <c r="G561" s="67"/>
      <c r="H561" s="9"/>
      <c r="I561" s="9"/>
      <c r="J561" s="9"/>
      <c r="K561" s="9"/>
      <c r="L561" s="9"/>
      <c r="M561" s="9"/>
      <c r="N561" s="9"/>
    </row>
    <row r="562" spans="5:14">
      <c r="E562" s="67"/>
      <c r="F562" s="8"/>
      <c r="G562" s="67"/>
      <c r="H562" s="9"/>
      <c r="I562" s="9"/>
      <c r="J562" s="9"/>
      <c r="K562" s="9"/>
      <c r="L562" s="9"/>
      <c r="M562" s="9"/>
      <c r="N562" s="9"/>
    </row>
    <row r="563" spans="5:14">
      <c r="E563" s="67"/>
      <c r="F563" s="8"/>
      <c r="G563" s="67"/>
      <c r="H563" s="9"/>
      <c r="I563" s="9"/>
      <c r="J563" s="9"/>
      <c r="K563" s="9"/>
      <c r="L563" s="9"/>
      <c r="M563" s="9"/>
      <c r="N563" s="9"/>
    </row>
    <row r="564" spans="5:14">
      <c r="E564" s="67"/>
      <c r="F564" s="8"/>
      <c r="G564" s="67"/>
      <c r="H564" s="9"/>
      <c r="I564" s="9"/>
      <c r="J564" s="9"/>
      <c r="K564" s="9"/>
      <c r="L564" s="9"/>
      <c r="M564" s="9"/>
      <c r="N564" s="9"/>
    </row>
    <row r="565" spans="5:14">
      <c r="E565" s="67"/>
      <c r="F565" s="8"/>
      <c r="G565" s="67"/>
      <c r="H565" s="9"/>
      <c r="I565" s="9"/>
      <c r="J565" s="9"/>
      <c r="K565" s="9"/>
      <c r="L565" s="9"/>
      <c r="M565" s="9"/>
      <c r="N565" s="9"/>
    </row>
    <row r="566" spans="5:14">
      <c r="E566" s="67"/>
      <c r="F566" s="8"/>
      <c r="G566" s="67"/>
      <c r="H566" s="9"/>
      <c r="I566" s="9"/>
      <c r="J566" s="9"/>
      <c r="K566" s="9"/>
      <c r="L566" s="9"/>
      <c r="M566" s="9"/>
      <c r="N566" s="9"/>
    </row>
    <row r="567" spans="5:14">
      <c r="E567" s="67"/>
      <c r="F567" s="8"/>
      <c r="G567" s="67"/>
      <c r="H567" s="9"/>
      <c r="I567" s="9"/>
      <c r="J567" s="9"/>
      <c r="K567" s="9"/>
      <c r="L567" s="9"/>
      <c r="M567" s="9"/>
      <c r="N567" s="9"/>
    </row>
    <row r="568" spans="5:14">
      <c r="E568" s="67"/>
      <c r="F568" s="8"/>
      <c r="G568" s="67"/>
      <c r="H568" s="9"/>
      <c r="I568" s="9"/>
      <c r="J568" s="9"/>
      <c r="K568" s="9"/>
      <c r="L568" s="9"/>
      <c r="M568" s="9"/>
      <c r="N568" s="9"/>
    </row>
    <row r="569" spans="5:14">
      <c r="E569" s="67"/>
      <c r="F569" s="8"/>
      <c r="G569" s="67"/>
      <c r="H569" s="9"/>
      <c r="I569" s="9"/>
      <c r="J569" s="9"/>
      <c r="K569" s="9"/>
      <c r="L569" s="9"/>
      <c r="M569" s="9"/>
      <c r="N569" s="9"/>
    </row>
    <row r="570" spans="5:14">
      <c r="E570" s="67"/>
      <c r="F570" s="8"/>
      <c r="G570" s="67"/>
      <c r="H570" s="9"/>
      <c r="I570" s="9"/>
      <c r="J570" s="9"/>
      <c r="K570" s="9"/>
      <c r="L570" s="9"/>
      <c r="M570" s="9"/>
      <c r="N570" s="9"/>
    </row>
    <row r="571" spans="5:14">
      <c r="E571" s="67"/>
      <c r="F571" s="8"/>
      <c r="G571" s="67"/>
      <c r="H571" s="9"/>
      <c r="I571" s="9"/>
      <c r="J571" s="9"/>
      <c r="K571" s="9"/>
      <c r="L571" s="9"/>
      <c r="M571" s="9"/>
      <c r="N571" s="9"/>
    </row>
    <row r="572" spans="5:14">
      <c r="E572" s="67"/>
      <c r="F572" s="8"/>
      <c r="G572" s="67"/>
      <c r="H572" s="9"/>
      <c r="I572" s="9"/>
      <c r="J572" s="9"/>
      <c r="K572" s="9"/>
      <c r="L572" s="9"/>
      <c r="M572" s="9"/>
      <c r="N572" s="9"/>
    </row>
    <row r="573" spans="5:14">
      <c r="E573" s="67"/>
      <c r="F573" s="8"/>
      <c r="G573" s="67"/>
      <c r="H573" s="9"/>
      <c r="I573" s="9"/>
      <c r="J573" s="9"/>
      <c r="K573" s="9"/>
      <c r="L573" s="9"/>
      <c r="M573" s="9"/>
      <c r="N573" s="9"/>
    </row>
    <row r="574" spans="5:14">
      <c r="E574" s="67"/>
      <c r="F574" s="8"/>
      <c r="G574" s="67"/>
      <c r="H574" s="9"/>
      <c r="I574" s="9"/>
      <c r="J574" s="9"/>
      <c r="K574" s="9"/>
      <c r="L574" s="9"/>
      <c r="M574" s="9"/>
      <c r="N574" s="9"/>
    </row>
    <row r="575" spans="5:14">
      <c r="E575" s="67"/>
      <c r="F575" s="8"/>
      <c r="G575" s="67"/>
      <c r="H575" s="9"/>
      <c r="I575" s="9"/>
      <c r="J575" s="9"/>
      <c r="K575" s="9"/>
      <c r="L575" s="9"/>
      <c r="M575" s="9"/>
      <c r="N575" s="9"/>
    </row>
    <row r="576" spans="5:14">
      <c r="E576" s="67"/>
      <c r="F576" s="8"/>
      <c r="G576" s="67"/>
      <c r="H576" s="9"/>
      <c r="I576" s="9"/>
      <c r="J576" s="9"/>
      <c r="K576" s="9"/>
      <c r="L576" s="9"/>
      <c r="M576" s="9"/>
      <c r="N576" s="9"/>
    </row>
    <row r="577" spans="5:14">
      <c r="E577" s="67"/>
      <c r="F577" s="8"/>
      <c r="G577" s="67"/>
      <c r="H577" s="9"/>
      <c r="I577" s="9"/>
      <c r="J577" s="9"/>
      <c r="K577" s="9"/>
      <c r="L577" s="9"/>
      <c r="M577" s="9"/>
      <c r="N577" s="9"/>
    </row>
    <row r="578" spans="5:14">
      <c r="E578" s="67"/>
      <c r="F578" s="8"/>
      <c r="G578" s="67"/>
      <c r="H578" s="9"/>
      <c r="I578" s="9"/>
      <c r="J578" s="9"/>
      <c r="K578" s="9"/>
      <c r="L578" s="9"/>
      <c r="M578" s="9"/>
      <c r="N578" s="9"/>
    </row>
    <row r="579" spans="5:14">
      <c r="E579" s="67"/>
      <c r="F579" s="8"/>
      <c r="G579" s="67"/>
      <c r="H579" s="9"/>
      <c r="I579" s="9"/>
      <c r="J579" s="9"/>
      <c r="K579" s="9"/>
      <c r="L579" s="9"/>
      <c r="M579" s="9"/>
      <c r="N579" s="9"/>
    </row>
    <row r="580" spans="5:14">
      <c r="E580" s="67"/>
      <c r="F580" s="8"/>
      <c r="G580" s="67"/>
      <c r="H580" s="9"/>
      <c r="I580" s="9"/>
      <c r="J580" s="9"/>
      <c r="K580" s="9"/>
      <c r="L580" s="9"/>
      <c r="M580" s="9"/>
      <c r="N580" s="9"/>
    </row>
    <row r="581" spans="5:14">
      <c r="E581" s="67"/>
      <c r="F581" s="8"/>
      <c r="G581" s="67"/>
      <c r="H581" s="9"/>
      <c r="I581" s="9"/>
      <c r="J581" s="9"/>
      <c r="K581" s="9"/>
      <c r="L581" s="9"/>
      <c r="M581" s="9"/>
      <c r="N581" s="9"/>
    </row>
    <row r="582" spans="5:14">
      <c r="E582" s="67"/>
      <c r="F582" s="8"/>
      <c r="G582" s="67"/>
      <c r="H582" s="9"/>
      <c r="I582" s="9"/>
      <c r="J582" s="9"/>
      <c r="K582" s="9"/>
      <c r="L582" s="9"/>
      <c r="M582" s="9"/>
      <c r="N582" s="9"/>
    </row>
    <row r="583" spans="5:14">
      <c r="E583" s="67"/>
      <c r="F583" s="8"/>
      <c r="G583" s="67"/>
      <c r="H583" s="9"/>
      <c r="I583" s="9"/>
      <c r="J583" s="9"/>
      <c r="K583" s="9"/>
      <c r="L583" s="9"/>
      <c r="M583" s="9"/>
      <c r="N583" s="9"/>
    </row>
    <row r="584" spans="5:14">
      <c r="E584" s="67"/>
      <c r="F584" s="8"/>
      <c r="G584" s="67"/>
      <c r="H584" s="9"/>
      <c r="I584" s="9"/>
      <c r="J584" s="9"/>
      <c r="K584" s="9"/>
      <c r="L584" s="9"/>
      <c r="M584" s="9"/>
      <c r="N584" s="9"/>
    </row>
    <row r="585" spans="5:14">
      <c r="E585" s="67"/>
      <c r="F585" s="8"/>
      <c r="G585" s="67"/>
      <c r="H585" s="9"/>
      <c r="I585" s="9"/>
      <c r="J585" s="9"/>
      <c r="K585" s="9"/>
      <c r="L585" s="9"/>
      <c r="M585" s="9"/>
      <c r="N585" s="9"/>
    </row>
    <row r="586" spans="5:14">
      <c r="E586" s="67"/>
      <c r="F586" s="8"/>
      <c r="G586" s="67"/>
      <c r="H586" s="9"/>
      <c r="I586" s="9"/>
      <c r="J586" s="9"/>
      <c r="K586" s="9"/>
      <c r="L586" s="9"/>
      <c r="M586" s="9"/>
      <c r="N586" s="9"/>
    </row>
    <row r="587" spans="5:14">
      <c r="E587" s="67"/>
      <c r="F587" s="8"/>
      <c r="G587" s="67"/>
      <c r="H587" s="9"/>
      <c r="I587" s="9"/>
      <c r="J587" s="9"/>
      <c r="K587" s="9"/>
      <c r="L587" s="9"/>
      <c r="M587" s="9"/>
      <c r="N587" s="9"/>
    </row>
    <row r="588" spans="5:14">
      <c r="E588" s="67"/>
      <c r="F588" s="8"/>
      <c r="G588" s="67"/>
      <c r="H588" s="9"/>
      <c r="I588" s="9"/>
      <c r="J588" s="9"/>
      <c r="K588" s="9"/>
      <c r="L588" s="9"/>
      <c r="M588" s="9"/>
      <c r="N588" s="9"/>
    </row>
    <row r="589" spans="5:14">
      <c r="E589" s="67"/>
      <c r="F589" s="8"/>
      <c r="G589" s="67"/>
      <c r="H589" s="9"/>
      <c r="I589" s="9"/>
      <c r="J589" s="9"/>
      <c r="K589" s="9"/>
      <c r="L589" s="9"/>
      <c r="M589" s="9"/>
      <c r="N589" s="9"/>
    </row>
    <row r="590" spans="5:14">
      <c r="E590" s="67"/>
      <c r="F590" s="8"/>
      <c r="G590" s="67"/>
      <c r="H590" s="9"/>
      <c r="I590" s="9"/>
      <c r="J590" s="9"/>
      <c r="K590" s="9"/>
      <c r="L590" s="9"/>
      <c r="M590" s="9"/>
      <c r="N590" s="9"/>
    </row>
    <row r="591" spans="5:14">
      <c r="E591" s="67"/>
      <c r="F591" s="8"/>
      <c r="G591" s="67"/>
      <c r="H591" s="9"/>
      <c r="I591" s="9"/>
      <c r="J591" s="9"/>
      <c r="K591" s="9"/>
      <c r="L591" s="9"/>
      <c r="M591" s="9"/>
      <c r="N591" s="9"/>
    </row>
    <row r="592" spans="5:14">
      <c r="E592" s="67"/>
      <c r="F592" s="8"/>
      <c r="G592" s="67"/>
      <c r="H592" s="9"/>
      <c r="I592" s="9"/>
      <c r="J592" s="9"/>
      <c r="K592" s="9"/>
      <c r="L592" s="9"/>
      <c r="M592" s="9"/>
      <c r="N592" s="9"/>
    </row>
    <row r="593" spans="5:14">
      <c r="E593" s="67"/>
      <c r="F593" s="8"/>
      <c r="G593" s="67"/>
      <c r="H593" s="9"/>
      <c r="I593" s="9"/>
      <c r="J593" s="9"/>
      <c r="K593" s="9"/>
      <c r="L593" s="9"/>
      <c r="M593" s="9"/>
      <c r="N593" s="9"/>
    </row>
    <row r="594" spans="5:14">
      <c r="E594" s="67"/>
      <c r="F594" s="8"/>
      <c r="G594" s="67"/>
      <c r="H594" s="9"/>
      <c r="I594" s="9"/>
      <c r="J594" s="9"/>
      <c r="K594" s="9"/>
      <c r="L594" s="9"/>
      <c r="M594" s="9"/>
      <c r="N594" s="9"/>
    </row>
    <row r="595" spans="5:14">
      <c r="E595" s="67"/>
      <c r="F595" s="8"/>
      <c r="G595" s="67"/>
      <c r="H595" s="9"/>
      <c r="I595" s="9"/>
      <c r="J595" s="9"/>
      <c r="K595" s="9"/>
      <c r="L595" s="9"/>
      <c r="M595" s="9"/>
      <c r="N595" s="9"/>
    </row>
    <row r="596" spans="5:14">
      <c r="E596" s="67"/>
      <c r="F596" s="8"/>
      <c r="G596" s="67"/>
      <c r="H596" s="9"/>
      <c r="I596" s="9"/>
      <c r="J596" s="9"/>
      <c r="K596" s="9"/>
      <c r="L596" s="9"/>
      <c r="M596" s="9"/>
      <c r="N596" s="9"/>
    </row>
    <row r="597" spans="5:14">
      <c r="E597" s="67"/>
      <c r="F597" s="8"/>
      <c r="G597" s="67"/>
      <c r="H597" s="9"/>
      <c r="I597" s="9"/>
      <c r="J597" s="9"/>
      <c r="K597" s="9"/>
      <c r="L597" s="9"/>
      <c r="M597" s="9"/>
      <c r="N597" s="9"/>
    </row>
    <row r="598" spans="5:14">
      <c r="E598" s="67"/>
      <c r="F598" s="8"/>
      <c r="G598" s="67"/>
      <c r="H598" s="9"/>
      <c r="I598" s="9"/>
      <c r="J598" s="9"/>
      <c r="K598" s="9"/>
      <c r="L598" s="9"/>
      <c r="M598" s="9"/>
      <c r="N598" s="9"/>
    </row>
    <row r="599" spans="5:14">
      <c r="E599" s="67"/>
      <c r="F599" s="8"/>
      <c r="G599" s="67"/>
      <c r="H599" s="9"/>
      <c r="I599" s="9"/>
      <c r="J599" s="9"/>
      <c r="K599" s="9"/>
      <c r="L599" s="9"/>
      <c r="M599" s="9"/>
      <c r="N599" s="9"/>
    </row>
    <row r="600" spans="5:14">
      <c r="E600" s="67"/>
      <c r="F600" s="8"/>
      <c r="G600" s="67"/>
      <c r="H600" s="9"/>
      <c r="I600" s="9"/>
      <c r="J600" s="9"/>
      <c r="K600" s="9"/>
      <c r="L600" s="9"/>
      <c r="M600" s="9"/>
      <c r="N600" s="9"/>
    </row>
    <row r="601" spans="5:14">
      <c r="E601" s="67"/>
      <c r="F601" s="8"/>
      <c r="G601" s="67"/>
      <c r="H601" s="9"/>
      <c r="I601" s="9"/>
      <c r="J601" s="9"/>
      <c r="K601" s="9"/>
      <c r="L601" s="9"/>
      <c r="M601" s="9"/>
      <c r="N601" s="9"/>
    </row>
    <row r="602" spans="5:14">
      <c r="E602" s="67"/>
      <c r="F602" s="8"/>
      <c r="G602" s="67"/>
      <c r="H602" s="9"/>
      <c r="I602" s="9"/>
      <c r="J602" s="9"/>
      <c r="K602" s="9"/>
      <c r="L602" s="9"/>
      <c r="M602" s="9"/>
      <c r="N602" s="9"/>
    </row>
    <row r="603" spans="5:14">
      <c r="E603" s="67"/>
      <c r="F603" s="8"/>
      <c r="G603" s="67"/>
      <c r="H603" s="9"/>
      <c r="I603" s="9"/>
      <c r="J603" s="9"/>
      <c r="K603" s="9"/>
      <c r="L603" s="9"/>
      <c r="M603" s="9"/>
      <c r="N603" s="9"/>
    </row>
    <row r="604" spans="5:14">
      <c r="E604" s="67"/>
      <c r="F604" s="8"/>
      <c r="G604" s="67"/>
      <c r="H604" s="9"/>
      <c r="I604" s="9"/>
      <c r="J604" s="9"/>
      <c r="K604" s="9"/>
      <c r="L604" s="9"/>
      <c r="M604" s="9"/>
      <c r="N604" s="9"/>
    </row>
    <row r="605" spans="5:14">
      <c r="E605" s="67"/>
      <c r="F605" s="8"/>
      <c r="G605" s="67"/>
      <c r="H605" s="9"/>
      <c r="I605" s="9"/>
      <c r="J605" s="9"/>
      <c r="K605" s="9"/>
      <c r="L605" s="9"/>
      <c r="M605" s="9"/>
      <c r="N605" s="9"/>
    </row>
    <row r="606" spans="5:14">
      <c r="E606" s="67"/>
      <c r="F606" s="8"/>
      <c r="G606" s="67"/>
      <c r="H606" s="9"/>
      <c r="I606" s="9"/>
      <c r="J606" s="9"/>
      <c r="K606" s="9"/>
      <c r="L606" s="9"/>
      <c r="M606" s="9"/>
      <c r="N606" s="9"/>
    </row>
    <row r="607" spans="5:14">
      <c r="E607" s="67"/>
      <c r="F607" s="8"/>
      <c r="G607" s="67"/>
      <c r="H607" s="9"/>
      <c r="I607" s="9"/>
      <c r="J607" s="9"/>
      <c r="K607" s="9"/>
      <c r="L607" s="9"/>
      <c r="M607" s="9"/>
      <c r="N607" s="9"/>
    </row>
    <row r="608" spans="5:14">
      <c r="E608" s="67"/>
      <c r="F608" s="8"/>
      <c r="G608" s="67"/>
      <c r="H608" s="9"/>
      <c r="I608" s="9"/>
      <c r="J608" s="9"/>
      <c r="K608" s="9"/>
      <c r="L608" s="9"/>
      <c r="M608" s="9"/>
      <c r="N608" s="9"/>
    </row>
    <row r="609" spans="5:14">
      <c r="E609" s="67"/>
      <c r="F609" s="8"/>
      <c r="G609" s="67"/>
      <c r="H609" s="9"/>
      <c r="I609" s="9"/>
      <c r="J609" s="9"/>
      <c r="K609" s="9"/>
      <c r="L609" s="9"/>
      <c r="M609" s="9"/>
      <c r="N609" s="9"/>
    </row>
    <row r="610" spans="5:14">
      <c r="E610" s="67"/>
      <c r="F610" s="8"/>
      <c r="G610" s="67"/>
      <c r="H610" s="9"/>
      <c r="I610" s="9"/>
      <c r="J610" s="9"/>
      <c r="K610" s="9"/>
      <c r="L610" s="9"/>
      <c r="M610" s="9"/>
      <c r="N610" s="9"/>
    </row>
    <row r="611" spans="5:14">
      <c r="E611" s="67"/>
      <c r="F611" s="8"/>
      <c r="G611" s="67"/>
      <c r="H611" s="9"/>
      <c r="I611" s="9"/>
      <c r="J611" s="9"/>
      <c r="K611" s="9"/>
      <c r="L611" s="9"/>
      <c r="M611" s="9"/>
      <c r="N611" s="9"/>
    </row>
    <row r="612" spans="5:14">
      <c r="E612" s="67"/>
      <c r="F612" s="8"/>
      <c r="G612" s="67"/>
      <c r="H612" s="9"/>
      <c r="I612" s="9"/>
      <c r="J612" s="9"/>
      <c r="K612" s="9"/>
      <c r="L612" s="9"/>
      <c r="M612" s="9"/>
      <c r="N612" s="9"/>
    </row>
    <row r="613" spans="5:14">
      <c r="E613" s="67"/>
      <c r="F613" s="8"/>
      <c r="G613" s="67"/>
      <c r="H613" s="9"/>
      <c r="I613" s="9"/>
      <c r="J613" s="9"/>
      <c r="K613" s="9"/>
      <c r="L613" s="9"/>
      <c r="M613" s="9"/>
      <c r="N613" s="9"/>
    </row>
    <row r="614" spans="5:14">
      <c r="E614" s="67"/>
      <c r="F614" s="8"/>
      <c r="G614" s="67"/>
      <c r="H614" s="9"/>
      <c r="I614" s="9"/>
      <c r="J614" s="9"/>
      <c r="K614" s="9"/>
      <c r="L614" s="9"/>
      <c r="M614" s="9"/>
      <c r="N614" s="9"/>
    </row>
    <row r="615" spans="5:14">
      <c r="E615" s="67"/>
      <c r="F615" s="8"/>
      <c r="G615" s="67"/>
      <c r="H615" s="9"/>
      <c r="I615" s="9"/>
      <c r="J615" s="9"/>
      <c r="K615" s="9"/>
      <c r="L615" s="9"/>
      <c r="M615" s="9"/>
      <c r="N615" s="9"/>
    </row>
    <row r="616" spans="5:14">
      <c r="E616" s="67"/>
      <c r="F616" s="8"/>
      <c r="G616" s="67"/>
      <c r="H616" s="9"/>
      <c r="I616" s="9"/>
      <c r="J616" s="9"/>
      <c r="K616" s="9"/>
      <c r="L616" s="9"/>
      <c r="M616" s="9"/>
      <c r="N616" s="9"/>
    </row>
    <row r="617" spans="5:14">
      <c r="E617" s="67"/>
      <c r="F617" s="8"/>
      <c r="G617" s="67"/>
      <c r="H617" s="9"/>
      <c r="I617" s="9"/>
      <c r="J617" s="9"/>
      <c r="K617" s="9"/>
      <c r="L617" s="9"/>
      <c r="M617" s="9"/>
      <c r="N617" s="9"/>
    </row>
    <row r="618" spans="5:14">
      <c r="E618" s="67"/>
      <c r="F618" s="8"/>
      <c r="G618" s="67"/>
      <c r="H618" s="9"/>
      <c r="I618" s="9"/>
      <c r="J618" s="9"/>
      <c r="K618" s="9"/>
      <c r="L618" s="9"/>
      <c r="M618" s="9"/>
      <c r="N618" s="9"/>
    </row>
    <row r="619" spans="5:14">
      <c r="E619" s="67"/>
      <c r="F619" s="8"/>
      <c r="G619" s="67"/>
      <c r="H619" s="9"/>
      <c r="I619" s="9"/>
      <c r="J619" s="9"/>
      <c r="K619" s="9"/>
      <c r="L619" s="9"/>
      <c r="M619" s="9"/>
      <c r="N619" s="9"/>
    </row>
    <row r="620" spans="5:14">
      <c r="E620" s="67"/>
      <c r="F620" s="8"/>
      <c r="G620" s="67"/>
      <c r="H620" s="9"/>
      <c r="I620" s="9"/>
      <c r="J620" s="9"/>
      <c r="K620" s="9"/>
      <c r="L620" s="9"/>
      <c r="M620" s="9"/>
      <c r="N620" s="9"/>
    </row>
    <row r="621" spans="5:14">
      <c r="E621" s="67"/>
      <c r="F621" s="8"/>
      <c r="G621" s="67"/>
      <c r="H621" s="9"/>
      <c r="I621" s="9"/>
      <c r="J621" s="9"/>
      <c r="K621" s="9"/>
      <c r="L621" s="9"/>
      <c r="M621" s="9"/>
      <c r="N621" s="9"/>
    </row>
    <row r="622" spans="5:14">
      <c r="E622" s="67"/>
      <c r="F622" s="8"/>
      <c r="G622" s="67"/>
      <c r="H622" s="9"/>
      <c r="I622" s="9"/>
      <c r="J622" s="9"/>
      <c r="K622" s="9"/>
      <c r="L622" s="9"/>
      <c r="M622" s="9"/>
      <c r="N622" s="9"/>
    </row>
    <row r="623" spans="5:14">
      <c r="E623" s="67"/>
      <c r="F623" s="8"/>
      <c r="G623" s="67"/>
      <c r="H623" s="9"/>
      <c r="I623" s="9"/>
      <c r="J623" s="9"/>
      <c r="K623" s="9"/>
      <c r="L623" s="9"/>
      <c r="M623" s="9"/>
      <c r="N623" s="9"/>
    </row>
    <row r="624" spans="5:14">
      <c r="E624" s="67"/>
      <c r="F624" s="8"/>
      <c r="G624" s="67"/>
      <c r="H624" s="9"/>
      <c r="I624" s="9"/>
      <c r="J624" s="9"/>
      <c r="K624" s="9"/>
      <c r="L624" s="9"/>
      <c r="M624" s="9"/>
      <c r="N624" s="9"/>
    </row>
    <row r="625" spans="5:14">
      <c r="E625" s="67"/>
      <c r="F625" s="8"/>
      <c r="G625" s="67"/>
      <c r="H625" s="9"/>
      <c r="I625" s="9"/>
      <c r="J625" s="9"/>
      <c r="K625" s="9"/>
      <c r="L625" s="9"/>
      <c r="M625" s="9"/>
      <c r="N625" s="9"/>
    </row>
    <row r="626" spans="5:14">
      <c r="E626" s="67"/>
      <c r="F626" s="8"/>
      <c r="G626" s="67"/>
      <c r="H626" s="9"/>
      <c r="I626" s="9"/>
      <c r="J626" s="9"/>
      <c r="K626" s="9"/>
      <c r="L626" s="9"/>
      <c r="M626" s="9"/>
      <c r="N626" s="9"/>
    </row>
    <row r="627" spans="5:14">
      <c r="E627" s="67"/>
      <c r="F627" s="8"/>
      <c r="G627" s="67"/>
      <c r="H627" s="9"/>
      <c r="I627" s="9"/>
      <c r="J627" s="9"/>
      <c r="K627" s="9"/>
      <c r="L627" s="9"/>
      <c r="M627" s="9"/>
      <c r="N627" s="9"/>
    </row>
    <row r="628" spans="5:14">
      <c r="E628" s="67"/>
      <c r="F628" s="8"/>
      <c r="G628" s="67"/>
      <c r="H628" s="9"/>
      <c r="I628" s="9"/>
      <c r="J628" s="9"/>
      <c r="K628" s="9"/>
      <c r="L628" s="9"/>
      <c r="M628" s="9"/>
      <c r="N628" s="9"/>
    </row>
    <row r="629" spans="5:14">
      <c r="E629" s="67"/>
      <c r="F629" s="8"/>
      <c r="G629" s="67"/>
      <c r="H629" s="9"/>
      <c r="I629" s="9"/>
      <c r="J629" s="9"/>
      <c r="K629" s="9"/>
      <c r="L629" s="9"/>
      <c r="M629" s="9"/>
      <c r="N629" s="9"/>
    </row>
    <row r="630" spans="5:14">
      <c r="E630" s="67"/>
      <c r="F630" s="8"/>
      <c r="G630" s="67"/>
      <c r="H630" s="9"/>
      <c r="I630" s="9"/>
      <c r="J630" s="9"/>
      <c r="K630" s="9"/>
      <c r="L630" s="9"/>
      <c r="M630" s="9"/>
      <c r="N630" s="9"/>
    </row>
    <row r="631" spans="5:14">
      <c r="E631" s="67"/>
      <c r="F631" s="8"/>
      <c r="G631" s="67"/>
      <c r="H631" s="9"/>
      <c r="I631" s="9"/>
      <c r="J631" s="9"/>
      <c r="K631" s="9"/>
      <c r="L631" s="9"/>
      <c r="M631" s="9"/>
      <c r="N631" s="9"/>
    </row>
    <row r="632" spans="5:14">
      <c r="E632" s="67"/>
      <c r="F632" s="8"/>
      <c r="G632" s="67"/>
      <c r="H632" s="9"/>
      <c r="I632" s="9"/>
      <c r="J632" s="9"/>
      <c r="K632" s="9"/>
      <c r="L632" s="9"/>
      <c r="M632" s="9"/>
      <c r="N632" s="9"/>
    </row>
    <row r="633" spans="5:14">
      <c r="E633" s="67"/>
      <c r="F633" s="8"/>
      <c r="G633" s="67"/>
      <c r="H633" s="9"/>
      <c r="I633" s="9"/>
      <c r="J633" s="9"/>
      <c r="K633" s="9"/>
      <c r="L633" s="9"/>
      <c r="M633" s="9"/>
      <c r="N633" s="9"/>
    </row>
    <row r="634" spans="5:14">
      <c r="E634" s="67"/>
      <c r="F634" s="8"/>
      <c r="G634" s="67"/>
      <c r="H634" s="9"/>
      <c r="I634" s="9"/>
      <c r="J634" s="9"/>
      <c r="K634" s="9"/>
      <c r="L634" s="9"/>
      <c r="M634" s="9"/>
      <c r="N634" s="9"/>
    </row>
    <row r="635" spans="5:14">
      <c r="E635" s="67"/>
      <c r="F635" s="8"/>
      <c r="G635" s="67"/>
      <c r="H635" s="9"/>
      <c r="I635" s="9"/>
      <c r="J635" s="9"/>
      <c r="K635" s="9"/>
      <c r="L635" s="9"/>
      <c r="M635" s="9"/>
      <c r="N635" s="9"/>
    </row>
    <row r="636" spans="5:14">
      <c r="E636" s="67"/>
      <c r="F636" s="8"/>
      <c r="G636" s="67"/>
      <c r="H636" s="9"/>
      <c r="I636" s="9"/>
      <c r="J636" s="9"/>
      <c r="K636" s="9"/>
      <c r="L636" s="9"/>
      <c r="M636" s="9"/>
      <c r="N636" s="9"/>
    </row>
    <row r="637" spans="5:14">
      <c r="E637" s="67"/>
      <c r="F637" s="8"/>
      <c r="G637" s="67"/>
      <c r="H637" s="9"/>
      <c r="I637" s="9"/>
      <c r="J637" s="9"/>
      <c r="K637" s="9"/>
      <c r="L637" s="9"/>
      <c r="M637" s="9"/>
      <c r="N637" s="9"/>
    </row>
    <row r="638" spans="5:14">
      <c r="E638" s="67"/>
      <c r="F638" s="8"/>
      <c r="G638" s="67"/>
      <c r="H638" s="9"/>
      <c r="I638" s="9"/>
      <c r="J638" s="9"/>
      <c r="K638" s="9"/>
      <c r="L638" s="9"/>
      <c r="M638" s="9"/>
      <c r="N638" s="9"/>
    </row>
    <row r="639" spans="5:14">
      <c r="E639" s="67"/>
      <c r="F639" s="8"/>
      <c r="G639" s="67"/>
      <c r="H639" s="9"/>
      <c r="I639" s="9"/>
      <c r="J639" s="9"/>
      <c r="K639" s="9"/>
      <c r="L639" s="9"/>
      <c r="M639" s="9"/>
      <c r="N639" s="9"/>
    </row>
    <row r="640" spans="5:14">
      <c r="E640" s="67"/>
      <c r="F640" s="8"/>
      <c r="G640" s="67"/>
      <c r="H640" s="9"/>
      <c r="I640" s="9"/>
      <c r="J640" s="9"/>
      <c r="K640" s="9"/>
      <c r="L640" s="9"/>
      <c r="M640" s="9"/>
      <c r="N640" s="9"/>
    </row>
    <row r="641" spans="5:14">
      <c r="E641" s="67"/>
      <c r="F641" s="8"/>
      <c r="G641" s="67"/>
      <c r="H641" s="9"/>
      <c r="I641" s="9"/>
      <c r="J641" s="9"/>
      <c r="K641" s="9"/>
      <c r="L641" s="9"/>
      <c r="M641" s="9"/>
      <c r="N641" s="9"/>
    </row>
    <row r="642" spans="5:14">
      <c r="E642" s="67"/>
      <c r="F642" s="8"/>
      <c r="G642" s="67"/>
      <c r="H642" s="9"/>
      <c r="I642" s="9"/>
      <c r="J642" s="9"/>
      <c r="K642" s="9"/>
      <c r="L642" s="9"/>
      <c r="M642" s="9"/>
      <c r="N642" s="9"/>
    </row>
    <row r="643" spans="5:14">
      <c r="E643" s="67"/>
      <c r="F643" s="8"/>
      <c r="G643" s="67"/>
      <c r="H643" s="9"/>
      <c r="I643" s="9"/>
      <c r="J643" s="9"/>
      <c r="K643" s="9"/>
      <c r="L643" s="9"/>
      <c r="M643" s="9"/>
      <c r="N643" s="9"/>
    </row>
    <row r="644" spans="5:14">
      <c r="E644" s="67"/>
      <c r="F644" s="8"/>
      <c r="G644" s="67"/>
      <c r="H644" s="9"/>
      <c r="I644" s="9"/>
      <c r="J644" s="9"/>
      <c r="K644" s="9"/>
      <c r="L644" s="9"/>
      <c r="M644" s="9"/>
      <c r="N644" s="9"/>
    </row>
    <row r="645" spans="5:14">
      <c r="E645" s="67"/>
      <c r="F645" s="8"/>
      <c r="G645" s="67"/>
      <c r="H645" s="9"/>
      <c r="I645" s="9"/>
      <c r="J645" s="9"/>
      <c r="K645" s="9"/>
      <c r="L645" s="9"/>
      <c r="M645" s="9"/>
      <c r="N645" s="9"/>
    </row>
    <row r="646" spans="5:14">
      <c r="E646" s="67"/>
      <c r="F646" s="8"/>
      <c r="G646" s="67"/>
      <c r="H646" s="9"/>
      <c r="I646" s="9"/>
      <c r="J646" s="9"/>
      <c r="K646" s="9"/>
      <c r="L646" s="9"/>
      <c r="M646" s="9"/>
      <c r="N646" s="9"/>
    </row>
    <row r="647" spans="5:14">
      <c r="E647" s="67"/>
      <c r="F647" s="8"/>
      <c r="G647" s="67"/>
      <c r="H647" s="9"/>
      <c r="I647" s="9"/>
      <c r="J647" s="9"/>
      <c r="K647" s="9"/>
      <c r="L647" s="9"/>
      <c r="M647" s="9"/>
      <c r="N647" s="9"/>
    </row>
    <row r="648" spans="5:14">
      <c r="E648" s="67"/>
      <c r="F648" s="8"/>
      <c r="G648" s="67"/>
      <c r="H648" s="9"/>
      <c r="I648" s="9"/>
      <c r="J648" s="9"/>
      <c r="K648" s="9"/>
      <c r="L648" s="9"/>
      <c r="M648" s="9"/>
      <c r="N648" s="9"/>
    </row>
    <row r="649" spans="5:14">
      <c r="E649" s="67"/>
      <c r="F649" s="8"/>
      <c r="G649" s="67"/>
      <c r="H649" s="9"/>
      <c r="I649" s="9"/>
      <c r="J649" s="9"/>
      <c r="K649" s="9"/>
      <c r="L649" s="9"/>
      <c r="M649" s="9"/>
      <c r="N649" s="9"/>
    </row>
    <row r="650" spans="5:14">
      <c r="E650" s="67"/>
      <c r="F650" s="8"/>
      <c r="G650" s="67"/>
      <c r="H650" s="9"/>
      <c r="I650" s="9"/>
      <c r="J650" s="9"/>
      <c r="K650" s="9"/>
      <c r="L650" s="9"/>
      <c r="M650" s="9"/>
      <c r="N650" s="9"/>
    </row>
    <row r="651" spans="5:14">
      <c r="E651" s="67"/>
      <c r="F651" s="8"/>
      <c r="G651" s="67"/>
      <c r="H651" s="9"/>
      <c r="I651" s="9"/>
      <c r="J651" s="9"/>
      <c r="K651" s="9"/>
      <c r="L651" s="9"/>
      <c r="M651" s="9"/>
      <c r="N651" s="9"/>
    </row>
    <row r="652" spans="5:14">
      <c r="E652" s="67"/>
      <c r="F652" s="8"/>
      <c r="G652" s="67"/>
      <c r="H652" s="9"/>
      <c r="I652" s="9"/>
      <c r="J652" s="9"/>
      <c r="K652" s="9"/>
      <c r="L652" s="9"/>
      <c r="M652" s="9"/>
      <c r="N652" s="9"/>
    </row>
    <row r="653" spans="5:14">
      <c r="E653" s="67"/>
      <c r="F653" s="8"/>
      <c r="G653" s="67"/>
      <c r="H653" s="9"/>
      <c r="I653" s="9"/>
      <c r="J653" s="9"/>
      <c r="K653" s="9"/>
      <c r="L653" s="9"/>
      <c r="M653" s="9"/>
      <c r="N653" s="9"/>
    </row>
    <row r="654" spans="5:14">
      <c r="E654" s="67"/>
      <c r="F654" s="8"/>
      <c r="G654" s="67"/>
      <c r="H654" s="9"/>
      <c r="I654" s="9"/>
      <c r="J654" s="9"/>
      <c r="K654" s="9"/>
      <c r="L654" s="9"/>
      <c r="M654" s="9"/>
      <c r="N654" s="9"/>
    </row>
    <row r="655" spans="5:14">
      <c r="E655" s="67"/>
      <c r="F655" s="8"/>
      <c r="G655" s="67"/>
      <c r="H655" s="9"/>
      <c r="I655" s="9"/>
      <c r="J655" s="9"/>
      <c r="K655" s="9"/>
      <c r="L655" s="9"/>
      <c r="M655" s="9"/>
      <c r="N655" s="9"/>
    </row>
    <row r="656" spans="5:14">
      <c r="E656" s="67"/>
      <c r="F656" s="8"/>
      <c r="G656" s="67"/>
      <c r="H656" s="9"/>
      <c r="I656" s="9"/>
      <c r="J656" s="9"/>
      <c r="K656" s="9"/>
      <c r="L656" s="9"/>
      <c r="M656" s="9"/>
      <c r="N656" s="9"/>
    </row>
    <row r="657" spans="5:14">
      <c r="E657" s="67"/>
      <c r="F657" s="8"/>
      <c r="G657" s="67"/>
      <c r="H657" s="9"/>
      <c r="I657" s="9"/>
      <c r="J657" s="9"/>
      <c r="K657" s="9"/>
      <c r="L657" s="9"/>
      <c r="M657" s="9"/>
      <c r="N657" s="9"/>
    </row>
    <row r="658" spans="5:14">
      <c r="E658" s="67"/>
      <c r="F658" s="8"/>
      <c r="G658" s="67"/>
      <c r="H658" s="9"/>
      <c r="I658" s="9"/>
      <c r="J658" s="9"/>
      <c r="K658" s="9"/>
      <c r="L658" s="9"/>
      <c r="M658" s="9"/>
      <c r="N658" s="9"/>
    </row>
    <row r="659" spans="5:14">
      <c r="E659" s="67"/>
      <c r="F659" s="8"/>
      <c r="G659" s="67"/>
      <c r="H659" s="9"/>
      <c r="I659" s="9"/>
      <c r="J659" s="9"/>
      <c r="K659" s="9"/>
      <c r="L659" s="9"/>
      <c r="M659" s="9"/>
      <c r="N659" s="9"/>
    </row>
    <row r="660" spans="5:14">
      <c r="E660" s="67"/>
      <c r="F660" s="8"/>
      <c r="G660" s="67"/>
      <c r="H660" s="9"/>
      <c r="I660" s="9"/>
      <c r="J660" s="9"/>
      <c r="K660" s="9"/>
      <c r="L660" s="9"/>
      <c r="M660" s="9"/>
      <c r="N660" s="9"/>
    </row>
    <row r="661" spans="5:14">
      <c r="E661" s="67"/>
      <c r="F661" s="8"/>
      <c r="G661" s="67"/>
      <c r="H661" s="9"/>
      <c r="I661" s="9"/>
      <c r="J661" s="9"/>
      <c r="K661" s="9"/>
      <c r="L661" s="9"/>
      <c r="M661" s="9"/>
      <c r="N661" s="9"/>
    </row>
    <row r="662" spans="5:14">
      <c r="E662" s="67"/>
      <c r="F662" s="8"/>
      <c r="G662" s="67"/>
      <c r="H662" s="9"/>
      <c r="I662" s="9"/>
      <c r="J662" s="9"/>
      <c r="K662" s="9"/>
      <c r="L662" s="9"/>
      <c r="M662" s="9"/>
      <c r="N662" s="9"/>
    </row>
    <row r="663" spans="5:14">
      <c r="E663" s="67"/>
      <c r="F663" s="8"/>
      <c r="G663" s="67"/>
      <c r="H663" s="9"/>
      <c r="I663" s="9"/>
      <c r="J663" s="9"/>
      <c r="K663" s="9"/>
      <c r="L663" s="9"/>
      <c r="M663" s="9"/>
      <c r="N663" s="9"/>
    </row>
    <row r="664" spans="5:14">
      <c r="E664" s="67"/>
      <c r="F664" s="8"/>
      <c r="G664" s="67"/>
      <c r="H664" s="9"/>
      <c r="I664" s="9"/>
      <c r="J664" s="9"/>
      <c r="K664" s="9"/>
      <c r="L664" s="9"/>
      <c r="M664" s="9"/>
      <c r="N664" s="9"/>
    </row>
    <row r="665" spans="5:14">
      <c r="E665" s="67"/>
      <c r="F665" s="8"/>
      <c r="G665" s="67"/>
      <c r="H665" s="9"/>
      <c r="I665" s="9"/>
      <c r="J665" s="9"/>
      <c r="K665" s="9"/>
      <c r="L665" s="9"/>
      <c r="M665" s="9"/>
      <c r="N665" s="9"/>
    </row>
    <row r="666" spans="5:14">
      <c r="E666" s="67"/>
      <c r="F666" s="8"/>
      <c r="G666" s="67"/>
      <c r="H666" s="9"/>
      <c r="I666" s="9"/>
      <c r="J666" s="9"/>
      <c r="K666" s="9"/>
      <c r="L666" s="9"/>
      <c r="M666" s="9"/>
      <c r="N666" s="9"/>
    </row>
    <row r="667" spans="5:14">
      <c r="E667" s="67"/>
      <c r="F667" s="8"/>
      <c r="G667" s="67"/>
      <c r="H667" s="9"/>
      <c r="I667" s="9"/>
      <c r="J667" s="9"/>
      <c r="K667" s="9"/>
      <c r="L667" s="9"/>
      <c r="M667" s="9"/>
      <c r="N667" s="9"/>
    </row>
    <row r="668" spans="5:14">
      <c r="E668" s="67"/>
      <c r="F668" s="8"/>
      <c r="G668" s="67"/>
      <c r="H668" s="9"/>
      <c r="I668" s="9"/>
      <c r="J668" s="9"/>
      <c r="K668" s="9"/>
      <c r="L668" s="9"/>
      <c r="M668" s="9"/>
      <c r="N668" s="9"/>
    </row>
    <row r="669" spans="5:14">
      <c r="E669" s="67"/>
      <c r="F669" s="8"/>
      <c r="G669" s="67"/>
      <c r="H669" s="9"/>
      <c r="I669" s="9"/>
      <c r="J669" s="9"/>
      <c r="K669" s="9"/>
      <c r="L669" s="9"/>
      <c r="M669" s="9"/>
      <c r="N669" s="9"/>
    </row>
    <row r="670" spans="5:14">
      <c r="E670" s="67"/>
      <c r="F670" s="8"/>
      <c r="G670" s="67"/>
      <c r="H670" s="9"/>
      <c r="I670" s="9"/>
      <c r="J670" s="9"/>
      <c r="K670" s="9"/>
      <c r="L670" s="9"/>
      <c r="M670" s="9"/>
      <c r="N670" s="9"/>
    </row>
    <row r="671" spans="5:14">
      <c r="E671" s="67"/>
      <c r="F671" s="8"/>
      <c r="G671" s="67"/>
      <c r="H671" s="9"/>
      <c r="I671" s="9"/>
      <c r="J671" s="9"/>
      <c r="K671" s="9"/>
      <c r="L671" s="9"/>
      <c r="M671" s="9"/>
      <c r="N671" s="9"/>
    </row>
    <row r="672" spans="5:14">
      <c r="E672" s="67"/>
      <c r="F672" s="8"/>
      <c r="G672" s="67"/>
      <c r="H672" s="9"/>
      <c r="I672" s="9"/>
      <c r="J672" s="9"/>
      <c r="K672" s="9"/>
      <c r="L672" s="9"/>
      <c r="M672" s="9"/>
      <c r="N672" s="9"/>
    </row>
    <row r="673" spans="5:14">
      <c r="E673" s="67"/>
      <c r="F673" s="8"/>
      <c r="G673" s="67"/>
      <c r="H673" s="9"/>
      <c r="I673" s="9"/>
      <c r="J673" s="9"/>
      <c r="K673" s="9"/>
      <c r="L673" s="9"/>
      <c r="M673" s="9"/>
      <c r="N673" s="9"/>
    </row>
    <row r="674" spans="5:14">
      <c r="E674" s="67"/>
      <c r="F674" s="8"/>
      <c r="G674" s="67"/>
      <c r="H674" s="9"/>
      <c r="I674" s="9"/>
      <c r="J674" s="9"/>
      <c r="K674" s="9"/>
      <c r="L674" s="9"/>
      <c r="M674" s="9"/>
      <c r="N674" s="9"/>
    </row>
    <row r="675" spans="5:14">
      <c r="E675" s="67"/>
      <c r="F675" s="8"/>
      <c r="G675" s="67"/>
      <c r="H675" s="9"/>
      <c r="I675" s="9"/>
      <c r="J675" s="9"/>
      <c r="K675" s="9"/>
      <c r="L675" s="9"/>
      <c r="M675" s="9"/>
      <c r="N675" s="9"/>
    </row>
    <row r="676" spans="5:14">
      <c r="E676" s="67"/>
      <c r="F676" s="8"/>
      <c r="G676" s="67"/>
      <c r="H676" s="9"/>
      <c r="I676" s="9"/>
      <c r="J676" s="9"/>
      <c r="K676" s="9"/>
      <c r="L676" s="9"/>
      <c r="M676" s="9"/>
      <c r="N676" s="9"/>
    </row>
    <row r="677" spans="5:14">
      <c r="E677" s="67"/>
      <c r="F677" s="8"/>
      <c r="G677" s="67"/>
      <c r="H677" s="9"/>
      <c r="I677" s="9"/>
      <c r="J677" s="9"/>
      <c r="K677" s="9"/>
      <c r="L677" s="9"/>
      <c r="M677" s="9"/>
      <c r="N677" s="9"/>
    </row>
    <row r="678" spans="5:14">
      <c r="E678" s="67"/>
      <c r="F678" s="8"/>
      <c r="G678" s="67"/>
      <c r="H678" s="9"/>
      <c r="I678" s="9"/>
      <c r="J678" s="9"/>
      <c r="K678" s="9"/>
      <c r="L678" s="9"/>
      <c r="M678" s="9"/>
      <c r="N678" s="9"/>
    </row>
    <row r="679" spans="5:14">
      <c r="E679" s="67"/>
      <c r="F679" s="8"/>
      <c r="G679" s="67"/>
      <c r="H679" s="9"/>
      <c r="I679" s="9"/>
      <c r="J679" s="9"/>
      <c r="K679" s="9"/>
      <c r="L679" s="9"/>
      <c r="M679" s="9"/>
      <c r="N679" s="9"/>
    </row>
    <row r="680" spans="5:14">
      <c r="E680" s="67"/>
      <c r="F680" s="8"/>
      <c r="G680" s="67"/>
      <c r="H680" s="9"/>
      <c r="I680" s="9"/>
      <c r="J680" s="9"/>
      <c r="K680" s="9"/>
      <c r="L680" s="9"/>
      <c r="M680" s="9"/>
      <c r="N680" s="9"/>
    </row>
    <row r="681" spans="5:14">
      <c r="E681" s="67"/>
      <c r="F681" s="8"/>
      <c r="G681" s="67"/>
      <c r="H681" s="9"/>
      <c r="I681" s="9"/>
      <c r="J681" s="9"/>
      <c r="K681" s="9"/>
      <c r="L681" s="9"/>
      <c r="M681" s="9"/>
      <c r="N681" s="9"/>
    </row>
    <row r="682" spans="5:14">
      <c r="E682" s="67"/>
      <c r="F682" s="8"/>
      <c r="G682" s="67"/>
      <c r="H682" s="9"/>
      <c r="I682" s="9"/>
      <c r="J682" s="9"/>
      <c r="K682" s="9"/>
      <c r="L682" s="9"/>
      <c r="M682" s="9"/>
      <c r="N682" s="9"/>
    </row>
    <row r="683" spans="5:14">
      <c r="E683" s="67"/>
      <c r="F683" s="8"/>
      <c r="G683" s="67"/>
      <c r="H683" s="9"/>
      <c r="I683" s="9"/>
      <c r="J683" s="9"/>
      <c r="K683" s="9"/>
      <c r="L683" s="9"/>
      <c r="M683" s="9"/>
      <c r="N683" s="9"/>
    </row>
    <row r="684" spans="5:14">
      <c r="E684" s="67"/>
      <c r="F684" s="8"/>
      <c r="G684" s="67"/>
      <c r="H684" s="9"/>
      <c r="I684" s="9"/>
      <c r="J684" s="9"/>
      <c r="K684" s="9"/>
      <c r="L684" s="9"/>
      <c r="M684" s="9"/>
      <c r="N684" s="9"/>
    </row>
    <row r="685" spans="5:14">
      <c r="E685" s="67"/>
      <c r="F685" s="8"/>
      <c r="G685" s="67"/>
      <c r="H685" s="9"/>
      <c r="I685" s="9"/>
      <c r="J685" s="9"/>
      <c r="K685" s="9"/>
      <c r="L685" s="9"/>
      <c r="M685" s="9"/>
      <c r="N685" s="9"/>
    </row>
    <row r="686" spans="5:14">
      <c r="E686" s="67"/>
      <c r="F686" s="8"/>
      <c r="G686" s="67"/>
      <c r="H686" s="9"/>
      <c r="I686" s="9"/>
      <c r="J686" s="9"/>
      <c r="K686" s="9"/>
      <c r="L686" s="9"/>
      <c r="M686" s="9"/>
      <c r="N686" s="9"/>
    </row>
    <row r="687" spans="5:14">
      <c r="E687" s="67"/>
      <c r="F687" s="8"/>
      <c r="G687" s="67"/>
      <c r="H687" s="9"/>
      <c r="I687" s="9"/>
      <c r="J687" s="9"/>
      <c r="K687" s="9"/>
      <c r="L687" s="9"/>
      <c r="M687" s="9"/>
      <c r="N687" s="9"/>
    </row>
    <row r="688" spans="5:14">
      <c r="E688" s="67"/>
      <c r="F688" s="8"/>
      <c r="G688" s="67"/>
      <c r="H688" s="9"/>
      <c r="I688" s="9"/>
      <c r="J688" s="9"/>
      <c r="K688" s="9"/>
      <c r="L688" s="9"/>
      <c r="M688" s="9"/>
      <c r="N688" s="9"/>
    </row>
    <row r="689" spans="5:14">
      <c r="E689" s="67"/>
      <c r="F689" s="8"/>
      <c r="G689" s="67"/>
      <c r="H689" s="9"/>
      <c r="I689" s="9"/>
      <c r="J689" s="9"/>
      <c r="K689" s="9"/>
      <c r="L689" s="9"/>
      <c r="M689" s="9"/>
      <c r="N689" s="9"/>
    </row>
    <row r="690" spans="5:14">
      <c r="E690" s="67"/>
      <c r="F690" s="8"/>
      <c r="G690" s="67"/>
      <c r="H690" s="9"/>
      <c r="I690" s="9"/>
      <c r="J690" s="9"/>
      <c r="K690" s="9"/>
      <c r="L690" s="9"/>
      <c r="M690" s="9"/>
      <c r="N690" s="9"/>
    </row>
    <row r="691" spans="5:14">
      <c r="E691" s="67"/>
      <c r="F691" s="8"/>
      <c r="G691" s="67"/>
      <c r="H691" s="9"/>
      <c r="I691" s="9"/>
      <c r="J691" s="9"/>
      <c r="K691" s="9"/>
      <c r="L691" s="9"/>
      <c r="M691" s="9"/>
      <c r="N691" s="9"/>
    </row>
    <row r="692" spans="5:14">
      <c r="E692" s="67"/>
      <c r="F692" s="8"/>
      <c r="G692" s="67"/>
      <c r="H692" s="9"/>
      <c r="I692" s="9"/>
      <c r="J692" s="9"/>
      <c r="K692" s="9"/>
      <c r="L692" s="9"/>
      <c r="M692" s="9"/>
      <c r="N692" s="9"/>
    </row>
    <row r="693" spans="5:14">
      <c r="E693" s="67"/>
      <c r="F693" s="8"/>
      <c r="G693" s="67"/>
      <c r="H693" s="9"/>
      <c r="I693" s="9"/>
      <c r="J693" s="9"/>
      <c r="K693" s="9"/>
      <c r="L693" s="9"/>
      <c r="M693" s="9"/>
      <c r="N693" s="9"/>
    </row>
    <row r="694" spans="5:14">
      <c r="E694" s="67"/>
      <c r="F694" s="8"/>
      <c r="G694" s="67"/>
      <c r="H694" s="9"/>
      <c r="I694" s="9"/>
      <c r="J694" s="9"/>
      <c r="K694" s="9"/>
      <c r="L694" s="9"/>
      <c r="M694" s="9"/>
      <c r="N694" s="9"/>
    </row>
    <row r="695" spans="5:14">
      <c r="E695" s="67"/>
      <c r="F695" s="8"/>
      <c r="G695" s="67"/>
      <c r="H695" s="9"/>
      <c r="I695" s="9"/>
      <c r="J695" s="9"/>
      <c r="K695" s="9"/>
      <c r="L695" s="9"/>
      <c r="M695" s="9"/>
      <c r="N695" s="9"/>
    </row>
    <row r="696" spans="5:14">
      <c r="E696" s="67"/>
      <c r="F696" s="8"/>
      <c r="G696" s="67"/>
      <c r="H696" s="9"/>
      <c r="I696" s="9"/>
      <c r="J696" s="9"/>
      <c r="K696" s="9"/>
      <c r="L696" s="9"/>
      <c r="M696" s="9"/>
      <c r="N696" s="9"/>
    </row>
    <row r="697" spans="5:14">
      <c r="E697" s="67"/>
      <c r="F697" s="8"/>
      <c r="G697" s="67"/>
      <c r="H697" s="9"/>
      <c r="I697" s="9"/>
      <c r="J697" s="9"/>
      <c r="K697" s="9"/>
      <c r="L697" s="9"/>
      <c r="M697" s="9"/>
      <c r="N697" s="9"/>
    </row>
    <row r="698" spans="5:14">
      <c r="E698" s="67"/>
      <c r="F698" s="8"/>
      <c r="G698" s="67"/>
      <c r="H698" s="9"/>
      <c r="I698" s="9"/>
      <c r="J698" s="9"/>
      <c r="K698" s="9"/>
      <c r="L698" s="9"/>
      <c r="M698" s="9"/>
      <c r="N698" s="9"/>
    </row>
    <row r="699" spans="5:14">
      <c r="E699" s="67"/>
      <c r="F699" s="8"/>
      <c r="G699" s="67"/>
      <c r="H699" s="9"/>
      <c r="I699" s="9"/>
      <c r="J699" s="9"/>
      <c r="K699" s="9"/>
      <c r="L699" s="9"/>
      <c r="M699" s="9"/>
      <c r="N699" s="9"/>
    </row>
    <row r="700" spans="5:14">
      <c r="E700" s="67"/>
      <c r="F700" s="8"/>
      <c r="G700" s="67"/>
      <c r="H700" s="9"/>
      <c r="I700" s="9"/>
      <c r="J700" s="9"/>
      <c r="K700" s="9"/>
      <c r="L700" s="9"/>
      <c r="M700" s="9"/>
      <c r="N700" s="9"/>
    </row>
    <row r="701" spans="5:14">
      <c r="E701" s="67"/>
      <c r="F701" s="8"/>
      <c r="G701" s="67"/>
      <c r="H701" s="9"/>
      <c r="I701" s="9"/>
      <c r="J701" s="9"/>
      <c r="K701" s="9"/>
      <c r="L701" s="9"/>
      <c r="M701" s="9"/>
      <c r="N701" s="9"/>
    </row>
    <row r="702" spans="5:14">
      <c r="E702" s="67"/>
      <c r="F702" s="8"/>
      <c r="G702" s="67"/>
      <c r="H702" s="9"/>
      <c r="I702" s="9"/>
      <c r="J702" s="9"/>
      <c r="K702" s="9"/>
      <c r="L702" s="9"/>
      <c r="M702" s="9"/>
      <c r="N702" s="9"/>
    </row>
    <row r="703" spans="5:14">
      <c r="E703" s="67"/>
      <c r="F703" s="8"/>
      <c r="G703" s="67"/>
      <c r="H703" s="9"/>
      <c r="I703" s="9"/>
      <c r="J703" s="9"/>
      <c r="K703" s="9"/>
      <c r="L703" s="9"/>
      <c r="M703" s="9"/>
      <c r="N703" s="9"/>
    </row>
    <row r="704" spans="5:14">
      <c r="E704" s="67"/>
      <c r="F704" s="8"/>
      <c r="G704" s="67"/>
      <c r="H704" s="9"/>
      <c r="I704" s="9"/>
      <c r="J704" s="9"/>
      <c r="K704" s="9"/>
      <c r="L704" s="9"/>
      <c r="M704" s="9"/>
      <c r="N704" s="9"/>
    </row>
    <row r="705" spans="5:14">
      <c r="E705" s="67"/>
      <c r="F705" s="8"/>
      <c r="G705" s="67"/>
      <c r="H705" s="9"/>
      <c r="I705" s="9"/>
      <c r="J705" s="9"/>
      <c r="K705" s="9"/>
      <c r="L705" s="9"/>
      <c r="M705" s="9"/>
      <c r="N705" s="9"/>
    </row>
    <row r="706" spans="5:14">
      <c r="E706" s="67"/>
      <c r="F706" s="8"/>
      <c r="G706" s="67"/>
      <c r="H706" s="9"/>
      <c r="I706" s="9"/>
      <c r="J706" s="9"/>
      <c r="K706" s="9"/>
      <c r="L706" s="9"/>
      <c r="M706" s="9"/>
      <c r="N706" s="9"/>
    </row>
    <row r="707" spans="5:14">
      <c r="E707" s="67"/>
      <c r="F707" s="8"/>
      <c r="G707" s="67"/>
      <c r="H707" s="9"/>
      <c r="I707" s="9"/>
      <c r="J707" s="9"/>
      <c r="K707" s="9"/>
      <c r="L707" s="9"/>
      <c r="M707" s="9"/>
      <c r="N707" s="9"/>
    </row>
    <row r="708" spans="5:14">
      <c r="E708" s="67"/>
      <c r="F708" s="8"/>
      <c r="G708" s="67"/>
      <c r="H708" s="9"/>
      <c r="I708" s="9"/>
      <c r="J708" s="9"/>
      <c r="K708" s="9"/>
      <c r="L708" s="9"/>
      <c r="M708" s="9"/>
      <c r="N708" s="9"/>
    </row>
    <row r="709" spans="5:14">
      <c r="E709" s="67"/>
      <c r="F709" s="8"/>
      <c r="G709" s="67"/>
      <c r="H709" s="9"/>
      <c r="I709" s="9"/>
      <c r="J709" s="9"/>
      <c r="K709" s="9"/>
      <c r="L709" s="9"/>
      <c r="M709" s="9"/>
      <c r="N709" s="9"/>
    </row>
    <row r="710" spans="5:14">
      <c r="E710" s="67"/>
      <c r="F710" s="8"/>
      <c r="G710" s="67"/>
      <c r="H710" s="9"/>
      <c r="I710" s="9"/>
      <c r="J710" s="9"/>
      <c r="K710" s="9"/>
      <c r="L710" s="9"/>
      <c r="M710" s="9"/>
      <c r="N710" s="9"/>
    </row>
    <row r="711" spans="5:14">
      <c r="E711" s="67"/>
      <c r="F711" s="8"/>
      <c r="G711" s="67"/>
      <c r="H711" s="9"/>
      <c r="I711" s="9"/>
      <c r="J711" s="9"/>
      <c r="K711" s="9"/>
      <c r="L711" s="9"/>
      <c r="M711" s="9"/>
      <c r="N711" s="9"/>
    </row>
    <row r="712" spans="5:14">
      <c r="E712" s="67"/>
      <c r="F712" s="8"/>
      <c r="G712" s="67"/>
      <c r="H712" s="9"/>
      <c r="I712" s="9"/>
      <c r="J712" s="9"/>
      <c r="K712" s="9"/>
      <c r="L712" s="9"/>
      <c r="M712" s="9"/>
      <c r="N712" s="9"/>
    </row>
    <row r="713" spans="5:14">
      <c r="E713" s="67"/>
      <c r="F713" s="8"/>
      <c r="G713" s="67"/>
      <c r="H713" s="9"/>
      <c r="I713" s="9"/>
      <c r="J713" s="9"/>
      <c r="K713" s="9"/>
      <c r="L713" s="9"/>
      <c r="M713" s="9"/>
      <c r="N713" s="9"/>
    </row>
    <row r="714" spans="5:14">
      <c r="E714" s="67"/>
      <c r="F714" s="8"/>
      <c r="G714" s="67"/>
      <c r="H714" s="9"/>
      <c r="I714" s="9"/>
      <c r="J714" s="9"/>
      <c r="K714" s="9"/>
      <c r="L714" s="9"/>
      <c r="M714" s="9"/>
      <c r="N714" s="9"/>
    </row>
    <row r="715" spans="5:14">
      <c r="E715" s="67"/>
      <c r="F715" s="8"/>
      <c r="G715" s="67"/>
      <c r="H715" s="9"/>
      <c r="I715" s="9"/>
      <c r="J715" s="9"/>
      <c r="K715" s="9"/>
      <c r="L715" s="9"/>
      <c r="M715" s="9"/>
      <c r="N715" s="9"/>
    </row>
    <row r="716" spans="5:14">
      <c r="E716" s="67"/>
      <c r="F716" s="8"/>
      <c r="G716" s="67"/>
      <c r="H716" s="9"/>
      <c r="I716" s="9"/>
      <c r="J716" s="9"/>
      <c r="K716" s="9"/>
      <c r="L716" s="9"/>
      <c r="M716" s="9"/>
      <c r="N716" s="9"/>
    </row>
    <row r="717" spans="5:14">
      <c r="E717" s="67"/>
      <c r="F717" s="8"/>
      <c r="G717" s="67"/>
      <c r="H717" s="9"/>
      <c r="I717" s="9"/>
      <c r="J717" s="9"/>
      <c r="K717" s="9"/>
      <c r="L717" s="9"/>
      <c r="M717" s="9"/>
      <c r="N717" s="9"/>
    </row>
    <row r="718" spans="5:14">
      <c r="E718" s="67"/>
      <c r="F718" s="8"/>
      <c r="G718" s="67"/>
      <c r="H718" s="9"/>
      <c r="I718" s="9"/>
      <c r="J718" s="9"/>
      <c r="K718" s="9"/>
      <c r="L718" s="9"/>
      <c r="M718" s="9"/>
      <c r="N718" s="9"/>
    </row>
    <row r="719" spans="5:14">
      <c r="E719" s="67"/>
      <c r="F719" s="8"/>
      <c r="G719" s="67"/>
      <c r="H719" s="9"/>
      <c r="I719" s="9"/>
      <c r="J719" s="9"/>
      <c r="K719" s="9"/>
      <c r="L719" s="9"/>
      <c r="M719" s="9"/>
      <c r="N719" s="9"/>
    </row>
    <row r="720" spans="5:14">
      <c r="E720" s="67"/>
      <c r="F720" s="8"/>
      <c r="G720" s="67"/>
      <c r="H720" s="9"/>
      <c r="I720" s="9"/>
      <c r="J720" s="9"/>
      <c r="K720" s="9"/>
      <c r="L720" s="9"/>
      <c r="M720" s="9"/>
      <c r="N720" s="9"/>
    </row>
    <row r="721" spans="5:14">
      <c r="E721" s="67"/>
      <c r="F721" s="8"/>
      <c r="G721" s="67"/>
      <c r="H721" s="9"/>
      <c r="I721" s="9"/>
      <c r="J721" s="9"/>
      <c r="K721" s="9"/>
      <c r="L721" s="9"/>
      <c r="M721" s="9"/>
      <c r="N721" s="9"/>
    </row>
    <row r="722" spans="5:14">
      <c r="E722" s="67"/>
      <c r="F722" s="8"/>
      <c r="G722" s="67"/>
      <c r="H722" s="9"/>
      <c r="I722" s="9"/>
      <c r="J722" s="9"/>
      <c r="K722" s="9"/>
      <c r="L722" s="9"/>
      <c r="M722" s="9"/>
      <c r="N722" s="9"/>
    </row>
    <row r="723" spans="5:14">
      <c r="E723" s="67"/>
      <c r="F723" s="8"/>
      <c r="G723" s="67"/>
      <c r="H723" s="9"/>
      <c r="I723" s="9"/>
      <c r="J723" s="9"/>
      <c r="K723" s="9"/>
      <c r="L723" s="9"/>
      <c r="M723" s="9"/>
      <c r="N723" s="9"/>
    </row>
    <row r="724" spans="5:14">
      <c r="E724" s="67"/>
      <c r="F724" s="8"/>
      <c r="G724" s="67"/>
      <c r="H724" s="9"/>
      <c r="I724" s="9"/>
      <c r="J724" s="9"/>
      <c r="K724" s="9"/>
      <c r="L724" s="9"/>
      <c r="M724" s="9"/>
      <c r="N724" s="9"/>
    </row>
    <row r="725" spans="5:14">
      <c r="E725" s="67"/>
      <c r="F725" s="8"/>
      <c r="G725" s="67"/>
      <c r="H725" s="9"/>
      <c r="I725" s="9"/>
      <c r="J725" s="9"/>
      <c r="K725" s="9"/>
      <c r="L725" s="9"/>
      <c r="M725" s="9"/>
      <c r="N725" s="9"/>
    </row>
    <row r="726" spans="5:14">
      <c r="E726" s="67"/>
      <c r="F726" s="8"/>
      <c r="G726" s="67"/>
      <c r="H726" s="9"/>
      <c r="I726" s="9"/>
      <c r="J726" s="9"/>
      <c r="K726" s="9"/>
      <c r="L726" s="9"/>
      <c r="M726" s="9"/>
      <c r="N726" s="9"/>
    </row>
    <row r="727" spans="5:14">
      <c r="E727" s="67"/>
      <c r="F727" s="8"/>
      <c r="G727" s="67"/>
      <c r="H727" s="9"/>
      <c r="I727" s="9"/>
      <c r="J727" s="9"/>
      <c r="K727" s="9"/>
      <c r="L727" s="9"/>
      <c r="M727" s="9"/>
      <c r="N727" s="9"/>
    </row>
    <row r="728" spans="5:14">
      <c r="E728" s="67"/>
      <c r="F728" s="8"/>
      <c r="G728" s="67"/>
      <c r="H728" s="9"/>
      <c r="I728" s="9"/>
      <c r="J728" s="9"/>
      <c r="K728" s="9"/>
      <c r="L728" s="9"/>
      <c r="M728" s="9"/>
      <c r="N728" s="9"/>
    </row>
    <row r="729" spans="5:14">
      <c r="E729" s="67"/>
      <c r="F729" s="8"/>
      <c r="G729" s="67"/>
      <c r="H729" s="9"/>
      <c r="I729" s="9"/>
      <c r="J729" s="9"/>
      <c r="K729" s="9"/>
      <c r="L729" s="9"/>
      <c r="M729" s="9"/>
      <c r="N729" s="9"/>
    </row>
    <row r="730" spans="5:14">
      <c r="E730" s="67"/>
      <c r="F730" s="8"/>
      <c r="G730" s="67"/>
      <c r="H730" s="9"/>
      <c r="I730" s="9"/>
      <c r="J730" s="9"/>
      <c r="K730" s="9"/>
      <c r="L730" s="9"/>
      <c r="M730" s="9"/>
      <c r="N730" s="9"/>
    </row>
    <row r="731" spans="5:14">
      <c r="E731" s="67"/>
      <c r="F731" s="8"/>
      <c r="G731" s="67"/>
      <c r="H731" s="9"/>
      <c r="I731" s="9"/>
      <c r="J731" s="9"/>
      <c r="K731" s="9"/>
      <c r="L731" s="9"/>
      <c r="M731" s="9"/>
      <c r="N731" s="9"/>
    </row>
    <row r="732" spans="5:14">
      <c r="E732" s="67"/>
      <c r="F732" s="8"/>
      <c r="G732" s="67"/>
      <c r="H732" s="9"/>
      <c r="I732" s="9"/>
      <c r="J732" s="9"/>
      <c r="K732" s="9"/>
      <c r="L732" s="9"/>
      <c r="M732" s="9"/>
      <c r="N732" s="9"/>
    </row>
    <row r="733" spans="5:14">
      <c r="E733" s="67"/>
      <c r="F733" s="8"/>
      <c r="G733" s="67"/>
      <c r="H733" s="9"/>
      <c r="I733" s="9"/>
      <c r="J733" s="9"/>
      <c r="K733" s="9"/>
      <c r="L733" s="9"/>
      <c r="M733" s="9"/>
      <c r="N733" s="9"/>
    </row>
    <row r="734" spans="5:14">
      <c r="E734" s="67"/>
      <c r="F734" s="8"/>
      <c r="G734" s="67"/>
      <c r="H734" s="9"/>
      <c r="I734" s="9"/>
      <c r="J734" s="9"/>
      <c r="K734" s="9"/>
      <c r="L734" s="9"/>
      <c r="M734" s="9"/>
      <c r="N734" s="9"/>
    </row>
    <row r="735" spans="5:14">
      <c r="E735" s="67"/>
      <c r="F735" s="8"/>
      <c r="G735" s="67"/>
      <c r="H735" s="9"/>
      <c r="I735" s="9"/>
      <c r="J735" s="9"/>
      <c r="K735" s="9"/>
      <c r="L735" s="9"/>
      <c r="M735" s="9"/>
      <c r="N735" s="9"/>
    </row>
    <row r="736" spans="5:14">
      <c r="E736" s="67"/>
      <c r="F736" s="8"/>
      <c r="G736" s="67"/>
      <c r="H736" s="9"/>
      <c r="I736" s="9"/>
      <c r="J736" s="9"/>
      <c r="K736" s="9"/>
      <c r="L736" s="9"/>
      <c r="M736" s="9"/>
      <c r="N736" s="9"/>
    </row>
    <row r="737" spans="5:14">
      <c r="E737" s="67"/>
      <c r="F737" s="8"/>
      <c r="G737" s="67"/>
      <c r="H737" s="9"/>
      <c r="I737" s="9"/>
      <c r="J737" s="9"/>
      <c r="K737" s="9"/>
      <c r="L737" s="9"/>
      <c r="M737" s="9"/>
      <c r="N737" s="9"/>
    </row>
    <row r="738" spans="5:14">
      <c r="E738" s="67"/>
      <c r="F738" s="8"/>
      <c r="G738" s="67"/>
      <c r="H738" s="9"/>
      <c r="I738" s="9"/>
      <c r="J738" s="9"/>
      <c r="K738" s="9"/>
      <c r="L738" s="9"/>
      <c r="M738" s="9"/>
      <c r="N738" s="9"/>
    </row>
    <row r="739" spans="5:14">
      <c r="E739" s="67"/>
      <c r="F739" s="8"/>
      <c r="G739" s="67"/>
      <c r="H739" s="9"/>
      <c r="I739" s="9"/>
      <c r="J739" s="9"/>
      <c r="K739" s="9"/>
      <c r="L739" s="9"/>
      <c r="M739" s="9"/>
      <c r="N739" s="9"/>
    </row>
    <row r="740" spans="5:14">
      <c r="E740" s="67"/>
      <c r="F740" s="8"/>
      <c r="G740" s="67"/>
      <c r="H740" s="9"/>
      <c r="I740" s="9"/>
      <c r="J740" s="9"/>
      <c r="K740" s="9"/>
      <c r="L740" s="9"/>
      <c r="M740" s="9"/>
      <c r="N740" s="9"/>
    </row>
    <row r="741" spans="5:14">
      <c r="E741" s="67"/>
      <c r="F741" s="8"/>
      <c r="G741" s="67"/>
      <c r="H741" s="9"/>
      <c r="I741" s="9"/>
      <c r="J741" s="9"/>
      <c r="K741" s="9"/>
      <c r="L741" s="9"/>
      <c r="M741" s="9"/>
      <c r="N741" s="9"/>
    </row>
    <row r="742" spans="5:14">
      <c r="E742" s="67"/>
      <c r="F742" s="8"/>
      <c r="G742" s="67"/>
      <c r="H742" s="9"/>
      <c r="I742" s="9"/>
      <c r="J742" s="9"/>
      <c r="K742" s="9"/>
      <c r="L742" s="9"/>
      <c r="M742" s="9"/>
      <c r="N742" s="9"/>
    </row>
    <row r="743" spans="5:14">
      <c r="E743" s="67"/>
      <c r="F743" s="8"/>
      <c r="G743" s="67"/>
      <c r="H743" s="9"/>
      <c r="I743" s="9"/>
      <c r="J743" s="9"/>
      <c r="K743" s="9"/>
      <c r="L743" s="9"/>
      <c r="M743" s="9"/>
      <c r="N743" s="9"/>
    </row>
    <row r="744" spans="5:14">
      <c r="E744" s="67"/>
      <c r="F744" s="8"/>
      <c r="G744" s="67"/>
      <c r="H744" s="9"/>
      <c r="I744" s="9"/>
      <c r="J744" s="9"/>
      <c r="K744" s="9"/>
      <c r="L744" s="9"/>
      <c r="M744" s="9"/>
      <c r="N744" s="9"/>
    </row>
    <row r="745" spans="5:14">
      <c r="E745" s="67"/>
      <c r="F745" s="8"/>
      <c r="G745" s="67"/>
      <c r="H745" s="9"/>
      <c r="I745" s="9"/>
      <c r="J745" s="9"/>
      <c r="K745" s="9"/>
      <c r="L745" s="9"/>
      <c r="M745" s="9"/>
      <c r="N745" s="9"/>
    </row>
    <row r="746" spans="5:14">
      <c r="E746" s="67"/>
      <c r="F746" s="8"/>
      <c r="G746" s="67"/>
      <c r="H746" s="9"/>
      <c r="I746" s="9"/>
      <c r="J746" s="9"/>
      <c r="K746" s="9"/>
      <c r="L746" s="9"/>
      <c r="M746" s="9"/>
      <c r="N746" s="9"/>
    </row>
    <row r="747" spans="5:14">
      <c r="E747" s="67"/>
      <c r="F747" s="8"/>
      <c r="G747" s="67"/>
      <c r="H747" s="9"/>
      <c r="I747" s="9"/>
      <c r="J747" s="9"/>
      <c r="K747" s="9"/>
      <c r="L747" s="9"/>
      <c r="M747" s="9"/>
      <c r="N747" s="9"/>
    </row>
    <row r="748" spans="5:14">
      <c r="E748" s="67"/>
      <c r="F748" s="8"/>
      <c r="G748" s="67"/>
      <c r="H748" s="9"/>
      <c r="I748" s="9"/>
      <c r="J748" s="9"/>
      <c r="K748" s="9"/>
      <c r="L748" s="9"/>
      <c r="M748" s="9"/>
      <c r="N748" s="9"/>
    </row>
    <row r="749" spans="5:14">
      <c r="E749" s="67"/>
      <c r="F749" s="8"/>
      <c r="G749" s="67"/>
      <c r="H749" s="9"/>
      <c r="I749" s="9"/>
      <c r="J749" s="9"/>
      <c r="K749" s="9"/>
      <c r="L749" s="9"/>
      <c r="M749" s="9"/>
      <c r="N749" s="9"/>
    </row>
    <row r="750" spans="5:14">
      <c r="E750" s="67"/>
      <c r="F750" s="8"/>
      <c r="G750" s="67"/>
      <c r="H750" s="9"/>
      <c r="I750" s="9"/>
      <c r="J750" s="9"/>
      <c r="K750" s="9"/>
      <c r="L750" s="9"/>
      <c r="M750" s="9"/>
      <c r="N750" s="9"/>
    </row>
    <row r="751" spans="5:14">
      <c r="E751" s="67"/>
      <c r="F751" s="8"/>
      <c r="G751" s="67"/>
      <c r="H751" s="9"/>
      <c r="I751" s="9"/>
      <c r="J751" s="9"/>
      <c r="K751" s="9"/>
      <c r="L751" s="9"/>
      <c r="M751" s="9"/>
      <c r="N751" s="9"/>
    </row>
    <row r="752" spans="5:14">
      <c r="E752" s="67"/>
      <c r="F752" s="8"/>
      <c r="G752" s="67"/>
      <c r="H752" s="9"/>
      <c r="I752" s="9"/>
      <c r="J752" s="9"/>
      <c r="K752" s="9"/>
      <c r="L752" s="9"/>
      <c r="M752" s="9"/>
      <c r="N752" s="9"/>
    </row>
    <row r="753" spans="5:14">
      <c r="E753" s="67"/>
      <c r="F753" s="8"/>
      <c r="G753" s="67"/>
      <c r="H753" s="9"/>
      <c r="I753" s="9"/>
      <c r="J753" s="9"/>
      <c r="K753" s="9"/>
      <c r="L753" s="9"/>
      <c r="M753" s="9"/>
      <c r="N753" s="9"/>
    </row>
    <row r="754" spans="5:14">
      <c r="E754" s="67"/>
      <c r="F754" s="8"/>
      <c r="G754" s="67"/>
      <c r="H754" s="9"/>
      <c r="I754" s="9"/>
      <c r="J754" s="9"/>
      <c r="K754" s="9"/>
      <c r="L754" s="9"/>
      <c r="M754" s="9"/>
      <c r="N754" s="9"/>
    </row>
    <row r="755" spans="5:14">
      <c r="E755" s="67"/>
      <c r="F755" s="8"/>
      <c r="G755" s="67"/>
      <c r="H755" s="9"/>
      <c r="I755" s="9"/>
      <c r="J755" s="9"/>
      <c r="K755" s="9"/>
      <c r="L755" s="9"/>
      <c r="M755" s="9"/>
      <c r="N755" s="9"/>
    </row>
    <row r="756" spans="5:14">
      <c r="E756" s="67"/>
      <c r="F756" s="8"/>
      <c r="G756" s="67"/>
      <c r="H756" s="9"/>
      <c r="I756" s="9"/>
      <c r="J756" s="9"/>
      <c r="K756" s="9"/>
      <c r="L756" s="9"/>
      <c r="M756" s="9"/>
      <c r="N756" s="9"/>
    </row>
    <row r="757" spans="5:14">
      <c r="E757" s="67"/>
      <c r="F757" s="8"/>
      <c r="G757" s="67"/>
      <c r="H757" s="9"/>
      <c r="I757" s="9"/>
      <c r="J757" s="9"/>
      <c r="K757" s="9"/>
      <c r="L757" s="9"/>
      <c r="M757" s="9"/>
      <c r="N757" s="9"/>
    </row>
    <row r="758" spans="5:14">
      <c r="E758" s="67"/>
      <c r="F758" s="8"/>
      <c r="G758" s="67"/>
      <c r="H758" s="9"/>
      <c r="I758" s="9"/>
      <c r="J758" s="9"/>
      <c r="K758" s="9"/>
      <c r="L758" s="9"/>
      <c r="M758" s="9"/>
      <c r="N758" s="9"/>
    </row>
    <row r="759" spans="5:14">
      <c r="E759" s="67"/>
      <c r="F759" s="8"/>
      <c r="G759" s="67"/>
      <c r="H759" s="9"/>
      <c r="I759" s="9"/>
      <c r="J759" s="9"/>
      <c r="K759" s="9"/>
      <c r="L759" s="9"/>
      <c r="M759" s="9"/>
      <c r="N759" s="9"/>
    </row>
    <row r="760" spans="5:14">
      <c r="E760" s="67"/>
      <c r="F760" s="8"/>
      <c r="G760" s="67"/>
      <c r="H760" s="9"/>
      <c r="I760" s="9"/>
      <c r="J760" s="9"/>
      <c r="K760" s="9"/>
      <c r="L760" s="9"/>
      <c r="M760" s="9"/>
      <c r="N760" s="9"/>
    </row>
    <row r="761" spans="5:14">
      <c r="E761" s="67"/>
      <c r="F761" s="8"/>
      <c r="G761" s="67"/>
      <c r="H761" s="9"/>
      <c r="I761" s="9"/>
      <c r="J761" s="9"/>
      <c r="K761" s="9"/>
      <c r="L761" s="9"/>
      <c r="M761" s="9"/>
      <c r="N761" s="9"/>
    </row>
    <row r="762" spans="5:14">
      <c r="E762" s="67"/>
      <c r="F762" s="8"/>
      <c r="G762" s="67"/>
      <c r="H762" s="9"/>
      <c r="I762" s="9"/>
      <c r="J762" s="9"/>
      <c r="K762" s="9"/>
      <c r="L762" s="9"/>
      <c r="M762" s="9"/>
      <c r="N762" s="9"/>
    </row>
    <row r="763" spans="5:14">
      <c r="E763" s="67"/>
      <c r="F763" s="8"/>
      <c r="G763" s="67"/>
      <c r="H763" s="9"/>
      <c r="I763" s="9"/>
      <c r="J763" s="9"/>
      <c r="K763" s="9"/>
      <c r="L763" s="9"/>
      <c r="M763" s="9"/>
      <c r="N763" s="9"/>
    </row>
    <row r="764" spans="5:14">
      <c r="E764" s="67"/>
      <c r="F764" s="8"/>
      <c r="G764" s="67"/>
      <c r="H764" s="9"/>
      <c r="I764" s="9"/>
      <c r="J764" s="9"/>
      <c r="K764" s="9"/>
      <c r="L764" s="9"/>
      <c r="M764" s="9"/>
      <c r="N764" s="9"/>
    </row>
    <row r="765" spans="5:14">
      <c r="E765" s="67"/>
      <c r="F765" s="8"/>
      <c r="G765" s="67"/>
      <c r="H765" s="9"/>
      <c r="I765" s="9"/>
      <c r="J765" s="9"/>
      <c r="K765" s="9"/>
      <c r="L765" s="9"/>
      <c r="M765" s="9"/>
      <c r="N765" s="9"/>
    </row>
    <row r="766" spans="5:14">
      <c r="E766" s="67"/>
      <c r="F766" s="8"/>
      <c r="G766" s="67"/>
      <c r="H766" s="9"/>
      <c r="I766" s="9"/>
      <c r="J766" s="9"/>
      <c r="K766" s="9"/>
      <c r="L766" s="9"/>
      <c r="M766" s="9"/>
      <c r="N766" s="9"/>
    </row>
    <row r="767" spans="5:14">
      <c r="E767" s="67"/>
      <c r="F767" s="8"/>
      <c r="G767" s="67"/>
      <c r="H767" s="9"/>
      <c r="I767" s="9"/>
      <c r="J767" s="9"/>
      <c r="K767" s="9"/>
      <c r="L767" s="9"/>
      <c r="M767" s="9"/>
      <c r="N767" s="9"/>
    </row>
    <row r="768" spans="5:14">
      <c r="E768" s="67"/>
      <c r="F768" s="8"/>
      <c r="G768" s="67"/>
      <c r="H768" s="9"/>
      <c r="I768" s="9"/>
      <c r="J768" s="9"/>
      <c r="K768" s="9"/>
      <c r="L768" s="9"/>
      <c r="M768" s="9"/>
      <c r="N768" s="9"/>
    </row>
    <row r="769" spans="5:14">
      <c r="E769" s="67"/>
      <c r="F769" s="8"/>
      <c r="G769" s="67"/>
      <c r="H769" s="9"/>
      <c r="I769" s="9"/>
      <c r="J769" s="9"/>
      <c r="K769" s="9"/>
      <c r="L769" s="9"/>
      <c r="M769" s="9"/>
      <c r="N769" s="9"/>
    </row>
    <row r="770" spans="5:14">
      <c r="E770" s="67"/>
      <c r="F770" s="8"/>
      <c r="G770" s="67"/>
      <c r="H770" s="9"/>
      <c r="I770" s="9"/>
      <c r="J770" s="9"/>
      <c r="K770" s="9"/>
      <c r="L770" s="9"/>
      <c r="M770" s="9"/>
      <c r="N770" s="9"/>
    </row>
    <row r="771" spans="5:14">
      <c r="E771" s="67"/>
      <c r="F771" s="8"/>
      <c r="G771" s="67"/>
      <c r="H771" s="9"/>
      <c r="I771" s="9"/>
      <c r="J771" s="9"/>
      <c r="K771" s="9"/>
      <c r="L771" s="9"/>
      <c r="M771" s="9"/>
      <c r="N771" s="9"/>
    </row>
    <row r="772" spans="5:14">
      <c r="E772" s="67"/>
      <c r="F772" s="8"/>
      <c r="G772" s="67"/>
      <c r="H772" s="9"/>
      <c r="I772" s="9"/>
      <c r="J772" s="9"/>
      <c r="K772" s="9"/>
      <c r="L772" s="9"/>
      <c r="M772" s="9"/>
      <c r="N772" s="9"/>
    </row>
    <row r="773" spans="5:14">
      <c r="E773" s="67"/>
      <c r="F773" s="8"/>
      <c r="G773" s="67"/>
      <c r="H773" s="9"/>
      <c r="I773" s="9"/>
      <c r="J773" s="9"/>
      <c r="K773" s="9"/>
      <c r="L773" s="9"/>
      <c r="M773" s="9"/>
      <c r="N773" s="9"/>
    </row>
    <row r="774" spans="5:14">
      <c r="E774" s="67"/>
      <c r="F774" s="8"/>
      <c r="G774" s="67"/>
      <c r="H774" s="9"/>
      <c r="I774" s="9"/>
      <c r="J774" s="9"/>
      <c r="K774" s="9"/>
      <c r="L774" s="9"/>
      <c r="M774" s="9"/>
      <c r="N774" s="9"/>
    </row>
    <row r="775" spans="5:14">
      <c r="E775" s="67"/>
      <c r="F775" s="8"/>
      <c r="G775" s="67"/>
      <c r="H775" s="9"/>
      <c r="I775" s="9"/>
      <c r="J775" s="9"/>
      <c r="K775" s="9"/>
      <c r="L775" s="9"/>
      <c r="M775" s="9"/>
      <c r="N775" s="9"/>
    </row>
    <row r="776" spans="5:14">
      <c r="E776" s="67"/>
      <c r="F776" s="8"/>
      <c r="G776" s="67"/>
      <c r="H776" s="9"/>
      <c r="I776" s="9"/>
      <c r="J776" s="9"/>
      <c r="K776" s="9"/>
      <c r="L776" s="9"/>
      <c r="M776" s="9"/>
      <c r="N776" s="9"/>
    </row>
    <row r="777" spans="5:14">
      <c r="E777" s="67"/>
      <c r="F777" s="8"/>
      <c r="G777" s="67"/>
      <c r="H777" s="9"/>
      <c r="I777" s="9"/>
      <c r="J777" s="9"/>
      <c r="K777" s="9"/>
      <c r="L777" s="9"/>
      <c r="M777" s="9"/>
      <c r="N777" s="9"/>
    </row>
    <row r="778" spans="5:14">
      <c r="E778" s="67"/>
      <c r="F778" s="8"/>
      <c r="G778" s="67"/>
      <c r="H778" s="9"/>
      <c r="I778" s="9"/>
      <c r="J778" s="9"/>
      <c r="K778" s="9"/>
      <c r="L778" s="9"/>
      <c r="M778" s="9"/>
      <c r="N778" s="9"/>
    </row>
    <row r="779" spans="5:14">
      <c r="E779" s="67"/>
      <c r="F779" s="8"/>
      <c r="G779" s="67"/>
      <c r="H779" s="9"/>
      <c r="I779" s="9"/>
      <c r="J779" s="9"/>
      <c r="K779" s="9"/>
      <c r="L779" s="9"/>
      <c r="M779" s="9"/>
      <c r="N779" s="9"/>
    </row>
    <row r="780" spans="5:14">
      <c r="E780" s="67"/>
      <c r="F780" s="8"/>
      <c r="G780" s="67"/>
      <c r="H780" s="9"/>
      <c r="I780" s="9"/>
      <c r="J780" s="9"/>
      <c r="K780" s="9"/>
      <c r="L780" s="9"/>
      <c r="M780" s="9"/>
      <c r="N780" s="9"/>
    </row>
    <row r="781" spans="5:14">
      <c r="E781" s="67"/>
      <c r="F781" s="8"/>
      <c r="G781" s="67"/>
      <c r="H781" s="9"/>
      <c r="I781" s="9"/>
      <c r="J781" s="9"/>
      <c r="K781" s="9"/>
      <c r="L781" s="9"/>
      <c r="M781" s="9"/>
      <c r="N781" s="9"/>
    </row>
    <row r="782" spans="5:14">
      <c r="E782" s="67"/>
      <c r="F782" s="8"/>
      <c r="G782" s="67"/>
      <c r="H782" s="9"/>
      <c r="I782" s="9"/>
      <c r="J782" s="9"/>
      <c r="K782" s="9"/>
      <c r="L782" s="9"/>
      <c r="M782" s="9"/>
      <c r="N782" s="9"/>
    </row>
    <row r="783" spans="5:14">
      <c r="E783" s="67"/>
      <c r="F783" s="8"/>
      <c r="G783" s="67"/>
      <c r="H783" s="9"/>
      <c r="I783" s="9"/>
      <c r="J783" s="9"/>
      <c r="K783" s="9"/>
      <c r="L783" s="9"/>
      <c r="M783" s="9"/>
      <c r="N783" s="9"/>
    </row>
    <row r="784" spans="5:14">
      <c r="E784" s="67"/>
      <c r="F784" s="8"/>
      <c r="G784" s="67"/>
      <c r="H784" s="9"/>
      <c r="I784" s="9"/>
      <c r="J784" s="9"/>
      <c r="K784" s="9"/>
      <c r="L784" s="9"/>
      <c r="M784" s="9"/>
      <c r="N784" s="9"/>
    </row>
    <row r="785" spans="5:14">
      <c r="E785" s="67"/>
      <c r="F785" s="8"/>
      <c r="G785" s="67"/>
      <c r="H785" s="9"/>
      <c r="I785" s="9"/>
      <c r="J785" s="9"/>
      <c r="K785" s="9"/>
      <c r="L785" s="9"/>
      <c r="M785" s="9"/>
      <c r="N785" s="9"/>
    </row>
    <row r="786" spans="5:14">
      <c r="E786" s="67"/>
      <c r="F786" s="8"/>
      <c r="G786" s="67"/>
      <c r="H786" s="9"/>
      <c r="I786" s="9"/>
      <c r="J786" s="9"/>
      <c r="K786" s="9"/>
      <c r="L786" s="9"/>
      <c r="M786" s="9"/>
      <c r="N786" s="9"/>
    </row>
    <row r="787" spans="5:14">
      <c r="E787" s="67"/>
      <c r="F787" s="8"/>
      <c r="G787" s="67"/>
      <c r="H787" s="9"/>
      <c r="I787" s="9"/>
      <c r="J787" s="9"/>
      <c r="K787" s="9"/>
      <c r="L787" s="9"/>
      <c r="M787" s="9"/>
      <c r="N787" s="9"/>
    </row>
    <row r="788" spans="5:14">
      <c r="E788" s="67"/>
      <c r="F788" s="8"/>
      <c r="G788" s="67"/>
      <c r="H788" s="9"/>
      <c r="I788" s="9"/>
      <c r="J788" s="9"/>
      <c r="K788" s="9"/>
      <c r="L788" s="9"/>
      <c r="M788" s="9"/>
      <c r="N788" s="9"/>
    </row>
    <row r="789" spans="5:14">
      <c r="E789" s="67"/>
      <c r="F789" s="8"/>
      <c r="G789" s="67"/>
      <c r="H789" s="9"/>
      <c r="I789" s="9"/>
      <c r="J789" s="9"/>
      <c r="K789" s="9"/>
      <c r="L789" s="9"/>
      <c r="M789" s="9"/>
      <c r="N789" s="9"/>
    </row>
    <row r="790" spans="5:14">
      <c r="E790" s="67"/>
      <c r="F790" s="8"/>
      <c r="G790" s="67"/>
      <c r="H790" s="9"/>
      <c r="I790" s="9"/>
      <c r="J790" s="9"/>
      <c r="K790" s="9"/>
      <c r="L790" s="9"/>
      <c r="M790" s="9"/>
      <c r="N790" s="9"/>
    </row>
    <row r="791" spans="5:14">
      <c r="E791" s="67"/>
      <c r="F791" s="8"/>
      <c r="G791" s="67"/>
      <c r="H791" s="9"/>
      <c r="I791" s="9"/>
      <c r="J791" s="9"/>
      <c r="K791" s="9"/>
      <c r="L791" s="9"/>
      <c r="M791" s="9"/>
      <c r="N791" s="9"/>
    </row>
    <row r="792" spans="5:14">
      <c r="E792" s="67"/>
      <c r="F792" s="8"/>
      <c r="G792" s="67"/>
      <c r="H792" s="9"/>
      <c r="I792" s="9"/>
      <c r="J792" s="9"/>
      <c r="K792" s="9"/>
      <c r="L792" s="9"/>
      <c r="M792" s="9"/>
      <c r="N792" s="9"/>
    </row>
    <row r="793" spans="5:14">
      <c r="E793" s="67"/>
      <c r="F793" s="8"/>
      <c r="G793" s="67"/>
      <c r="H793" s="9"/>
      <c r="I793" s="9"/>
      <c r="J793" s="9"/>
      <c r="K793" s="9"/>
      <c r="L793" s="9"/>
      <c r="M793" s="9"/>
      <c r="N793" s="9"/>
    </row>
    <row r="794" spans="5:14">
      <c r="E794" s="67"/>
      <c r="F794" s="8"/>
      <c r="G794" s="67"/>
      <c r="H794" s="9"/>
      <c r="I794" s="9"/>
      <c r="J794" s="9"/>
      <c r="K794" s="9"/>
      <c r="L794" s="9"/>
      <c r="M794" s="9"/>
      <c r="N794" s="9"/>
    </row>
    <row r="795" spans="5:14">
      <c r="E795" s="67"/>
      <c r="F795" s="8"/>
      <c r="G795" s="67"/>
      <c r="H795" s="9"/>
      <c r="I795" s="9"/>
      <c r="J795" s="9"/>
      <c r="K795" s="9"/>
      <c r="L795" s="9"/>
      <c r="M795" s="9"/>
      <c r="N795" s="9"/>
    </row>
    <row r="796" spans="5:14">
      <c r="E796" s="67"/>
      <c r="F796" s="8"/>
      <c r="G796" s="67"/>
      <c r="H796" s="9"/>
      <c r="I796" s="9"/>
      <c r="J796" s="9"/>
      <c r="K796" s="9"/>
      <c r="L796" s="9"/>
      <c r="M796" s="9"/>
      <c r="N796" s="9"/>
    </row>
    <row r="797" spans="5:14">
      <c r="E797" s="67"/>
      <c r="F797" s="8"/>
      <c r="G797" s="67"/>
      <c r="H797" s="9"/>
      <c r="I797" s="9"/>
      <c r="J797" s="9"/>
      <c r="K797" s="9"/>
      <c r="L797" s="9"/>
      <c r="M797" s="9"/>
      <c r="N797" s="9"/>
    </row>
    <row r="798" spans="5:14">
      <c r="E798" s="67"/>
      <c r="F798" s="8"/>
      <c r="G798" s="67"/>
      <c r="H798" s="9"/>
      <c r="I798" s="9"/>
      <c r="J798" s="9"/>
      <c r="K798" s="9"/>
      <c r="L798" s="9"/>
      <c r="M798" s="9"/>
      <c r="N798" s="9"/>
    </row>
    <row r="799" spans="5:14">
      <c r="E799" s="67"/>
      <c r="F799" s="8"/>
      <c r="G799" s="67"/>
      <c r="H799" s="9"/>
      <c r="I799" s="9"/>
      <c r="J799" s="9"/>
      <c r="K799" s="9"/>
      <c r="L799" s="9"/>
      <c r="M799" s="9"/>
      <c r="N799" s="9"/>
    </row>
    <row r="800" spans="5:14">
      <c r="E800" s="67"/>
      <c r="F800" s="8"/>
      <c r="G800" s="67"/>
      <c r="H800" s="9"/>
      <c r="I800" s="9"/>
      <c r="J800" s="9"/>
      <c r="K800" s="9"/>
      <c r="L800" s="9"/>
      <c r="M800" s="9"/>
      <c r="N800" s="9"/>
    </row>
    <row r="801" spans="5:14">
      <c r="E801" s="67"/>
      <c r="F801" s="8"/>
      <c r="G801" s="67"/>
      <c r="H801" s="9"/>
      <c r="I801" s="9"/>
      <c r="J801" s="9"/>
      <c r="K801" s="9"/>
      <c r="L801" s="9"/>
      <c r="M801" s="9"/>
      <c r="N801" s="9"/>
    </row>
    <row r="802" spans="5:14">
      <c r="E802" s="67"/>
      <c r="F802" s="8"/>
      <c r="G802" s="67"/>
      <c r="H802" s="9"/>
      <c r="I802" s="9"/>
      <c r="J802" s="9"/>
      <c r="K802" s="9"/>
      <c r="L802" s="9"/>
      <c r="M802" s="9"/>
      <c r="N802" s="9"/>
    </row>
    <row r="803" spans="5:14">
      <c r="E803" s="67"/>
      <c r="F803" s="8"/>
      <c r="G803" s="67"/>
      <c r="H803" s="9"/>
      <c r="I803" s="9"/>
      <c r="J803" s="9"/>
      <c r="K803" s="9"/>
      <c r="L803" s="9"/>
      <c r="M803" s="9"/>
      <c r="N803" s="9"/>
    </row>
    <row r="804" spans="5:14">
      <c r="E804" s="67"/>
      <c r="F804" s="8"/>
      <c r="G804" s="67"/>
      <c r="H804" s="9"/>
      <c r="I804" s="9"/>
      <c r="J804" s="9"/>
      <c r="K804" s="9"/>
      <c r="L804" s="9"/>
      <c r="M804" s="9"/>
      <c r="N804" s="9"/>
    </row>
    <row r="805" spans="5:14">
      <c r="E805" s="67"/>
      <c r="F805" s="8"/>
      <c r="G805" s="67"/>
      <c r="H805" s="9"/>
      <c r="I805" s="9"/>
      <c r="J805" s="9"/>
      <c r="K805" s="9"/>
      <c r="L805" s="9"/>
      <c r="M805" s="9"/>
      <c r="N805" s="9"/>
    </row>
    <row r="806" spans="5:14">
      <c r="E806" s="67"/>
      <c r="F806" s="8"/>
      <c r="G806" s="67"/>
      <c r="H806" s="9"/>
      <c r="I806" s="9"/>
      <c r="J806" s="9"/>
      <c r="K806" s="9"/>
      <c r="L806" s="9"/>
      <c r="M806" s="9"/>
      <c r="N806" s="9"/>
    </row>
    <row r="807" spans="5:14">
      <c r="E807" s="67"/>
      <c r="F807" s="8"/>
      <c r="G807" s="67"/>
      <c r="H807" s="9"/>
      <c r="I807" s="9"/>
      <c r="J807" s="9"/>
      <c r="K807" s="9"/>
      <c r="L807" s="9"/>
      <c r="M807" s="9"/>
      <c r="N807" s="9"/>
    </row>
    <row r="808" spans="5:14">
      <c r="E808" s="67"/>
      <c r="F808" s="8"/>
      <c r="G808" s="67"/>
      <c r="H808" s="9"/>
      <c r="I808" s="9"/>
      <c r="J808" s="9"/>
      <c r="K808" s="9"/>
      <c r="L808" s="9"/>
      <c r="M808" s="9"/>
      <c r="N808" s="9"/>
    </row>
    <row r="809" spans="5:14">
      <c r="E809" s="67"/>
      <c r="F809" s="8"/>
      <c r="G809" s="67"/>
      <c r="H809" s="9"/>
      <c r="I809" s="9"/>
      <c r="J809" s="9"/>
      <c r="K809" s="9"/>
      <c r="L809" s="9"/>
      <c r="M809" s="9"/>
      <c r="N809" s="9"/>
    </row>
    <row r="810" spans="5:14">
      <c r="E810" s="67"/>
      <c r="F810" s="8"/>
      <c r="G810" s="67"/>
      <c r="H810" s="9"/>
      <c r="I810" s="9"/>
      <c r="J810" s="9"/>
      <c r="K810" s="9"/>
      <c r="L810" s="9"/>
      <c r="M810" s="9"/>
      <c r="N810" s="9"/>
    </row>
    <row r="811" spans="5:14">
      <c r="E811" s="67"/>
      <c r="F811" s="8"/>
      <c r="G811" s="67"/>
      <c r="H811" s="9"/>
      <c r="I811" s="9"/>
      <c r="J811" s="9"/>
      <c r="K811" s="9"/>
      <c r="L811" s="9"/>
      <c r="M811" s="9"/>
      <c r="N811" s="9"/>
    </row>
    <row r="812" spans="5:14">
      <c r="E812" s="67"/>
      <c r="F812" s="8"/>
      <c r="G812" s="67"/>
      <c r="H812" s="9"/>
      <c r="I812" s="9"/>
      <c r="J812" s="9"/>
      <c r="K812" s="9"/>
      <c r="L812" s="9"/>
      <c r="M812" s="9"/>
      <c r="N812" s="9"/>
    </row>
    <row r="813" spans="5:14">
      <c r="E813" s="67"/>
      <c r="F813" s="8"/>
      <c r="G813" s="67"/>
      <c r="H813" s="9"/>
      <c r="I813" s="9"/>
      <c r="J813" s="9"/>
      <c r="K813" s="9"/>
      <c r="L813" s="9"/>
      <c r="M813" s="9"/>
      <c r="N813" s="9"/>
    </row>
    <row r="814" spans="5:14">
      <c r="E814" s="67"/>
      <c r="F814" s="8"/>
      <c r="G814" s="67"/>
      <c r="H814" s="9"/>
      <c r="I814" s="9"/>
      <c r="J814" s="9"/>
      <c r="K814" s="9"/>
      <c r="L814" s="9"/>
      <c r="M814" s="9"/>
      <c r="N814" s="9"/>
    </row>
    <row r="815" spans="5:14">
      <c r="E815" s="67"/>
      <c r="F815" s="8"/>
      <c r="G815" s="67"/>
      <c r="H815" s="9"/>
      <c r="I815" s="9"/>
      <c r="J815" s="9"/>
      <c r="K815" s="9"/>
      <c r="L815" s="9"/>
      <c r="M815" s="9"/>
      <c r="N815" s="9"/>
    </row>
    <row r="816" spans="5:14">
      <c r="E816" s="67"/>
      <c r="F816" s="8"/>
      <c r="G816" s="67"/>
      <c r="H816" s="9"/>
      <c r="I816" s="9"/>
      <c r="J816" s="9"/>
      <c r="K816" s="9"/>
      <c r="L816" s="9"/>
      <c r="M816" s="9"/>
      <c r="N816" s="9"/>
    </row>
    <row r="817" spans="5:14">
      <c r="E817" s="67"/>
      <c r="F817" s="8"/>
      <c r="G817" s="67"/>
      <c r="H817" s="9"/>
      <c r="I817" s="9"/>
      <c r="J817" s="9"/>
      <c r="K817" s="9"/>
      <c r="L817" s="9"/>
      <c r="M817" s="9"/>
      <c r="N817" s="9"/>
    </row>
    <row r="818" spans="5:14">
      <c r="E818" s="67"/>
      <c r="F818" s="8"/>
      <c r="G818" s="67"/>
      <c r="H818" s="9"/>
      <c r="I818" s="9"/>
      <c r="J818" s="9"/>
      <c r="K818" s="9"/>
      <c r="L818" s="9"/>
      <c r="M818" s="9"/>
      <c r="N818" s="9"/>
    </row>
    <row r="819" spans="5:14">
      <c r="E819" s="67"/>
      <c r="F819" s="8"/>
      <c r="G819" s="67"/>
      <c r="H819" s="9"/>
      <c r="I819" s="9"/>
      <c r="J819" s="9"/>
      <c r="K819" s="9"/>
      <c r="L819" s="9"/>
      <c r="M819" s="9"/>
      <c r="N819" s="9"/>
    </row>
    <row r="820" spans="5:14">
      <c r="E820" s="67"/>
      <c r="F820" s="8"/>
      <c r="G820" s="67"/>
      <c r="H820" s="9"/>
      <c r="I820" s="9"/>
      <c r="J820" s="9"/>
      <c r="K820" s="9"/>
      <c r="L820" s="9"/>
      <c r="M820" s="9"/>
      <c r="N820" s="9"/>
    </row>
    <row r="821" spans="5:14">
      <c r="E821" s="67"/>
      <c r="F821" s="8"/>
      <c r="G821" s="67"/>
      <c r="H821" s="9"/>
      <c r="I821" s="9"/>
      <c r="J821" s="9"/>
      <c r="K821" s="9"/>
      <c r="L821" s="9"/>
      <c r="M821" s="9"/>
      <c r="N821" s="9"/>
    </row>
    <row r="822" spans="5:14">
      <c r="E822" s="67"/>
      <c r="F822" s="8"/>
      <c r="G822" s="67"/>
      <c r="H822" s="9"/>
      <c r="I822" s="9"/>
      <c r="J822" s="9"/>
      <c r="K822" s="9"/>
      <c r="L822" s="9"/>
      <c r="M822" s="9"/>
      <c r="N822" s="9"/>
    </row>
    <row r="823" spans="5:14">
      <c r="E823" s="67"/>
      <c r="F823" s="8"/>
      <c r="G823" s="67"/>
      <c r="H823" s="9"/>
      <c r="I823" s="9"/>
      <c r="J823" s="9"/>
      <c r="K823" s="9"/>
      <c r="L823" s="9"/>
      <c r="M823" s="9"/>
      <c r="N823" s="9"/>
    </row>
    <row r="824" spans="5:14">
      <c r="E824" s="67"/>
      <c r="F824" s="8"/>
      <c r="G824" s="67"/>
      <c r="H824" s="9"/>
      <c r="I824" s="9"/>
      <c r="J824" s="9"/>
      <c r="K824" s="9"/>
      <c r="L824" s="9"/>
      <c r="M824" s="9"/>
      <c r="N824" s="9"/>
    </row>
    <row r="825" spans="5:14">
      <c r="E825" s="67"/>
      <c r="F825" s="8"/>
      <c r="G825" s="67"/>
      <c r="H825" s="9"/>
      <c r="I825" s="9"/>
      <c r="J825" s="9"/>
      <c r="K825" s="9"/>
      <c r="L825" s="9"/>
      <c r="M825" s="9"/>
      <c r="N825" s="9"/>
    </row>
    <row r="826" spans="5:14">
      <c r="E826" s="67"/>
      <c r="F826" s="8"/>
      <c r="G826" s="67"/>
      <c r="H826" s="9"/>
      <c r="I826" s="9"/>
      <c r="J826" s="9"/>
      <c r="K826" s="9"/>
      <c r="L826" s="9"/>
      <c r="M826" s="9"/>
      <c r="N826" s="9"/>
    </row>
    <row r="827" spans="5:14">
      <c r="E827" s="67"/>
      <c r="F827" s="8"/>
      <c r="G827" s="67"/>
      <c r="H827" s="9"/>
      <c r="I827" s="9"/>
      <c r="J827" s="9"/>
      <c r="K827" s="9"/>
      <c r="L827" s="9"/>
      <c r="M827" s="9"/>
      <c r="N827" s="9"/>
    </row>
    <row r="828" spans="5:14">
      <c r="E828" s="67"/>
      <c r="F828" s="8"/>
      <c r="G828" s="67"/>
      <c r="H828" s="9"/>
      <c r="I828" s="9"/>
      <c r="J828" s="9"/>
      <c r="K828" s="9"/>
      <c r="L828" s="9"/>
      <c r="M828" s="9"/>
      <c r="N828" s="9"/>
    </row>
    <row r="829" spans="5:14">
      <c r="E829" s="67"/>
      <c r="F829" s="8"/>
      <c r="G829" s="67"/>
      <c r="H829" s="9"/>
      <c r="I829" s="9"/>
      <c r="J829" s="9"/>
      <c r="K829" s="9"/>
      <c r="L829" s="9"/>
      <c r="M829" s="9"/>
      <c r="N829" s="9"/>
    </row>
    <row r="830" spans="5:14">
      <c r="E830" s="67"/>
      <c r="F830" s="8"/>
      <c r="G830" s="67"/>
      <c r="H830" s="9"/>
      <c r="I830" s="9"/>
      <c r="J830" s="9"/>
      <c r="K830" s="9"/>
      <c r="L830" s="9"/>
      <c r="M830" s="9"/>
      <c r="N830" s="9"/>
    </row>
    <row r="831" spans="5:14">
      <c r="E831" s="67"/>
      <c r="F831" s="8"/>
      <c r="G831" s="67"/>
      <c r="H831" s="9"/>
      <c r="I831" s="9"/>
      <c r="J831" s="9"/>
      <c r="K831" s="9"/>
      <c r="L831" s="9"/>
      <c r="M831" s="9"/>
      <c r="N831" s="9"/>
    </row>
    <row r="832" spans="5:14">
      <c r="E832" s="67"/>
      <c r="F832" s="8"/>
      <c r="G832" s="67"/>
      <c r="H832" s="9"/>
      <c r="I832" s="9"/>
      <c r="J832" s="9"/>
      <c r="K832" s="9"/>
      <c r="L832" s="9"/>
      <c r="M832" s="9"/>
      <c r="N832" s="9"/>
    </row>
    <row r="833" spans="5:14">
      <c r="E833" s="67"/>
      <c r="F833" s="8"/>
      <c r="G833" s="67"/>
      <c r="H833" s="9"/>
      <c r="I833" s="9"/>
      <c r="J833" s="9"/>
      <c r="K833" s="9"/>
      <c r="L833" s="9"/>
      <c r="M833" s="9"/>
      <c r="N833" s="9"/>
    </row>
    <row r="834" spans="5:14">
      <c r="E834" s="67"/>
      <c r="F834" s="8"/>
      <c r="G834" s="67"/>
      <c r="H834" s="9"/>
      <c r="I834" s="9"/>
      <c r="J834" s="9"/>
      <c r="K834" s="9"/>
      <c r="L834" s="9"/>
      <c r="M834" s="9"/>
      <c r="N834" s="9"/>
    </row>
    <row r="835" spans="5:14">
      <c r="E835" s="67"/>
      <c r="F835" s="8"/>
      <c r="G835" s="67"/>
      <c r="H835" s="9"/>
      <c r="I835" s="9"/>
      <c r="J835" s="9"/>
      <c r="K835" s="9"/>
      <c r="L835" s="9"/>
      <c r="M835" s="9"/>
      <c r="N835" s="9"/>
    </row>
    <row r="836" spans="5:14">
      <c r="E836" s="67"/>
      <c r="F836" s="8"/>
      <c r="G836" s="67"/>
      <c r="H836" s="9"/>
      <c r="I836" s="9"/>
      <c r="J836" s="9"/>
      <c r="K836" s="9"/>
      <c r="L836" s="9"/>
      <c r="M836" s="9"/>
      <c r="N836" s="9"/>
    </row>
    <row r="837" spans="5:14">
      <c r="E837" s="67"/>
      <c r="F837" s="8"/>
      <c r="G837" s="67"/>
      <c r="H837" s="9"/>
      <c r="I837" s="9"/>
      <c r="J837" s="9"/>
      <c r="K837" s="9"/>
      <c r="L837" s="9"/>
      <c r="M837" s="9"/>
      <c r="N837" s="9"/>
    </row>
    <row r="838" spans="5:14">
      <c r="E838" s="67"/>
      <c r="F838" s="8"/>
      <c r="G838" s="67"/>
      <c r="H838" s="9"/>
      <c r="I838" s="9"/>
      <c r="J838" s="9"/>
      <c r="K838" s="9"/>
      <c r="L838" s="9"/>
      <c r="M838" s="9"/>
      <c r="N838" s="9"/>
    </row>
    <row r="839" spans="5:14">
      <c r="E839" s="67"/>
      <c r="F839" s="8"/>
      <c r="G839" s="67"/>
      <c r="H839" s="9"/>
      <c r="I839" s="9"/>
      <c r="J839" s="9"/>
      <c r="K839" s="9"/>
      <c r="L839" s="9"/>
      <c r="M839" s="9"/>
      <c r="N839" s="9"/>
    </row>
    <row r="840" spans="5:14">
      <c r="E840" s="67"/>
      <c r="F840" s="8"/>
      <c r="G840" s="67"/>
      <c r="H840" s="9"/>
      <c r="I840" s="9"/>
      <c r="J840" s="9"/>
      <c r="K840" s="9"/>
      <c r="L840" s="9"/>
      <c r="M840" s="9"/>
      <c r="N840" s="9"/>
    </row>
    <row r="841" spans="5:14">
      <c r="E841" s="67"/>
      <c r="F841" s="8"/>
      <c r="G841" s="67"/>
      <c r="H841" s="9"/>
      <c r="I841" s="9"/>
      <c r="J841" s="9"/>
      <c r="K841" s="9"/>
      <c r="L841" s="9"/>
      <c r="M841" s="9"/>
      <c r="N841" s="9"/>
    </row>
    <row r="842" spans="5:14">
      <c r="E842" s="67"/>
      <c r="F842" s="8"/>
      <c r="G842" s="67"/>
      <c r="H842" s="9"/>
      <c r="I842" s="9"/>
      <c r="J842" s="9"/>
      <c r="K842" s="9"/>
      <c r="L842" s="9"/>
      <c r="M842" s="9"/>
      <c r="N842" s="9"/>
    </row>
    <row r="843" spans="5:14">
      <c r="E843" s="67"/>
      <c r="F843" s="8"/>
      <c r="G843" s="67"/>
      <c r="H843" s="9"/>
      <c r="I843" s="9"/>
      <c r="J843" s="9"/>
      <c r="K843" s="9"/>
      <c r="L843" s="9"/>
      <c r="M843" s="9"/>
      <c r="N843" s="9"/>
    </row>
    <row r="844" spans="5:14">
      <c r="E844" s="67"/>
      <c r="F844" s="8"/>
      <c r="G844" s="67"/>
      <c r="H844" s="9"/>
      <c r="I844" s="9"/>
      <c r="J844" s="9"/>
      <c r="K844" s="9"/>
      <c r="L844" s="9"/>
      <c r="M844" s="9"/>
      <c r="N844" s="9"/>
    </row>
    <row r="845" spans="5:14">
      <c r="E845" s="67"/>
      <c r="F845" s="8"/>
      <c r="G845" s="67"/>
      <c r="H845" s="9"/>
      <c r="I845" s="9"/>
      <c r="J845" s="9"/>
      <c r="K845" s="9"/>
      <c r="L845" s="9"/>
      <c r="M845" s="9"/>
      <c r="N845" s="9"/>
    </row>
    <row r="846" spans="5:14">
      <c r="E846" s="67"/>
      <c r="F846" s="8"/>
      <c r="G846" s="67"/>
      <c r="H846" s="9"/>
      <c r="I846" s="9"/>
      <c r="J846" s="9"/>
      <c r="K846" s="9"/>
      <c r="L846" s="9"/>
      <c r="M846" s="9"/>
      <c r="N846" s="9"/>
    </row>
    <row r="847" spans="5:14">
      <c r="E847" s="67"/>
      <c r="F847" s="8"/>
      <c r="G847" s="67"/>
      <c r="H847" s="9"/>
      <c r="I847" s="9"/>
      <c r="J847" s="9"/>
      <c r="K847" s="9"/>
      <c r="L847" s="9"/>
      <c r="M847" s="9"/>
      <c r="N847" s="9"/>
    </row>
    <row r="848" spans="5:14">
      <c r="E848" s="67"/>
      <c r="F848" s="8"/>
      <c r="G848" s="67"/>
      <c r="H848" s="9"/>
      <c r="I848" s="9"/>
      <c r="J848" s="9"/>
      <c r="K848" s="9"/>
      <c r="L848" s="9"/>
      <c r="M848" s="9"/>
      <c r="N848" s="9"/>
    </row>
    <row r="849" spans="5:14">
      <c r="E849" s="67"/>
      <c r="F849" s="8"/>
      <c r="G849" s="67"/>
      <c r="H849" s="9"/>
      <c r="I849" s="9"/>
      <c r="J849" s="9"/>
      <c r="K849" s="9"/>
      <c r="L849" s="9"/>
      <c r="M849" s="9"/>
      <c r="N849" s="9"/>
    </row>
    <row r="850" spans="5:14">
      <c r="E850" s="67"/>
      <c r="F850" s="8"/>
      <c r="G850" s="67"/>
      <c r="H850" s="9"/>
      <c r="I850" s="9"/>
      <c r="J850" s="9"/>
      <c r="K850" s="9"/>
      <c r="L850" s="9"/>
      <c r="M850" s="9"/>
      <c r="N850" s="9"/>
    </row>
    <row r="851" spans="5:14">
      <c r="E851" s="67"/>
      <c r="F851" s="8"/>
      <c r="G851" s="67"/>
      <c r="H851" s="9"/>
      <c r="I851" s="9"/>
      <c r="J851" s="9"/>
      <c r="K851" s="9"/>
      <c r="L851" s="9"/>
      <c r="M851" s="9"/>
      <c r="N851" s="9"/>
    </row>
    <row r="852" spans="5:14">
      <c r="E852" s="67"/>
      <c r="F852" s="8"/>
      <c r="G852" s="67"/>
      <c r="H852" s="9"/>
      <c r="I852" s="9"/>
      <c r="J852" s="9"/>
      <c r="K852" s="9"/>
      <c r="L852" s="9"/>
      <c r="M852" s="9"/>
      <c r="N852" s="9"/>
    </row>
    <row r="853" spans="5:14">
      <c r="E853" s="67"/>
      <c r="F853" s="8"/>
      <c r="G853" s="67"/>
      <c r="H853" s="9"/>
      <c r="I853" s="9"/>
      <c r="J853" s="9"/>
      <c r="K853" s="9"/>
      <c r="L853" s="9"/>
      <c r="M853" s="9"/>
      <c r="N853" s="9"/>
    </row>
    <row r="854" spans="5:14">
      <c r="E854" s="67"/>
      <c r="F854" s="8"/>
      <c r="G854" s="67"/>
      <c r="H854" s="9"/>
      <c r="I854" s="9"/>
      <c r="J854" s="9"/>
      <c r="K854" s="9"/>
      <c r="L854" s="9"/>
      <c r="M854" s="9"/>
      <c r="N854" s="9"/>
    </row>
    <row r="855" spans="5:14">
      <c r="E855" s="67"/>
      <c r="F855" s="8"/>
      <c r="G855" s="67"/>
      <c r="H855" s="9"/>
      <c r="I855" s="9"/>
      <c r="J855" s="9"/>
      <c r="K855" s="9"/>
      <c r="L855" s="9"/>
      <c r="M855" s="9"/>
      <c r="N855" s="9"/>
    </row>
    <row r="856" spans="5:14">
      <c r="E856" s="67"/>
      <c r="F856" s="8"/>
      <c r="G856" s="67"/>
      <c r="H856" s="9"/>
      <c r="I856" s="9"/>
      <c r="J856" s="9"/>
      <c r="K856" s="9"/>
      <c r="L856" s="9"/>
      <c r="M856" s="9"/>
      <c r="N856" s="9"/>
    </row>
    <row r="857" spans="5:14">
      <c r="E857" s="67"/>
      <c r="F857" s="8"/>
      <c r="G857" s="67"/>
      <c r="H857" s="9"/>
      <c r="I857" s="9"/>
      <c r="J857" s="9"/>
      <c r="K857" s="9"/>
      <c r="L857" s="9"/>
      <c r="M857" s="9"/>
      <c r="N857" s="9"/>
    </row>
    <row r="858" spans="5:14">
      <c r="E858" s="67"/>
      <c r="F858" s="8"/>
      <c r="G858" s="67"/>
      <c r="H858" s="9"/>
      <c r="I858" s="9"/>
      <c r="J858" s="9"/>
      <c r="K858" s="9"/>
      <c r="L858" s="9"/>
      <c r="M858" s="9"/>
      <c r="N858" s="9"/>
    </row>
    <row r="859" spans="5:14">
      <c r="E859" s="67"/>
      <c r="F859" s="8"/>
      <c r="G859" s="67"/>
      <c r="H859" s="9"/>
      <c r="I859" s="9"/>
      <c r="J859" s="9"/>
      <c r="K859" s="9"/>
      <c r="L859" s="9"/>
      <c r="M859" s="9"/>
      <c r="N859" s="9"/>
    </row>
    <row r="860" spans="5:14">
      <c r="E860" s="67"/>
      <c r="F860" s="8"/>
      <c r="G860" s="67"/>
      <c r="H860" s="9"/>
      <c r="I860" s="9"/>
      <c r="J860" s="9"/>
      <c r="K860" s="9"/>
      <c r="L860" s="9"/>
      <c r="M860" s="9"/>
      <c r="N860" s="9"/>
    </row>
    <row r="861" spans="5:14">
      <c r="E861" s="67"/>
      <c r="F861" s="8"/>
      <c r="G861" s="67"/>
      <c r="H861" s="9"/>
      <c r="I861" s="9"/>
      <c r="J861" s="9"/>
      <c r="K861" s="9"/>
      <c r="L861" s="9"/>
      <c r="M861" s="9"/>
      <c r="N861" s="9"/>
    </row>
    <row r="862" spans="5:14">
      <c r="E862" s="67"/>
      <c r="F862" s="8"/>
      <c r="G862" s="67"/>
      <c r="H862" s="9"/>
      <c r="I862" s="9"/>
      <c r="J862" s="9"/>
      <c r="K862" s="9"/>
      <c r="L862" s="9"/>
      <c r="M862" s="9"/>
      <c r="N862" s="9"/>
    </row>
    <row r="863" spans="5:14">
      <c r="E863" s="67"/>
      <c r="F863" s="8"/>
      <c r="G863" s="67"/>
      <c r="H863" s="9"/>
      <c r="I863" s="9"/>
      <c r="J863" s="9"/>
      <c r="K863" s="9"/>
      <c r="L863" s="9"/>
      <c r="M863" s="9"/>
      <c r="N863" s="9"/>
    </row>
    <row r="864" spans="5:14">
      <c r="E864" s="67"/>
      <c r="F864" s="8"/>
      <c r="G864" s="67"/>
      <c r="H864" s="9"/>
      <c r="I864" s="9"/>
      <c r="J864" s="9"/>
      <c r="K864" s="9"/>
      <c r="L864" s="9"/>
      <c r="M864" s="9"/>
      <c r="N864" s="9"/>
    </row>
    <row r="865" spans="5:14">
      <c r="E865" s="67"/>
      <c r="F865" s="8"/>
      <c r="G865" s="67"/>
      <c r="H865" s="9"/>
      <c r="I865" s="9"/>
      <c r="J865" s="9"/>
      <c r="K865" s="9"/>
      <c r="L865" s="9"/>
      <c r="M865" s="9"/>
      <c r="N865" s="9"/>
    </row>
    <row r="866" spans="5:14">
      <c r="E866" s="67"/>
      <c r="F866" s="8"/>
      <c r="G866" s="67"/>
      <c r="H866" s="9"/>
      <c r="I866" s="9"/>
      <c r="J866" s="9"/>
      <c r="K866" s="9"/>
      <c r="L866" s="9"/>
      <c r="M866" s="9"/>
      <c r="N866" s="9"/>
    </row>
    <row r="867" spans="5:14">
      <c r="E867" s="67"/>
      <c r="F867" s="8"/>
      <c r="G867" s="67"/>
      <c r="H867" s="9"/>
      <c r="I867" s="9"/>
      <c r="J867" s="9"/>
      <c r="K867" s="9"/>
      <c r="L867" s="9"/>
      <c r="M867" s="9"/>
      <c r="N867" s="9"/>
    </row>
    <row r="868" spans="5:14">
      <c r="E868" s="67"/>
      <c r="F868" s="8"/>
      <c r="G868" s="67"/>
      <c r="H868" s="9"/>
      <c r="I868" s="9"/>
      <c r="J868" s="9"/>
      <c r="K868" s="9"/>
      <c r="L868" s="9"/>
      <c r="M868" s="9"/>
      <c r="N868" s="9"/>
    </row>
    <row r="869" spans="5:14">
      <c r="E869" s="67"/>
      <c r="F869" s="8"/>
      <c r="G869" s="67"/>
      <c r="H869" s="9"/>
      <c r="I869" s="9"/>
      <c r="J869" s="9"/>
      <c r="K869" s="9"/>
      <c r="L869" s="9"/>
      <c r="M869" s="9"/>
      <c r="N869" s="9"/>
    </row>
    <row r="870" spans="5:14">
      <c r="E870" s="67"/>
      <c r="F870" s="8"/>
      <c r="G870" s="67"/>
      <c r="H870" s="9"/>
      <c r="I870" s="9"/>
      <c r="J870" s="9"/>
      <c r="K870" s="9"/>
      <c r="L870" s="9"/>
      <c r="M870" s="9"/>
      <c r="N870" s="9"/>
    </row>
    <row r="871" spans="5:14">
      <c r="E871" s="67"/>
      <c r="F871" s="8"/>
      <c r="G871" s="67"/>
      <c r="H871" s="9"/>
      <c r="I871" s="9"/>
      <c r="J871" s="9"/>
      <c r="K871" s="9"/>
      <c r="L871" s="9"/>
      <c r="M871" s="9"/>
      <c r="N871" s="9"/>
    </row>
    <row r="872" spans="5:14">
      <c r="E872" s="67"/>
      <c r="F872" s="8"/>
      <c r="G872" s="67"/>
      <c r="H872" s="9"/>
      <c r="I872" s="9"/>
      <c r="J872" s="9"/>
      <c r="K872" s="9"/>
      <c r="L872" s="9"/>
      <c r="M872" s="9"/>
      <c r="N872" s="9"/>
    </row>
    <row r="873" spans="5:14">
      <c r="E873" s="67"/>
      <c r="F873" s="8"/>
      <c r="G873" s="67"/>
      <c r="H873" s="9"/>
      <c r="I873" s="9"/>
      <c r="J873" s="9"/>
      <c r="K873" s="9"/>
      <c r="L873" s="9"/>
      <c r="M873" s="9"/>
      <c r="N873" s="9"/>
    </row>
    <row r="874" spans="5:14">
      <c r="E874" s="67"/>
      <c r="F874" s="8"/>
      <c r="G874" s="67"/>
      <c r="H874" s="9"/>
      <c r="I874" s="9"/>
      <c r="J874" s="9"/>
      <c r="K874" s="9"/>
      <c r="L874" s="9"/>
      <c r="M874" s="9"/>
      <c r="N874" s="9"/>
    </row>
    <row r="875" spans="5:14">
      <c r="E875" s="67"/>
      <c r="F875" s="8"/>
      <c r="G875" s="67"/>
      <c r="H875" s="9"/>
      <c r="I875" s="9"/>
      <c r="J875" s="9"/>
      <c r="K875" s="9"/>
      <c r="L875" s="9"/>
      <c r="M875" s="9"/>
      <c r="N875" s="9"/>
    </row>
    <row r="876" spans="5:14">
      <c r="E876" s="67"/>
      <c r="F876" s="8"/>
      <c r="G876" s="67"/>
      <c r="H876" s="9"/>
      <c r="I876" s="9"/>
      <c r="J876" s="9"/>
      <c r="K876" s="9"/>
      <c r="L876" s="9"/>
      <c r="M876" s="9"/>
      <c r="N876" s="9"/>
    </row>
    <row r="877" spans="5:14">
      <c r="E877" s="67"/>
      <c r="F877" s="8"/>
      <c r="G877" s="67"/>
      <c r="H877" s="9"/>
      <c r="I877" s="9"/>
      <c r="J877" s="9"/>
      <c r="K877" s="9"/>
      <c r="L877" s="9"/>
      <c r="M877" s="9"/>
      <c r="N877" s="9"/>
    </row>
    <row r="878" spans="5:14">
      <c r="E878" s="67"/>
      <c r="F878" s="8"/>
      <c r="G878" s="67"/>
      <c r="H878" s="9"/>
      <c r="I878" s="9"/>
      <c r="J878" s="9"/>
      <c r="K878" s="9"/>
      <c r="L878" s="9"/>
      <c r="M878" s="9"/>
      <c r="N878" s="9"/>
    </row>
    <row r="879" spans="5:14">
      <c r="E879" s="67"/>
      <c r="F879" s="8"/>
      <c r="G879" s="67"/>
      <c r="H879" s="9"/>
      <c r="I879" s="9"/>
      <c r="J879" s="9"/>
      <c r="K879" s="9"/>
      <c r="L879" s="9"/>
      <c r="M879" s="9"/>
      <c r="N879" s="9"/>
    </row>
    <row r="880" spans="5:14">
      <c r="E880" s="67"/>
      <c r="F880" s="8"/>
      <c r="G880" s="67"/>
      <c r="H880" s="9"/>
      <c r="I880" s="9"/>
      <c r="J880" s="9"/>
      <c r="K880" s="9"/>
      <c r="L880" s="9"/>
      <c r="M880" s="9"/>
      <c r="N880" s="9"/>
    </row>
    <row r="881" spans="5:14">
      <c r="E881" s="67"/>
      <c r="F881" s="8"/>
      <c r="G881" s="67"/>
      <c r="H881" s="9"/>
      <c r="I881" s="9"/>
      <c r="J881" s="9"/>
      <c r="K881" s="9"/>
      <c r="L881" s="9"/>
      <c r="M881" s="9"/>
      <c r="N881" s="9"/>
    </row>
    <row r="882" spans="5:14">
      <c r="E882" s="67"/>
      <c r="F882" s="8"/>
      <c r="G882" s="67"/>
      <c r="H882" s="9"/>
      <c r="I882" s="9"/>
      <c r="J882" s="9"/>
      <c r="K882" s="9"/>
      <c r="L882" s="9"/>
      <c r="M882" s="9"/>
      <c r="N882" s="9"/>
    </row>
    <row r="883" spans="5:14">
      <c r="E883" s="67"/>
      <c r="F883" s="8"/>
      <c r="G883" s="67"/>
      <c r="H883" s="9"/>
      <c r="I883" s="9"/>
      <c r="J883" s="9"/>
      <c r="K883" s="9"/>
      <c r="L883" s="9"/>
      <c r="M883" s="9"/>
      <c r="N883" s="9"/>
    </row>
    <row r="884" spans="5:14">
      <c r="E884" s="67"/>
      <c r="F884" s="8"/>
      <c r="G884" s="67"/>
      <c r="H884" s="9"/>
      <c r="I884" s="9"/>
      <c r="J884" s="9"/>
      <c r="K884" s="9"/>
      <c r="L884" s="9"/>
      <c r="M884" s="9"/>
      <c r="N884" s="9"/>
    </row>
    <row r="885" spans="5:14">
      <c r="E885" s="67"/>
      <c r="F885" s="8"/>
      <c r="G885" s="67"/>
      <c r="H885" s="9"/>
      <c r="I885" s="9"/>
      <c r="J885" s="9"/>
      <c r="K885" s="9"/>
      <c r="L885" s="9"/>
      <c r="M885" s="9"/>
      <c r="N885" s="9"/>
    </row>
    <row r="886" spans="5:14">
      <c r="E886" s="67"/>
      <c r="F886" s="8"/>
      <c r="G886" s="67"/>
      <c r="H886" s="9"/>
      <c r="I886" s="9"/>
      <c r="J886" s="9"/>
      <c r="K886" s="9"/>
      <c r="L886" s="9"/>
      <c r="M886" s="9"/>
      <c r="N886" s="9"/>
    </row>
    <row r="887" spans="5:14">
      <c r="E887" s="67"/>
      <c r="F887" s="8"/>
      <c r="G887" s="67"/>
      <c r="H887" s="9"/>
      <c r="I887" s="9"/>
      <c r="J887" s="9"/>
      <c r="K887" s="9"/>
      <c r="L887" s="9"/>
      <c r="M887" s="9"/>
      <c r="N887" s="9"/>
    </row>
    <row r="888" spans="5:14">
      <c r="E888" s="67"/>
      <c r="F888" s="8"/>
      <c r="G888" s="67"/>
      <c r="H888" s="9"/>
      <c r="I888" s="9"/>
      <c r="J888" s="9"/>
      <c r="K888" s="9"/>
      <c r="L888" s="9"/>
      <c r="M888" s="9"/>
      <c r="N888" s="9"/>
    </row>
    <row r="889" spans="5:14">
      <c r="E889" s="67"/>
      <c r="F889" s="8"/>
      <c r="G889" s="67"/>
      <c r="H889" s="9"/>
      <c r="I889" s="9"/>
      <c r="J889" s="9"/>
      <c r="K889" s="9"/>
      <c r="L889" s="9"/>
      <c r="M889" s="9"/>
      <c r="N889" s="9"/>
    </row>
    <row r="890" spans="5:14">
      <c r="E890" s="67"/>
      <c r="F890" s="8"/>
      <c r="G890" s="67"/>
      <c r="H890" s="9"/>
      <c r="I890" s="9"/>
      <c r="J890" s="9"/>
      <c r="K890" s="9"/>
      <c r="L890" s="9"/>
      <c r="M890" s="9"/>
      <c r="N890" s="9"/>
    </row>
    <row r="891" spans="5:14">
      <c r="E891" s="67"/>
      <c r="F891" s="8"/>
      <c r="G891" s="67"/>
      <c r="H891" s="9"/>
      <c r="I891" s="9"/>
      <c r="J891" s="9"/>
      <c r="K891" s="9"/>
      <c r="L891" s="9"/>
      <c r="M891" s="9"/>
      <c r="N891" s="9"/>
    </row>
    <row r="892" spans="5:14">
      <c r="E892" s="67"/>
      <c r="F892" s="8"/>
      <c r="G892" s="67"/>
      <c r="H892" s="9"/>
      <c r="I892" s="9"/>
      <c r="J892" s="9"/>
      <c r="K892" s="9"/>
      <c r="L892" s="9"/>
      <c r="M892" s="9"/>
      <c r="N892" s="9"/>
    </row>
    <row r="893" spans="5:14">
      <c r="E893" s="67"/>
      <c r="F893" s="8"/>
      <c r="G893" s="67"/>
      <c r="H893" s="9"/>
      <c r="I893" s="9"/>
      <c r="J893" s="9"/>
      <c r="K893" s="9"/>
      <c r="L893" s="9"/>
      <c r="M893" s="9"/>
      <c r="N893" s="9"/>
    </row>
    <row r="894" spans="5:14">
      <c r="E894" s="67"/>
      <c r="F894" s="8"/>
      <c r="G894" s="67"/>
      <c r="H894" s="9"/>
      <c r="I894" s="9"/>
      <c r="J894" s="9"/>
      <c r="K894" s="9"/>
      <c r="L894" s="9"/>
      <c r="M894" s="9"/>
      <c r="N894" s="9"/>
    </row>
    <row r="895" spans="5:14">
      <c r="E895" s="67"/>
      <c r="F895" s="8"/>
      <c r="G895" s="67"/>
      <c r="H895" s="9"/>
      <c r="I895" s="9"/>
      <c r="J895" s="9"/>
      <c r="K895" s="9"/>
      <c r="L895" s="9"/>
      <c r="M895" s="9"/>
      <c r="N895" s="9"/>
    </row>
    <row r="896" spans="5:14">
      <c r="E896" s="67"/>
      <c r="F896" s="8"/>
      <c r="G896" s="67"/>
      <c r="H896" s="9"/>
      <c r="I896" s="9"/>
      <c r="J896" s="9"/>
      <c r="K896" s="9"/>
      <c r="L896" s="9"/>
      <c r="M896" s="9"/>
      <c r="N896" s="9"/>
    </row>
    <row r="897" spans="5:14">
      <c r="E897" s="67"/>
      <c r="F897" s="8"/>
      <c r="G897" s="67"/>
      <c r="H897" s="9"/>
      <c r="I897" s="9"/>
      <c r="J897" s="9"/>
      <c r="K897" s="9"/>
      <c r="L897" s="9"/>
      <c r="M897" s="9"/>
      <c r="N897" s="9"/>
    </row>
    <row r="898" spans="5:14">
      <c r="E898" s="67"/>
      <c r="F898" s="8"/>
      <c r="G898" s="67"/>
      <c r="H898" s="9"/>
      <c r="I898" s="9"/>
      <c r="J898" s="9"/>
      <c r="K898" s="9"/>
      <c r="L898" s="9"/>
      <c r="M898" s="9"/>
      <c r="N898" s="9"/>
    </row>
    <row r="899" spans="5:14">
      <c r="E899" s="67"/>
      <c r="F899" s="8"/>
      <c r="G899" s="67"/>
      <c r="H899" s="9"/>
      <c r="I899" s="9"/>
      <c r="J899" s="9"/>
      <c r="K899" s="9"/>
      <c r="L899" s="9"/>
      <c r="M899" s="9"/>
      <c r="N899" s="9"/>
    </row>
    <row r="900" spans="5:14">
      <c r="E900" s="67"/>
      <c r="F900" s="8"/>
      <c r="G900" s="67"/>
      <c r="H900" s="9"/>
      <c r="I900" s="9"/>
      <c r="J900" s="9"/>
      <c r="K900" s="9"/>
      <c r="L900" s="9"/>
      <c r="M900" s="9"/>
      <c r="N900" s="9"/>
    </row>
    <row r="901" spans="5:14">
      <c r="E901" s="67"/>
      <c r="F901" s="8"/>
      <c r="G901" s="67"/>
      <c r="H901" s="9"/>
      <c r="I901" s="9"/>
      <c r="J901" s="9"/>
      <c r="K901" s="9"/>
      <c r="L901" s="9"/>
      <c r="M901" s="9"/>
      <c r="N901" s="9"/>
    </row>
    <row r="902" spans="5:14">
      <c r="E902" s="67"/>
      <c r="F902" s="8"/>
      <c r="G902" s="67"/>
      <c r="H902" s="9"/>
      <c r="I902" s="9"/>
      <c r="J902" s="9"/>
      <c r="K902" s="9"/>
      <c r="L902" s="9"/>
      <c r="M902" s="9"/>
      <c r="N902" s="9"/>
    </row>
    <row r="903" spans="5:14">
      <c r="E903" s="67"/>
      <c r="F903" s="8"/>
      <c r="G903" s="67"/>
      <c r="H903" s="9"/>
      <c r="I903" s="9"/>
      <c r="J903" s="9"/>
      <c r="K903" s="9"/>
      <c r="L903" s="9"/>
      <c r="M903" s="9"/>
      <c r="N903" s="9"/>
    </row>
    <row r="904" spans="5:14">
      <c r="E904" s="67"/>
      <c r="F904" s="8"/>
      <c r="G904" s="67"/>
      <c r="H904" s="9"/>
      <c r="I904" s="9"/>
      <c r="J904" s="9"/>
      <c r="K904" s="9"/>
      <c r="L904" s="9"/>
      <c r="M904" s="9"/>
      <c r="N904" s="9"/>
    </row>
    <row r="905" spans="5:14">
      <c r="E905" s="67"/>
      <c r="F905" s="8"/>
      <c r="G905" s="67"/>
      <c r="H905" s="9"/>
      <c r="I905" s="9"/>
      <c r="J905" s="9"/>
      <c r="K905" s="9"/>
      <c r="L905" s="9"/>
      <c r="M905" s="9"/>
      <c r="N905" s="9"/>
    </row>
    <row r="906" spans="5:14">
      <c r="E906" s="67"/>
      <c r="F906" s="8"/>
      <c r="G906" s="67"/>
      <c r="H906" s="9"/>
      <c r="I906" s="9"/>
      <c r="J906" s="9"/>
      <c r="K906" s="9"/>
      <c r="L906" s="9"/>
      <c r="M906" s="9"/>
      <c r="N906" s="9"/>
    </row>
    <row r="907" spans="5:14">
      <c r="E907" s="67"/>
      <c r="F907" s="8"/>
      <c r="G907" s="67"/>
      <c r="H907" s="9"/>
      <c r="I907" s="9"/>
      <c r="J907" s="9"/>
      <c r="K907" s="9"/>
      <c r="L907" s="9"/>
      <c r="M907" s="9"/>
      <c r="N907" s="9"/>
    </row>
    <row r="908" spans="5:14">
      <c r="E908" s="67"/>
      <c r="F908" s="8"/>
      <c r="G908" s="67"/>
      <c r="H908" s="9"/>
      <c r="I908" s="9"/>
      <c r="J908" s="9"/>
      <c r="K908" s="9"/>
      <c r="L908" s="9"/>
      <c r="M908" s="9"/>
      <c r="N908" s="9"/>
    </row>
    <row r="909" spans="5:14">
      <c r="E909" s="67"/>
      <c r="F909" s="8"/>
      <c r="G909" s="67"/>
      <c r="H909" s="9"/>
      <c r="I909" s="9"/>
      <c r="J909" s="9"/>
      <c r="K909" s="9"/>
      <c r="L909" s="9"/>
      <c r="M909" s="9"/>
      <c r="N909" s="9"/>
    </row>
    <row r="910" spans="5:14">
      <c r="E910" s="67"/>
      <c r="F910" s="8"/>
      <c r="G910" s="67"/>
      <c r="H910" s="9"/>
      <c r="I910" s="9"/>
      <c r="J910" s="9"/>
      <c r="K910" s="9"/>
      <c r="L910" s="9"/>
      <c r="M910" s="9"/>
      <c r="N910" s="9"/>
    </row>
    <row r="911" spans="5:14">
      <c r="E911" s="67"/>
      <c r="F911" s="8"/>
      <c r="G911" s="67"/>
      <c r="H911" s="9"/>
      <c r="I911" s="9"/>
      <c r="J911" s="9"/>
      <c r="K911" s="9"/>
      <c r="L911" s="9"/>
      <c r="M911" s="9"/>
      <c r="N911" s="9"/>
    </row>
    <row r="912" spans="5:14">
      <c r="E912" s="67"/>
      <c r="F912" s="8"/>
      <c r="G912" s="67"/>
      <c r="H912" s="9"/>
      <c r="I912" s="9"/>
      <c r="J912" s="9"/>
      <c r="K912" s="9"/>
      <c r="L912" s="9"/>
      <c r="M912" s="9"/>
      <c r="N912" s="9"/>
    </row>
    <row r="913" spans="5:14">
      <c r="E913" s="67"/>
      <c r="F913" s="8"/>
      <c r="G913" s="67"/>
      <c r="H913" s="9"/>
      <c r="I913" s="9"/>
      <c r="J913" s="9"/>
      <c r="K913" s="9"/>
      <c r="L913" s="9"/>
      <c r="M913" s="9"/>
      <c r="N913" s="9"/>
    </row>
    <row r="914" spans="5:14">
      <c r="E914" s="67"/>
      <c r="F914" s="8"/>
      <c r="G914" s="67"/>
      <c r="H914" s="9"/>
      <c r="I914" s="9"/>
      <c r="J914" s="9"/>
      <c r="K914" s="9"/>
      <c r="L914" s="9"/>
      <c r="M914" s="9"/>
      <c r="N914" s="9"/>
    </row>
    <row r="915" spans="5:14">
      <c r="E915" s="67"/>
      <c r="F915" s="8"/>
      <c r="G915" s="67"/>
      <c r="H915" s="9"/>
      <c r="I915" s="9"/>
      <c r="J915" s="9"/>
      <c r="K915" s="9"/>
      <c r="L915" s="9"/>
      <c r="M915" s="9"/>
      <c r="N915" s="9"/>
    </row>
    <row r="916" spans="5:14">
      <c r="E916" s="67"/>
      <c r="F916" s="8"/>
      <c r="G916" s="67"/>
      <c r="H916" s="9"/>
      <c r="I916" s="9"/>
      <c r="J916" s="9"/>
      <c r="K916" s="9"/>
      <c r="L916" s="9"/>
      <c r="M916" s="9"/>
      <c r="N916" s="9"/>
    </row>
    <row r="917" spans="5:14">
      <c r="E917" s="67"/>
      <c r="F917" s="8"/>
      <c r="G917" s="67"/>
      <c r="H917" s="9"/>
      <c r="I917" s="9"/>
      <c r="J917" s="9"/>
      <c r="K917" s="9"/>
      <c r="L917" s="9"/>
      <c r="M917" s="9"/>
      <c r="N917" s="9"/>
    </row>
    <row r="918" spans="5:14">
      <c r="E918" s="67"/>
      <c r="F918" s="8"/>
      <c r="G918" s="67"/>
      <c r="H918" s="9"/>
      <c r="I918" s="9"/>
      <c r="J918" s="9"/>
      <c r="K918" s="9"/>
      <c r="L918" s="9"/>
      <c r="M918" s="9"/>
      <c r="N918" s="9"/>
    </row>
    <row r="919" spans="5:14">
      <c r="E919" s="67"/>
      <c r="F919" s="8"/>
      <c r="G919" s="67"/>
      <c r="H919" s="9"/>
      <c r="I919" s="9"/>
      <c r="J919" s="9"/>
      <c r="K919" s="9"/>
      <c r="L919" s="9"/>
      <c r="M919" s="9"/>
      <c r="N919" s="9"/>
    </row>
    <row r="920" spans="5:14">
      <c r="E920" s="67"/>
      <c r="F920" s="8"/>
      <c r="G920" s="67"/>
      <c r="H920" s="9"/>
      <c r="I920" s="9"/>
      <c r="J920" s="9"/>
      <c r="K920" s="9"/>
      <c r="L920" s="9"/>
      <c r="M920" s="9"/>
      <c r="N920" s="9"/>
    </row>
    <row r="921" spans="5:14">
      <c r="E921" s="67"/>
      <c r="F921" s="8"/>
      <c r="G921" s="67"/>
      <c r="H921" s="9"/>
      <c r="I921" s="9"/>
      <c r="J921" s="9"/>
      <c r="K921" s="9"/>
      <c r="L921" s="9"/>
      <c r="M921" s="9"/>
      <c r="N921" s="9"/>
    </row>
    <row r="922" spans="5:14">
      <c r="E922" s="67"/>
      <c r="F922" s="8"/>
      <c r="G922" s="67"/>
      <c r="H922" s="9"/>
      <c r="I922" s="9"/>
      <c r="J922" s="9"/>
      <c r="K922" s="9"/>
      <c r="L922" s="9"/>
      <c r="M922" s="9"/>
      <c r="N922" s="9"/>
    </row>
    <row r="923" spans="5:14">
      <c r="E923" s="67"/>
      <c r="F923" s="8"/>
      <c r="G923" s="67"/>
      <c r="H923" s="9"/>
      <c r="I923" s="9"/>
      <c r="J923" s="9"/>
      <c r="K923" s="9"/>
      <c r="L923" s="9"/>
      <c r="M923" s="9"/>
      <c r="N923" s="9"/>
    </row>
    <row r="924" spans="5:14">
      <c r="E924" s="67"/>
      <c r="F924" s="8"/>
      <c r="G924" s="67"/>
      <c r="H924" s="9"/>
      <c r="I924" s="9"/>
      <c r="J924" s="9"/>
      <c r="K924" s="9"/>
      <c r="L924" s="9"/>
      <c r="M924" s="9"/>
      <c r="N924" s="9"/>
    </row>
    <row r="925" spans="5:14">
      <c r="E925" s="67"/>
      <c r="F925" s="8"/>
      <c r="G925" s="67"/>
      <c r="H925" s="9"/>
      <c r="I925" s="9"/>
      <c r="J925" s="9"/>
      <c r="K925" s="9"/>
      <c r="L925" s="9"/>
      <c r="M925" s="9"/>
      <c r="N925" s="9"/>
    </row>
    <row r="926" spans="5:14">
      <c r="E926" s="67"/>
      <c r="F926" s="8"/>
      <c r="G926" s="67"/>
      <c r="H926" s="9"/>
      <c r="I926" s="9"/>
      <c r="J926" s="9"/>
      <c r="K926" s="9"/>
      <c r="L926" s="9"/>
      <c r="M926" s="9"/>
      <c r="N926" s="9"/>
    </row>
    <row r="927" spans="5:14">
      <c r="E927" s="67"/>
      <c r="F927" s="8"/>
      <c r="G927" s="67"/>
      <c r="H927" s="9"/>
      <c r="I927" s="9"/>
      <c r="J927" s="9"/>
      <c r="K927" s="9"/>
      <c r="L927" s="9"/>
      <c r="M927" s="9"/>
      <c r="N927" s="9"/>
    </row>
    <row r="928" spans="5:14">
      <c r="E928" s="67"/>
      <c r="F928" s="8"/>
      <c r="G928" s="67"/>
      <c r="H928" s="9"/>
      <c r="I928" s="9"/>
      <c r="J928" s="9"/>
      <c r="K928" s="9"/>
      <c r="L928" s="9"/>
      <c r="M928" s="9"/>
      <c r="N928" s="9"/>
    </row>
    <row r="929" spans="5:14">
      <c r="E929" s="67"/>
      <c r="F929" s="8"/>
      <c r="G929" s="67"/>
      <c r="H929" s="9"/>
      <c r="I929" s="9"/>
      <c r="J929" s="9"/>
      <c r="K929" s="9"/>
      <c r="L929" s="9"/>
      <c r="M929" s="9"/>
      <c r="N929" s="9"/>
    </row>
    <row r="930" spans="5:14">
      <c r="E930" s="67"/>
      <c r="F930" s="8"/>
      <c r="G930" s="67"/>
      <c r="H930" s="9"/>
      <c r="I930" s="9"/>
      <c r="J930" s="9"/>
      <c r="K930" s="9"/>
      <c r="L930" s="9"/>
      <c r="M930" s="9"/>
      <c r="N930" s="9"/>
    </row>
    <row r="931" spans="5:14">
      <c r="E931" s="67"/>
      <c r="F931" s="8"/>
      <c r="G931" s="67"/>
      <c r="H931" s="9"/>
      <c r="I931" s="9"/>
      <c r="J931" s="9"/>
      <c r="K931" s="9"/>
      <c r="L931" s="9"/>
      <c r="M931" s="9"/>
      <c r="N931" s="9"/>
    </row>
    <row r="932" spans="5:14">
      <c r="E932" s="67"/>
      <c r="F932" s="8"/>
      <c r="G932" s="67"/>
      <c r="H932" s="9"/>
      <c r="I932" s="9"/>
      <c r="J932" s="9"/>
      <c r="K932" s="9"/>
      <c r="L932" s="9"/>
      <c r="M932" s="9"/>
      <c r="N932" s="9"/>
    </row>
    <row r="933" spans="5:14">
      <c r="E933" s="67"/>
      <c r="F933" s="8"/>
      <c r="G933" s="67"/>
      <c r="H933" s="9"/>
      <c r="I933" s="9"/>
      <c r="J933" s="9"/>
      <c r="K933" s="9"/>
      <c r="L933" s="9"/>
      <c r="M933" s="9"/>
      <c r="N933" s="9"/>
    </row>
    <row r="934" spans="5:14">
      <c r="E934" s="67"/>
      <c r="F934" s="8"/>
      <c r="G934" s="67"/>
      <c r="H934" s="9"/>
      <c r="I934" s="9"/>
      <c r="J934" s="9"/>
      <c r="K934" s="9"/>
      <c r="L934" s="9"/>
      <c r="M934" s="9"/>
      <c r="N934" s="9"/>
    </row>
    <row r="935" spans="5:14">
      <c r="E935" s="67"/>
      <c r="F935" s="8"/>
      <c r="G935" s="67"/>
      <c r="H935" s="9"/>
      <c r="I935" s="9"/>
      <c r="J935" s="9"/>
      <c r="K935" s="9"/>
      <c r="L935" s="9"/>
      <c r="M935" s="9"/>
      <c r="N935" s="9"/>
    </row>
    <row r="936" spans="5:14">
      <c r="E936" s="67"/>
      <c r="F936" s="8"/>
      <c r="G936" s="67"/>
      <c r="H936" s="9"/>
      <c r="I936" s="9"/>
      <c r="J936" s="9"/>
      <c r="K936" s="9"/>
      <c r="L936" s="9"/>
      <c r="M936" s="9"/>
      <c r="N936" s="9"/>
    </row>
    <row r="937" spans="5:14">
      <c r="E937" s="67"/>
      <c r="F937" s="8"/>
      <c r="G937" s="67"/>
      <c r="H937" s="9"/>
      <c r="I937" s="9"/>
      <c r="J937" s="9"/>
      <c r="K937" s="9"/>
      <c r="L937" s="9"/>
      <c r="M937" s="9"/>
      <c r="N937" s="9"/>
    </row>
    <row r="938" spans="5:14">
      <c r="E938" s="67"/>
      <c r="F938" s="8"/>
      <c r="G938" s="67"/>
      <c r="H938" s="9"/>
      <c r="I938" s="9"/>
      <c r="J938" s="9"/>
      <c r="K938" s="9"/>
      <c r="L938" s="9"/>
      <c r="M938" s="9"/>
      <c r="N938" s="9"/>
    </row>
    <row r="939" spans="5:14">
      <c r="E939" s="67"/>
      <c r="F939" s="8"/>
      <c r="G939" s="67"/>
      <c r="H939" s="9"/>
      <c r="I939" s="9"/>
      <c r="J939" s="9"/>
      <c r="K939" s="9"/>
      <c r="L939" s="9"/>
      <c r="M939" s="9"/>
      <c r="N939" s="9"/>
    </row>
    <row r="940" spans="5:14">
      <c r="E940" s="67"/>
      <c r="F940" s="8"/>
      <c r="G940" s="67"/>
      <c r="H940" s="9"/>
      <c r="I940" s="9"/>
      <c r="J940" s="9"/>
      <c r="K940" s="9"/>
      <c r="L940" s="9"/>
      <c r="M940" s="9"/>
      <c r="N940" s="9"/>
    </row>
    <row r="941" spans="5:14">
      <c r="E941" s="67"/>
      <c r="F941" s="8"/>
      <c r="G941" s="67"/>
      <c r="H941" s="9"/>
      <c r="I941" s="9"/>
      <c r="J941" s="9"/>
      <c r="K941" s="9"/>
      <c r="L941" s="9"/>
      <c r="M941" s="9"/>
      <c r="N941" s="9"/>
    </row>
    <row r="942" spans="5:14">
      <c r="E942" s="67"/>
      <c r="F942" s="8"/>
      <c r="G942" s="67"/>
      <c r="H942" s="9"/>
      <c r="I942" s="9"/>
      <c r="J942" s="9"/>
      <c r="K942" s="9"/>
      <c r="L942" s="9"/>
      <c r="M942" s="9"/>
      <c r="N942" s="9"/>
    </row>
    <row r="943" spans="5:14">
      <c r="E943" s="67"/>
      <c r="F943" s="8"/>
      <c r="G943" s="67"/>
      <c r="H943" s="9"/>
      <c r="I943" s="9"/>
      <c r="J943" s="9"/>
      <c r="K943" s="9"/>
      <c r="L943" s="9"/>
      <c r="M943" s="9"/>
      <c r="N943" s="9"/>
    </row>
    <row r="944" spans="5:14">
      <c r="E944" s="67"/>
      <c r="F944" s="8"/>
      <c r="G944" s="67"/>
      <c r="H944" s="9"/>
      <c r="I944" s="9"/>
      <c r="J944" s="9"/>
      <c r="K944" s="9"/>
      <c r="L944" s="9"/>
      <c r="M944" s="9"/>
      <c r="N944" s="9"/>
    </row>
    <row r="945" spans="5:14">
      <c r="E945" s="67"/>
      <c r="F945" s="8"/>
      <c r="G945" s="67"/>
      <c r="H945" s="9"/>
      <c r="I945" s="9"/>
      <c r="J945" s="9"/>
      <c r="K945" s="9"/>
      <c r="L945" s="9"/>
      <c r="M945" s="9"/>
      <c r="N945" s="9"/>
    </row>
    <row r="946" spans="5:14">
      <c r="E946" s="67"/>
      <c r="F946" s="8"/>
      <c r="G946" s="67"/>
      <c r="H946" s="9"/>
      <c r="I946" s="9"/>
      <c r="J946" s="9"/>
      <c r="K946" s="9"/>
      <c r="L946" s="9"/>
      <c r="M946" s="9"/>
      <c r="N946" s="9"/>
    </row>
    <row r="947" spans="5:14">
      <c r="E947" s="67"/>
      <c r="F947" s="8"/>
      <c r="G947" s="67"/>
      <c r="H947" s="9"/>
      <c r="I947" s="9"/>
      <c r="J947" s="9"/>
      <c r="K947" s="9"/>
      <c r="L947" s="9"/>
      <c r="M947" s="9"/>
      <c r="N947" s="9"/>
    </row>
    <row r="948" spans="5:14">
      <c r="E948" s="67"/>
      <c r="F948" s="8"/>
      <c r="G948" s="67"/>
      <c r="H948" s="9"/>
      <c r="I948" s="9"/>
      <c r="J948" s="9"/>
      <c r="K948" s="9"/>
      <c r="L948" s="9"/>
      <c r="M948" s="9"/>
      <c r="N948" s="9"/>
    </row>
    <row r="949" spans="5:14">
      <c r="E949" s="67"/>
      <c r="F949" s="8"/>
      <c r="G949" s="67"/>
      <c r="H949" s="9"/>
      <c r="I949" s="9"/>
      <c r="J949" s="9"/>
      <c r="K949" s="9"/>
      <c r="L949" s="9"/>
      <c r="M949" s="9"/>
      <c r="N949" s="9"/>
    </row>
    <row r="950" spans="5:14">
      <c r="E950" s="67"/>
      <c r="F950" s="8"/>
      <c r="G950" s="67"/>
      <c r="H950" s="9"/>
      <c r="I950" s="9"/>
      <c r="J950" s="9"/>
      <c r="K950" s="9"/>
      <c r="L950" s="9"/>
      <c r="M950" s="9"/>
      <c r="N950" s="9"/>
    </row>
    <row r="951" spans="5:14">
      <c r="E951" s="67"/>
      <c r="F951" s="8"/>
      <c r="G951" s="67"/>
      <c r="H951" s="9"/>
      <c r="I951" s="9"/>
      <c r="J951" s="9"/>
      <c r="K951" s="9"/>
      <c r="L951" s="9"/>
      <c r="M951" s="9"/>
      <c r="N951" s="9"/>
    </row>
    <row r="952" spans="5:14">
      <c r="E952" s="67"/>
      <c r="F952" s="8"/>
      <c r="G952" s="67"/>
      <c r="H952" s="9"/>
      <c r="I952" s="9"/>
      <c r="J952" s="9"/>
      <c r="K952" s="9"/>
      <c r="L952" s="9"/>
      <c r="M952" s="9"/>
      <c r="N952" s="9"/>
    </row>
    <row r="953" spans="5:14">
      <c r="E953" s="67"/>
      <c r="F953" s="8"/>
      <c r="G953" s="67"/>
      <c r="H953" s="9"/>
      <c r="I953" s="9"/>
      <c r="J953" s="9"/>
      <c r="K953" s="9"/>
      <c r="L953" s="9"/>
      <c r="M953" s="9"/>
      <c r="N953" s="9"/>
    </row>
    <row r="954" spans="5:14">
      <c r="E954" s="67"/>
      <c r="F954" s="8"/>
      <c r="G954" s="67"/>
      <c r="H954" s="9"/>
      <c r="I954" s="9"/>
      <c r="J954" s="9"/>
      <c r="K954" s="9"/>
      <c r="L954" s="9"/>
      <c r="M954" s="9"/>
      <c r="N954" s="9"/>
    </row>
    <row r="955" spans="5:14">
      <c r="E955" s="67"/>
      <c r="F955" s="8"/>
      <c r="G955" s="67"/>
      <c r="H955" s="9"/>
      <c r="I955" s="9"/>
      <c r="J955" s="9"/>
      <c r="K955" s="9"/>
      <c r="L955" s="9"/>
      <c r="M955" s="9"/>
      <c r="N955" s="9"/>
    </row>
    <row r="956" spans="5:14">
      <c r="E956" s="67"/>
      <c r="F956" s="8"/>
      <c r="G956" s="67"/>
      <c r="H956" s="9"/>
      <c r="I956" s="9"/>
      <c r="J956" s="9"/>
      <c r="K956" s="9"/>
      <c r="L956" s="9"/>
      <c r="M956" s="9"/>
      <c r="N956" s="9"/>
    </row>
    <row r="957" spans="5:14">
      <c r="E957" s="67"/>
      <c r="F957" s="8"/>
      <c r="G957" s="67"/>
      <c r="H957" s="9"/>
      <c r="I957" s="9"/>
      <c r="J957" s="9"/>
      <c r="K957" s="9"/>
      <c r="L957" s="9"/>
      <c r="M957" s="9"/>
      <c r="N957" s="9"/>
    </row>
    <row r="958" spans="5:14">
      <c r="E958" s="67"/>
      <c r="F958" s="8"/>
      <c r="G958" s="67"/>
      <c r="H958" s="9"/>
      <c r="I958" s="9"/>
      <c r="J958" s="9"/>
      <c r="K958" s="9"/>
      <c r="L958" s="9"/>
      <c r="M958" s="9"/>
      <c r="N958" s="9"/>
    </row>
    <row r="959" spans="5:14">
      <c r="E959" s="67"/>
      <c r="F959" s="8"/>
      <c r="G959" s="67"/>
      <c r="H959" s="9"/>
      <c r="I959" s="9"/>
      <c r="J959" s="9"/>
      <c r="K959" s="9"/>
      <c r="L959" s="9"/>
      <c r="M959" s="9"/>
      <c r="N959" s="9"/>
    </row>
    <row r="960" spans="5:14">
      <c r="E960" s="67"/>
      <c r="F960" s="8"/>
      <c r="G960" s="67"/>
      <c r="H960" s="9"/>
      <c r="I960" s="9"/>
      <c r="J960" s="9"/>
      <c r="K960" s="9"/>
      <c r="L960" s="9"/>
      <c r="M960" s="9"/>
      <c r="N960" s="9"/>
    </row>
    <row r="961" spans="5:14">
      <c r="E961" s="67"/>
      <c r="F961" s="8"/>
      <c r="G961" s="67"/>
      <c r="H961" s="9"/>
      <c r="I961" s="9"/>
      <c r="J961" s="9"/>
      <c r="K961" s="9"/>
      <c r="L961" s="9"/>
      <c r="M961" s="9"/>
      <c r="N961" s="9"/>
    </row>
    <row r="962" spans="5:14">
      <c r="E962" s="67"/>
      <c r="F962" s="8"/>
      <c r="G962" s="67"/>
      <c r="H962" s="9"/>
      <c r="I962" s="9"/>
      <c r="J962" s="9"/>
      <c r="K962" s="9"/>
      <c r="L962" s="9"/>
      <c r="M962" s="9"/>
      <c r="N962" s="9"/>
    </row>
    <row r="963" spans="5:14">
      <c r="E963" s="67"/>
      <c r="F963" s="8"/>
      <c r="G963" s="67"/>
      <c r="H963" s="9"/>
      <c r="I963" s="9"/>
      <c r="J963" s="9"/>
      <c r="K963" s="9"/>
      <c r="L963" s="9"/>
      <c r="M963" s="9"/>
      <c r="N963" s="9"/>
    </row>
    <row r="964" spans="5:14">
      <c r="E964" s="67"/>
      <c r="F964" s="8"/>
      <c r="G964" s="67"/>
      <c r="H964" s="9"/>
      <c r="I964" s="9"/>
      <c r="J964" s="9"/>
      <c r="K964" s="9"/>
      <c r="L964" s="9"/>
      <c r="M964" s="9"/>
      <c r="N964" s="9"/>
    </row>
    <row r="965" spans="5:14">
      <c r="E965" s="67"/>
      <c r="F965" s="8"/>
      <c r="G965" s="67"/>
      <c r="H965" s="9"/>
      <c r="I965" s="9"/>
      <c r="J965" s="9"/>
      <c r="K965" s="9"/>
      <c r="L965" s="9"/>
      <c r="M965" s="9"/>
      <c r="N965" s="9"/>
    </row>
    <row r="966" spans="5:14">
      <c r="E966" s="67"/>
      <c r="F966" s="8"/>
      <c r="G966" s="67"/>
      <c r="H966" s="9"/>
      <c r="I966" s="9"/>
      <c r="J966" s="9"/>
      <c r="K966" s="9"/>
      <c r="L966" s="9"/>
      <c r="M966" s="9"/>
      <c r="N966" s="9"/>
    </row>
    <row r="967" spans="5:14">
      <c r="E967" s="67"/>
      <c r="F967" s="8"/>
      <c r="G967" s="67"/>
      <c r="H967" s="9"/>
      <c r="I967" s="9"/>
      <c r="J967" s="9"/>
      <c r="K967" s="9"/>
      <c r="L967" s="9"/>
      <c r="M967" s="9"/>
      <c r="N967" s="9"/>
    </row>
    <row r="968" spans="5:14">
      <c r="E968" s="67"/>
      <c r="F968" s="8"/>
      <c r="G968" s="67"/>
      <c r="H968" s="9"/>
      <c r="I968" s="9"/>
      <c r="J968" s="9"/>
      <c r="K968" s="9"/>
      <c r="L968" s="9"/>
      <c r="M968" s="9"/>
      <c r="N968" s="9"/>
    </row>
    <row r="969" spans="5:14">
      <c r="E969" s="67"/>
      <c r="F969" s="8"/>
      <c r="G969" s="67"/>
      <c r="H969" s="9"/>
      <c r="I969" s="9"/>
      <c r="J969" s="9"/>
      <c r="K969" s="9"/>
      <c r="L969" s="9"/>
      <c r="M969" s="9"/>
      <c r="N969" s="9"/>
    </row>
    <row r="970" spans="5:14">
      <c r="E970" s="67"/>
      <c r="F970" s="8"/>
      <c r="G970" s="67"/>
      <c r="H970" s="9"/>
      <c r="I970" s="9"/>
      <c r="J970" s="9"/>
      <c r="K970" s="9"/>
      <c r="L970" s="9"/>
      <c r="M970" s="9"/>
      <c r="N970" s="9"/>
    </row>
    <row r="971" spans="5:14">
      <c r="E971" s="67"/>
      <c r="F971" s="8"/>
      <c r="G971" s="67"/>
      <c r="H971" s="9"/>
      <c r="I971" s="9"/>
      <c r="J971" s="9"/>
      <c r="K971" s="9"/>
      <c r="L971" s="9"/>
      <c r="M971" s="9"/>
      <c r="N971" s="9"/>
    </row>
    <row r="972" spans="5:14">
      <c r="E972" s="67"/>
      <c r="F972" s="8"/>
      <c r="G972" s="67"/>
      <c r="H972" s="9"/>
      <c r="I972" s="9"/>
      <c r="J972" s="9"/>
      <c r="K972" s="9"/>
      <c r="L972" s="9"/>
      <c r="M972" s="9"/>
      <c r="N972" s="9"/>
    </row>
    <row r="973" spans="5:14">
      <c r="E973" s="67"/>
      <c r="F973" s="8"/>
      <c r="G973" s="67"/>
      <c r="H973" s="9"/>
      <c r="I973" s="9"/>
      <c r="J973" s="9"/>
      <c r="K973" s="9"/>
      <c r="L973" s="9"/>
      <c r="M973" s="9"/>
      <c r="N973" s="9"/>
    </row>
    <row r="974" spans="5:14">
      <c r="E974" s="67"/>
      <c r="F974" s="8"/>
      <c r="G974" s="67"/>
      <c r="H974" s="9"/>
      <c r="I974" s="9"/>
      <c r="J974" s="9"/>
      <c r="K974" s="9"/>
      <c r="L974" s="9"/>
      <c r="M974" s="9"/>
      <c r="N974" s="9"/>
    </row>
    <row r="975" spans="5:14">
      <c r="E975" s="67"/>
      <c r="F975" s="8"/>
      <c r="G975" s="67"/>
      <c r="H975" s="9"/>
      <c r="I975" s="9"/>
      <c r="J975" s="9"/>
      <c r="K975" s="9"/>
      <c r="L975" s="9"/>
      <c r="M975" s="9"/>
      <c r="N975" s="9"/>
    </row>
    <row r="976" spans="5:14">
      <c r="E976" s="67"/>
      <c r="F976" s="8"/>
      <c r="G976" s="67"/>
      <c r="H976" s="9"/>
      <c r="I976" s="9"/>
      <c r="J976" s="9"/>
      <c r="K976" s="9"/>
      <c r="L976" s="9"/>
      <c r="M976" s="9"/>
      <c r="N976" s="9"/>
    </row>
    <row r="977" spans="5:14">
      <c r="E977" s="67"/>
      <c r="F977" s="8"/>
      <c r="G977" s="67"/>
      <c r="H977" s="9"/>
      <c r="I977" s="9"/>
      <c r="J977" s="9"/>
      <c r="K977" s="9"/>
      <c r="L977" s="9"/>
      <c r="M977" s="9"/>
      <c r="N977" s="9"/>
    </row>
    <row r="978" spans="5:14">
      <c r="E978" s="67"/>
      <c r="F978" s="8"/>
      <c r="G978" s="67"/>
      <c r="H978" s="9"/>
      <c r="I978" s="9"/>
      <c r="J978" s="9"/>
      <c r="K978" s="9"/>
      <c r="L978" s="9"/>
      <c r="M978" s="9"/>
      <c r="N978" s="9"/>
    </row>
    <row r="979" spans="5:14">
      <c r="E979" s="67"/>
      <c r="F979" s="8"/>
      <c r="G979" s="67"/>
      <c r="H979" s="9"/>
      <c r="I979" s="9"/>
      <c r="J979" s="9"/>
      <c r="K979" s="9"/>
      <c r="L979" s="9"/>
      <c r="M979" s="9"/>
      <c r="N979" s="9"/>
    </row>
    <row r="980" spans="5:14">
      <c r="E980" s="67"/>
      <c r="F980" s="8"/>
      <c r="G980" s="67"/>
      <c r="H980" s="9"/>
      <c r="I980" s="9"/>
      <c r="J980" s="9"/>
      <c r="K980" s="9"/>
      <c r="L980" s="9"/>
      <c r="M980" s="9"/>
      <c r="N980" s="9"/>
    </row>
    <row r="981" spans="5:14">
      <c r="E981" s="67"/>
      <c r="F981" s="8"/>
      <c r="G981" s="67"/>
      <c r="H981" s="9"/>
      <c r="I981" s="9"/>
      <c r="J981" s="9"/>
      <c r="K981" s="9"/>
      <c r="L981" s="9"/>
      <c r="M981" s="9"/>
      <c r="N981" s="9"/>
    </row>
    <row r="982" spans="5:14">
      <c r="E982" s="67"/>
      <c r="F982" s="8"/>
      <c r="G982" s="67"/>
      <c r="H982" s="9"/>
      <c r="I982" s="9"/>
      <c r="J982" s="9"/>
      <c r="K982" s="9"/>
      <c r="L982" s="9"/>
      <c r="M982" s="9"/>
      <c r="N982" s="9"/>
    </row>
    <row r="983" spans="5:14">
      <c r="E983" s="67"/>
      <c r="F983" s="8"/>
      <c r="G983" s="67"/>
      <c r="H983" s="9"/>
      <c r="I983" s="9"/>
      <c r="J983" s="9"/>
      <c r="K983" s="9"/>
      <c r="L983" s="9"/>
      <c r="M983" s="9"/>
      <c r="N983" s="9"/>
    </row>
    <row r="984" spans="5:14">
      <c r="E984" s="67"/>
      <c r="F984" s="8"/>
      <c r="G984" s="67"/>
      <c r="H984" s="9"/>
      <c r="I984" s="9"/>
      <c r="J984" s="9"/>
      <c r="K984" s="9"/>
      <c r="L984" s="9"/>
      <c r="M984" s="9"/>
      <c r="N984" s="9"/>
    </row>
    <row r="985" spans="5:14">
      <c r="E985" s="67"/>
      <c r="F985" s="8"/>
      <c r="G985" s="67"/>
      <c r="H985" s="9"/>
      <c r="I985" s="9"/>
      <c r="J985" s="9"/>
      <c r="K985" s="9"/>
      <c r="L985" s="9"/>
      <c r="M985" s="9"/>
      <c r="N985" s="9"/>
    </row>
    <row r="986" spans="5:14">
      <c r="E986" s="67"/>
      <c r="F986" s="8"/>
      <c r="G986" s="67"/>
      <c r="H986" s="9"/>
      <c r="I986" s="9"/>
      <c r="J986" s="9"/>
      <c r="K986" s="9"/>
      <c r="L986" s="9"/>
      <c r="M986" s="9"/>
      <c r="N986" s="9"/>
    </row>
    <row r="987" spans="5:14">
      <c r="E987" s="67"/>
      <c r="F987" s="8"/>
      <c r="G987" s="67"/>
      <c r="H987" s="9"/>
      <c r="I987" s="9"/>
      <c r="J987" s="9"/>
      <c r="K987" s="9"/>
      <c r="L987" s="9"/>
      <c r="M987" s="9"/>
      <c r="N987" s="9"/>
    </row>
    <row r="988" spans="5:14">
      <c r="E988" s="67"/>
      <c r="F988" s="8"/>
      <c r="G988" s="67"/>
      <c r="H988" s="9"/>
      <c r="I988" s="9"/>
      <c r="J988" s="9"/>
      <c r="K988" s="9"/>
      <c r="L988" s="9"/>
      <c r="M988" s="9"/>
      <c r="N988" s="9"/>
    </row>
    <row r="989" spans="5:14">
      <c r="E989" s="67"/>
      <c r="F989" s="8"/>
      <c r="G989" s="67"/>
      <c r="H989" s="9"/>
      <c r="I989" s="9"/>
      <c r="J989" s="9"/>
      <c r="K989" s="9"/>
      <c r="L989" s="9"/>
      <c r="M989" s="9"/>
      <c r="N989" s="9"/>
    </row>
    <row r="990" spans="5:14">
      <c r="E990" s="67"/>
      <c r="F990" s="8"/>
      <c r="G990" s="67"/>
      <c r="H990" s="9"/>
      <c r="I990" s="9"/>
      <c r="J990" s="9"/>
      <c r="K990" s="9"/>
      <c r="L990" s="9"/>
      <c r="M990" s="9"/>
      <c r="N990" s="9"/>
    </row>
    <row r="991" spans="5:14">
      <c r="E991" s="67"/>
      <c r="F991" s="8"/>
      <c r="G991" s="67"/>
      <c r="H991" s="9"/>
      <c r="I991" s="9"/>
      <c r="J991" s="9"/>
      <c r="K991" s="9"/>
      <c r="L991" s="9"/>
      <c r="M991" s="9"/>
      <c r="N991" s="9"/>
    </row>
    <row r="992" spans="5:14">
      <c r="E992" s="67"/>
      <c r="F992" s="8"/>
      <c r="G992" s="67"/>
      <c r="H992" s="9"/>
      <c r="I992" s="9"/>
      <c r="J992" s="9"/>
      <c r="K992" s="9"/>
      <c r="L992" s="9"/>
      <c r="M992" s="9"/>
      <c r="N992" s="9"/>
    </row>
    <row r="993" spans="5:14">
      <c r="E993" s="67"/>
      <c r="F993" s="8"/>
      <c r="G993" s="67"/>
      <c r="H993" s="9"/>
      <c r="I993" s="9"/>
      <c r="J993" s="9"/>
      <c r="K993" s="9"/>
      <c r="L993" s="9"/>
      <c r="M993" s="9"/>
      <c r="N993" s="9"/>
    </row>
    <row r="994" spans="5:14">
      <c r="E994" s="67"/>
      <c r="F994" s="8"/>
      <c r="G994" s="67"/>
      <c r="H994" s="9"/>
      <c r="I994" s="9"/>
      <c r="J994" s="9"/>
      <c r="K994" s="9"/>
      <c r="L994" s="9"/>
      <c r="M994" s="9"/>
      <c r="N994" s="9"/>
    </row>
    <row r="995" spans="5:14">
      <c r="E995" s="67"/>
      <c r="F995" s="8"/>
      <c r="G995" s="67"/>
      <c r="H995" s="9"/>
      <c r="I995" s="9"/>
      <c r="J995" s="9"/>
      <c r="K995" s="9"/>
      <c r="L995" s="9"/>
      <c r="M995" s="9"/>
      <c r="N995" s="9"/>
    </row>
    <row r="996" spans="5:14">
      <c r="E996" s="67"/>
      <c r="F996" s="8"/>
      <c r="G996" s="67"/>
      <c r="H996" s="9"/>
      <c r="I996" s="9"/>
      <c r="J996" s="9"/>
      <c r="K996" s="9"/>
      <c r="L996" s="9"/>
      <c r="M996" s="9"/>
      <c r="N996" s="9"/>
    </row>
    <row r="997" spans="5:14">
      <c r="E997" s="67"/>
      <c r="F997" s="8"/>
      <c r="G997" s="67"/>
      <c r="H997" s="9"/>
      <c r="I997" s="9"/>
      <c r="J997" s="9"/>
      <c r="K997" s="9"/>
      <c r="L997" s="9"/>
      <c r="M997" s="9"/>
      <c r="N997" s="9"/>
    </row>
    <row r="998" spans="5:14">
      <c r="E998" s="67"/>
      <c r="F998" s="8"/>
      <c r="G998" s="67"/>
      <c r="H998" s="9"/>
      <c r="I998" s="9"/>
      <c r="J998" s="9"/>
      <c r="K998" s="9"/>
      <c r="L998" s="9"/>
      <c r="M998" s="9"/>
      <c r="N998" s="9"/>
    </row>
    <row r="999" spans="5:14">
      <c r="E999" s="67"/>
      <c r="F999" s="8"/>
      <c r="G999" s="67"/>
      <c r="H999" s="9"/>
      <c r="I999" s="9"/>
      <c r="J999" s="9"/>
      <c r="K999" s="9"/>
      <c r="L999" s="9"/>
      <c r="M999" s="9"/>
      <c r="N999" s="9"/>
    </row>
    <row r="1000" spans="5:14">
      <c r="E1000" s="67"/>
      <c r="F1000" s="8"/>
      <c r="G1000" s="67"/>
      <c r="H1000" s="9"/>
      <c r="I1000" s="9"/>
      <c r="J1000" s="9"/>
      <c r="K1000" s="9"/>
      <c r="L1000" s="9"/>
      <c r="M1000" s="9"/>
      <c r="N1000" s="9"/>
    </row>
    <row r="1001" spans="5:14">
      <c r="E1001" s="67"/>
      <c r="F1001" s="8"/>
      <c r="G1001" s="67"/>
      <c r="H1001" s="9"/>
      <c r="I1001" s="9"/>
      <c r="J1001" s="9"/>
      <c r="K1001" s="9"/>
      <c r="L1001" s="9"/>
      <c r="M1001" s="9"/>
      <c r="N1001" s="9"/>
    </row>
    <row r="1002" spans="5:14">
      <c r="E1002" s="67"/>
      <c r="F1002" s="8"/>
      <c r="G1002" s="67"/>
      <c r="H1002" s="9"/>
      <c r="I1002" s="9"/>
      <c r="J1002" s="9"/>
      <c r="K1002" s="9"/>
      <c r="L1002" s="9"/>
      <c r="M1002" s="9"/>
      <c r="N1002" s="9"/>
    </row>
    <row r="1003" spans="5:14">
      <c r="E1003" s="67"/>
      <c r="F1003" s="8"/>
      <c r="G1003" s="67"/>
      <c r="H1003" s="9"/>
      <c r="I1003" s="9"/>
      <c r="J1003" s="9"/>
      <c r="K1003" s="9"/>
      <c r="L1003" s="9"/>
      <c r="M1003" s="9"/>
      <c r="N1003" s="9"/>
    </row>
    <row r="1004" spans="5:14">
      <c r="E1004" s="67"/>
      <c r="F1004" s="8"/>
      <c r="G1004" s="67"/>
      <c r="H1004" s="9"/>
      <c r="I1004" s="9"/>
      <c r="J1004" s="9"/>
      <c r="K1004" s="9"/>
      <c r="L1004" s="9"/>
      <c r="M1004" s="9"/>
      <c r="N1004" s="9"/>
    </row>
    <row r="1005" spans="5:14">
      <c r="E1005" s="67"/>
      <c r="F1005" s="8"/>
      <c r="G1005" s="67"/>
      <c r="H1005" s="9"/>
      <c r="I1005" s="9"/>
      <c r="J1005" s="9"/>
      <c r="K1005" s="9"/>
      <c r="L1005" s="9"/>
      <c r="M1005" s="9"/>
      <c r="N1005" s="9"/>
    </row>
    <row r="1006" spans="5:14">
      <c r="E1006" s="67"/>
      <c r="F1006" s="8"/>
      <c r="G1006" s="67"/>
      <c r="H1006" s="9"/>
      <c r="I1006" s="9"/>
      <c r="J1006" s="9"/>
      <c r="K1006" s="9"/>
      <c r="L1006" s="9"/>
      <c r="M1006" s="9"/>
      <c r="N1006" s="9"/>
    </row>
    <row r="1007" spans="5:14">
      <c r="E1007" s="67"/>
      <c r="F1007" s="8"/>
      <c r="G1007" s="67"/>
      <c r="H1007" s="9"/>
      <c r="I1007" s="9"/>
      <c r="J1007" s="9"/>
      <c r="K1007" s="9"/>
      <c r="L1007" s="9"/>
      <c r="M1007" s="9"/>
      <c r="N1007" s="9"/>
    </row>
    <row r="1008" spans="5:14">
      <c r="E1008" s="67"/>
      <c r="F1008" s="8"/>
      <c r="G1008" s="67"/>
      <c r="H1008" s="9"/>
      <c r="I1008" s="9"/>
      <c r="J1008" s="9"/>
      <c r="K1008" s="9"/>
      <c r="L1008" s="9"/>
      <c r="M1008" s="9"/>
      <c r="N1008" s="9"/>
    </row>
    <row r="1009" spans="5:14">
      <c r="E1009" s="67"/>
      <c r="F1009" s="8"/>
      <c r="G1009" s="67"/>
      <c r="H1009" s="9"/>
      <c r="I1009" s="9"/>
      <c r="J1009" s="9"/>
      <c r="K1009" s="9"/>
      <c r="L1009" s="9"/>
      <c r="M1009" s="9"/>
      <c r="N1009" s="9"/>
    </row>
    <row r="1010" spans="5:14">
      <c r="E1010" s="67"/>
      <c r="F1010" s="8"/>
      <c r="G1010" s="67"/>
      <c r="H1010" s="9"/>
      <c r="I1010" s="9"/>
      <c r="J1010" s="9"/>
      <c r="K1010" s="9"/>
      <c r="L1010" s="9"/>
      <c r="M1010" s="9"/>
      <c r="N1010" s="9"/>
    </row>
    <row r="1011" spans="5:14">
      <c r="E1011" s="67"/>
      <c r="F1011" s="8"/>
      <c r="G1011" s="67"/>
      <c r="H1011" s="9"/>
      <c r="I1011" s="9"/>
      <c r="J1011" s="9"/>
      <c r="K1011" s="9"/>
      <c r="L1011" s="9"/>
      <c r="M1011" s="9"/>
      <c r="N1011" s="9"/>
    </row>
    <row r="1012" spans="5:14">
      <c r="E1012" s="67"/>
      <c r="F1012" s="8"/>
      <c r="G1012" s="67"/>
      <c r="H1012" s="9"/>
      <c r="I1012" s="9"/>
      <c r="J1012" s="9"/>
      <c r="K1012" s="9"/>
      <c r="L1012" s="9"/>
      <c r="M1012" s="9"/>
      <c r="N1012" s="9"/>
    </row>
    <row r="1013" spans="5:14">
      <c r="E1013" s="67"/>
      <c r="F1013" s="8"/>
      <c r="G1013" s="67"/>
      <c r="H1013" s="9"/>
      <c r="I1013" s="9"/>
      <c r="J1013" s="9"/>
      <c r="K1013" s="9"/>
      <c r="L1013" s="9"/>
      <c r="M1013" s="9"/>
      <c r="N1013" s="9"/>
    </row>
    <row r="1014" spans="5:14">
      <c r="E1014" s="67"/>
      <c r="F1014" s="8"/>
      <c r="G1014" s="67"/>
      <c r="H1014" s="9"/>
      <c r="I1014" s="9"/>
      <c r="J1014" s="9"/>
      <c r="K1014" s="9"/>
      <c r="L1014" s="9"/>
      <c r="M1014" s="9"/>
      <c r="N1014" s="9"/>
    </row>
    <row r="1015" spans="5:14">
      <c r="E1015" s="67"/>
      <c r="F1015" s="8"/>
      <c r="G1015" s="67"/>
      <c r="H1015" s="9"/>
      <c r="I1015" s="9"/>
      <c r="J1015" s="9"/>
      <c r="K1015" s="9"/>
      <c r="L1015" s="9"/>
      <c r="M1015" s="9"/>
      <c r="N1015" s="9"/>
    </row>
    <row r="1016" spans="5:14">
      <c r="E1016" s="67"/>
      <c r="F1016" s="8"/>
      <c r="G1016" s="67"/>
      <c r="H1016" s="9"/>
      <c r="I1016" s="9"/>
      <c r="J1016" s="9"/>
      <c r="K1016" s="9"/>
      <c r="L1016" s="9"/>
      <c r="M1016" s="9"/>
      <c r="N1016" s="9"/>
    </row>
    <row r="1017" spans="5:14">
      <c r="E1017" s="67"/>
      <c r="F1017" s="8"/>
      <c r="G1017" s="67"/>
      <c r="H1017" s="9"/>
      <c r="I1017" s="9"/>
      <c r="J1017" s="9"/>
      <c r="K1017" s="9"/>
      <c r="L1017" s="9"/>
      <c r="M1017" s="9"/>
      <c r="N1017" s="9"/>
    </row>
    <row r="1018" spans="5:14">
      <c r="E1018" s="67"/>
      <c r="F1018" s="8"/>
      <c r="G1018" s="67"/>
      <c r="H1018" s="9"/>
      <c r="I1018" s="9"/>
      <c r="J1018" s="9"/>
      <c r="K1018" s="9"/>
      <c r="L1018" s="9"/>
      <c r="M1018" s="9"/>
      <c r="N1018" s="9"/>
    </row>
    <row r="1019" spans="5:14">
      <c r="E1019" s="67"/>
      <c r="F1019" s="8"/>
      <c r="G1019" s="67"/>
      <c r="H1019" s="9"/>
      <c r="I1019" s="9"/>
      <c r="J1019" s="9"/>
      <c r="K1019" s="9"/>
      <c r="L1019" s="9"/>
      <c r="M1019" s="9"/>
      <c r="N1019" s="9"/>
    </row>
    <row r="1020" spans="5:14">
      <c r="E1020" s="67"/>
      <c r="F1020" s="8"/>
      <c r="G1020" s="67"/>
      <c r="H1020" s="9"/>
      <c r="I1020" s="9"/>
      <c r="J1020" s="9"/>
      <c r="K1020" s="9"/>
      <c r="L1020" s="9"/>
      <c r="M1020" s="9"/>
      <c r="N1020" s="9"/>
    </row>
    <row r="1021" spans="5:14">
      <c r="E1021" s="67"/>
      <c r="F1021" s="8"/>
      <c r="G1021" s="67"/>
      <c r="H1021" s="9"/>
      <c r="I1021" s="9"/>
      <c r="J1021" s="9"/>
      <c r="K1021" s="9"/>
      <c r="L1021" s="9"/>
      <c r="M1021" s="9"/>
      <c r="N1021" s="9"/>
    </row>
    <row r="1022" spans="5:14">
      <c r="E1022" s="67"/>
      <c r="F1022" s="8"/>
      <c r="G1022" s="67"/>
      <c r="H1022" s="9"/>
      <c r="I1022" s="9"/>
      <c r="J1022" s="9"/>
      <c r="K1022" s="9"/>
      <c r="L1022" s="9"/>
      <c r="M1022" s="9"/>
      <c r="N1022" s="9"/>
    </row>
    <row r="1023" spans="5:14">
      <c r="E1023" s="67"/>
      <c r="F1023" s="8"/>
      <c r="G1023" s="67"/>
      <c r="H1023" s="9"/>
      <c r="I1023" s="9"/>
      <c r="J1023" s="9"/>
      <c r="K1023" s="9"/>
      <c r="L1023" s="9"/>
      <c r="M1023" s="9"/>
      <c r="N1023" s="9"/>
    </row>
    <row r="1024" spans="5:14">
      <c r="E1024" s="67"/>
      <c r="F1024" s="8"/>
      <c r="G1024" s="67"/>
      <c r="H1024" s="9"/>
      <c r="I1024" s="9"/>
      <c r="J1024" s="9"/>
      <c r="K1024" s="9"/>
      <c r="L1024" s="9"/>
      <c r="M1024" s="9"/>
      <c r="N1024" s="9"/>
    </row>
  </sheetData>
  <sheetProtection algorithmName="SHA-512" hashValue="OACgQhQPsjwcuzcDCZiZwu0THjeWqLZYcmnMdvilfpTJWriQEimf257l4Cc7HpadKCq2n9l+vi1k+YlZdFWqbw==" saltValue="hoNy9zlzXuOvBr6+o9njoQ==" spinCount="100000" sheet="1" objects="1" scenarios="1" formatColumns="0"/>
  <mergeCells count="1">
    <mergeCell ref="I4:I14"/>
  </mergeCells>
  <dataValidations count="2">
    <dataValidation type="list" allowBlank="1" showInputMessage="1" showErrorMessage="1" errorTitle="Value must be 0, 1, 2, 3, 4 or 5" sqref="E333 J333 E331 J331 E329 J329 E327 J327 E325 J325 E323 J323 E321 J321 E316 J316 E314 J314 E312 J312 E310 J310 E306:E308 J306:J308 E300:E304 J300:J304 E295 J295 E290:E293 J290:J293 E288 J288 E286 J286 E284 J284 E282 J282 E280 J280 E278 J278 E276 J276 E274 J274 E272 J272 E267 J267 E265 J265 E263 J263 E259 J259 E257 J257 E255 J255 E253 J253 E248 J248 E245:E246 J245:J246 E239:E243 J239:J243 E237 J237 E235 J235 E229 J229 E227 J227 E225 J225 E220:E223 J220:J223 E217:E218 J217:J218 E212 J212 E210 J210 E208 J208 E204:E206 J204:J206 E202 J202 E198:E200 J198:J200 E193:E196 J193:J196 E190 J190 E188 J188 E183 J183 E181 J181 E179 J179 E177 J177 E175 J175 E173 J173 E171 J171 E169 J169 E167 J167 E165 J165 E159:E160 J159:J160 E154:E156 J154:J156 E149:E151 J149:J151 E145:E147 J145:J147 E141:E143 J141:J143 E135:E139 J135:J139 E130:E133 J130:J133 E124:E128 J124:J128 E120:E122 J120:J122 E116:E118 J116:J118 E111 J111 E107:E109 J107:J109 E103:E105 J103:J105 E98:E101 J98:J101 E93:E96 J93:J96 E86:E88 J86:J88 E84 J84 E82 J82 E80 J80 E78 J78 E76 J76 E74 J74 E72 J72 E70 J70 E65 J65 E63 J63 E61 J61 E59 J59 E57 J57 E55 J55 E53 J53 E48 J48 E46 J46 E44 J44 E40:E42 J40:J42 E35 J35 E33 J33 E31 J31 E26:E29 J26:J29" xr:uid="{C13ECAB8-30E4-5241-92D8-F2867C008FDC}">
      <formula1>"0,1,2,3,4,5"</formula1>
    </dataValidation>
    <dataValidation type="decimal" allowBlank="1" showInputMessage="1" showErrorMessage="1" errorTitle="Value must be between 0 and 5" sqref="H333 M333 H331 M331 H329 M329 H327 M327 H325 M325 H323 M323 H321 M321 H316 M316 H314 M314 H312 M312 H310 M310 H306:H308 M306:M308 H300:H304 M300:M304 H295 M295 H290:H293 M290:M293 H288 M288 H286 M286 H284 M284 H282 M282 H280 M280 H278 M278 H276 M276 H274 M274 H272 M272 H267 M267 H265 M265 H263 M263 H259 M259 H257 M257 H255 M255 H253 M253 H248 M248 H245:H246 M245:M246 H239:H243 M239:M243 H237 M237 H235 M235 H229 M229 H227 M227 H225 M225 H220:H223 M220:M223 H217:H218 M217:M218 H212 M212 H210 M210 H208 M208 H204:H206 M204:M206 H202 M202 H198:H200 M198:M200 H193:H196 M193:M196 H190 M190 H188 M188 H183 M183 H181 M181 H179 M179 H177 M177 H175 M175 H173 M173 H171 M171 H169 M169 H167 M167 H165 M165 H159:H160 M159:M160 H154:H156 M154:M156 H149:H151 M149:M151 H145:H147 M145:M147 H141:H143 M141:M143 H135:H139 M135:M139 H130:H133 M130:M133 H124:H128 M124:M128 H120:H122 M120:M122 H116:H118 M116:M118 H111 M111 H107:H109 M107:M109 H103:H105 M103:M105 H98:H101 M98:M101 H93:H96 M93:M96 H86:H88 M86:M88 H84 M84 H82 M82 H80 M80 H78 M78 H76 M76 H74 M74 H72 M72 H70 M70 H65 M65 H63 M63 H61 M61 H59 M59 H57 M57 H55 M55 H53 M53 H48 M48 H46 M46 H44 M44 H40:H42 M40:M42 H35 M35 H33 M33 H31 M31 H26:H29 M26:M29" xr:uid="{80772E7B-5581-A24A-A00B-04A351BA4043}">
      <formula1>0</formula1>
      <formula2>5</formula2>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9F7F17DDCCEE44881E7A0C653C4A36A" ma:contentTypeVersion="8" ma:contentTypeDescription="Create a new document." ma:contentTypeScope="" ma:versionID="41a5c46fa815147ae6f16e2a2b26581b">
  <xsd:schema xmlns:xsd="http://www.w3.org/2001/XMLSchema" xmlns:xs="http://www.w3.org/2001/XMLSchema" xmlns:p="http://schemas.microsoft.com/office/2006/metadata/properties" xmlns:ns2="27bc3202-ab27-4ab4-bceb-915767d3e745" xmlns:ns3="2f5955a5-efb8-4bd7-8399-d143bd9aa185" targetNamespace="http://schemas.microsoft.com/office/2006/metadata/properties" ma:root="true" ma:fieldsID="02a50f95cfae70b9e7ebd689d9069a2e" ns2:_="" ns3:_="">
    <xsd:import namespace="27bc3202-ab27-4ab4-bceb-915767d3e745"/>
    <xsd:import namespace="2f5955a5-efb8-4bd7-8399-d143bd9aa185"/>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7bc3202-ab27-4ab4-bceb-915767d3e74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f5955a5-efb8-4bd7-8399-d143bd9aa185"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016B4F4-B494-450B-9393-DA5EAD212237}">
  <ds:schemaRefs>
    <ds:schemaRef ds:uri="http://schemas.microsoft.com/sharepoint/v3/contenttype/forms"/>
  </ds:schemaRefs>
</ds:datastoreItem>
</file>

<file path=customXml/itemProps2.xml><?xml version="1.0" encoding="utf-8"?>
<ds:datastoreItem xmlns:ds="http://schemas.openxmlformats.org/officeDocument/2006/customXml" ds:itemID="{CE13D3E5-AADF-4B1B-AB56-EEEA2DB3459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7bc3202-ab27-4ab4-bceb-915767d3e745"/>
    <ds:schemaRef ds:uri="2f5955a5-efb8-4bd7-8399-d143bd9aa18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C2C6BA5-37F5-47E1-A510-C26C4CF263A0}">
  <ds:schemaRefs>
    <ds:schemaRef ds:uri="http://schemas.microsoft.com/office/2006/metadata/properties"/>
    <ds:schemaRef ds:uri="http://purl.org/dc/elements/1.1/"/>
    <ds:schemaRef ds:uri="http://www.w3.org/XML/1998/namespace"/>
    <ds:schemaRef ds:uri="http://schemas.microsoft.com/office/2006/documentManagement/types"/>
    <ds:schemaRef ds:uri="2f5955a5-efb8-4bd7-8399-d143bd9aa185"/>
    <ds:schemaRef ds:uri="http://purl.org/dc/dcmitype/"/>
    <ds:schemaRef ds:uri="http://schemas.microsoft.com/office/infopath/2007/PartnerControls"/>
    <ds:schemaRef ds:uri="http://schemas.openxmlformats.org/package/2006/metadata/core-properties"/>
    <ds:schemaRef ds:uri="27bc3202-ab27-4ab4-bceb-915767d3e745"/>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Index &amp; Average Scores</vt:lpstr>
      <vt:lpstr>RFI</vt:lpstr>
      <vt:lpstr>Company Information</vt:lpstr>
      <vt:lpstr>P2P</vt:lpstr>
      <vt:lpstr>Sourcing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Arturo Rodriguez</dc:creator>
  <cp:lastModifiedBy>rafael.cortes.beringola@alumnos.upm.es</cp:lastModifiedBy>
  <cp:lastPrinted>2018-04-13T19:52:49Z</cp:lastPrinted>
  <dcterms:created xsi:type="dcterms:W3CDTF">2018-04-04T20:23:44Z</dcterms:created>
  <dcterms:modified xsi:type="dcterms:W3CDTF">2019-07-11T16:39:30Z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0x010100E9F7F17DDCCEE44881E7A0C653C4A36A</vt:lpwstr>
  </property>
</Properties>
</file>