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autoCompressPictures="0" defaultThemeVersion="166925"/>
  <mc:AlternateContent xmlns:mc="http://schemas.openxmlformats.org/markup-compatibility/2006">
    <mc:Choice Requires="x15">
      <x15ac:absPath xmlns:x15ac="http://schemas.microsoft.com/office/spreadsheetml/2010/11/ac" url="/Users/michaelglamoureux/Dropbox/Private/Spend Matters/Solution Maps 2018 Q3/Allocation/"/>
    </mc:Choice>
  </mc:AlternateContent>
  <xr:revisionPtr revIDLastSave="0" documentId="10_ncr:8100000_{6A5F9B5B-97A5-1846-B6B3-2DA5DD8F672F}" xr6:coauthVersionLast="34" xr6:coauthVersionMax="34" xr10:uidLastSave="{00000000-0000-0000-0000-000000000000}"/>
  <bookViews>
    <workbookView xWindow="660" yWindow="460" windowWidth="28140" windowHeight="17520" activeTab="2" xr2:uid="{00000000-000D-0000-FFFF-FFFF00000000}"/>
  </bookViews>
  <sheets>
    <sheet name="Instructions" sheetId="1" r:id="rId1"/>
    <sheet name="Company Information" sheetId="2" r:id="rId2"/>
    <sheet name="Sourcing" sheetId="4" r:id="rId3"/>
    <sheet name="SXM" sheetId="6" r:id="rId4"/>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O28" i="6" l="1"/>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24" i="6"/>
  <c r="O25" i="6"/>
  <c r="O26" i="6"/>
  <c r="O27" i="6"/>
  <c r="O23" i="6"/>
  <c r="N186" i="6"/>
  <c r="N184" i="6"/>
  <c r="N182" i="6"/>
  <c r="C11" i="6"/>
  <c r="N180" i="6"/>
  <c r="N175" i="6"/>
  <c r="N174" i="6"/>
  <c r="N173" i="6"/>
  <c r="N171" i="6"/>
  <c r="N169" i="6"/>
  <c r="C10" i="6" s="1"/>
  <c r="N167" i="6"/>
  <c r="N165" i="6"/>
  <c r="N163" i="6"/>
  <c r="N158" i="6"/>
  <c r="N156" i="6"/>
  <c r="N154" i="6"/>
  <c r="N152" i="6"/>
  <c r="N150" i="6"/>
  <c r="N148" i="6"/>
  <c r="N146" i="6"/>
  <c r="N144" i="6"/>
  <c r="N142" i="6"/>
  <c r="N140" i="6"/>
  <c r="N138" i="6"/>
  <c r="N136" i="6"/>
  <c r="N134" i="6"/>
  <c r="N129" i="6"/>
  <c r="N127" i="6"/>
  <c r="N125" i="6"/>
  <c r="N123" i="6"/>
  <c r="N122" i="6"/>
  <c r="N120" i="6"/>
  <c r="N118" i="6"/>
  <c r="N116" i="6"/>
  <c r="N111" i="6"/>
  <c r="N110" i="6"/>
  <c r="N109" i="6"/>
  <c r="N108" i="6"/>
  <c r="N107" i="6"/>
  <c r="N106" i="6"/>
  <c r="N104" i="6"/>
  <c r="N103" i="6"/>
  <c r="N102" i="6"/>
  <c r="N101" i="6"/>
  <c r="N100" i="6"/>
  <c r="N98" i="6"/>
  <c r="N97" i="6"/>
  <c r="N96" i="6"/>
  <c r="N95" i="6"/>
  <c r="N94" i="6"/>
  <c r="N92" i="6"/>
  <c r="N91" i="6"/>
  <c r="N90" i="6"/>
  <c r="N89" i="6"/>
  <c r="N87" i="6"/>
  <c r="N86" i="6"/>
  <c r="N85" i="6"/>
  <c r="N84" i="6"/>
  <c r="N82" i="6"/>
  <c r="N81" i="6"/>
  <c r="N80" i="6"/>
  <c r="N79" i="6"/>
  <c r="N78" i="6"/>
  <c r="N76" i="6"/>
  <c r="N75" i="6"/>
  <c r="N74" i="6"/>
  <c r="N73" i="6"/>
  <c r="N72" i="6"/>
  <c r="N62" i="6"/>
  <c r="N61" i="6"/>
  <c r="N60" i="6"/>
  <c r="N58" i="6"/>
  <c r="N57" i="6"/>
  <c r="N56" i="6"/>
  <c r="N55" i="6"/>
  <c r="N54" i="6"/>
  <c r="N53" i="6"/>
  <c r="N52" i="6"/>
  <c r="N51" i="6"/>
  <c r="N49" i="6"/>
  <c r="N48" i="6"/>
  <c r="N47" i="6"/>
  <c r="N46" i="6"/>
  <c r="N44" i="6"/>
  <c r="N43" i="6"/>
  <c r="N42" i="6"/>
  <c r="N41" i="6"/>
  <c r="C6" i="6" s="1"/>
  <c r="N40" i="6"/>
  <c r="N38" i="6"/>
  <c r="N37" i="6"/>
  <c r="N36" i="6"/>
  <c r="N35" i="6"/>
  <c r="N30" i="6"/>
  <c r="N29" i="6"/>
  <c r="N28" i="6"/>
  <c r="N27" i="6"/>
  <c r="N26" i="6"/>
  <c r="N25" i="6"/>
  <c r="N24" i="6"/>
  <c r="N23" i="6"/>
  <c r="N22" i="6"/>
  <c r="N21" i="6"/>
  <c r="O333" i="4"/>
  <c r="O331" i="4"/>
  <c r="O329" i="4"/>
  <c r="O327" i="4"/>
  <c r="O325" i="4"/>
  <c r="O323" i="4"/>
  <c r="O321" i="4"/>
  <c r="O316" i="4"/>
  <c r="O314" i="4"/>
  <c r="O312" i="4"/>
  <c r="O310" i="4"/>
  <c r="O308" i="4"/>
  <c r="O307" i="4"/>
  <c r="O306" i="4"/>
  <c r="O304" i="4"/>
  <c r="O303" i="4"/>
  <c r="O302" i="4"/>
  <c r="O301" i="4"/>
  <c r="O300" i="4"/>
  <c r="O295" i="4"/>
  <c r="O293" i="4"/>
  <c r="O292" i="4"/>
  <c r="O291" i="4"/>
  <c r="O290" i="4"/>
  <c r="O288" i="4"/>
  <c r="O286" i="4"/>
  <c r="O284" i="4"/>
  <c r="O282" i="4"/>
  <c r="O280" i="4"/>
  <c r="O278" i="4"/>
  <c r="O276" i="4"/>
  <c r="O274" i="4"/>
  <c r="O272" i="4"/>
  <c r="O267" i="4"/>
  <c r="O265" i="4"/>
  <c r="O263" i="4"/>
  <c r="O259" i="4"/>
  <c r="O257" i="4"/>
  <c r="O255" i="4"/>
  <c r="O253" i="4"/>
  <c r="O248" i="4"/>
  <c r="O246" i="4"/>
  <c r="O245" i="4"/>
  <c r="O243" i="4"/>
  <c r="O242" i="4"/>
  <c r="O241" i="4"/>
  <c r="O240" i="4"/>
  <c r="O239" i="4"/>
  <c r="O237" i="4"/>
  <c r="O235" i="4"/>
  <c r="O229" i="4"/>
  <c r="O227" i="4"/>
  <c r="O225" i="4"/>
  <c r="O223" i="4"/>
  <c r="O222" i="4"/>
  <c r="O221" i="4"/>
  <c r="O220" i="4"/>
  <c r="O218" i="4"/>
  <c r="O217" i="4"/>
  <c r="O212" i="4"/>
  <c r="O210" i="4"/>
  <c r="O208" i="4"/>
  <c r="O206" i="4"/>
  <c r="O205" i="4"/>
  <c r="O204" i="4"/>
  <c r="O202" i="4"/>
  <c r="O200" i="4"/>
  <c r="O199" i="4"/>
  <c r="O198" i="4"/>
  <c r="O196" i="4"/>
  <c r="O195" i="4"/>
  <c r="O194" i="4"/>
  <c r="O193" i="4"/>
  <c r="O190" i="4"/>
  <c r="O188" i="4"/>
  <c r="O183" i="4"/>
  <c r="O181" i="4"/>
  <c r="O179" i="4"/>
  <c r="O177" i="4"/>
  <c r="O175" i="4"/>
  <c r="O173" i="4"/>
  <c r="O171" i="4"/>
  <c r="O169" i="4"/>
  <c r="O167" i="4"/>
  <c r="O165" i="4"/>
  <c r="O160" i="4"/>
  <c r="O159" i="4"/>
  <c r="O156" i="4"/>
  <c r="O155" i="4"/>
  <c r="O154" i="4"/>
  <c r="O151" i="4"/>
  <c r="O150" i="4"/>
  <c r="O149" i="4"/>
  <c r="O147" i="4"/>
  <c r="O146" i="4"/>
  <c r="O145" i="4"/>
  <c r="O143" i="4"/>
  <c r="O142" i="4"/>
  <c r="O141" i="4"/>
  <c r="O139" i="4"/>
  <c r="O138" i="4"/>
  <c r="O137" i="4"/>
  <c r="O136" i="4"/>
  <c r="O135" i="4"/>
  <c r="O133" i="4"/>
  <c r="O132" i="4"/>
  <c r="O131" i="4"/>
  <c r="O130" i="4"/>
  <c r="O128" i="4"/>
  <c r="O127" i="4"/>
  <c r="O126" i="4"/>
  <c r="O125" i="4"/>
  <c r="O124" i="4"/>
  <c r="O122" i="4"/>
  <c r="O121" i="4"/>
  <c r="O120" i="4"/>
  <c r="O118" i="4"/>
  <c r="O117" i="4"/>
  <c r="O116" i="4"/>
  <c r="O111" i="4"/>
  <c r="O109" i="4"/>
  <c r="O108" i="4"/>
  <c r="O107" i="4"/>
  <c r="O105" i="4"/>
  <c r="O104" i="4"/>
  <c r="O103" i="4"/>
  <c r="O101" i="4"/>
  <c r="O100" i="4"/>
  <c r="O99" i="4"/>
  <c r="O98" i="4"/>
  <c r="O96" i="4"/>
  <c r="O95" i="4"/>
  <c r="O93" i="4"/>
  <c r="O94" i="4"/>
  <c r="O88" i="4"/>
  <c r="O87" i="4"/>
  <c r="O86" i="4"/>
  <c r="O84" i="4"/>
  <c r="O82" i="4"/>
  <c r="O80" i="4"/>
  <c r="O78" i="4"/>
  <c r="O76" i="4"/>
  <c r="O74" i="4"/>
  <c r="O72" i="4"/>
  <c r="O70" i="4"/>
  <c r="O65" i="4"/>
  <c r="O63" i="4"/>
  <c r="O61" i="4"/>
  <c r="O59" i="4"/>
  <c r="O57" i="4"/>
  <c r="O55" i="4"/>
  <c r="O53" i="4"/>
  <c r="O48" i="4"/>
  <c r="O46" i="4"/>
  <c r="O44" i="4"/>
  <c r="O42" i="4"/>
  <c r="O41" i="4"/>
  <c r="O40" i="4"/>
  <c r="O35" i="4"/>
  <c r="O33" i="4"/>
  <c r="O31" i="4"/>
  <c r="O29" i="4"/>
  <c r="O28" i="4"/>
  <c r="O26" i="4"/>
  <c r="O27" i="4"/>
  <c r="C13" i="4"/>
  <c r="C12" i="4"/>
  <c r="C10" i="4"/>
  <c r="C11" i="4"/>
  <c r="C15" i="4"/>
  <c r="C9" i="4"/>
  <c r="C6" i="4"/>
  <c r="C14" i="4"/>
  <c r="C7" i="4"/>
  <c r="C8" i="4"/>
  <c r="C5" i="4"/>
  <c r="C7" i="6"/>
  <c r="C9" i="6"/>
  <c r="C5" i="6"/>
  <c r="C8" i="6"/>
  <c r="C16" i="4"/>
  <c r="C12" i="6" l="1"/>
</calcChain>
</file>

<file path=xl/sharedStrings.xml><?xml version="1.0" encoding="utf-8"?>
<sst xmlns="http://schemas.openxmlformats.org/spreadsheetml/2006/main" count="1853" uniqueCount="1099">
  <si>
    <t>Company:</t>
  </si>
  <si>
    <t>Contact:</t>
  </si>
  <si>
    <t>Note: Do NOT modify the format of the spreadsheet</t>
  </si>
  <si>
    <t>Suite</t>
  </si>
  <si>
    <t>Acronym</t>
  </si>
  <si>
    <t>Category</t>
  </si>
  <si>
    <t>Procure-to-Pay</t>
  </si>
  <si>
    <t>ePRO</t>
  </si>
  <si>
    <t>eProcurement</t>
  </si>
  <si>
    <t>I2P</t>
  </si>
  <si>
    <t>Invoice to Pay</t>
  </si>
  <si>
    <t>P2P</t>
  </si>
  <si>
    <t>Procure to Pay</t>
  </si>
  <si>
    <t>Strategic Procurement Technologies</t>
  </si>
  <si>
    <t>Sourcing</t>
  </si>
  <si>
    <t>SA</t>
  </si>
  <si>
    <t>Spend Analysis</t>
  </si>
  <si>
    <t>SXM</t>
  </si>
  <si>
    <t>Supplier Management</t>
  </si>
  <si>
    <t>CLM</t>
  </si>
  <si>
    <t>Contract Lifecycle Management</t>
  </si>
  <si>
    <t>General Scoring guide, unless otherwise specified</t>
  </si>
  <si>
    <t>Reasoning</t>
  </si>
  <si>
    <t>0 = Not currently supported / Not applicable</t>
  </si>
  <si>
    <t>We do not support this capability;
This capability is not applicable to us
We have no plans for future development</t>
  </si>
  <si>
    <t>1 = Partial support for select requirements</t>
  </si>
  <si>
    <t>We support some of the requirements that you describe, but not very many</t>
  </si>
  <si>
    <t>2 = Core support for standard requirements</t>
  </si>
  <si>
    <t>We support many of the referred requirements sufficiently to cover the core</t>
  </si>
  <si>
    <t>3 = Support for moderate to high levels of complexity for this requirement</t>
  </si>
  <si>
    <t>We pretty much support all of the referred requirements to such a degree that we go head to head with the leading players in the space</t>
  </si>
  <si>
    <t>4 = Materially differentiated capabilities compared with peers</t>
  </si>
  <si>
    <t>Our solution goes well beyond standard platform capabilities - Only a few providers go this far and ours is unique and truly best-in-class among them</t>
  </si>
  <si>
    <t>5 = “We win business” because of how we support this specific requirement</t>
  </si>
  <si>
    <t>Not only is our unique solution well beyond standard platform capabilities - this is one of the differentiated capabilities through which we demonstrably win business</t>
  </si>
  <si>
    <t>Example Scoring</t>
  </si>
  <si>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</si>
  <si>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</si>
  <si>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</si>
  <si>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</si>
  <si>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</si>
  <si>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</si>
  <si>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</si>
  <si>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</si>
  <si>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</si>
  <si>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</si>
  <si>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</si>
  <si>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</si>
  <si>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</si>
  <si>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</si>
  <si>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</si>
  <si>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</si>
  <si>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</si>
  <si>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</si>
  <si>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</si>
  <si>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</si>
  <si>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</si>
  <si>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</si>
  <si>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</si>
  <si>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</si>
  <si>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Total customer count</t>
  </si>
  <si>
    <t>For internal use only</t>
  </si>
  <si>
    <t>Provider Average</t>
  </si>
  <si>
    <t>Benchmark Average</t>
  </si>
  <si>
    <t>Configurability</t>
  </si>
  <si>
    <t>Technology</t>
  </si>
  <si>
    <t>Services</t>
  </si>
  <si>
    <t>Please provide your customer count for this category</t>
  </si>
  <si>
    <t>Please complete in advance of your draft scoring review - if needed</t>
  </si>
  <si>
    <t>Q3 18</t>
  </si>
  <si>
    <t>scseID</t>
  </si>
  <si>
    <t>Specification</t>
  </si>
  <si>
    <t>Attachments/Supporting Docs and Location/Link</t>
  </si>
  <si>
    <t>SM score</t>
  </si>
  <si>
    <t>Self-Score</t>
  </si>
  <si>
    <t>Self -Description</t>
  </si>
  <si>
    <t>Analyst notes</t>
  </si>
  <si>
    <t>Self-Score (2)</t>
  </si>
  <si>
    <t>SM score (2)</t>
  </si>
  <si>
    <t>Analyst notes (2)</t>
  </si>
  <si>
    <t>Current score</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</si>
  <si>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</si>
  <si>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</si>
  <si>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Analytics</t>
  </si>
  <si>
    <t>Supplier Onboarding</t>
  </si>
  <si>
    <t>Business Rules / Workflow</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</si>
  <si>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</si>
  <si>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</si>
  <si>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Business User Configuration</t>
  </si>
  <si>
    <t>Vendor/Consultant Configuration</t>
  </si>
  <si>
    <t>Big Data</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</si>
  <si>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</si>
  <si>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</si>
  <si>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</si>
  <si>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</si>
  <si>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Intelligent Apps</t>
  </si>
  <si>
    <t>Explain the use of "intelligent apps" within your solutions. Examples include: Siri, Alexa, Google, etc. Do you work with partners in this area?</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</si>
  <si>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</si>
  <si>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</si>
  <si>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</si>
  <si>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</si>
  <si>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</si>
  <si>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</si>
  <si>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</si>
  <si>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</si>
  <si>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</si>
  <si>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</si>
  <si>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</si>
  <si>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</si>
  <si>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Collaboration</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</si>
  <si>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</si>
  <si>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</si>
  <si>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</si>
  <si>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</si>
  <si>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</si>
  <si>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</si>
  <si>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</si>
  <si>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</si>
  <si>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</si>
  <si>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</si>
  <si>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</si>
  <si>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provide your responses (only in the blue cells) below</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</si>
  <si>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</si>
  <si>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</si>
  <si>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</si>
  <si>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</si>
  <si>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</si>
  <si>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</si>
  <si>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</si>
  <si>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</si>
  <si>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</si>
  <si>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</si>
  <si>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</si>
  <si>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</si>
  <si>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</si>
  <si>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</si>
  <si>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</si>
  <si>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</si>
  <si>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</si>
  <si>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</si>
  <si>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</si>
  <si>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Prescriptive Analytics</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</si>
  <si>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</si>
  <si>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</si>
  <si>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</si>
  <si>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</si>
  <si>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</si>
  <si>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</si>
  <si>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</si>
  <si>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</si>
  <si>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</si>
  <si>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</si>
  <si>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</si>
  <si>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</si>
  <si>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</si>
  <si>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</si>
  <si>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</si>
  <si>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</si>
  <si>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</si>
  <si>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</si>
  <si>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</si>
  <si>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</si>
  <si>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</si>
  <si>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</si>
  <si>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</si>
  <si>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</si>
  <si>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</si>
  <si>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</si>
  <si>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</si>
  <si>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</si>
  <si>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</si>
  <si>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</si>
  <si>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</si>
  <si>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</si>
  <si>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</si>
  <si>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</si>
  <si>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</si>
  <si>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</si>
  <si>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</si>
  <si>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</si>
  <si>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</si>
  <si>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</si>
  <si>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</si>
  <si>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</si>
  <si>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</si>
  <si>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</si>
  <si>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</si>
  <si>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</si>
  <si>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</si>
  <si>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</si>
  <si>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</si>
  <si>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</si>
  <si>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</si>
  <si>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</si>
  <si>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</si>
  <si>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Scorecards</t>
  </si>
  <si>
    <t>Does the platform allow for the creation and distribution of 360-degree supplier scorecards?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</si>
  <si>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</si>
  <si>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</si>
  <si>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</si>
  <si>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</si>
  <si>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</si>
  <si>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</si>
  <si>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</si>
  <si>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</si>
  <si>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</si>
  <si>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</si>
  <si>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</si>
  <si>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</si>
  <si>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</si>
  <si>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</si>
  <si>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</si>
  <si>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</si>
  <si>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</si>
  <si>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</si>
  <si>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</si>
  <si>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</si>
  <si>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</si>
  <si>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</si>
  <si>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</si>
  <si>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</si>
  <si>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</si>
  <si>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</si>
  <si>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</si>
  <si>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</si>
  <si>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</si>
  <si>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</si>
  <si>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</si>
  <si>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</si>
  <si>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</si>
  <si>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</si>
  <si>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</si>
  <si>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</si>
  <si>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</si>
  <si>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</si>
  <si>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</si>
  <si>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</si>
  <si>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</si>
  <si>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</si>
  <si>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</si>
  <si>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</si>
  <si>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</si>
  <si>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</si>
  <si>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</si>
  <si>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</si>
  <si>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</si>
  <si>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</si>
  <si>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</si>
  <si>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</si>
  <si>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</si>
  <si>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</si>
  <si>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</si>
  <si>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</si>
  <si>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</si>
  <si>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</si>
  <si>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</si>
  <si>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</si>
  <si>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</si>
  <si>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</si>
  <si>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</si>
  <si>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</si>
  <si>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</si>
  <si>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</si>
  <si>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</si>
  <si>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</si>
  <si>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</si>
  <si>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</si>
  <si>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</si>
  <si>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</si>
  <si>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</si>
  <si>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</si>
  <si>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</si>
  <si>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</si>
  <si>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</si>
  <si>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</si>
  <si>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</si>
  <si>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</si>
  <si>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</si>
  <si>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</si>
  <si>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</si>
  <si>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</si>
  <si>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</si>
  <si>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</si>
  <si>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</si>
  <si>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</si>
  <si>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</si>
  <si>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</si>
  <si>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</si>
  <si>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</si>
  <si>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</si>
  <si>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</si>
  <si>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</si>
  <si>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</si>
  <si>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</si>
  <si>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</si>
  <si>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</si>
  <si>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</si>
  <si>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</si>
  <si>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</si>
  <si>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</si>
  <si>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</si>
  <si>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</si>
  <si>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</si>
  <si>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</si>
  <si>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</si>
  <si>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</si>
  <si>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</si>
  <si>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</si>
  <si>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</si>
  <si>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</si>
  <si>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</si>
  <si>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</si>
  <si>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</si>
  <si>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</si>
  <si>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In this section you describe the power of the evaluation mechanisms in the tool.</t>
  </si>
  <si>
    <t>Multi-Party Support</t>
  </si>
  <si>
    <t>How extensible is the multi-party evaluation -- can it be configured on a section by section basis?</t>
  </si>
  <si>
    <t>Each Field Single or Multi-User Rank</t>
  </si>
  <si>
    <t>Can the weighting algorithms be configured to allow a variable number of users to rank each section and field?</t>
  </si>
  <si>
    <t>Side-by-Side Comparison</t>
  </si>
  <si>
    <t>To what extent are configurable side-by-side comparisons supported in the tool?</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</si>
  <si>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</si>
  <si>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</si>
  <si>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</si>
  <si>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</si>
  <si>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</si>
  <si>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</si>
  <si>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</si>
  <si>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</si>
  <si>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</si>
  <si>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</si>
  <si>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</si>
  <si>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</si>
  <si>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</si>
  <si>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</si>
  <si>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</si>
  <si>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</si>
  <si>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</si>
  <si>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</si>
  <si>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</si>
  <si>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</si>
  <si>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</si>
  <si>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</si>
  <si>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</si>
  <si>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</si>
  <si>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</si>
  <si>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</si>
  <si>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</si>
  <si>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</si>
  <si>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</si>
  <si>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</si>
  <si>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</si>
  <si>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</si>
  <si>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</si>
  <si>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</si>
  <si>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</si>
  <si>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</si>
  <si>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</si>
  <si>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</si>
  <si>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</si>
  <si>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</si>
  <si>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</si>
  <si>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</si>
  <si>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</si>
  <si>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</si>
  <si>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</si>
  <si>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</si>
  <si>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</si>
  <si>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</si>
  <si>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</si>
  <si>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</si>
  <si>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</si>
  <si>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</si>
  <si>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</si>
  <si>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</si>
  <si>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</si>
  <si>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</si>
  <si>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</si>
  <si>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</si>
  <si>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</si>
  <si>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</si>
  <si>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</si>
  <si>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</si>
  <si>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</si>
  <si>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</si>
  <si>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</si>
  <si>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</si>
  <si>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</si>
  <si>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</si>
  <si>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</si>
  <si>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</si>
  <si>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</si>
  <si>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</si>
  <si>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</si>
  <si>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</si>
  <si>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</si>
  <si>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</si>
  <si>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</si>
  <si>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</si>
  <si>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</si>
  <si>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</si>
  <si>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</si>
  <si>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</si>
  <si>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</si>
  <si>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</si>
  <si>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</si>
  <si>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</si>
  <si>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</si>
  <si>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</si>
  <si>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</si>
  <si>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</si>
  <si>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</si>
  <si>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</si>
  <si>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</si>
  <si>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</si>
  <si>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</si>
  <si>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</si>
  <si>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</si>
  <si>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</si>
  <si>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</si>
  <si>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</si>
  <si>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</si>
  <si>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</si>
  <si>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</si>
  <si>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</si>
  <si>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</si>
  <si>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</si>
  <si>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</si>
  <si>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</si>
  <si>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</si>
  <si>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</si>
  <si>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</si>
  <si>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</si>
  <si>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</si>
  <si>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</si>
  <si>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</si>
  <si>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</si>
  <si>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</si>
  <si>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</si>
  <si>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</si>
  <si>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</si>
  <si>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</si>
  <si>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</si>
  <si>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</si>
  <si>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</si>
  <si>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</si>
  <si>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</si>
  <si>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</si>
  <si>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</si>
  <si>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</si>
  <si>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</si>
  <si>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</si>
  <si>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</si>
  <si>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</si>
  <si>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</si>
  <si>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</si>
  <si>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</si>
  <si>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</si>
  <si>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</si>
  <si>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</si>
  <si>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</si>
  <si>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</si>
  <si>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</si>
  <si>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</si>
  <si>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</si>
  <si>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</si>
  <si>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</si>
  <si>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</si>
  <si>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</si>
  <si>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</si>
  <si>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</si>
  <si>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</si>
  <si>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</si>
  <si>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</si>
  <si>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</si>
  <si>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</si>
  <si>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</si>
  <si>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</si>
  <si>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</si>
  <si>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</si>
  <si>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</si>
  <si>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</si>
  <si>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</si>
  <si>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</si>
  <si>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</si>
  <si>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</si>
  <si>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</si>
  <si>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</si>
  <si>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</si>
  <si>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</si>
  <si>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</si>
  <si>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</si>
  <si>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</si>
  <si>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</si>
  <si>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</si>
  <si>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</si>
  <si>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</si>
  <si>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</si>
  <si>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</si>
  <si>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</si>
  <si>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</si>
  <si>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</si>
  <si>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</si>
  <si>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</si>
  <si>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</si>
  <si>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</si>
  <si>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</si>
  <si>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</si>
  <si>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</si>
  <si>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</si>
  <si>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</si>
  <si>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</si>
  <si>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</si>
  <si>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</si>
  <si>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</si>
  <si>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</si>
  <si>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</si>
  <si>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</si>
  <si>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</si>
  <si>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</si>
  <si>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</si>
  <si>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</si>
  <si>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</si>
  <si>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</si>
  <si>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</si>
  <si>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</si>
  <si>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</si>
  <si>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</si>
  <si>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</si>
  <si>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</si>
  <si>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</si>
  <si>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</si>
  <si>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</si>
  <si>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</si>
  <si>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</si>
  <si>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</si>
  <si>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</si>
  <si>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</si>
  <si>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N/A</t>
  </si>
  <si>
    <t>Manager Configuration</t>
  </si>
  <si>
    <t>To what extent are (out-of-the-box) configuration options available for managers?</t>
  </si>
  <si>
    <t>Stakeholder Configuration</t>
  </si>
  <si>
    <t>To what extent are (out-of-the-box) configuration options available for stakeholders?</t>
  </si>
  <si>
    <t>To what extent are (out-of-the-box) configuration options available for vendors/consultant/partners?</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</si>
  <si>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</si>
  <si>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</si>
  <si>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</si>
  <si>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</si>
  <si>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</si>
  <si>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</si>
  <si>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</si>
  <si>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</si>
  <si>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Block Chain</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</si>
  <si>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</si>
  <si>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</si>
  <si>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</si>
  <si>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</si>
  <si>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</si>
  <si>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</si>
  <si>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</si>
  <si>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</si>
  <si>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</si>
  <si>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</si>
  <si>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</si>
  <si>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</si>
  <si>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</si>
  <si>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</si>
  <si>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</si>
  <si>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</si>
  <si>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</si>
  <si>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</si>
  <si>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</si>
  <si>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</si>
  <si>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</si>
  <si>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</si>
  <si>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</si>
  <si>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</si>
  <si>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</si>
  <si>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</si>
  <si>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</si>
  <si>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</si>
  <si>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</si>
  <si>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</si>
  <si>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</si>
  <si>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</si>
  <si>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</si>
  <si>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</si>
  <si>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</si>
  <si>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</si>
  <si>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</si>
  <si>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</si>
  <si>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</si>
  <si>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</si>
  <si>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</si>
  <si>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</si>
  <si>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</si>
  <si>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</si>
  <si>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</si>
  <si>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</si>
  <si>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</si>
  <si>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</si>
  <si>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</si>
  <si>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</si>
  <si>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</si>
  <si>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</si>
  <si>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</si>
  <si>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</si>
  <si>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</si>
  <si>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</si>
  <si>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</si>
  <si>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</si>
  <si>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</si>
  <si>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</si>
  <si>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</si>
  <si>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</si>
  <si>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</si>
  <si>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</si>
  <si>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</si>
  <si>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</si>
  <si>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</si>
  <si>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</si>
  <si>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</si>
  <si>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</si>
  <si>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</si>
  <si>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</si>
  <si>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</si>
  <si>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</si>
  <si>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</si>
  <si>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</si>
  <si>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</si>
  <si>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</si>
  <si>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</si>
  <si>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</si>
  <si>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</si>
  <si>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</si>
  <si>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</si>
  <si>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</si>
  <si>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</si>
  <si>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</si>
  <si>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</si>
  <si>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</si>
  <si>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</si>
  <si>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</si>
  <si>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</si>
  <si>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</si>
  <si>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</si>
  <si>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</si>
  <si>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</si>
  <si>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</si>
  <si>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</si>
  <si>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</si>
  <si>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</si>
  <si>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</si>
  <si>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</si>
  <si>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</si>
  <si>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</si>
  <si>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</si>
  <si>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</si>
  <si>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</si>
  <si>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</si>
  <si>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</si>
  <si>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</si>
  <si>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</si>
  <si>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</si>
  <si>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</si>
  <si>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</si>
  <si>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</si>
  <si>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</si>
  <si>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</si>
  <si>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</si>
  <si>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</si>
  <si>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</si>
  <si>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</si>
  <si>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</si>
  <si>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</si>
  <si>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</si>
  <si>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</si>
  <si>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</si>
  <si>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</si>
  <si>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</si>
  <si>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</si>
  <si>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</si>
  <si>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</si>
  <si>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</si>
  <si>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</si>
  <si>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</si>
  <si>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</si>
  <si>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</si>
  <si>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</si>
  <si>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</si>
  <si>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</si>
  <si>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</si>
  <si>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</si>
  <si>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</si>
  <si>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</si>
  <si>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</si>
  <si>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</si>
  <si>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</si>
  <si>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Network Data Model</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</si>
  <si>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</si>
  <si>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</si>
  <si>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</si>
  <si>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</si>
  <si>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</si>
  <si>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</si>
  <si>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</si>
  <si>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</si>
  <si>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</si>
  <si>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In many of the sections and RFI questions we have included "Example Scoring". Our provided examples are not meant to be 100% doctrinaire,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phoneticPr fontId="18"/>
  </si>
  <si>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phoneticPr fontId="18"/>
  </si>
  <si>
    <t>Allocation North America, Inc</t>
    <phoneticPr fontId="18"/>
  </si>
  <si>
    <t>Allocation North America Inc.</t>
    <phoneticPr fontId="18"/>
  </si>
  <si>
    <t>Allocation Network GmbH</t>
    <phoneticPr fontId="18"/>
  </si>
  <si>
    <t>1998 in Germany, 2018 in USA</t>
    <phoneticPr fontId="18"/>
  </si>
  <si>
    <t>Munich Germany, Atlanta USA</t>
    <phoneticPr fontId="18"/>
  </si>
  <si>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phoneticPr fontId="18"/>
  </si>
  <si>
    <t>Supplier Information Management</t>
    <phoneticPr fontId="18"/>
  </si>
  <si>
    <t>1 timed e-mails; 2 time offline (e-)fax and phone campaigns; 3 integration with supplier self-registration; 4 would include capability beyond which is previously addressed (but including 1-3)</t>
    <phoneticPr fontId="18"/>
  </si>
  <si>
    <t>Does the tool support multiple types of bidding, including open, blind, or closed bids?</t>
    <phoneticPr fontId="18"/>
  </si>
  <si>
    <t>Allocation North America Inc.: Thomas Kase, thomas.kase@us.allocation.net
Allocation Network GmbH: Bernhard Soltmann, bernhard.soltmann@allocation.net</t>
    <phoneticPr fontId="18"/>
  </si>
  <si>
    <t>Below $10 million</t>
    <phoneticPr fontId="18"/>
  </si>
  <si>
    <t>Prequalification, onboarding and general supplier registration - aka SLM
Performance and Quality management - aka SPM
Strategic and tactical sourcing - aka eRFX - including Auctions (RA) in numerous formats
Collaboration - beyond what is listed above, any activity with multi-party interaction, data sharing and workflow
ERP integration - including onprem delivery and extensive customization capabilities</t>
    <phoneticPr fontId="18"/>
  </si>
  <si>
    <t>Internally developed unified solution covering upstream and downstream supply base management - with strategic sourcing, auctions, and other collaborative activities as modules.  Delivered in a cloud or onprem format.  Our internal professional services support client success in all areas, including turnkey sourcing and auction events as a separate offering.</t>
    <phoneticPr fontId="18"/>
  </si>
  <si>
    <t>Allocation North America Inc.: http://us.allocation.net/
Allocation Network GmbH: http://www.allocation.net/</t>
    <phoneticPr fontId="18"/>
  </si>
  <si>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phoneticPr fontId="18"/>
  </si>
  <si>
    <t>How extensive is the out-of-the-box support for entity core data -- locations, financial, structure, personnel, industry profiles, category profiles, etc. etc. etc.?</t>
    <phoneticPr fontId="18"/>
  </si>
  <si>
    <t>Does the platform facilitate the onboarding of new suppliers? Are multi-channel onboarding events supported across categories, industries, and geographies? Is there any supplier network support?</t>
    <phoneticPr fontId="18"/>
  </si>
  <si>
    <t>42 employees</t>
    <phoneticPr fontId="18"/>
  </si>
  <si>
    <t>In what regions are your customers located? (Please mention all that apply)     </t>
    <phoneticPr fontId="18"/>
  </si>
  <si>
    <t>Automotive and Manufacturing, Utilities, Financial Services, Pharmaceuticals</t>
    <phoneticPr fontId="18"/>
  </si>
  <si>
    <t>ERP systems (SAP and others), PDM (Product Data Mgmt), eProcurement, MDM</t>
    <phoneticPr fontId="18"/>
  </si>
  <si>
    <t>Complex upstream (onboarding etc) and downstream (quality and performance) supply base management
Complex (build to cost) strategic sourcing capabilities that completely support Excel formulas
Cloud and onprem delivery models
Extensive professional services through internal resources (sourcing events, auctions, process and workflow creation etc)
Collaborative activites (usually relying on workflows) btw suppliers, buyers, internal and other stakeholders</t>
    <phoneticPr fontId="18"/>
  </si>
  <si>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phoneticPr fontId="18"/>
  </si>
  <si>
    <t>1 basic arithmetic operators; 2 basic (Excel) functions; 3 advanced trigonometric functions; 4 calculus, etc.</t>
    <phoneticPr fontId="18"/>
  </si>
  <si>
    <t>Does the tool support the creation of sourcing strategies based on the sourcing project / category needs that can be documented, archived, and accessed at any time?</t>
    <phoneticPr fontId="18"/>
  </si>
  <si>
    <t>Does the portal integrate with the auction application and allow for distributed or multiple responses that are completely controlled by the supplier who can add team members and proxies with restricted access down to the item level?</t>
    <phoneticPr fontId="18"/>
  </si>
  <si>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phoneticPr fontId="18"/>
  </si>
  <si>
    <t>1 scorecards can be created by both parties and distributed manually; 2 scorecards can be automatically updated from KPIs and surveys; 3 scorecard history and performance trends; 4 net promoter scores and advanced relationship metrics</t>
    <phoneticPr fontId="18"/>
  </si>
  <si>
    <t>To what extent does the platform support standard spend reports? How many are included and to what extent is end-to-end coverage supported?</t>
    <phoneticPr fontId="18"/>
  </si>
  <si>
    <t>Europe (Germany, Austria, Switzerland, Denmark), North America (especially USA), Asia (India), with overseas subsidiaries of Japanese companies using the solution as well.</t>
    <phoneticPr fontId="18"/>
  </si>
  <si>
    <t>Difficult to say as half our customers use our onprem format - we can't even guess, it's not a KPI we even could collect I we wanted to</t>
    <phoneticPr fontId="18"/>
  </si>
  <si>
    <t>1 yes, but only lead buyer can edit; 2 yes, and control can be passed; 3 yes, and multiple buyers can work on multiple sections simultaneously and track what each other are doing; 4 would include capability beyond which is previously addressed (but including 1-3)</t>
    <phoneticPr fontId="18"/>
  </si>
  <si>
    <t>Does the tool support ERP integration out-of-the-box (with ERP systems such as Oracle, SAP, JDE, etc.) for populating lots and bill of materials?</t>
    <phoneticPr fontId="18"/>
  </si>
  <si>
    <t>Automatic Supplier Identification</t>
    <phoneticPr fontId="18"/>
  </si>
  <si>
    <t>Evaluation mechanisms</t>
    <phoneticPr fontId="18"/>
  </si>
  <si>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phoneticPr fontId="18"/>
  </si>
  <si>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phoneticPr fontId="18"/>
  </si>
  <si>
    <t>1 simple tabular; 2 graphical displays; 3 advanced statistical/outlier/constrained analysis; 4 would include capability beyond which is previously addressed (but including 1-3)</t>
    <phoneticPr fontId="18"/>
  </si>
  <si>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phoneticPr fontId="18"/>
  </si>
  <si>
    <t>Can it support the creation of unlimited what-if scenarios?</t>
    <phoneticPr fontId="18"/>
  </si>
  <si>
    <t>Complete only if the platform contains a module for contract/award performance tracking.</t>
    <phoneticPr fontId="18"/>
  </si>
  <si>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phoneticPr fontId="18"/>
  </si>
  <si>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phoneticPr fontId="18"/>
  </si>
  <si>
    <t>1 on/off based on a threshold; 2 formula/regex based rules on standard data elements; 3 process/time driven rules that underlie the entire workflow and alert/notification system; 4 would include capability beyond which is previously addressed (but including 1-3)</t>
    <phoneticPr fontId="18"/>
  </si>
  <si>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phoneticPr fontId="18"/>
  </si>
  <si>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phoneticPr fontId="18"/>
  </si>
  <si>
    <t>Please describe the depth of out-of-the-box support for standard product codes including, but not limited to, UNSPSC, H(T)S, etc.</t>
    <phoneticPr fontId="18"/>
  </si>
  <si>
    <t>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t>
  </si>
  <si>
    <t>All roles can be defined and modified by the customer, based on almost 1000 single authorities. Roles can be defined and assigned to users at a global level or be scoped to particular events, workflows or data objects.</t>
  </si>
  <si>
    <t>1 email; 2 integrated messaging; 3 collaborative RFX creation/construction; 4 whiteboards and other real-time element creation; 4 would include capability beyond which is previously addressed (but including 1-3)</t>
    <phoneticPr fontId="18"/>
  </si>
  <si>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phoneticPr fontId="18"/>
  </si>
  <si>
    <t>What (if any) is the network component of the offering? Is their many-to-many profile and data model support? Can a supplier be a buyer in the system under the same profile information?</t>
    <phoneticPr fontId="18"/>
  </si>
  <si>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phoneticPr fontId="18"/>
  </si>
  <si>
    <t>Does the project management functionality support, and integrate with, a configurable, variable, workflow that integrates with each module and function on the sourcing plan?</t>
    <phoneticPr fontId="18"/>
  </si>
  <si>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phoneticPr fontId="18"/>
  </si>
  <si>
    <t>Thomas Kase, VP Business Development
Cell: 404-791-3854
Email: tk@us.allocation.net</t>
    <phoneticPr fontId="18"/>
  </si>
  <si>
    <t>Brose
BMW Group
Joyson Safety (frmr Takata)
Munich RE
We'll gladly make the introductions to the right people at these client companies but prefer to make the introductions based on your request and also first know whom we are introducing.</t>
    <phoneticPr fontId="18"/>
  </si>
  <si>
    <t>Difficult to say as half our customers use our onprem format where we have no visibility into user counts - but well over 30,000 users</t>
    <phoneticPr fontId="18"/>
  </si>
  <si>
    <t>Difficult to say as half our customers use our onprem format where we have no visibility into supplier counts - but well over 400,000 suppliers</t>
    <phoneticPr fontId="18"/>
  </si>
  <si>
    <t>Difficult to say as half our customers use our onprem format where we have no visibility into spend - but considering that some of the world's largest companies (e.g. BMW) uses the solution for all their sourcing activities, many $B per year go through the solution, probably double-digit billions.</t>
    <phoneticPr fontId="18"/>
  </si>
  <si>
    <t>SLM/SxM - in basic and advanced deployments
eRFX
RA - with our without RA services (including turnkey RA execution start to finish)
SPM - which is strongly tied to the Collaboration functionality
Collaboration - for workflowed compliance and collaboration initiatives beyond above
(all of the above are on the same release schedule - with two major releases per year)</t>
    <phoneticPr fontId="18"/>
  </si>
  <si>
    <t>Can the solution maintain the complete edit history of every data element in the system, including who made the change, when, and what their role was at the time?</t>
    <phoneticPr fontId="18"/>
  </si>
  <si>
    <t>To what extent does the platform support "big data"? How scalable is it? How much control over separation and data store mapping does the buyer have?</t>
    <phoneticPr fontId="18"/>
  </si>
  <si>
    <t>We are good at embedding and supporting complex formulas - including should cost models</t>
  </si>
  <si>
    <t>Using templates combined with "strategies" (an Allocation feature involving workflows) and their workflows as well as projects creates this.</t>
  </si>
  <si>
    <t>We are working on a rules-based workflow for future release</t>
  </si>
  <si>
    <t>Via Excel and actual integration (ref responses to question 290 onwards below) - depends on client.</t>
  </si>
  <si>
    <t>ETL Support</t>
  </si>
  <si>
    <t>Riskmethods, Resilience360 and other 3rd part content firms - it's really up to the client to decide.</t>
  </si>
  <si>
    <t>No - clients have their own BI and reporting environments</t>
  </si>
  <si>
    <t>Automated file/item association is not available - this feature sounds more applicable to the indirect side with large product catalogs.</t>
  </si>
  <si>
    <t>Extensive Excel formula support</t>
  </si>
  <si>
    <t>If the buyer has set it up that way - multiple offers (preferred, as many alternatives as needed)</t>
  </si>
  <si>
    <t>Open, blind, closed bids are supported - we also have multi-party opening requirements for more stringent access</t>
  </si>
  <si>
    <t>Our recommendation is to also have a hotline as fallback, and not rely on a single path of potential failure (i.e. Internet only).</t>
  </si>
  <si>
    <t>This is a major differentiator for Allocation - we extensively support Excel formulas and can import build-cost spreadsheets directly (no real restrictions, some color coding necessary to adequately represent all field varieties)</t>
  </si>
  <si>
    <t>We don't have an optimization solver in the solution, but we have found that our approach to collecting complex data sets and then exporting this in an Excel format meets the needs of our clients.</t>
  </si>
  <si>
    <t>eSignatures are currently used by some clients, and will be generally available in August 2018</t>
  </si>
  <si>
    <t>Not used at this time, being evaluated.</t>
  </si>
  <si>
    <t>Not sure what "integration plans" mean under #3 - all our modules are parts of the same solution, one architecture.</t>
  </si>
  <si>
    <t>Our partner program is nascent - we have 4 partners who have gone through the program.
Allocation's professional services team in this area comprises ca 10 FTEs - and depending on peak workloads other staff is capable of stepping in as well.</t>
  </si>
  <si>
    <t>Solution accommodates extended UNSPSC, NAICS, homegrown schema, older SIC etc.  The solution can also support more than one schema simultaneously, if clients so prefer.  Authorized end users can import and fully configure schema in use.
(ref 104 in Sourcing)</t>
  </si>
  <si>
    <t>Covered in questions 21-23 above - fully supported.  Clients can specify which schema to use and how deep they want them to go.</t>
  </si>
  <si>
    <t>Extremely strong - this is something that differentiates us.  Issues, tasks, collaborative steps, all are in the solution.  Clients define their workflow, and considering that we are in operational use on the direct side to handle corrective actions for numerous large manufacturers, we are effective.</t>
  </si>
  <si>
    <t>Extremely strong - this is something that differentiates us.  Visual workflows in the solution.  Everything goes through the supplier portal with separate alerts.  Easy to modify assuming users have this level of authority, although our customers tend to stick to their defined processes.</t>
  </si>
  <si>
    <t>Ref 94 - although no automated generation</t>
  </si>
  <si>
    <t>All clients are managed separately.  Our concept is different.  Also, we work primarily with strategic suppliers and these relationships don't lend themselves to multi-site access like this.</t>
  </si>
  <si>
    <t>All clients are managed separately.  Our concept is different, we focus on the direct side.  As such, we work primarily with strategic suppliers and these relationships don't lend themselves to multi-site access like this.
(ref 70 in Sourcing)</t>
  </si>
  <si>
    <t>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(ref 274 in Sourcing)</t>
  </si>
  <si>
    <t>We don't do "big data" as such - although we support very large data sets going back over 10 years.</t>
  </si>
  <si>
    <t>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
(ref 272 in Sourcing)</t>
  </si>
  <si>
    <t>Available as option - extensively supported in especially private cloud or onprem delivery options</t>
  </si>
  <si>
    <t>Available as option - extensively supported in especially private cloud or onprem delivery options
(ref 286 in Sourcing)</t>
  </si>
  <si>
    <t>The application support multiple open standards and protocols like XML, DOC, DOCX, XLS, XLSX, PDF, PDF/A, ZIP, CSV, SOAP, JSON, etc. Other formats and interfaces can be implemented on customer demand.</t>
  </si>
  <si>
    <t>The application support multiple open standards and protocols like XML, DOC, DOCX, XLS, XLSX, PDF, PDF/A, ZIP, CSV, SOAP, JSON, etc. Other formats and interfaces can be implemented on customer demand.
(ref 288 in Sourcing)</t>
  </si>
  <si>
    <t>All of them.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t>
  </si>
  <si>
    <t>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Typically a single instance for one client regardless of number of ERP systems.
(ref 290 in Sourcing)</t>
  </si>
  <si>
    <t>All roles can be defined and modified by the customer, based on almost 1000 single authorities. Roles can be defined and assigned to users at a global level or be scoped to particular events, workflows or data objects.
(ref 295 in Sourcing)</t>
  </si>
  <si>
    <t>We can host wherever clients want.  
We done some localized eSignature implementations.  General release planned for later in 2018.</t>
  </si>
  <si>
    <t>System is connected to an automatically updating source (EZB) but clients prefer to manage event currencies themselves - as well as fix currencies to ensure predictable exchange rates.</t>
  </si>
  <si>
    <t>Scorecards can be updated in real time, trends can be shown, changes can trigger alerts, in individual systems we can even go beyond this.</t>
  </si>
  <si>
    <t>The entire solution has a responsive design, i.e. a mobile device supporting interface and can be used on mobile phones and tablets.  No plans to deliver a mobile app - not needed for our functionality.
As stated earlier, we don't track client activities inside our solution, so we can't say anything about level of mobile use.
(ref 278 in Sourcing)</t>
  </si>
  <si>
    <t>Data is normally cleansed prior to loading in the solution, and/or suppliers start with a clean slate to build their profile - depends on the customer's preference and data.
We can integrate or incorporate external data sources per client needs.
Ref #44 above</t>
  </si>
  <si>
    <t xml:space="preserve">Nominations are created inside the solution based on award scenarios and sent out through the solution. </t>
  </si>
  <si>
    <t>Reports and analytics are available in the form of configurable searches and dashboard widgets.
Client-specific reports are available as well.
We typically feed our information to client BI for further use in their own reporting solutions.</t>
  </si>
  <si>
    <t>Typically through Excel file as base functionality, we also support other file formats depending on the area and data set.</t>
  </si>
  <si>
    <t>No built in categorization.</t>
  </si>
  <si>
    <t>No category benchmarks</t>
  </si>
  <si>
    <t>Describe how - and how they are maintained / reported</t>
  </si>
  <si>
    <t>describe BoM in more detail</t>
  </si>
  <si>
    <t>did not describe/demo fail-over to backup parties if primary designee not logged in / gets disconnected</t>
  </si>
  <si>
    <t xml:space="preserve">demo scorecards more in depth and focus on advanced metrics, etc. </t>
  </si>
  <si>
    <t>because of multi-party, capability is 3 on our scale</t>
  </si>
  <si>
    <t>specifically due to deep excel integration</t>
  </si>
  <si>
    <t>generally speaking, full excel suppot would max at 3</t>
  </si>
  <si>
    <t>This specifically refers to advanced scoring methodologies - Excel is "advanced functions"</t>
  </si>
  <si>
    <t>surprised you can't do related / substitute sku mapping (this is supplier to buyer, 3+ is buyer to supplier)</t>
  </si>
  <si>
    <t xml:space="preserve">Pre-owned inventory available at multiple delorean locations, see: https://www.delorean.com/ flux capacitors require plutonium, too regulated in the US; I recommend retrofitting lightning converters;  in the interim, work on stationary quantum computing - 1M qubits should be enough ... you can build a prototype system by daisy chaining 500 D-Wave systems in a beowolf cluster and powering it all with a grid powered by 20 Mercedes F1 engines </t>
  </si>
  <si>
    <t>add bidmode to the list</t>
  </si>
  <si>
    <t>as per notes above, deeper demo of scorecard capability</t>
  </si>
  <si>
    <t>internal platform capability only</t>
  </si>
  <si>
    <t>""</t>
  </si>
  <si>
    <t xml:space="preserve">describe and demo, cannot be separate code branch, etc. </t>
  </si>
  <si>
    <t>… still working on the rule builder / rule engine … as per line 59</t>
  </si>
  <si>
    <t>you have 3, but this needs to improve, as per comment above</t>
  </si>
  <si>
    <t>4 would be along the lines of a capability for a client to do it themselves through the tool (like Ivalua)</t>
  </si>
  <si>
    <t>better than average, but not designed for MDM (like HICX)</t>
  </si>
  <si>
    <t>not quite a 4, but you are addressing GDPR out of the box :-)</t>
  </si>
  <si>
    <t>not integrated yet, if can be demo'd b4 end of demo window, will reconsider</t>
  </si>
  <si>
    <t>market average is 2.5; all "Standard" functionality expected is 3</t>
  </si>
  <si>
    <t>convince me you "win business" just on this</t>
  </si>
  <si>
    <t>really doubt anyone can claim a "5" here due to the boring nature of the capability [ but then again, Germans LOVE boring ;-) ]</t>
  </si>
  <si>
    <t>see notes above &amp; in sourcing</t>
  </si>
  <si>
    <t>demo "hardcoded" and score might increase</t>
  </si>
  <si>
    <t>demo supplier initiation and advanced features to argue higher score</t>
  </si>
  <si>
    <t>demo CAR/CAM more in depth and integration</t>
  </si>
  <si>
    <t>due to customization capability, not out of box capability</t>
  </si>
  <si>
    <t>relying on 3rd party means maxing at 3</t>
  </si>
  <si>
    <t>due to workflow</t>
  </si>
  <si>
    <t>due to scorecards and alerts</t>
  </si>
  <si>
    <t>as with Sourcing, demo and describe in detail implemented capabilities</t>
  </si>
  <si>
    <t>again, reliance on 3rd party system</t>
  </si>
  <si>
    <t>as it is limited to BoM capability</t>
  </si>
  <si>
    <t>see Sourcing scoring scale</t>
  </si>
  <si>
    <t xml:space="preserve">but you will when you build that next generation quantum compting cluster, right?  I assume the grant application is in process … </t>
  </si>
  <si>
    <t>see sourcing</t>
  </si>
  <si>
    <t>describe in detail how configurability goes beyond stand-alone best-in-class SIM solutions</t>
  </si>
  <si>
    <t>supplier capability demo'd was less than buyer capability</t>
  </si>
  <si>
    <t xml:space="preserve">see notes in sourcing … </t>
  </si>
  <si>
    <t>since application is integrated, scoring mirrors Sourcing</t>
  </si>
  <si>
    <t>Please note where more data is requested, score has been set to lower bound and sometimes 0 - will be assigned when additional data / demo provided</t>
  </si>
  <si>
    <t>Conditional formatting, validation,option lists etc.</t>
  </si>
  <si>
    <r>
      <t xml:space="preserve">
On the record: BMW Group, Magna, Munich RE, Voith, LEO Pharma, Brose, GF, AVL, Böllhoff, Dräxlmaier, Erdinger, Fehrer, Grammer, Landesbank BW, Mubea, Schmitz Cargobull, Joyson Safety (frmr Takata)
</t>
    </r>
    <r>
      <rPr>
        <i/>
        <sz val="12"/>
        <color rgb="FF000000"/>
        <rFont val="Calibri"/>
        <family val="2"/>
      </rPr>
      <t>Off the record:</t>
    </r>
    <r>
      <rPr>
        <sz val="12"/>
        <color rgb="FF000000"/>
        <rFont val="Calibri"/>
        <family val="2"/>
      </rPr>
      <t xml:space="preserve"> Siemens, Denso, Daimler, Schaeffler, NATO (yes, that NATO), LANXess, Oetker, SMP
+ 40 additional clients
</t>
    </r>
    <phoneticPr fontId="18"/>
  </si>
  <si>
    <t xml:space="preserve"> </t>
    <phoneticPr fontId="18"/>
  </si>
  <si>
    <t>0.5</t>
  </si>
  <si>
    <t>needs manual sync with offline campaigns</t>
  </si>
  <si>
    <t>since anything can be categorized</t>
  </si>
  <si>
    <t>demoed</t>
  </si>
  <si>
    <t>end-user customization capability is a 3 for what is supported</t>
  </si>
  <si>
    <t>one of those near impossible funtions to prevent super high scores :-)</t>
  </si>
  <si>
    <t>need sophisticated scoring and NPS for a 3</t>
  </si>
  <si>
    <t xml:space="preserve">simple visualizations, simple analysis </t>
  </si>
  <si>
    <t xml:space="preserve">better than average wizard … </t>
  </si>
  <si>
    <t>need a few more, and an easy, open, API that can be used to intergate additional providers</t>
  </si>
  <si>
    <t>that's all workflow and configuration, not SaaS/Cloud architecture</t>
  </si>
  <si>
    <t xml:space="preserve">this is all still "override" features … </t>
  </si>
  <si>
    <t>Solution accommodates extended UNSPSC, NAICS, homegrown schema, older SIC etc.  The solution can also support more than one schema simultaneously, if clients so prefer.</t>
  </si>
  <si>
    <t>We don't manage any product catalogs as such, but any data set used to categorize suppliers or their capabilities can be stored and associated with the supplier.
All objects [supplier, products, buyer, activities, events etc.] within the solution are individually assigned to taxonomies [commodities, organizational units, regions] and subsequently used to trigger workflows and associations as applicable.  The focus is on a supplier's capabilities, not on individual SKUs.</t>
  </si>
  <si>
    <t>We have integrated with numerous systems - reference the Technology section responses in the Sourcing worksheet.  Our SxM and Sourcing modules are built from the ground up on a common architecture so what applies to one applies to the other.</t>
  </si>
  <si>
    <t>We are sometimes the the golden master or system of record for clients.
We can always work with the ERP system, but which direction is up to the client.</t>
  </si>
  <si>
    <t>Field level control.  As many roles as required. Query results will only return content in accordance with authorization level.</t>
  </si>
  <si>
    <t>We have a full range of data entry/response options - what is commonly in solutions such as SurveyMonkey etc.  The workflow triggered by different responses is also end-user managed.  We see no limits in the data capture capabilities.
We justify a 4 because of our workflow, it's not just a survey with forms - it can be sectioned off and given access restrictions.</t>
  </si>
  <si>
    <t>Journalling database, all fields are logged.  
Currently, history goes back to the beginning of the client's use of the solution, but owing to GDPR compliance we will implement archival/deletion at the 10 year mark (the exact time can be set by the client).</t>
  </si>
  <si>
    <t>Yes - to all of the questions.
We justify a 4 because of our workflow, it's not just a survey with forms - it can be sectioned off and given access restrictions.</t>
  </si>
  <si>
    <t xml:space="preserve">Available from August 2018 - especially for PDF documents.  Low quality scans are not always supported. </t>
  </si>
  <si>
    <t>Yes - clients typically provide us with lists or entire vendor masters to import into the tool.  No network content however.</t>
  </si>
  <si>
    <t>Invitation reminders are available.
Buyers can see which suppliers have been online - notifications for each supplier is normally too cumbersome, but it is available in the solution.
Buyers have full control over the onboarding process - it can be automated or set up to require approvals along the way.
Our professional services team can handle invitation management beyond basic email [phone, physical mail, fax] as needed per project - it is not built into the tool, but available as part of the total offering.  The use case isn't there to have this built as an in-tool button feature.</t>
  </si>
  <si>
    <t>Yes to all - sophisticated follow-on or cascading surveys and questions as suppliers state capabilities, locations etc</t>
  </si>
  <si>
    <t>Depends on the client - many clients focus our solution on strategic supplirs in which case these suppliers are closely supported and onboarded.  The solution also supports open registration where any supplier can register. The solution can also be integrated with other solution so that incrementally added suppliers get pushed into the onboarding process.</t>
  </si>
  <si>
    <t>All of these survey templates are supported of course, but such templates are typically tailored to each client during the implementation phase and not provided in a generic template library.  Our clients typically rely on numerous templates that are crafted to their specific needs as the solution usually targets their strategic supply base.
The system comes with 8 standard templates [tabs] covering contact information, legal entity info, trading relationships, organizational contacts, codes of conduct.
We are in the process of adding templates for supplier diversity, anti-corruption, anti-slavery, conflict minerals,  CSR etc.
As needed, this can be expanded with additional tabs per each clients' requirements [custom properties] - this can be fully managed by each client on their own, or through our services team.</t>
  </si>
  <si>
    <t>n/a
n/a</t>
  </si>
  <si>
    <t>D&amp;B, BvD, tax authorities and other sources can be integrated - but based on client request, done during the implementation.
We'll settle for a 2 - we have the integration and other needed features available, as we do data handshakes in other areas (such as in performance management) but we have yet to come across a client that wants us to automatically validate any of the onboarding data points.  Perhaps because of our focus on strategic suppliers, as these are extensively vetted elsewhere.
Riskmethods and Resilience360 add some capabilities here.</t>
  </si>
  <si>
    <t>Our solution not only handles the full traditional onboarding, onsite readiness assessments etc but also handles product level qualifications (PPAP, ISIR etc).  All of which has fully configurable workflow.  Documents can be automatically accepted but not automatically verified - unless of a type that involves integration with other system.</t>
  </si>
  <si>
    <t>Yes - the workflow can be triggered based on field level responses.</t>
  </si>
  <si>
    <t>Yes - suppliers can create additional users/contacts and delegate to these contacts.  Note that contacts always have to be approved by the buyer side.</t>
  </si>
  <si>
    <t>We can validate file formats but not file content</t>
  </si>
  <si>
    <t>As much detail as is needed.  Clients can create and modify themselves, or rely on our professional services for support with whatever wasn't part of the implementation effort.</t>
  </si>
  <si>
    <t>Geographical locations, financial size, legal structure, personnel, industry profiles, category profiles and more.</t>
  </si>
  <si>
    <t>Financial data can be integrated if needed but only for visibility and workflow reasons.</t>
  </si>
  <si>
    <t>Riskmethods, Resilience360</t>
  </si>
  <si>
    <t>No authoring inside the solution.  Central document libraries with acess control.  External document management solutions can be linked where needed.  Version tracking is automatically managed inside the solution.</t>
  </si>
  <si>
    <t>Standard functionality
Previous/expired certficates produce alerts/email reminders/classification cosequences</t>
  </si>
  <si>
    <t xml:space="preserve">Wallmedien/Wescale/WPS is a partner in this area
No points for having partnerships with firms that do this?  We have clients using this functionality with Wallmedien content. </t>
  </si>
  <si>
    <t>Preferred suppliers can be tied to region, product line, organization, plants and more
We still think a 4 is valid - you saw how we can have ratings running over time periods and compared btw suppliers. We workflow the heck out of data points and even have a workflow visualization UI to dynamically show users how their process works.  You saw during the demo how easily this was done.</t>
  </si>
  <si>
    <t>Core functionality</t>
  </si>
  <si>
    <t>This functionality is focused on sourcing activities, not in the SLM portion of the tool.
This functionality is focused on sourcing activities, not in the SLM portion of the tool.</t>
  </si>
  <si>
    <t>We do not have a literal whiteboard, although the solution has extensive collaboration features supporting full shared workspaces where things like innovation, CSR, SD, cost reductions, quality initiatives, etc etc can be collaboratively engaged.
We do not have a literal whiteboard, although the solution has extensive collaboration features supporting full shared workspaces where things like innovation, CSR, SD, cost reductions, quality initiatives, etc etc can be collaboratively engaged.</t>
  </si>
  <si>
    <t>Extremely strong - this is something that differentiates us.
You saw during the demo how we handle processes like this.  Our solution structure makes it clear how we use this in multiple occasions (workflow, activities, etc)</t>
  </si>
  <si>
    <t>Any issue can be used as a starting point for a collaborative effort that can have milestones etc tied to it.
ibid</t>
  </si>
  <si>
    <t>We do not deliver the traditional PMP look and feel - we can define milestones and track them as they are met in the workflow, and set tasks and tie them to team members or user roles (groups of people) and further tie these to regions and business units etc.</t>
  </si>
  <si>
    <t>All metrics are supported - but not delivered out-of-box. Everything we do is essentially built to client specs - either by us or by clients themselves depending on support terms and their capabilities.</t>
  </si>
  <si>
    <t>Provides full surveying functionality.</t>
  </si>
  <si>
    <t>Our basic survey approach is a "3" level, we also have hardcoded scorecards where we can go far beyond this and incorporate quite advanced calculations.</t>
  </si>
  <si>
    <t>Riskmethods and Resilience360
We have the plumbing built - Wallmedien, Riskmethods and soon Resilience360 are connected</t>
  </si>
  <si>
    <t>Supported functionality. Suppliers can even initiate.
Advanced features contain limiting access to specific groups/persons and to make the resultset available at different places throughout the system</t>
  </si>
  <si>
    <t>Workflow design permits these steps.
We are even able to show advancement bars and create mappings that use the imput data to populate the suppplier dataset for example</t>
  </si>
  <si>
    <t>See 84</t>
  </si>
  <si>
    <t>This can be tied to workflow and approvals if needed.
Supplier feedback yes.
We can have approval workflows also tied to template</t>
  </si>
  <si>
    <t>Integration offers KPIs that can be used in the application to drive alerts and alarms as configured.
Advanced features contain limiting access to specific groups/persons and to make the resultset available at different places throughout the system</t>
  </si>
  <si>
    <t>Depends on the integration feed specifications.</t>
  </si>
  <si>
    <t>Yes
We not only trigger email reminders but are able to connect outcomes of such questionnaires to automatic supplier status setting</t>
  </si>
  <si>
    <t>Yes
Our solution structure makes it clear how we use this in multiple occasions (workflow, activities, etc)</t>
  </si>
  <si>
    <t>Risk is a company specific concept - each company tailors their onboarding and qualification process to their risk preferences.  The solution supports what each client specifies.
Riskmethods and Resilience360 are partners in this area.</t>
  </si>
  <si>
    <t>Our modules support risk ratings and classifications for suppliers that can help drive score changes and alerts that in turn place suppliers in higher risk categories, even on business hold.</t>
  </si>
  <si>
    <t>Ref 94</t>
  </si>
  <si>
    <t>Ref 94
We can also deliver Riskmethods and Resliience360 inside the solution - other sources on client demand.  The Allocation solution by itself does not attempt to deliver the kind of external data aggregation and analysis that those providers do.
Riskmethods demo, and we have many clients with operational data piped in to continuously update scorecards and assessments, generating alerts if values pass thresholds</t>
  </si>
  <si>
    <t>We integrate with PDM and PLM systems - SAP's and Siemens' offerings for example.
The solution then supports collaboration projects around development and execution.</t>
  </si>
  <si>
    <t>No real-time market data tracking.
Only shortcoming is no real-time mrket data - and that's demand-driven, we don't have any clients asking for that</t>
  </si>
  <si>
    <t>We don't mimic the functionality of BoM solution. We support the full BOM content - for use in the integrated sourcing module.</t>
  </si>
  <si>
    <t>We don't mimic the functionality of PLM solution. We support the content for use in the integrated sourcing module.</t>
  </si>
  <si>
    <t>We don't mimic the functionality of PLM solution. We support the content for use in the integrated sourcing module.  We also support the downstream results of this effort (PPAP, ISIR etc).</t>
  </si>
  <si>
    <t>Standard reports are available</t>
  </si>
  <si>
    <t>Standard reports can be adapted or created via our "back office" capabilities accessible to admin level client users.</t>
  </si>
  <si>
    <t>Full support during onboarding, suppliers can create contacts by themselves.  Different supplier roles can be assigned to supplier contacts - this is up to the buying organization to define.</t>
  </si>
  <si>
    <t>Suppliers can initiate activites, if enabled, but usually suppliers only respond to buyer designed activities.  Supplier activities always have to follow buyer determined workflows.
(ref 135 in Sourcing)</t>
  </si>
  <si>
    <t>Data entry can consist of populating mandatory or optional fields, or upload documents etc - all of which can trigger workflows where internal reviews need to take place before further changes are made.  Suppliers can review what they have entered but some fields become locked upon submission.</t>
  </si>
  <si>
    <t>Suppliers cannot modify survey formats, including the formulas behind them.
(ref 82 in Sourcing)</t>
  </si>
  <si>
    <t>Supported with the exception of auto-extraction.
A whole point off for no auto-extraction? document management is not only triggering email reminders but also system-wide consequences (certificate expiration -&gt; business hold)</t>
  </si>
  <si>
    <t>Only available through partners</t>
  </si>
  <si>
    <t>Solution can integrate with ERP and present POs either through the solution (or from ERP) and also include a PO validation process.
Einvoicing and payment processing only provided via partners.</t>
  </si>
  <si>
    <t>Ref sourcing section</t>
  </si>
  <si>
    <t>On-premise available. Updates and patches are installed in coordination with customer.
(ref 276 in Sourcing)
Based on further internal discussions with IT, we distribute WAR files that are automated scripted install files.
We offer multi-tenant SaaS/Cloud and private cloud and on-premise.</t>
  </si>
  <si>
    <t xml:space="preserve">In the context of supplier management, the solution can detect incorrect file formats and data types, and also stay on top of missing fields.
It is not a product catalog management solution and does not manage those types of data sets. </t>
  </si>
  <si>
    <t xml:space="preserve">Not used at this time
(ref 280 in Sourcing)
We are actively looking into this - for two-way data control - there's a GDPR angle here, and more. </t>
  </si>
  <si>
    <t>Not available
(ref 282 in Sourcing)</t>
  </si>
  <si>
    <t>Not available
(ref 284 in Sourcing)</t>
  </si>
  <si>
    <t>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We demoed the instant configuration of custom properties, e.g. additional panels in the supplier dataset that can contain business-, company-, taxonomie-relevant data</t>
  </si>
  <si>
    <t>Allocation is primarily focused on strategic relationships so there has been no need for external network integration.  Clients typically want to control exactly which suppliers are in the solution, and which new suppliers to introduce.
(ref 147 in Sourcing)</t>
  </si>
  <si>
    <t>Multi-tier visibility shown through our supplier relations feature.
Allocation doesn't touch the money or transaction so doesn't normally have spend visibility across tiers.</t>
  </si>
  <si>
    <t>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(ref 70-88 in Sourcing)
Supplier capability will always be less than buyer/internal capabilities - how can this be otherwise?</t>
  </si>
  <si>
    <t>Native to Allocation.  Full flexibility in creating serial steps with parallel or joint approvals. The resulting workflow is displayed inside the solution./
(ref 59 in Sourcing)</t>
  </si>
  <si>
    <t>We can host wherever clients want.  
We done some localized eSignature implementations.  General release planned for later in 2018.(ref 306 in Sourcing)</t>
  </si>
  <si>
    <t>System is connected to an automatically updating source (EZB) but clients prefer to manage event currencies themselves - as well as fix currencies to ensure predictable exchange rates.
(ref 307 in Sourcing)</t>
  </si>
  <si>
    <t>Supplier experience is currently available in 9 languages - English, German, Spanish, French, Italian, Danish, Romanian, Czech, Chinese.
All communication templates and interface (headers, labels etc) can be changed by the customer.
We do rely on external translation services for some of the languages.
(Ref 308 in Sourcing)</t>
  </si>
  <si>
    <t>Complex onboarding is fully supported.  Categories, industries, and geographies are part of all onboarding efforts and are usually not separated by clients, but can be.</t>
  </si>
  <si>
    <t>Our implementation and professional services teams can handle this during the startup phase.</t>
  </si>
  <si>
    <t>specifically refers to product coding standards, not supplier tagging
again, specifically refers to ability to support product categorization capabilities out of the box -- all you have is the mechanism to do so, nothing is pre-configured</t>
  </si>
  <si>
    <t xml:space="preserve">equivalent to standard BiC (SurveyMonkey)
access restrictions is a different evaluation criteria … </t>
  </si>
  <si>
    <t>barely, see Sourcing
workflow is not a key criteria of this requirement</t>
  </si>
  <si>
    <t>question is for invitation management only; see sourcing for more info on what we're looking for
requirement (scoring) does not include services … this is all tech</t>
  </si>
  <si>
    <t xml:space="preserve">specifically refers to out of the box templates that the clients can start with
not on par with typical BoB SIM platforms … but getting there </t>
  </si>
  <si>
    <t xml:space="preserve">demo the validation to score more than 1
but more out of the box to get beyond here </t>
  </si>
  <si>
    <t>eh
2nd demo was much better here</t>
  </si>
  <si>
    <t>notes in Sourcing
from notes in Sourcing</t>
  </si>
  <si>
    <t xml:space="preserve">Describe in detail what is supported beyond 3 &amp;/| how they adapt based on market conditions / configurable rules when external metrics not pulled in
still need to input market conditions and market data for 4 </t>
  </si>
  <si>
    <t>Solution has the ability to pull data in and define formulas in should cost models, can one not build scorecards that pull in survey data, run formulas, compute KPIs, and compute supplier scorecards? 
not quite what we see "3" as</t>
  </si>
  <si>
    <t>demo 2 &amp; 3 for higher score
real time updat ecapability is limited</t>
  </si>
  <si>
    <t xml:space="preserve">specifically refers to the existence of an out-of-the-box pool for clients to start with
maybe next release will score higher … </t>
  </si>
  <si>
    <t>supplier does not have same control as buyer
it can be equal, with workflows defined for verifications / approvals to supplier updates when suppliers are strategic</t>
  </si>
  <si>
    <t>need campaign management for a 2
services and/or custom projects not part of the definition or scored</t>
  </si>
  <si>
    <t>are they embedded?
still limited</t>
  </si>
  <si>
    <t>describe how the platform makes non-standard components available AND easy to use
due to worklfow components, but permission is a different part of the scoring</t>
  </si>
  <si>
    <t>describe and demo how the externally linked content provides more powerful templates than industry average
see last comment … not qute there yet</t>
  </si>
  <si>
    <t xml:space="preserve">describe and demo how these would go beyond peers
everyone has export … </t>
  </si>
  <si>
    <t xml:space="preserve">describe and demo how these would go beyond peers
and you need more out of th e box … maybe next version </t>
  </si>
  <si>
    <t>did not describe anyting beyond 3
auto-dif detection is still a 3 by the definition</t>
  </si>
  <si>
    <t xml:space="preserve">must demo "around", otherwise, we will consider it for SXM or other score
yes, the ability to create collaborative components that can be used in varioius places is, so far, not standard in suites so we'll give you a 4 … for now … </t>
  </si>
  <si>
    <t xml:space="preserve">real-time live integration
but no more than a 1 … </t>
  </si>
  <si>
    <t xml:space="preserve">describe capability above 1
needs to be integrated across modules and in general use to get 3, which is slightly better than average </t>
  </si>
  <si>
    <t>specifically asks for "out of the box"
need more, and more auto-population from market data sources</t>
  </si>
  <si>
    <t>specifically asks for "out of the box"
basic opertional KPIs are there, just not in typical format</t>
  </si>
  <si>
    <t>describe and demo 3
refers to KPI definition by way of advanced mathematical capability</t>
  </si>
  <si>
    <t xml:space="preserve">""
max score until more capability integrated out of the box … </t>
  </si>
  <si>
    <t xml:space="preserve">demo and describe in detail implemented capabilities
yes, but look at what the scoring scale is looking for </t>
  </si>
  <si>
    <t>why specifically do you think this is a 4?
due to collaborative component capability</t>
  </si>
  <si>
    <t xml:space="preserve">The ability to do all this across direct makes it better than 3, but provide more justitification if you want to argue for a 4
one of the best direct sourcing processes </t>
  </si>
  <si>
    <t>Our clients don't require our solution to drive spend analytics - we have not experienced any demand.
Although we don't have SA capabilities internally but we can utilize SA content from sources such as SAP BI when required for clients.  This feed can be used in the sourcing process for decision making such as opportunity assessment.
Our clients don't require our solution to drive spend analytics - we have not experienced any demand.
Although we don't have SA capabilities internally we can utilize SA content from sources such as SAP BI when required for clients.  This feed can be used in the sourcing process for decision making such as opportunity assessment
All objects [supplier, products, buyer, activities, events etc.] within the solution individually assigned to taxonomies [commodities, organizational units, regions].  Shouldn't we get at least 0.5 credits for that? :-)</t>
  </si>
  <si>
    <t>We don't pull in any external metrics or benchmarks into the solution, but we fully support complex should-cost modelling</t>
  </si>
  <si>
    <t xml:space="preserve">No such visualizations </t>
  </si>
  <si>
    <t>We support detailed sourcing templates, with workflow regarding approvals/signoffs as well as category/business unit, geography.
As we demoed, it is possible to use whatever excel sheets our clients provide for detailed cost break downs and generic templates.
The demo showed you how we weave together not only the sourcing steps but also workflow (approvals as well as stakeholder participation; quant and qual input, individually and as groups) tied to a range of classifications (even subsets within a supplier - such as plant/location specific).</t>
  </si>
  <si>
    <t>The sourcing process can be used to establish a benchmark across suppliers, business units etc.
Compare target prices (company should cost) to actual quotes in the sourcing process.
Supplier ratings are another area where benchmarks can be established.</t>
  </si>
  <si>
    <t>Event results scorecards and analysis
Qualitative and quantitative assessments
Given integration with other systems we can dynamically maintain  scorecards and otherwise track changes.
Scorecards can of course be built to track just available data in the solution.
As you saw during the demo, this can be assessed over time and across suppliers, or across a supplier's many locations or by a buyers at many sites.</t>
  </si>
  <si>
    <t>Commodity classifications with workflow + our strategies capabilities
Our solution is focused on execution, not planning.</t>
  </si>
  <si>
    <t>Currency rates is one example of what we pull automatically.
We have done many other client-specific integrations.</t>
  </si>
  <si>
    <t>1 - standard
2 - yes, but integration is optional
3 - yes, but also optional
Target cost included in the comparison sheet, depending on the template configuration even different scenarios are imaginable - we demoed different approaches.
The demo showed you what we can do out of box, and up to 3 is available.  
If only external content feeding the benchmarks qualify for a 3, then we might only get a 2 since we need an integration effort (albeit via standard APIs) to pull in that content.</t>
  </si>
  <si>
    <t>ERP integration or import -&gt; start of sourcing activity -&gt; line items with recontent from requirements -&gt; drop back into ERP system with integration or export.
You saw in the demo how we can consume complex structures like BoM directly in the tool.</t>
  </si>
  <si>
    <t>1,2 - fully supported and end user configurable
3 - these and more advanced Excel formulas are supported, but likely in hardcoded templates</t>
  </si>
  <si>
    <t>The solution doesn't come with preloaded category templates but it fully supports a broad range of templates.  During implementation we typically assist clients in bringing their own templates into the solution.
Templates can be tied to categories and strategies to be more prescriptive.
Solution comes with a few framework templates - obviously not tailored to any given client's specifics. These currently cover areas such as Contingent Labor, Standard Cost Break Downs.
We are going to expand on the template set included for our next release.  Low hanging fruit and easy to accomplish as our professional services team has numerous good templates built - it's an 80/20 focusing effort to do.</t>
  </si>
  <si>
    <t>Using templates combined with strategies and their workflows as well as projects creates this.</t>
  </si>
  <si>
    <t>User roles go from advanced to basic with even some restricted view users not even needing a login and then access via an email for specific tasks.</t>
  </si>
  <si>
    <t>Override as a more privileged user</t>
  </si>
  <si>
    <t>Project budgets can be set (from SAP for example), which drive workflows and certain approval processes</t>
  </si>
  <si>
    <t>Email and chat from inside the tool.  Also, 360 degree collaboration via RFX projects, evaluations, and performance management.</t>
  </si>
  <si>
    <t>The sourcing and supplier portal are built on the same architecture, fully integrated.  
Suppliers can propose additional contacts for participation, but access is always buyer controlled.
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t>
  </si>
  <si>
    <t>We permit numerous invites by the supplier to their events, but only one should submit bids in auctions.  In non-auction RFX events it's different, invitations can be delegated.
Suppliers can add numerous authorized contacts but there's no automated change of control (feels like a pure bells &amp; whistles feature).  We do track which suppliers are logged in and their status, including latency, but we don't automatically switch control.
You could say that we do not want untrained suppliers to attend auctions.</t>
  </si>
  <si>
    <t>The solution provides contract repository, not authoring and negotiations.  We have clients that consume RFX content into their CLM solution.
The solution provides contract repository, not authoring and negotiations.  We have clients that consume RFX content into their CLM solution.</t>
  </si>
  <si>
    <t>The Supplier Information Management component in the Allocation solution does not catalog products.  It catalogs and tracks capabilities, certifications, and document renewals or compliance with other criteria etc.</t>
  </si>
  <si>
    <t>Note: suppliers can't independently create ad hoc scorecards or surveys
As we presented last week, we are able to conduct different adhoc scorecards with complicated workflow and approval processes.
We showed you content with long use history and trends.  
As of now, we do not allow suppliers to independently craft a scorecard.  We are currently looking to add supplier initiated capabilities in other areas (e.g. innovation and cost reduction) so when that is turned on we can allow supplier initiated activites in all areas. 
Much more coming soon.</t>
  </si>
  <si>
    <t>We can involve more parties in the process - finance, accounting etc</t>
  </si>
  <si>
    <t>Anything beyond 1 would be based on customer request
Inform new suppliers by e-mail
Call on new suppliers for self registration.
Primary key for updates
Ask a supplier to check company data.
No supplier network internally, but can integrate with 3rd parties
Our professional services team can handle invitation management beyond basic email [phone, physical mail, fax] as needed per project - it is not built into the tool, but available as part of the total offering.  
Actually, the use case isn't there to have this built as an in-tool button feature. 
If a client is willing to pay for it we gladly provide it however it hasn't happened within the last 13 years</t>
  </si>
  <si>
    <t>Emails, exporting content to support phone campaigns, and of course driven by the supplier portal.
Ref. 86 above.  SLM is integrated into sourcing and vice versa.</t>
  </si>
  <si>
    <t>1 - if open registration chosen
2,3 - all</t>
  </si>
  <si>
    <t>Free text requisitions - integration
Push to CLM/P2P post nomination
Wallmedien is one example of integrated content.</t>
  </si>
  <si>
    <t>No SA module in the solution, available via partners.</t>
  </si>
  <si>
    <t>No</t>
  </si>
  <si>
    <t>Commodity, geography, business unit
We are even better than 3 because we can create categorizations freely. We think we have extensive categorization capabilities.</t>
  </si>
  <si>
    <t>Clients can specify, UNSPSC, eClass or any schema
Clients can specify, UNSPSC, eClass or any schema as we showed.  We think we have extensive categorization capabilities.</t>
  </si>
  <si>
    <t>Spend reports are available where we sit integrated with the ciient's financial system.  Otherwise our sourcing solution doesn't touch transactional data.
Demo standard spend report in the supplier dashboard widget.  Note that spend is A/P spend.</t>
  </si>
  <si>
    <t>Reports and analytics are available in the form of configurable searches and dashboard widgets - and can be configured, even customized (esp in case of on-prem clients).
Reports and analytics are available in the form of configurable searches and dashboard widgets - and can be configured, even customized (esp in case of on-prem clients).  Ref the demo.</t>
  </si>
  <si>
    <t xml:space="preserve">Through our strategies capability (drives workflow based on organizational requirements) and either pre-built event templates, or ad hoc created events and questionnaires (powered via Excel if needed) the buyer has extensive control over the process. </t>
  </si>
  <si>
    <t>Through our strategies capability (drives workflow based on organizational requirements) and either pre-built event templates, or ad hoc created events and questionnaires (powered via Excel if needed) the buyer has extensive control over the process. 
Related to our template functionality we showed how different workflows can look like and also how different parties can be involved and given permission to adjust the setup</t>
  </si>
  <si>
    <t>Requisition start pushes to the right buyer who has (can be mandatory) templates based on commodity, and tied to strategies.  Can also create events from scratch, import via Excel etc.</t>
  </si>
  <si>
    <t>Preconfigured templates can have documents/attachments/externally linked content and workflow.  Highly customer specific the degree to which this is used.
We presented templates both from direct and indirect sourcing events</t>
  </si>
  <si>
    <t>We can do #1 if specifically contracted - requires client input as all companies know their sourcing templates best.
Integrated with should-cost models is also available, The templates reflect should-cost models contained in the templates. 
We showed the export functionality</t>
  </si>
  <si>
    <t>We can do #1 if specifically contracted - requires client input as all companies know their sourcing templates best.
Integrated with should-cost models is also available, The templates reflect should-cost models contained in the templates. 
In our demo we adressed the issue of several apporaches that address different industries</t>
  </si>
  <si>
    <t>Most formulas from Excel can be imported and used in the RFX - including weights and annotations.</t>
  </si>
  <si>
    <t>Not full optimization but cherry-picks and some basic constraints.
(Keelvar handshake is possible, or other optimization tool, for advanced functionality)</t>
  </si>
  <si>
    <t>Segments can be kept unviewable for some individuals or groups.</t>
  </si>
  <si>
    <t>We support Excel functions and we can pull in content from the SPM side as well as Riskmethods and others.
We can do NPS as well</t>
  </si>
  <si>
    <t>1 - possible
2 - by type (not Skype) as well
3 - version management is standard</t>
  </si>
  <si>
    <t>The system looks for differences and notices any changes, not merely in attachments but also BOM information or any other change will be tracked. 
We have a protocol that showes all changes to the documents</t>
  </si>
  <si>
    <t>External tool support only</t>
  </si>
  <si>
    <t>1-3 is part of normal sourcing event functionality.
Our related Collaboration module takes normal interaction to another level, although it's not used *inside* a sourcing event, but supports activities around the event.
We did address this in our demo. Demo stakeholder assessment was one example.</t>
  </si>
  <si>
    <t>No whiteboard functionality - lots of collaboration support, but no whiteboards
Why is the collaboration exclusively focused on a literal whiteboard?  We have collaborative workspaces that capture the back and forth, albeit not via a digital whiteboard.  Worth 1 point we think.</t>
  </si>
  <si>
    <t>Via Excel</t>
  </si>
  <si>
    <t>BoMs and other content can be imported from ERP via integration (webservices).  
(ref also responses to question 290 onwards below)</t>
  </si>
  <si>
    <t>We can map toward the buyer organization's internal classification schema, but not to the supplier's internal schema (which we have no visibility to).
We'e coming up with more product level features later in the year.</t>
  </si>
  <si>
    <t>The Allocation solution has a natively integrated SIM solution</t>
  </si>
  <si>
    <t>Allocation is primarily focused on strategic relationships so there has been no need for external network integration.  Clients typically want to control exactly which suppliers are in the solution, and which new suppliers to introduce.</t>
  </si>
  <si>
    <t xml:space="preserve">No over-write of multi-party evaluations (scores are added together or weighted if needed or simply averaged).
Access/visibility can be limited, if needed.
</t>
  </si>
  <si>
    <t>Weighting follows number of respondents per section.
More sophisticated statistics are not used - respondent counts are typically fairly small.
Weighting follows number of respondents per section.
More sophisticated statistics are not used - respondent counts are typically fairly small.  We can handle NPS.</t>
  </si>
  <si>
    <t>Graphics or visualizations are relatively basic - not really applicable to using this functionality.
Analysis includes scenarios such as cherry-picking vs sole source, and also comparisons btw suppliers.
Graphics or visualizations are relatively basic - not really applicable to using this functionality.
Analysis includes scenarios such as cherry-picking vs sole source, and also comparisons btw suppliers.</t>
  </si>
  <si>
    <t>Fully supported</t>
  </si>
  <si>
    <t>English, Dutch, Japanese - forward and reverse as applicable to the format.
We have a special quantum computing offering under way.  We're still working on our flux capacitor - progress much constrained by US highway speed limits and dwindling supply of DeLoreans.  One day we'll get disentangled.
Tall order, we'll see what we can do without too much INTAR hassle.</t>
  </si>
  <si>
    <t>Supported - except the forced fallback (proxy) bid, which is commercially unfeasible, we have instead a hotline ready to accept bids from suppliers who are disconnected.
Additional features such as reserve prices, comparison factors (handicaps/bonuses), allow/disallow identical bids.
Similar to RFQ setup you follow a structured wizard that covers all relevant areas</t>
  </si>
  <si>
    <t>We do not auto-set capacity constraints or restrictions but many other parameters carry over.</t>
  </si>
  <si>
    <t>1 and 3 - yes.
2 - we don't automatically reassign bidders based on latency etc.
We have a feature which monitors latency, but it is up to the buyer to decide what to do.
We measure and track latency ad log-in status but no automated change of control - a feature which we don't have a use case for.</t>
  </si>
  <si>
    <t>We have full audit trail and such capabilities.  Multiple contacts can be invited per supplier but buyers don't control how suppliers delegate bid authority.  
Buyers can execute proxy bids (not "edit" bids) if authorized by their company (i.e. not disabled in the solution).  Bids entered by a buyer on behalf of a supplier are noted as such.</t>
  </si>
  <si>
    <t>In the B2B world this looks like a hypothetical feature list - we've never come across a need to detect supplier auction bots. Our solution detects when a supplier is logged in, when a supplier has a high latency (poor) connection.  Most other issues mentioned are prevented with the correct auction settings (increment size etc).</t>
  </si>
  <si>
    <t>Our solution supports export to Excel with all bid formulas intact. 
Our solution supports export to Excel with all bid formulas intact. 
We have unconstrained best price or cherry pick as an option, we can include a buyer prebuilt should-cost model, show deviations among suppliers - so at least a 1 is deserved.</t>
  </si>
  <si>
    <t>We don't have an optimization solver in the solution, but we have found that our approach to collecting complex data sets and then exporting this in an Excel format meets the needs of our clients.
We are evaluating relationships with Keelvar and others for special applications.
We don't have an optimization solver in the solution, but we have found that our approach to collecting complex data sets and then exporting this in an Excel format meets the needs of our clients.
We are evaluating relationships with Keelvar and others for special applications.
Regarding Bidmode - I've only spoken with Dave Bush so far - a meeting is planned for July.</t>
  </si>
  <si>
    <t>The solution supports this data gathering, but the sandbox exercise of handling the manipulation of the data set once suppliers have provided it, might have to be exported to Excel for further analysis.</t>
  </si>
  <si>
    <t>We partially address the activities under #3 as well</t>
  </si>
  <si>
    <t>Clients use our Collaboration features to conduct post-event contract negotiations in the tool.  This leaves an audit trail in the tool of the process albeit not with actual versioning.
Template and activity presentation.
We have eSignatures is in use with clients by August 2018, but not versioning in the sense you're asking for.</t>
  </si>
  <si>
    <t>Source to contract in use at one client (Schmitz Cargobull) and contract drafting activity at prospects.</t>
  </si>
  <si>
    <t>We have a central document library that can be used to store contract templates</t>
  </si>
  <si>
    <t>The contract management portion of our solution is a contract repository, not an authoring tool.</t>
  </si>
  <si>
    <t>eSignatues are currently used by some clients, and will be generally available in August 2018</t>
  </si>
  <si>
    <t>We do internal facing qualitative surveys tied to sourcing events</t>
  </si>
  <si>
    <t xml:space="preserve">We addressed this on our last call </t>
  </si>
  <si>
    <t>Out-of-the box, no
Available as implementation up-charge
there are default production material and default non-production rating schemes that we offer</t>
  </si>
  <si>
    <t>Out-of-the box, no
Available as implementation up-charge
There are default production material and default non-production rating schemes that we offer out of box.
We have extensive widget tracking of KPIs as you saw during the demo.</t>
  </si>
  <si>
    <t>Budget can be set in sourcing events - mainly to drive approval workflow and other features.</t>
  </si>
  <si>
    <t>1 - normal
2 - via webservices or via individual interfaces
3 - possible if client wants to go this far</t>
  </si>
  <si>
    <t>The solution is designed to receive requisitions automatically from an ERP system - or via manual requests.</t>
  </si>
  <si>
    <t>Currently Riskmethods.
Resilience360 addition under way.
Commercial terms vary based on 3rd party.
Currently Riskmethods.
Resilience360 addition under way.
Commercial terms vary based on 3rd party.
We have what you ask for in #3</t>
  </si>
  <si>
    <t>Functionalities above #2 are based on 3rd party partner capabilities
Actual risk is mainly external, so 3rd party content is what gives the best risk picture.</t>
  </si>
  <si>
    <t>Functionalities above #1 are based on 3rd party partner capabilities
Widgets, and customized reports if ordered</t>
  </si>
  <si>
    <t>Riskmethods with Resilience360 added soon.
Unique capabilities from downstream near-realtime event alerts - if integrated.
We showed that we capable of giving a full overview of all event-related processes and stakeholders</t>
  </si>
  <si>
    <t>We natively handle corrective action workflows, milestones, PPAP, APQP, ISIR etc in the solution.</t>
  </si>
  <si>
    <t>We natively handle activities based on open-ended collaboration efforts with the features listed included in the solution.
eSignatures after August 2018.
We are proud of this functionality being on the system for so long and used with rising frequency - unlimited usage for workflows.
Also because of our deep experience with particulalry auto industry specific initiatives.</t>
  </si>
  <si>
    <t>We natively handle activities based on open-ended collaboration efforts with the features listed included in the solution.</t>
  </si>
  <si>
    <t>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We suggest a 4 based on our high flexibility in delivery, configuration, customization, integration, even the way the solution is financed.</t>
  </si>
  <si>
    <t>On-premise available. Updates and patches are installed in coordination with customer.
Based on further internal discussions with IT, we distribute WAR files that are automated scripted install files</t>
  </si>
  <si>
    <t xml:space="preserve">The entire solution has a mobile device supporting interface.
No plans to deliver a mobile app - not needed for our functionality. </t>
  </si>
  <si>
    <t>Not available</t>
  </si>
  <si>
    <t xml:space="preserve">We support ERP integrations with standard flat file uploads for large datasets (spend data) and webservices. Batch-updates and real-time updates are possible using these technologies. Interfaces work in both directions. </t>
  </si>
  <si>
    <t>Restricted to Wallmedien and another European firm at this time - similar to Ariba/Coupa et al.</t>
  </si>
  <si>
    <t>Riskmethods, DHL Resilience - embedded in the supplier management portion of the solution
Wallmedien similarly sit in the sourcing area.</t>
  </si>
  <si>
    <t>Approval workflows, templates, wizards etc - this is key area for us to stand out and deliver value to or clients.
(We will focus on this during the demo.)
As we showed during the demo, we can connect sourcing events to approval workflows, requisitions from ERP systems, nominations etc.</t>
  </si>
  <si>
    <t>as above</t>
  </si>
  <si>
    <t>as above, but probably a #4</t>
  </si>
  <si>
    <t>We can rely on external authentication systems to offboard users</t>
  </si>
  <si>
    <t>3 for cloud version
4 is onprem version, full customization possible
Supplier experience is available in several languages - currently English, German French, Italian, Danish, Chinese.  Buyer experience is available in English and German.
All communication templates and interface (headers, labels etc) can be changed by the customer.
We justify a 4 because we give clients (depending on delivery option) nearly FULL control over how to redesign the solution - alerts, messages etc.  
Reference the "back office" section of the tool (for admins) which is probably too powerful (in my opinion) but necessary as we sell the solution as on-prem as well.  In any case, that gives admins the power of IT/dev teams.  Not available to lesser users of course.</t>
  </si>
  <si>
    <t xml:space="preserve">Different roles have different viewing and access rights, workflows, dshboards, search capabilities, etc </t>
  </si>
  <si>
    <t>This is not part of our offering - we have a partner network that we can bring to the table but nothing native in the tool.</t>
  </si>
  <si>
    <t>Our professional services are focused on processes and auctions, not deep category experts.  We have partners in this area as well.</t>
  </si>
  <si>
    <t>Opportunity analysis, yes.  Otherwise, our professional services are focused on processes and auctions, not deep category experts.  We have partners in this area as well.</t>
  </si>
  <si>
    <t>Turnkey events - by internal resources who are certified in the solution.</t>
  </si>
  <si>
    <t>Riskmethods, Resilience360 (DHL) are two partners whose content we have integrated into our solution, including SSO.</t>
  </si>
  <si>
    <t>Several BPO-type consulting firms use our solution to run sourcing events on their clients' behalf.</t>
  </si>
  <si>
    <t>on par with average providers, not close to leaders</t>
  </si>
  <si>
    <t>basically a minimal data store for BoM functiionality, not anywhere close to true catalog management</t>
  </si>
  <si>
    <t>sourcing capability is (now) accessible through SXM</t>
  </si>
  <si>
    <t>in some ways, 3 is a bit generous compared to what best of breed peers have, but you are better than average so you will stay a 3</t>
  </si>
  <si>
    <t>public or private cloud equally supported</t>
  </si>
  <si>
    <t>as per increase in sourcing</t>
  </si>
  <si>
    <t>the ability to switch between Excel and platform views interchangeably is rare and useful when suppliers are used to Excel sheets</t>
  </si>
  <si>
    <t>supplier capability is a bit better than initially demo'd, but still limited compared to buyer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</si>
</sst>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theme="1"/>
      <name val="Calibri"/>
      <family val="2"/>
      <scheme val="minor"/>
    </font>
    <font>
      <sz val="12"/>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i/>
      <sz val="12"/>
      <color rgb="FF000000"/>
      <name val="Calibri"/>
      <family val="2"/>
    </font>
    <font>
      <b/>
      <sz val="16"/>
      <color rgb="FF000000"/>
      <name val="Calibri"/>
      <family val="2"/>
    </font>
    <font>
      <b/>
      <sz val="12"/>
      <color rgb="FF000000"/>
      <name val="Calibri"/>
      <family val="2"/>
      <scheme val="minor"/>
    </font>
    <font>
      <b/>
      <sz val="14"/>
      <color theme="1"/>
      <name val="Calibri"/>
      <family val="2"/>
      <scheme val="minor"/>
    </font>
    <font>
      <b/>
      <sz val="11"/>
      <color theme="1"/>
      <name val="Calibri"/>
      <family val="2"/>
      <scheme val="minor"/>
    </font>
    <font>
      <b/>
      <sz val="14"/>
      <color rgb="FF000000"/>
      <name val="Calibri (Body)_x0000_"/>
    </font>
    <font>
      <b/>
      <sz val="10"/>
      <color rgb="FF000000"/>
      <name val="Calibri"/>
      <family val="2"/>
      <scheme val="minor"/>
    </font>
    <font>
      <sz val="11"/>
      <color rgb="FF000000"/>
      <name val="Calibri"/>
      <family val="2"/>
      <scheme val="minor"/>
    </font>
    <font>
      <b/>
      <sz val="14"/>
      <color theme="1"/>
      <name val="Calibri"/>
      <family val="2"/>
    </font>
    <font>
      <b/>
      <sz val="14"/>
      <color theme="1"/>
      <name val="Calibri (Body)_x0000_"/>
    </font>
    <font>
      <sz val="14"/>
      <color theme="1"/>
      <name val="Calibri (Body)_x0000_"/>
    </font>
    <font>
      <b/>
      <sz val="11"/>
      <color rgb="FF000000"/>
      <name val="Calibri"/>
      <family val="2"/>
    </font>
    <font>
      <b/>
      <sz val="14"/>
      <color rgb="FF000000"/>
      <name val="Calibri"/>
      <family val="2"/>
    </font>
    <font>
      <sz val="6"/>
      <name val="Calibri"/>
      <family val="3"/>
      <charset val="128"/>
      <scheme val="minor"/>
    </font>
    <font>
      <b/>
      <sz val="12"/>
      <color theme="1"/>
      <name val="Calibri"/>
      <family val="3"/>
      <charset val="128"/>
      <scheme val="minor"/>
    </font>
    <font>
      <sz val="12"/>
      <color theme="1"/>
      <name val="Calibri"/>
      <family val="3"/>
      <charset val="128"/>
      <scheme val="minor"/>
    </font>
    <font>
      <i/>
      <sz val="12"/>
      <color rgb="FF000000"/>
      <name val="Calibri"/>
      <family val="2"/>
    </font>
    <font>
      <u/>
      <sz val="12"/>
      <color theme="10"/>
      <name val="Calibri"/>
      <family val="2"/>
      <scheme val="minor"/>
    </font>
    <font>
      <u/>
      <sz val="12"/>
      <color theme="11"/>
      <name val="Calibri"/>
      <family val="2"/>
      <scheme val="minor"/>
    </font>
    <font>
      <sz val="12"/>
      <color rgb="FFFF0000"/>
      <name val="Calibri"/>
      <family val="2"/>
      <charset val="204"/>
      <scheme val="minor"/>
    </font>
    <font>
      <sz val="12"/>
      <color rgb="FF7030A0"/>
      <name val="Calibri"/>
      <family val="2"/>
      <charset val="204"/>
      <scheme val="minor"/>
    </font>
  </fonts>
  <fills count="22">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rgb="FF00B0F0"/>
        <bgColor indexed="64"/>
      </patternFill>
    </fill>
    <fill>
      <patternFill patternType="solid">
        <fgColor rgb="FF92D05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s>
  <cellStyleXfs count="5">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38">
    <xf numFmtId="0" fontId="0" fillId="0" borderId="0" xfId="0"/>
    <xf numFmtId="0" fontId="2" fillId="0" borderId="1" xfId="0" applyFont="1" applyBorder="1" applyAlignment="1">
      <alignment vertical="center"/>
    </xf>
    <xf numFmtId="0" fontId="0" fillId="0" borderId="0" xfId="0" applyAlignment="1">
      <alignment vertical="center"/>
    </xf>
    <xf numFmtId="0" fontId="2" fillId="2" borderId="1" xfId="0" applyFont="1" applyFill="1" applyBorder="1" applyAlignment="1">
      <alignment vertical="center"/>
    </xf>
    <xf numFmtId="0" fontId="2" fillId="0" borderId="1" xfId="0" applyFont="1" applyBorder="1" applyAlignment="1">
      <alignmen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3" fillId="4" borderId="1" xfId="0" applyFont="1" applyFill="1" applyBorder="1" applyAlignment="1">
      <alignment vertical="center"/>
    </xf>
    <xf numFmtId="0" fontId="3" fillId="4" borderId="1" xfId="0" applyFont="1" applyFill="1" applyBorder="1" applyAlignment="1">
      <alignment horizontal="center" vertical="center"/>
    </xf>
    <xf numFmtId="0" fontId="4" fillId="0" borderId="1" xfId="0" applyFont="1" applyBorder="1" applyAlignment="1">
      <alignment vertical="center"/>
    </xf>
    <xf numFmtId="0" fontId="0" fillId="0" borderId="1" xfId="0" applyBorder="1" applyAlignment="1">
      <alignment vertical="center" wrapText="1"/>
    </xf>
    <xf numFmtId="0" fontId="0" fillId="0" borderId="0" xfId="0" applyFont="1" applyAlignment="1">
      <alignment vertical="center"/>
    </xf>
    <xf numFmtId="0" fontId="5" fillId="0" borderId="1" xfId="0" applyFont="1" applyBorder="1" applyAlignment="1">
      <alignment vertical="center" wrapText="1"/>
    </xf>
    <xf numFmtId="0" fontId="0" fillId="0" borderId="0" xfId="0" applyAlignment="1" applyProtection="1">
      <alignment vertical="center" wrapText="1"/>
    </xf>
    <xf numFmtId="0" fontId="6" fillId="5" borderId="0" xfId="0" applyFont="1" applyFill="1" applyBorder="1" applyAlignment="1" applyProtection="1">
      <alignment horizontal="center" vertical="center" wrapText="1"/>
    </xf>
    <xf numFmtId="0" fontId="4" fillId="0" borderId="1" xfId="0" applyFont="1" applyBorder="1" applyAlignment="1" applyProtection="1">
      <alignment vertical="center" wrapText="1"/>
    </xf>
    <xf numFmtId="0" fontId="4" fillId="3" borderId="1" xfId="0" applyFont="1" applyFill="1" applyBorder="1" applyAlignment="1" applyProtection="1">
      <alignment horizontal="left" vertical="center" wrapText="1"/>
      <protection locked="0"/>
    </xf>
    <xf numFmtId="0" fontId="0" fillId="0" borderId="0" xfId="0" applyBorder="1" applyAlignment="1" applyProtection="1">
      <alignment vertical="center" wrapText="1"/>
    </xf>
    <xf numFmtId="0" fontId="4" fillId="6" borderId="1" xfId="0" applyFont="1" applyFill="1" applyBorder="1" applyAlignment="1" applyProtection="1">
      <alignment horizontal="left" vertical="center" wrapText="1"/>
      <protection locked="0"/>
    </xf>
    <xf numFmtId="0" fontId="2" fillId="0" borderId="1" xfId="0" applyFont="1" applyBorder="1" applyAlignment="1" applyProtection="1">
      <alignment vertical="center" wrapText="1"/>
    </xf>
    <xf numFmtId="0" fontId="0" fillId="0" borderId="0" xfId="0" applyFont="1" applyAlignment="1" applyProtection="1">
      <alignment vertical="center" wrapText="1"/>
    </xf>
    <xf numFmtId="0" fontId="0" fillId="0" borderId="0" xfId="0" applyAlignment="1" applyProtection="1">
      <alignment vertical="center" wrapText="1"/>
      <protection locked="0"/>
    </xf>
    <xf numFmtId="0" fontId="0" fillId="0" borderId="0" xfId="0" applyAlignment="1">
      <alignment horizontal="center" vertical="center" wrapText="1"/>
    </xf>
    <xf numFmtId="0" fontId="0" fillId="0" borderId="0" xfId="0" applyAlignment="1">
      <alignment vertical="center" wrapText="1"/>
    </xf>
    <xf numFmtId="0" fontId="0" fillId="0" borderId="0" xfId="0" applyFont="1" applyAlignment="1">
      <alignment vertical="center" wrapText="1"/>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0" applyFont="1" applyBorder="1" applyAlignment="1" applyProtection="1">
      <alignment horizontal="left" vertical="center" wrapText="1"/>
    </xf>
    <xf numFmtId="0" fontId="8" fillId="2" borderId="1" xfId="0" applyFont="1" applyFill="1" applyBorder="1" applyAlignment="1" applyProtection="1">
      <alignment horizontal="center" vertical="center" wrapText="1"/>
      <protection locked="0"/>
    </xf>
    <xf numFmtId="0" fontId="2" fillId="11" borderId="1" xfId="0" applyFont="1" applyFill="1" applyBorder="1" applyAlignment="1">
      <alignment horizontal="center" vertical="center" wrapText="1"/>
    </xf>
    <xf numFmtId="0" fontId="2" fillId="11" borderId="1" xfId="0" applyFont="1" applyFill="1" applyBorder="1" applyAlignment="1" applyProtection="1">
      <alignment horizontal="center" vertical="center" wrapText="1"/>
      <protection locked="0"/>
    </xf>
    <xf numFmtId="0" fontId="0" fillId="0" borderId="0" xfId="0" applyFont="1" applyAlignment="1">
      <alignment horizontal="center" vertical="center" wrapText="1"/>
    </xf>
    <xf numFmtId="0" fontId="10" fillId="5" borderId="1" xfId="0" applyFont="1" applyFill="1" applyBorder="1" applyAlignment="1">
      <alignment horizontal="center" vertical="center" wrapText="1"/>
    </xf>
    <xf numFmtId="0" fontId="10" fillId="12" borderId="1" xfId="0" applyFont="1" applyFill="1" applyBorder="1" applyAlignment="1" applyProtection="1">
      <alignment horizontal="center" vertical="center" wrapText="1"/>
      <protection locked="0"/>
    </xf>
    <xf numFmtId="0" fontId="10" fillId="13" borderId="1" xfId="0" applyFont="1" applyFill="1" applyBorder="1" applyAlignment="1" applyProtection="1">
      <alignment horizontal="center" vertical="center" wrapText="1"/>
      <protection locked="0"/>
    </xf>
    <xf numFmtId="0" fontId="0" fillId="3" borderId="1" xfId="0" applyFill="1" applyBorder="1" applyAlignment="1" applyProtection="1">
      <alignment vertical="center" wrapText="1"/>
      <protection locked="0"/>
    </xf>
    <xf numFmtId="0" fontId="0" fillId="14" borderId="1" xfId="0" applyFill="1" applyBorder="1" applyAlignment="1">
      <alignment horizontal="center" vertical="center" wrapText="1"/>
    </xf>
    <xf numFmtId="0" fontId="0"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0" xfId="0"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0" xfId="0" applyAlignment="1" applyProtection="1">
      <alignment horizontal="center" vertical="center" wrapText="1"/>
    </xf>
    <xf numFmtId="0" fontId="0" fillId="0" borderId="0" xfId="0" applyFont="1" applyAlignment="1" applyProtection="1">
      <alignment horizontal="center" vertical="center" wrapText="1"/>
    </xf>
    <xf numFmtId="0" fontId="0" fillId="0" borderId="0" xfId="0" applyAlignment="1" applyProtection="1">
      <alignment horizontal="left" vertical="center" wrapText="1"/>
    </xf>
    <xf numFmtId="0" fontId="2" fillId="2" borderId="1" xfId="0" applyFont="1" applyFill="1"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164" fontId="2" fillId="10" borderId="0" xfId="0" applyNumberFormat="1" applyFont="1" applyFill="1" applyBorder="1" applyAlignment="1" applyProtection="1">
      <alignment horizontal="center" vertical="center" wrapText="1"/>
    </xf>
    <xf numFmtId="0" fontId="2" fillId="11"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10" fillId="12" borderId="1" xfId="0" applyFont="1" applyFill="1" applyBorder="1" applyAlignment="1" applyProtection="1">
      <alignment horizontal="center" vertical="center" wrapText="1"/>
    </xf>
    <xf numFmtId="0" fontId="11" fillId="12" borderId="1" xfId="0" applyFont="1" applyFill="1" applyBorder="1" applyAlignment="1" applyProtection="1">
      <alignment horizontal="center" vertical="center" wrapText="1"/>
    </xf>
    <xf numFmtId="0" fontId="10" fillId="13" borderId="1" xfId="0" applyFont="1" applyFill="1" applyBorder="1" applyAlignment="1" applyProtection="1">
      <alignment horizontal="center" vertical="center" wrapText="1"/>
    </xf>
    <xf numFmtId="0" fontId="0" fillId="0" borderId="1" xfId="0" applyBorder="1" applyAlignment="1" applyProtection="1">
      <alignment vertical="center" wrapText="1"/>
    </xf>
    <xf numFmtId="0" fontId="0" fillId="3" borderId="1" xfId="0" applyFill="1" applyBorder="1" applyAlignment="1" applyProtection="1">
      <alignment horizontal="center" vertical="center" wrapText="1"/>
    </xf>
    <xf numFmtId="0" fontId="0" fillId="3" borderId="1" xfId="0" applyFill="1" applyBorder="1" applyAlignment="1" applyProtection="1">
      <alignment vertical="center" wrapText="1"/>
    </xf>
    <xf numFmtId="0" fontId="0" fillId="3" borderId="1" xfId="0" applyFill="1" applyBorder="1" applyAlignment="1" applyProtection="1">
      <alignment horizontal="left" vertical="center" wrapText="1"/>
    </xf>
    <xf numFmtId="0" fontId="7" fillId="7" borderId="0" xfId="0" applyFont="1" applyFill="1" applyBorder="1" applyAlignment="1">
      <alignment horizontal="left" vertical="center" wrapText="1"/>
    </xf>
    <xf numFmtId="0" fontId="13" fillId="8" borderId="0"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0" fillId="0" borderId="0" xfId="0" applyProtection="1">
      <protection locked="0"/>
    </xf>
    <xf numFmtId="0" fontId="11" fillId="12" borderId="1" xfId="0" applyFont="1"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xf>
    <xf numFmtId="0" fontId="7" fillId="7" borderId="0" xfId="0" applyFont="1" applyFill="1" applyBorder="1" applyAlignment="1" applyProtection="1">
      <alignment horizontal="left" vertical="center" wrapText="1"/>
    </xf>
    <xf numFmtId="0" fontId="13" fillId="8" borderId="0" xfId="0" applyFont="1" applyFill="1" applyBorder="1" applyAlignment="1" applyProtection="1">
      <alignment horizontal="center" vertical="center" wrapText="1"/>
    </xf>
    <xf numFmtId="0" fontId="13" fillId="9" borderId="0" xfId="0" applyFont="1" applyFill="1" applyBorder="1" applyAlignment="1" applyProtection="1">
      <alignment horizontal="center" vertical="center" wrapText="1"/>
    </xf>
    <xf numFmtId="0" fontId="1" fillId="15" borderId="0" xfId="0" applyFont="1" applyFill="1" applyBorder="1" applyAlignment="1" applyProtection="1">
      <alignment horizontal="left" vertical="center" wrapText="1"/>
    </xf>
    <xf numFmtId="0" fontId="0" fillId="0" borderId="1" xfId="0" applyBorder="1" applyAlignment="1" applyProtection="1">
      <alignment horizontal="center" vertical="center" wrapText="1"/>
    </xf>
    <xf numFmtId="0" fontId="9" fillId="10" borderId="0" xfId="0" applyFont="1" applyFill="1" applyBorder="1" applyAlignment="1" applyProtection="1">
      <alignment horizontal="right" vertical="center" wrapText="1"/>
    </xf>
    <xf numFmtId="0" fontId="2" fillId="0" borderId="0" xfId="0" applyFont="1" applyAlignment="1" applyProtection="1">
      <alignment horizontal="center" vertical="center" wrapText="1"/>
    </xf>
    <xf numFmtId="0" fontId="14" fillId="2" borderId="1" xfId="0" applyFont="1" applyFill="1" applyBorder="1" applyAlignment="1" applyProtection="1">
      <alignment horizontal="center" vertical="center" wrapText="1"/>
    </xf>
    <xf numFmtId="0" fontId="10" fillId="12" borderId="13" xfId="0" applyFont="1" applyFill="1" applyBorder="1" applyAlignment="1" applyProtection="1">
      <alignment horizontal="center" vertical="center" wrapText="1"/>
    </xf>
    <xf numFmtId="0" fontId="11" fillId="12" borderId="1" xfId="0" applyFont="1" applyFill="1" applyBorder="1" applyAlignment="1" applyProtection="1">
      <alignment vertical="center" wrapText="1"/>
    </xf>
    <xf numFmtId="0" fontId="10" fillId="5" borderId="13"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16" borderId="1" xfId="0" applyFill="1" applyBorder="1" applyAlignment="1" applyProtection="1">
      <alignment vertical="center" wrapText="1"/>
    </xf>
    <xf numFmtId="0" fontId="0" fillId="0" borderId="1" xfId="0" applyBorder="1" applyAlignment="1" applyProtection="1">
      <alignment horizontal="left" vertical="center" wrapText="1"/>
    </xf>
    <xf numFmtId="0" fontId="0" fillId="14" borderId="1" xfId="0" applyFill="1" applyBorder="1" applyAlignment="1" applyProtection="1">
      <alignment horizontal="center" vertical="center" wrapText="1"/>
    </xf>
    <xf numFmtId="0" fontId="2" fillId="0" borderId="0" xfId="0" applyFont="1" applyAlignment="1" applyProtection="1">
      <alignment vertical="center" wrapText="1"/>
    </xf>
    <xf numFmtId="0" fontId="2" fillId="16" borderId="1" xfId="0" applyFont="1" applyFill="1" applyBorder="1" applyAlignment="1" applyProtection="1">
      <alignment horizontal="center" vertical="center" wrapText="1"/>
    </xf>
    <xf numFmtId="0" fontId="16"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0" fillId="0" borderId="0" xfId="0" applyBorder="1" applyAlignment="1" applyProtection="1">
      <alignment horizontal="left" vertical="center" wrapText="1"/>
    </xf>
    <xf numFmtId="0" fontId="3" fillId="0" borderId="1" xfId="0" applyFont="1" applyBorder="1" applyAlignment="1" applyProtection="1">
      <alignment vertical="center" wrapText="1"/>
    </xf>
    <xf numFmtId="0" fontId="12" fillId="0" borderId="1" xfId="0" applyFont="1" applyBorder="1" applyAlignment="1" applyProtection="1">
      <alignment vertical="center" wrapText="1"/>
    </xf>
    <xf numFmtId="0" fontId="0" fillId="0" borderId="0" xfId="0" applyAlignment="1" applyProtection="1">
      <alignment wrapText="1"/>
    </xf>
    <xf numFmtId="164" fontId="2" fillId="10" borderId="1" xfId="0" applyNumberFormat="1" applyFont="1" applyFill="1" applyBorder="1" applyAlignment="1">
      <alignment horizontal="center" vertical="center" wrapText="1"/>
    </xf>
    <xf numFmtId="0" fontId="0" fillId="0" borderId="0" xfId="0" applyFont="1" applyAlignment="1" applyProtection="1">
      <alignment vertical="center" wrapText="1"/>
      <protection locked="0"/>
    </xf>
    <xf numFmtId="0" fontId="0" fillId="0" borderId="0" xfId="0" applyFont="1" applyAlignment="1" applyProtection="1">
      <alignment horizontal="center" vertical="center" wrapText="1"/>
      <protection locked="0"/>
    </xf>
    <xf numFmtId="0" fontId="0" fillId="0" borderId="0" xfId="0" applyAlignment="1" applyProtection="1">
      <alignment horizontal="center"/>
      <protection locked="0"/>
    </xf>
    <xf numFmtId="0" fontId="1" fillId="15" borderId="1" xfId="0" applyFont="1" applyFill="1" applyBorder="1" applyAlignment="1">
      <alignment horizontal="left" vertical="center" wrapText="1"/>
    </xf>
    <xf numFmtId="0" fontId="9" fillId="10" borderId="0" xfId="0" applyFont="1" applyFill="1" applyAlignment="1">
      <alignment horizontal="right" vertical="center" wrapText="1"/>
    </xf>
    <xf numFmtId="0" fontId="0" fillId="0" borderId="0" xfId="0" applyAlignment="1">
      <alignment wrapText="1"/>
    </xf>
    <xf numFmtId="0" fontId="17" fillId="17"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0" fillId="0" borderId="0" xfId="0" applyAlignment="1" applyProtection="1">
      <alignment wrapText="1"/>
      <protection locked="0"/>
    </xf>
    <xf numFmtId="0" fontId="17" fillId="17" borderId="1" xfId="0" applyFont="1" applyFill="1" applyBorder="1" applyAlignment="1">
      <alignment horizontal="center" vertical="center" wrapText="1"/>
    </xf>
    <xf numFmtId="0" fontId="9" fillId="18" borderId="1" xfId="0" applyFont="1" applyFill="1" applyBorder="1" applyAlignment="1">
      <alignment vertical="center" wrapText="1"/>
    </xf>
    <xf numFmtId="0" fontId="9" fillId="19" borderId="1" xfId="0" applyFont="1" applyFill="1" applyBorder="1" applyAlignment="1">
      <alignment vertical="center" wrapText="1"/>
    </xf>
    <xf numFmtId="0" fontId="9" fillId="20" borderId="1" xfId="0" applyFont="1" applyFill="1" applyBorder="1" applyAlignment="1">
      <alignment vertical="center" wrapText="1"/>
    </xf>
    <xf numFmtId="0" fontId="9" fillId="21" borderId="1" xfId="0" applyFont="1" applyFill="1" applyBorder="1" applyAlignment="1">
      <alignment vertical="center" wrapText="1"/>
    </xf>
    <xf numFmtId="0" fontId="0" fillId="18" borderId="1" xfId="0" applyFont="1" applyFill="1" applyBorder="1" applyAlignment="1">
      <alignment vertical="center" wrapText="1"/>
    </xf>
    <xf numFmtId="0" fontId="0" fillId="0" borderId="15" xfId="0" applyFont="1" applyBorder="1" applyAlignment="1">
      <alignment vertical="center" wrapText="1"/>
    </xf>
    <xf numFmtId="0" fontId="0" fillId="19" borderId="1" xfId="0" applyFont="1" applyFill="1" applyBorder="1" applyAlignment="1">
      <alignment vertical="center" wrapText="1"/>
    </xf>
    <xf numFmtId="0" fontId="0" fillId="20" borderId="1" xfId="0" applyFont="1" applyFill="1" applyBorder="1" applyAlignment="1">
      <alignment vertical="center" wrapText="1"/>
    </xf>
    <xf numFmtId="0" fontId="0" fillId="21" borderId="1" xfId="0" applyFont="1" applyFill="1" applyBorder="1" applyAlignment="1">
      <alignment vertical="center" wrapText="1"/>
    </xf>
    <xf numFmtId="0" fontId="0" fillId="0" borderId="0" xfId="0" applyAlignment="1" applyProtection="1">
      <alignment horizontal="center" wrapText="1"/>
      <protection locked="0"/>
    </xf>
    <xf numFmtId="0" fontId="19" fillId="3" borderId="1" xfId="0" applyFont="1" applyFill="1" applyBorder="1" applyAlignment="1" applyProtection="1">
      <alignment vertical="center" wrapText="1"/>
    </xf>
    <xf numFmtId="0" fontId="20" fillId="3" borderId="1" xfId="0" applyFont="1" applyFill="1" applyBorder="1" applyAlignment="1" applyProtection="1">
      <alignment vertical="center" wrapText="1"/>
    </xf>
    <xf numFmtId="9" fontId="4" fillId="6" borderId="1" xfId="0" applyNumberFormat="1" applyFont="1" applyFill="1" applyBorder="1" applyAlignment="1" applyProtection="1">
      <alignment horizontal="left" vertical="center" wrapText="1"/>
      <protection locked="0"/>
    </xf>
    <xf numFmtId="0" fontId="19" fillId="0" borderId="0" xfId="0" applyFont="1" applyAlignment="1" applyProtection="1">
      <alignment vertical="center" wrapText="1"/>
    </xf>
    <xf numFmtId="0" fontId="2" fillId="2" borderId="1" xfId="0" applyFont="1" applyFill="1" applyBorder="1" applyAlignment="1" applyProtection="1">
      <alignment horizontal="left" vertical="center" wrapText="1"/>
      <protection locked="0"/>
    </xf>
    <xf numFmtId="0" fontId="19" fillId="3" borderId="1" xfId="0" applyFont="1" applyFill="1" applyBorder="1" applyAlignment="1" applyProtection="1">
      <alignment horizontal="center" vertical="center" wrapText="1"/>
    </xf>
    <xf numFmtId="0" fontId="19" fillId="3" borderId="1" xfId="0" applyFont="1" applyFill="1" applyBorder="1" applyAlignment="1" applyProtection="1">
      <alignment horizontal="center" vertical="center" wrapText="1"/>
      <protection locked="0"/>
    </xf>
    <xf numFmtId="0" fontId="20" fillId="3" borderId="1" xfId="0" applyFont="1" applyFill="1" applyBorder="1" applyAlignment="1" applyProtection="1">
      <alignment vertical="center" wrapText="1"/>
      <protection locked="0"/>
    </xf>
    <xf numFmtId="0" fontId="19" fillId="0" borderId="0" xfId="0" applyFont="1" applyAlignment="1" applyProtection="1">
      <alignment wrapText="1"/>
      <protection locked="0"/>
    </xf>
    <xf numFmtId="0" fontId="0" fillId="3" borderId="1" xfId="0" applyFont="1" applyFill="1" applyBorder="1" applyAlignment="1" applyProtection="1">
      <alignment vertical="center" wrapText="1"/>
    </xf>
    <xf numFmtId="0" fontId="3" fillId="3" borderId="1" xfId="0" applyFont="1" applyFill="1" applyBorder="1" applyAlignment="1" applyProtection="1">
      <alignment horizontal="left" vertical="center" wrapText="1"/>
      <protection locked="0"/>
    </xf>
    <xf numFmtId="0" fontId="0" fillId="3" borderId="1" xfId="0" applyFont="1" applyFill="1" applyBorder="1" applyAlignment="1" applyProtection="1">
      <alignment vertical="center" wrapText="1"/>
      <protection locked="0"/>
    </xf>
    <xf numFmtId="0" fontId="19" fillId="0" borderId="0" xfId="0" applyFont="1" applyFill="1" applyAlignment="1" applyProtection="1">
      <alignment vertical="center" wrapText="1"/>
    </xf>
    <xf numFmtId="0" fontId="20" fillId="0" borderId="0" xfId="0" applyFont="1" applyAlignment="1" applyProtection="1">
      <alignment wrapText="1"/>
      <protection locked="0"/>
    </xf>
    <xf numFmtId="0" fontId="0" fillId="3" borderId="1" xfId="0" applyFill="1" applyBorder="1" applyAlignment="1" applyProtection="1">
      <alignment horizontal="left" vertical="center" wrapText="1"/>
      <protection locked="0"/>
    </xf>
    <xf numFmtId="0" fontId="24" fillId="0" borderId="0" xfId="0" applyFont="1" applyAlignment="1" applyProtection="1">
      <alignment horizontal="left" vertical="center" wrapText="1"/>
    </xf>
    <xf numFmtId="0" fontId="25" fillId="0" borderId="1" xfId="0" applyFont="1" applyBorder="1" applyAlignment="1" applyProtection="1">
      <alignment horizontal="left" vertical="center" wrapText="1"/>
    </xf>
    <xf numFmtId="0" fontId="25" fillId="0" borderId="1" xfId="0" applyFont="1" applyBorder="1" applyAlignment="1" applyProtection="1">
      <alignment horizontal="center" vertical="center" wrapText="1"/>
      <protection locked="0"/>
    </xf>
    <xf numFmtId="0" fontId="0" fillId="0" borderId="0" xfId="0" applyAlignment="1" applyProtection="1">
      <alignment horizontal="left" wrapText="1"/>
    </xf>
    <xf numFmtId="0" fontId="20" fillId="0" borderId="0" xfId="0" applyFont="1" applyAlignment="1" applyProtection="1">
      <alignment vertical="center" wrapText="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49" fontId="3" fillId="0" borderId="1" xfId="0" applyNumberFormat="1" applyFont="1" applyBorder="1" applyAlignment="1" applyProtection="1">
      <alignment horizontal="lef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2" name="Picture 1">
          <a:extLst>
            <a:ext uri="{FF2B5EF4-FFF2-40B4-BE49-F238E27FC236}">
              <a16:creationId xmlns:a16="http://schemas.microsoft.com/office/drawing/2014/main" id="{C04CA26A-B7B7-0347-A835-05991313D0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35128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125" zoomScaleNormal="125" zoomScalePageLayoutView="125" workbookViewId="0"/>
  </sheetViews>
  <sheetFormatPr baseColWidth="10" defaultColWidth="10.83203125" defaultRowHeight="16"/>
  <cols>
    <col min="1" max="1" width="66.5" style="2" customWidth="1"/>
    <col min="2" max="2" width="53" style="2" customWidth="1"/>
    <col min="3" max="3" width="34.1640625" style="2" bestFit="1" customWidth="1"/>
    <col min="4" max="16384" width="10.83203125" style="2"/>
  </cols>
  <sheetData>
    <row r="1" spans="1:3">
      <c r="A1" s="1" t="s">
        <v>0</v>
      </c>
      <c r="B1" s="61" t="s">
        <v>710</v>
      </c>
    </row>
    <row r="2" spans="1:3" ht="48">
      <c r="A2" s="1" t="s">
        <v>1</v>
      </c>
      <c r="B2" s="61" t="s">
        <v>765</v>
      </c>
    </row>
    <row r="4" spans="1:3">
      <c r="A4" s="3" t="s">
        <v>2</v>
      </c>
    </row>
    <row r="6" spans="1:3" ht="304">
      <c r="A6" s="4" t="s">
        <v>709</v>
      </c>
    </row>
    <row r="7" spans="1:3" ht="17" thickBot="1"/>
    <row r="8" spans="1:3">
      <c r="A8" s="5" t="s">
        <v>3</v>
      </c>
      <c r="B8" s="6" t="s">
        <v>4</v>
      </c>
      <c r="C8" s="7" t="s">
        <v>5</v>
      </c>
    </row>
    <row r="9" spans="1:3">
      <c r="A9" s="134" t="s">
        <v>6</v>
      </c>
      <c r="B9" s="8" t="s">
        <v>7</v>
      </c>
      <c r="C9" s="9" t="s">
        <v>8</v>
      </c>
    </row>
    <row r="10" spans="1:3">
      <c r="A10" s="135"/>
      <c r="B10" s="10" t="s">
        <v>9</v>
      </c>
      <c r="C10" s="11" t="s">
        <v>10</v>
      </c>
    </row>
    <row r="11" spans="1:3">
      <c r="A11" s="136"/>
      <c r="B11" s="12" t="s">
        <v>11</v>
      </c>
      <c r="C11" s="13" t="s">
        <v>12</v>
      </c>
    </row>
    <row r="12" spans="1:3">
      <c r="A12" s="134" t="s">
        <v>13</v>
      </c>
      <c r="B12" s="8" t="s">
        <v>14</v>
      </c>
      <c r="C12" s="9" t="s">
        <v>14</v>
      </c>
    </row>
    <row r="13" spans="1:3">
      <c r="A13" s="135"/>
      <c r="B13" s="10" t="s">
        <v>15</v>
      </c>
      <c r="C13" s="11" t="s">
        <v>16</v>
      </c>
    </row>
    <row r="14" spans="1:3">
      <c r="A14" s="135"/>
      <c r="B14" s="10" t="s">
        <v>17</v>
      </c>
      <c r="C14" s="11" t="s">
        <v>18</v>
      </c>
    </row>
    <row r="15" spans="1:3">
      <c r="A15" s="136"/>
      <c r="B15" s="12" t="s">
        <v>19</v>
      </c>
      <c r="C15" s="13" t="s">
        <v>20</v>
      </c>
    </row>
    <row r="18" spans="1:2">
      <c r="A18" s="14" t="s">
        <v>21</v>
      </c>
      <c r="B18" s="15" t="s">
        <v>22</v>
      </c>
    </row>
    <row r="19" spans="1:2" ht="48">
      <c r="A19" s="16" t="s">
        <v>23</v>
      </c>
      <c r="B19" s="17" t="s">
        <v>24</v>
      </c>
    </row>
    <row r="20" spans="1:2" ht="32">
      <c r="A20" s="16" t="s">
        <v>25</v>
      </c>
      <c r="B20" s="17" t="s">
        <v>26</v>
      </c>
    </row>
    <row r="21" spans="1:2" ht="32">
      <c r="A21" s="16" t="s">
        <v>27</v>
      </c>
      <c r="B21" s="17" t="s">
        <v>28</v>
      </c>
    </row>
    <row r="22" spans="1:2" ht="48">
      <c r="A22" s="16" t="s">
        <v>29</v>
      </c>
      <c r="B22" s="17" t="s">
        <v>30</v>
      </c>
    </row>
    <row r="23" spans="1:2" ht="48">
      <c r="A23" s="16" t="s">
        <v>31</v>
      </c>
      <c r="B23" s="17" t="s">
        <v>32</v>
      </c>
    </row>
    <row r="24" spans="1:2" ht="48">
      <c r="A24" s="16" t="s">
        <v>33</v>
      </c>
      <c r="B24" s="17" t="s">
        <v>34</v>
      </c>
    </row>
    <row r="25" spans="1:2">
      <c r="A25" s="18"/>
    </row>
    <row r="26" spans="1:2">
      <c r="A26" s="14" t="s">
        <v>35</v>
      </c>
    </row>
    <row r="27" spans="1:2" ht="192">
      <c r="A27" s="19" t="s">
        <v>708</v>
      </c>
    </row>
  </sheetData>
  <mergeCells count="2">
    <mergeCell ref="A9:A11"/>
    <mergeCell ref="A12:A15"/>
  </mergeCells>
  <phoneticPr fontId="18"/>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29"/>
  <sheetViews>
    <sheetView zoomScale="150" zoomScaleNormal="150" zoomScalePageLayoutView="150" workbookViewId="0"/>
  </sheetViews>
  <sheetFormatPr baseColWidth="10" defaultColWidth="10.83203125" defaultRowHeight="16"/>
  <cols>
    <col min="1" max="1" width="4.5" style="20" customWidth="1"/>
    <col min="2" max="2" width="62" style="27" customWidth="1"/>
    <col min="3" max="3" width="80.1640625" style="28" customWidth="1"/>
    <col min="4" max="16384" width="10.83203125" style="20"/>
  </cols>
  <sheetData>
    <row r="4" spans="2:7" ht="21">
      <c r="B4" s="20"/>
      <c r="C4" s="21" t="s">
        <v>36</v>
      </c>
    </row>
    <row r="5" spans="2:7">
      <c r="B5" s="22" t="s">
        <v>37</v>
      </c>
      <c r="C5" s="124" t="s">
        <v>711</v>
      </c>
    </row>
    <row r="6" spans="2:7">
      <c r="B6" s="22" t="s">
        <v>38</v>
      </c>
      <c r="C6" s="23" t="s">
        <v>712</v>
      </c>
    </row>
    <row r="7" spans="2:7" ht="32">
      <c r="B7" s="22" t="s">
        <v>39</v>
      </c>
      <c r="C7" s="23" t="s">
        <v>723</v>
      </c>
      <c r="E7" s="24"/>
      <c r="F7" s="24"/>
      <c r="G7" s="24"/>
    </row>
    <row r="8" spans="2:7" ht="32">
      <c r="B8" s="22" t="s">
        <v>40</v>
      </c>
      <c r="C8" s="23" t="s">
        <v>719</v>
      </c>
      <c r="E8" s="24"/>
      <c r="F8" s="24"/>
      <c r="G8" s="24"/>
    </row>
    <row r="9" spans="2:7">
      <c r="B9" s="22" t="s">
        <v>41</v>
      </c>
      <c r="C9" s="23" t="s">
        <v>714</v>
      </c>
      <c r="E9" s="24"/>
      <c r="F9" s="24"/>
      <c r="G9" s="24"/>
    </row>
    <row r="10" spans="2:7">
      <c r="B10" s="22" t="s">
        <v>42</v>
      </c>
      <c r="C10" s="23" t="s">
        <v>713</v>
      </c>
      <c r="E10" s="24"/>
      <c r="F10" s="24"/>
      <c r="G10" s="24"/>
    </row>
    <row r="11" spans="2:7">
      <c r="B11" s="22" t="s">
        <v>43</v>
      </c>
      <c r="C11" s="23" t="s">
        <v>727</v>
      </c>
      <c r="E11" s="24"/>
      <c r="F11" s="24"/>
      <c r="G11" s="24"/>
    </row>
    <row r="12" spans="2:7">
      <c r="B12" s="22" t="s">
        <v>44</v>
      </c>
      <c r="C12" s="23" t="s">
        <v>720</v>
      </c>
      <c r="E12" s="24"/>
      <c r="F12" s="24"/>
      <c r="G12" s="24"/>
    </row>
    <row r="13" spans="2:7" ht="32">
      <c r="B13" s="22" t="s">
        <v>728</v>
      </c>
      <c r="C13" s="23" t="s">
        <v>739</v>
      </c>
      <c r="E13" s="24"/>
      <c r="F13" s="24"/>
      <c r="G13" s="24"/>
    </row>
    <row r="14" spans="2:7" ht="32">
      <c r="B14" s="22" t="s">
        <v>45</v>
      </c>
      <c r="C14" s="23" t="s">
        <v>729</v>
      </c>
    </row>
    <row r="15" spans="2:7" ht="160">
      <c r="B15" s="22" t="s">
        <v>46</v>
      </c>
      <c r="C15" s="23" t="s">
        <v>862</v>
      </c>
    </row>
    <row r="16" spans="2:7" ht="112">
      <c r="B16" s="22" t="s">
        <v>47</v>
      </c>
      <c r="C16" s="25" t="s">
        <v>766</v>
      </c>
    </row>
    <row r="17" spans="2:3">
      <c r="B17" s="22" t="s">
        <v>48</v>
      </c>
      <c r="C17" s="116">
        <v>1</v>
      </c>
    </row>
    <row r="18" spans="2:3" ht="80">
      <c r="B18" s="22" t="s">
        <v>49</v>
      </c>
      <c r="C18" s="23" t="s">
        <v>722</v>
      </c>
    </row>
    <row r="19" spans="2:3" ht="96">
      <c r="B19" s="22" t="s">
        <v>50</v>
      </c>
      <c r="C19" s="25" t="s">
        <v>721</v>
      </c>
    </row>
    <row r="20" spans="2:3" ht="96">
      <c r="B20" s="22" t="s">
        <v>51</v>
      </c>
      <c r="C20" s="25" t="s">
        <v>770</v>
      </c>
    </row>
    <row r="21" spans="2:3">
      <c r="B21" s="22" t="s">
        <v>52</v>
      </c>
      <c r="C21" s="23" t="s">
        <v>730</v>
      </c>
    </row>
    <row r="22" spans="2:3" ht="32">
      <c r="B22" s="22" t="s">
        <v>53</v>
      </c>
      <c r="C22" s="25" t="s">
        <v>767</v>
      </c>
    </row>
    <row r="23" spans="2:3" ht="32">
      <c r="B23" s="22" t="s">
        <v>54</v>
      </c>
      <c r="C23" s="25" t="s">
        <v>768</v>
      </c>
    </row>
    <row r="24" spans="2:3" ht="64">
      <c r="B24" s="22" t="s">
        <v>55</v>
      </c>
      <c r="C24" s="25" t="s">
        <v>769</v>
      </c>
    </row>
    <row r="25" spans="2:3" ht="32">
      <c r="B25" s="22" t="s">
        <v>56</v>
      </c>
      <c r="C25" s="25" t="s">
        <v>740</v>
      </c>
    </row>
    <row r="26" spans="2:3" ht="32">
      <c r="B26" s="22" t="s">
        <v>57</v>
      </c>
      <c r="C26" s="25" t="s">
        <v>740</v>
      </c>
    </row>
    <row r="27" spans="2:3" ht="32">
      <c r="B27" s="22" t="s">
        <v>58</v>
      </c>
      <c r="C27" s="25" t="s">
        <v>740</v>
      </c>
    </row>
    <row r="28" spans="2:3" ht="128">
      <c r="B28" s="22" t="s">
        <v>59</v>
      </c>
      <c r="C28" s="25" t="s">
        <v>731</v>
      </c>
    </row>
    <row r="29" spans="2:3">
      <c r="B29" s="26" t="s">
        <v>60</v>
      </c>
      <c r="C29" s="25">
        <v>65</v>
      </c>
    </row>
  </sheetData>
  <phoneticPr fontId="18"/>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52"/>
  <sheetViews>
    <sheetView tabSelected="1" topLeftCell="A22" zoomScale="86" zoomScaleNormal="86" zoomScalePageLayoutView="86" workbookViewId="0">
      <pane xSplit="2" topLeftCell="C1" activePane="topRight" state="frozen"/>
      <selection activeCell="B1" sqref="B1"/>
      <selection pane="topRight" activeCell="F26" sqref="F26"/>
    </sheetView>
  </sheetViews>
  <sheetFormatPr baseColWidth="10" defaultColWidth="10.83203125" defaultRowHeight="16"/>
  <cols>
    <col min="1" max="1" width="7.1640625" style="48" hidden="1" customWidth="1"/>
    <col min="2" max="2" width="19.1640625" style="24" customWidth="1"/>
    <col min="3" max="3" width="41.6640625" style="20" customWidth="1"/>
    <col min="4" max="4" width="44.33203125" style="20" customWidth="1"/>
    <col min="5" max="5" width="8.5" style="48" customWidth="1"/>
    <col min="6" max="6" width="44" style="20" customWidth="1"/>
    <col min="7" max="7" width="4.33203125" style="20" customWidth="1"/>
    <col min="8" max="8" width="6" style="48" customWidth="1"/>
    <col min="9" max="9" width="24.5" style="50" customWidth="1"/>
    <col min="10" max="10" width="4.83203125" style="48" customWidth="1"/>
    <col min="11" max="11" width="37.6640625" style="50" customWidth="1"/>
    <col min="12" max="12" width="4.5" style="20" customWidth="1"/>
    <col min="13" max="13" width="6" style="48" customWidth="1"/>
    <col min="14" max="14" width="20" style="50" customWidth="1"/>
    <col min="15" max="15" width="9.5" style="48" customWidth="1"/>
    <col min="16" max="16" width="61.33203125" style="20" customWidth="1"/>
    <col min="17" max="18" width="10.83203125" style="48"/>
    <col min="19" max="19" width="50.83203125" style="20" customWidth="1"/>
    <col min="20" max="20" width="11.83203125" style="20" customWidth="1"/>
    <col min="21" max="21" width="10.83203125" style="48"/>
    <col min="22" max="23" width="9.5" style="48" customWidth="1"/>
    <col min="24" max="16384" width="10.83203125" style="20"/>
  </cols>
  <sheetData>
    <row r="1" spans="2:14">
      <c r="D1" s="20" t="s">
        <v>863</v>
      </c>
    </row>
    <row r="3" spans="2:14" ht="19">
      <c r="C3" s="69" t="s">
        <v>61</v>
      </c>
    </row>
    <row r="4" spans="2:14" ht="32">
      <c r="B4" s="70" t="s">
        <v>110</v>
      </c>
      <c r="C4" s="71" t="s">
        <v>62</v>
      </c>
      <c r="D4" s="72" t="s">
        <v>63</v>
      </c>
      <c r="E4" s="92"/>
      <c r="F4" s="137" t="s">
        <v>111</v>
      </c>
      <c r="G4" s="92"/>
      <c r="H4" s="92"/>
      <c r="I4" s="132"/>
      <c r="J4" s="92"/>
      <c r="K4" s="132"/>
      <c r="L4" s="92"/>
      <c r="M4" s="92"/>
    </row>
    <row r="5" spans="2:14">
      <c r="B5" s="73" t="s">
        <v>112</v>
      </c>
      <c r="C5" s="52">
        <f>AVERAGE(O26:O48)</f>
        <v>1.8076923076923077</v>
      </c>
      <c r="D5" s="52">
        <v>1.8190045248868778</v>
      </c>
      <c r="E5" s="92"/>
      <c r="F5" s="137"/>
      <c r="G5" s="92"/>
      <c r="H5" s="92"/>
      <c r="I5" s="132"/>
      <c r="J5" s="92"/>
      <c r="K5" s="132"/>
      <c r="L5" s="92"/>
      <c r="M5" s="92"/>
    </row>
    <row r="6" spans="2:14">
      <c r="B6" s="73" t="s">
        <v>113</v>
      </c>
      <c r="C6" s="52">
        <f>AVERAGE(O53:O65)</f>
        <v>2.6428571428571428</v>
      </c>
      <c r="D6" s="52">
        <v>2.6218487394957983</v>
      </c>
      <c r="E6" s="92"/>
      <c r="F6" s="137"/>
      <c r="G6" s="92"/>
      <c r="H6" s="92"/>
      <c r="I6" s="132"/>
      <c r="J6" s="92"/>
      <c r="K6" s="132"/>
      <c r="L6" s="92"/>
      <c r="M6" s="92"/>
    </row>
    <row r="7" spans="2:14">
      <c r="B7" s="73" t="s">
        <v>114</v>
      </c>
      <c r="C7" s="52">
        <f>AVERAGE(O70:O88)</f>
        <v>2.2272727272727271</v>
      </c>
      <c r="D7" s="52">
        <v>2.427807486631016</v>
      </c>
      <c r="E7" s="92"/>
      <c r="F7" s="137"/>
      <c r="G7" s="92"/>
      <c r="H7" s="92"/>
      <c r="I7" s="132"/>
      <c r="J7" s="92"/>
      <c r="K7" s="132"/>
      <c r="L7" s="92"/>
      <c r="M7" s="92"/>
    </row>
    <row r="8" spans="2:14">
      <c r="B8" s="73" t="s">
        <v>16</v>
      </c>
      <c r="C8" s="52">
        <f>AVERAGE(O93:O111)</f>
        <v>1.5333333333333334</v>
      </c>
      <c r="D8" s="52">
        <v>1.972549019607843</v>
      </c>
      <c r="E8" s="92"/>
      <c r="F8" s="137"/>
      <c r="G8" s="92"/>
      <c r="H8" s="92"/>
      <c r="I8" s="132"/>
      <c r="J8" s="92"/>
      <c r="K8" s="132"/>
      <c r="L8" s="92"/>
      <c r="M8" s="92"/>
      <c r="N8" s="132"/>
    </row>
    <row r="9" spans="2:14">
      <c r="B9" s="73" t="s">
        <v>115</v>
      </c>
      <c r="C9" s="52">
        <f>AVERAGE(O116:O183)</f>
        <v>2.4772727272727271</v>
      </c>
      <c r="D9" s="52">
        <v>2.2937911951249843</v>
      </c>
      <c r="E9" s="92"/>
      <c r="F9" s="137"/>
      <c r="G9" s="92"/>
      <c r="H9" s="92"/>
      <c r="I9" s="132"/>
      <c r="J9" s="92"/>
      <c r="K9" s="132"/>
      <c r="L9" s="92"/>
      <c r="M9" s="92"/>
    </row>
    <row r="10" spans="2:14">
      <c r="B10" s="73" t="s">
        <v>116</v>
      </c>
      <c r="C10" s="52">
        <f>AVERAGE(O188:O212)</f>
        <v>0.3125</v>
      </c>
      <c r="D10" s="52">
        <v>1.1535364145658262</v>
      </c>
      <c r="E10" s="92"/>
      <c r="F10" s="137"/>
      <c r="G10" s="92"/>
      <c r="H10" s="92"/>
      <c r="I10" s="132"/>
      <c r="J10" s="92"/>
      <c r="K10" s="132"/>
      <c r="L10" s="92"/>
      <c r="M10" s="92"/>
    </row>
    <row r="11" spans="2:14">
      <c r="B11" s="73" t="s">
        <v>117</v>
      </c>
      <c r="C11" s="52">
        <f>AVERAGE(O217:O229)</f>
        <v>1.1666666666666667</v>
      </c>
      <c r="D11" s="52">
        <v>1.6928104575163401</v>
      </c>
      <c r="E11" s="92"/>
      <c r="F11" s="137"/>
      <c r="G11" s="92"/>
      <c r="H11" s="92"/>
      <c r="I11" s="132"/>
      <c r="J11" s="92"/>
      <c r="K11" s="132"/>
      <c r="L11" s="92"/>
      <c r="M11" s="92"/>
    </row>
    <row r="12" spans="2:14">
      <c r="B12" s="73" t="s">
        <v>118</v>
      </c>
      <c r="C12" s="52">
        <f>AVERAGE(O235:O267)</f>
        <v>2.2352941176470589</v>
      </c>
      <c r="D12" s="52">
        <v>1.6548442906574392</v>
      </c>
      <c r="E12" s="92"/>
      <c r="F12" s="137"/>
      <c r="G12" s="92"/>
      <c r="H12" s="92"/>
      <c r="I12" s="132"/>
      <c r="J12" s="92"/>
      <c r="K12" s="132"/>
      <c r="L12" s="92"/>
      <c r="M12" s="92"/>
    </row>
    <row r="13" spans="2:14">
      <c r="B13" s="73" t="s">
        <v>65</v>
      </c>
      <c r="C13" s="52">
        <f>AVERAGE(O272:O295)</f>
        <v>2.1428571428571428</v>
      </c>
      <c r="D13" s="52">
        <v>2.1378474466709765</v>
      </c>
      <c r="E13" s="92"/>
      <c r="F13" s="137"/>
      <c r="G13" s="92"/>
      <c r="H13" s="92"/>
      <c r="I13" s="132"/>
      <c r="J13" s="92"/>
      <c r="K13" s="132"/>
      <c r="L13" s="92"/>
      <c r="M13" s="92"/>
    </row>
    <row r="14" spans="2:14">
      <c r="B14" s="73" t="s">
        <v>64</v>
      </c>
      <c r="C14" s="52">
        <f>AVERAGE(O300:O316)</f>
        <v>2.9166666666666665</v>
      </c>
      <c r="D14" s="52">
        <v>2.6568627450980391</v>
      </c>
      <c r="E14" s="92"/>
      <c r="F14" s="137"/>
      <c r="G14" s="92"/>
      <c r="H14" s="92"/>
      <c r="I14" s="132"/>
      <c r="J14" s="92"/>
      <c r="K14" s="132"/>
      <c r="L14" s="92"/>
      <c r="M14" s="92"/>
    </row>
    <row r="15" spans="2:14">
      <c r="B15" s="73" t="s">
        <v>66</v>
      </c>
      <c r="C15" s="52">
        <f>AVERAGE(O321:O333)</f>
        <v>1.7857142857142858</v>
      </c>
      <c r="D15" s="52">
        <v>1.920168067226891</v>
      </c>
      <c r="E15" s="92"/>
      <c r="F15" s="92"/>
      <c r="G15" s="92"/>
      <c r="H15" s="92"/>
      <c r="I15" s="132"/>
      <c r="J15" s="92"/>
      <c r="K15" s="132"/>
      <c r="L15" s="92"/>
      <c r="M15" s="92"/>
    </row>
    <row r="16" spans="2:14">
      <c r="B16" s="75" t="s">
        <v>119</v>
      </c>
      <c r="C16" s="53">
        <f>AVERAGE(C5:C15)</f>
        <v>1.931647919816369</v>
      </c>
      <c r="D16" s="53">
        <v>2.041265901660362</v>
      </c>
      <c r="E16" s="92"/>
      <c r="F16" s="92"/>
      <c r="G16" s="92"/>
      <c r="H16" s="92"/>
      <c r="I16" s="132"/>
      <c r="J16" s="92"/>
      <c r="K16" s="132"/>
      <c r="L16" s="92"/>
      <c r="M16" s="92"/>
    </row>
    <row r="17" spans="1:23">
      <c r="E17" s="92"/>
      <c r="F17" s="92"/>
      <c r="G17" s="92"/>
      <c r="H17" s="92"/>
      <c r="I17" s="132"/>
      <c r="J17" s="92"/>
      <c r="K17" s="132"/>
      <c r="L17" s="92"/>
      <c r="M17" s="92"/>
    </row>
    <row r="20" spans="1:23">
      <c r="Q20" s="20"/>
      <c r="R20" s="20"/>
      <c r="U20" s="20"/>
      <c r="V20" s="20"/>
      <c r="W20" s="20"/>
    </row>
    <row r="21" spans="1:23" ht="409.6">
      <c r="B21" s="26" t="s">
        <v>120</v>
      </c>
      <c r="C21" s="51" t="s">
        <v>67</v>
      </c>
      <c r="D21" s="92"/>
      <c r="F21" s="69" t="s">
        <v>121</v>
      </c>
      <c r="J21" s="69" t="s">
        <v>68</v>
      </c>
      <c r="Q21" s="20"/>
      <c r="R21" s="20"/>
      <c r="U21" s="20"/>
      <c r="V21" s="20"/>
      <c r="W21" s="20"/>
    </row>
    <row r="22" spans="1:23">
      <c r="B22" s="34" t="s">
        <v>14</v>
      </c>
      <c r="C22" s="119">
        <v>60</v>
      </c>
      <c r="F22" s="92"/>
      <c r="Q22" s="20"/>
      <c r="R22" s="20"/>
      <c r="U22" s="20"/>
      <c r="V22" s="20"/>
      <c r="W22" s="20"/>
    </row>
    <row r="23" spans="1:23">
      <c r="E23" s="54" t="s">
        <v>69</v>
      </c>
      <c r="J23" s="76"/>
      <c r="O23" s="54" t="s">
        <v>69</v>
      </c>
      <c r="Q23" s="20"/>
      <c r="R23" s="20"/>
      <c r="U23" s="20"/>
      <c r="V23" s="20"/>
      <c r="W23" s="20"/>
    </row>
    <row r="24" spans="1:23" s="81" customFormat="1" ht="154">
      <c r="A24" s="49" t="s">
        <v>70</v>
      </c>
      <c r="B24" s="77" t="s">
        <v>112</v>
      </c>
      <c r="C24" s="55" t="s">
        <v>71</v>
      </c>
      <c r="D24" s="55" t="s">
        <v>35</v>
      </c>
      <c r="E24" s="78" t="s">
        <v>74</v>
      </c>
      <c r="F24" s="56" t="s">
        <v>75</v>
      </c>
      <c r="G24" s="79" t="s">
        <v>72</v>
      </c>
      <c r="H24" s="58" t="s">
        <v>73</v>
      </c>
      <c r="I24" s="58" t="s">
        <v>76</v>
      </c>
      <c r="J24" s="56" t="s">
        <v>77</v>
      </c>
      <c r="K24" s="56" t="s">
        <v>22</v>
      </c>
      <c r="L24" s="57" t="s">
        <v>72</v>
      </c>
      <c r="M24" s="58" t="s">
        <v>78</v>
      </c>
      <c r="N24" s="58" t="s">
        <v>79</v>
      </c>
      <c r="O24" s="80" t="s">
        <v>80</v>
      </c>
    </row>
    <row r="25" spans="1:23" ht="96">
      <c r="B25" s="82" t="s">
        <v>122</v>
      </c>
      <c r="C25" s="59" t="s">
        <v>123</v>
      </c>
      <c r="I25" s="129" t="s">
        <v>860</v>
      </c>
      <c r="Q25" s="20"/>
      <c r="R25" s="20"/>
      <c r="U25" s="20"/>
      <c r="V25" s="20"/>
      <c r="W25" s="20"/>
    </row>
    <row r="26" spans="1:23" ht="352">
      <c r="A26" s="48">
        <v>244</v>
      </c>
      <c r="B26" s="59" t="s">
        <v>124</v>
      </c>
      <c r="C26" s="59" t="s">
        <v>125</v>
      </c>
      <c r="D26" s="59" t="s">
        <v>126</v>
      </c>
      <c r="E26" s="60" t="s">
        <v>864</v>
      </c>
      <c r="F26" s="61" t="s">
        <v>986</v>
      </c>
      <c r="G26" s="61"/>
      <c r="H26" s="74">
        <v>0.5</v>
      </c>
      <c r="I26" s="83" t="s">
        <v>816</v>
      </c>
      <c r="J26" s="60"/>
      <c r="K26" s="62"/>
      <c r="L26" s="61"/>
      <c r="M26" s="74"/>
      <c r="N26" s="83"/>
      <c r="O26" s="84">
        <f>IF(M26&lt;&gt;"",M26,IF(H26&lt;&gt;"",H26,""))</f>
        <v>0.5</v>
      </c>
      <c r="P26" s="30"/>
      <c r="Q26" s="20"/>
      <c r="R26" s="20"/>
      <c r="U26" s="20"/>
      <c r="V26" s="20"/>
      <c r="W26" s="20"/>
    </row>
    <row r="27" spans="1:23" ht="112">
      <c r="A27" s="48">
        <v>245</v>
      </c>
      <c r="B27" s="59" t="s">
        <v>127</v>
      </c>
      <c r="C27" s="59" t="s">
        <v>128</v>
      </c>
      <c r="D27" s="59" t="s">
        <v>129</v>
      </c>
      <c r="E27" s="60">
        <v>0</v>
      </c>
      <c r="F27" s="61" t="s">
        <v>987</v>
      </c>
      <c r="G27" s="61"/>
      <c r="H27" s="74">
        <v>0</v>
      </c>
      <c r="I27" s="83" t="s">
        <v>817</v>
      </c>
      <c r="J27" s="60"/>
      <c r="K27" s="62"/>
      <c r="L27" s="61"/>
      <c r="M27" s="74"/>
      <c r="N27" s="83"/>
      <c r="O27" s="84">
        <f t="shared" ref="O27:O88" si="0">IF(M27&lt;&gt;"",M27,IF(H27&lt;&gt;"",H27,""))</f>
        <v>0</v>
      </c>
      <c r="P27" s="30"/>
      <c r="Q27" s="20"/>
      <c r="R27" s="20"/>
      <c r="U27" s="20"/>
      <c r="V27" s="20"/>
      <c r="W27" s="20"/>
    </row>
    <row r="28" spans="1:23" ht="144">
      <c r="A28" s="48">
        <v>246</v>
      </c>
      <c r="B28" s="59" t="s">
        <v>130</v>
      </c>
      <c r="C28" s="59" t="s">
        <v>131</v>
      </c>
      <c r="D28" s="59" t="s">
        <v>132</v>
      </c>
      <c r="E28" s="60">
        <v>0</v>
      </c>
      <c r="F28" s="115" t="s">
        <v>988</v>
      </c>
      <c r="G28" s="61"/>
      <c r="H28" s="74">
        <v>0</v>
      </c>
      <c r="I28" s="83" t="s">
        <v>208</v>
      </c>
      <c r="J28" s="60"/>
      <c r="K28" s="62"/>
      <c r="L28" s="61"/>
      <c r="M28" s="74"/>
      <c r="N28" s="83"/>
      <c r="O28" s="84">
        <f t="shared" si="0"/>
        <v>0</v>
      </c>
      <c r="P28" s="30"/>
      <c r="Q28" s="20"/>
      <c r="R28" s="20"/>
      <c r="U28" s="20"/>
      <c r="V28" s="20"/>
      <c r="W28" s="20"/>
    </row>
    <row r="29" spans="1:23" ht="208">
      <c r="A29" s="48">
        <v>247</v>
      </c>
      <c r="B29" s="59" t="s">
        <v>133</v>
      </c>
      <c r="C29" s="59" t="s">
        <v>134</v>
      </c>
      <c r="D29" s="59" t="s">
        <v>135</v>
      </c>
      <c r="E29" s="60">
        <v>4</v>
      </c>
      <c r="F29" s="61" t="s">
        <v>989</v>
      </c>
      <c r="G29" s="61"/>
      <c r="H29" s="74">
        <v>3.5</v>
      </c>
      <c r="I29" s="130" t="s">
        <v>964</v>
      </c>
      <c r="J29" s="60"/>
      <c r="K29" s="62"/>
      <c r="L29" s="61"/>
      <c r="M29" s="74"/>
      <c r="N29" s="83"/>
      <c r="O29" s="84">
        <f t="shared" si="0"/>
        <v>3.5</v>
      </c>
      <c r="P29" s="30"/>
      <c r="Q29" s="20"/>
      <c r="R29" s="20"/>
      <c r="U29" s="20"/>
      <c r="V29" s="20"/>
      <c r="W29" s="20"/>
    </row>
    <row r="30" spans="1:23">
      <c r="B30" s="20"/>
      <c r="E30" s="20"/>
      <c r="F30" s="20" t="s">
        <v>208</v>
      </c>
      <c r="H30" s="20"/>
      <c r="I30" s="50" t="s">
        <v>208</v>
      </c>
      <c r="J30" s="20"/>
      <c r="M30" s="20"/>
      <c r="O30" s="20"/>
      <c r="P30" s="30"/>
      <c r="Q30" s="20"/>
      <c r="R30" s="20"/>
      <c r="U30" s="20"/>
      <c r="V30" s="20"/>
      <c r="W30" s="20"/>
    </row>
    <row r="31" spans="1:23" ht="112">
      <c r="A31" s="48">
        <v>248</v>
      </c>
      <c r="B31" s="59" t="s">
        <v>136</v>
      </c>
      <c r="C31" s="59" t="s">
        <v>137</v>
      </c>
      <c r="D31" s="59" t="s">
        <v>138</v>
      </c>
      <c r="E31" s="60">
        <v>1</v>
      </c>
      <c r="F31" s="123" t="s">
        <v>990</v>
      </c>
      <c r="G31" s="61"/>
      <c r="H31" s="74">
        <v>1</v>
      </c>
      <c r="I31" s="130" t="s">
        <v>818</v>
      </c>
      <c r="J31" s="60"/>
      <c r="K31" s="62"/>
      <c r="L31" s="61"/>
      <c r="M31" s="74"/>
      <c r="N31" s="83"/>
      <c r="O31" s="84">
        <f t="shared" si="0"/>
        <v>1</v>
      </c>
      <c r="P31" s="30"/>
      <c r="Q31" s="20"/>
      <c r="R31" s="20"/>
      <c r="U31" s="20"/>
      <c r="V31" s="20"/>
      <c r="W31" s="20"/>
    </row>
    <row r="32" spans="1:23">
      <c r="B32" s="20"/>
      <c r="E32" s="20"/>
      <c r="F32" s="20" t="s">
        <v>208</v>
      </c>
      <c r="H32" s="20"/>
      <c r="I32" s="50" t="s">
        <v>208</v>
      </c>
      <c r="J32" s="20"/>
      <c r="M32" s="20"/>
      <c r="O32" s="20"/>
      <c r="P32" s="30"/>
      <c r="Q32" s="20"/>
      <c r="R32" s="20"/>
      <c r="U32" s="20"/>
      <c r="V32" s="20"/>
      <c r="W32" s="20"/>
    </row>
    <row r="33" spans="1:23" ht="192">
      <c r="A33" s="48">
        <v>249</v>
      </c>
      <c r="B33" s="59" t="s">
        <v>139</v>
      </c>
      <c r="C33" s="59" t="s">
        <v>140</v>
      </c>
      <c r="D33" s="59" t="s">
        <v>715</v>
      </c>
      <c r="E33" s="60">
        <v>3</v>
      </c>
      <c r="F33" s="61" t="s">
        <v>991</v>
      </c>
      <c r="G33" s="61"/>
      <c r="H33" s="74">
        <v>2.5</v>
      </c>
      <c r="I33" s="130" t="s">
        <v>965</v>
      </c>
      <c r="J33" s="60"/>
      <c r="K33" s="61"/>
      <c r="L33" s="61"/>
      <c r="M33" s="74"/>
      <c r="N33" s="83"/>
      <c r="O33" s="84">
        <f t="shared" si="0"/>
        <v>2.5</v>
      </c>
      <c r="P33" s="30"/>
      <c r="Q33" s="20"/>
      <c r="R33" s="20"/>
      <c r="U33" s="20"/>
      <c r="V33" s="20"/>
      <c r="W33" s="20"/>
    </row>
    <row r="34" spans="1:23">
      <c r="B34" s="20"/>
      <c r="E34" s="20"/>
      <c r="F34" s="20" t="s">
        <v>208</v>
      </c>
      <c r="H34" s="20"/>
      <c r="I34" s="50" t="s">
        <v>208</v>
      </c>
      <c r="J34" s="20"/>
      <c r="M34" s="20"/>
      <c r="O34" s="20"/>
      <c r="P34" s="30"/>
      <c r="Q34" s="20"/>
      <c r="R34" s="20"/>
      <c r="U34" s="20"/>
      <c r="V34" s="20"/>
      <c r="W34" s="20"/>
    </row>
    <row r="35" spans="1:23" ht="176">
      <c r="A35" s="48">
        <v>250</v>
      </c>
      <c r="B35" s="59" t="s">
        <v>141</v>
      </c>
      <c r="C35" s="59" t="s">
        <v>732</v>
      </c>
      <c r="D35" s="59" t="s">
        <v>142</v>
      </c>
      <c r="E35" s="60">
        <v>1</v>
      </c>
      <c r="F35" s="61" t="s">
        <v>992</v>
      </c>
      <c r="G35" s="61"/>
      <c r="H35" s="74">
        <v>1</v>
      </c>
      <c r="I35" s="83" t="s">
        <v>208</v>
      </c>
      <c r="J35" s="60"/>
      <c r="K35" s="62"/>
      <c r="L35" s="61"/>
      <c r="M35" s="74"/>
      <c r="N35" s="83"/>
      <c r="O35" s="84">
        <f t="shared" si="0"/>
        <v>1</v>
      </c>
      <c r="P35" s="30"/>
      <c r="Q35" s="20"/>
      <c r="R35" s="20"/>
      <c r="U35" s="20"/>
      <c r="V35" s="20"/>
      <c r="W35" s="20"/>
    </row>
    <row r="36" spans="1:23">
      <c r="B36" s="20"/>
      <c r="F36" s="20" t="s">
        <v>208</v>
      </c>
      <c r="I36" s="50" t="s">
        <v>208</v>
      </c>
      <c r="O36" s="20"/>
      <c r="P36" s="30"/>
      <c r="Q36" s="20"/>
      <c r="R36" s="20"/>
      <c r="U36" s="20"/>
      <c r="V36" s="20"/>
      <c r="W36" s="20"/>
    </row>
    <row r="37" spans="1:23">
      <c r="B37" s="20"/>
      <c r="F37" s="20" t="s">
        <v>208</v>
      </c>
      <c r="I37" s="50" t="s">
        <v>208</v>
      </c>
      <c r="O37" s="20"/>
      <c r="P37" s="30"/>
      <c r="Q37" s="20"/>
      <c r="R37" s="20"/>
      <c r="U37" s="20"/>
      <c r="V37" s="20"/>
      <c r="W37" s="20"/>
    </row>
    <row r="38" spans="1:23">
      <c r="B38" s="20"/>
      <c r="F38" s="20" t="s">
        <v>208</v>
      </c>
      <c r="I38" s="50" t="s">
        <v>208</v>
      </c>
      <c r="O38" s="20"/>
      <c r="P38" s="30"/>
      <c r="Q38" s="20"/>
      <c r="R38" s="20"/>
      <c r="U38" s="20"/>
      <c r="V38" s="20"/>
      <c r="W38" s="20"/>
    </row>
    <row r="39" spans="1:23" ht="32">
      <c r="B39" s="82" t="s">
        <v>143</v>
      </c>
      <c r="F39" s="20" t="s">
        <v>208</v>
      </c>
      <c r="I39" s="50" t="s">
        <v>208</v>
      </c>
      <c r="O39" s="20"/>
      <c r="P39" s="30"/>
      <c r="Q39" s="20"/>
      <c r="R39" s="20"/>
      <c r="U39" s="20"/>
      <c r="V39" s="20"/>
      <c r="W39" s="20"/>
    </row>
    <row r="40" spans="1:23" ht="112">
      <c r="A40" s="48">
        <v>251</v>
      </c>
      <c r="B40" s="59" t="s">
        <v>144</v>
      </c>
      <c r="C40" s="59" t="s">
        <v>145</v>
      </c>
      <c r="D40" s="59" t="s">
        <v>146</v>
      </c>
      <c r="E40" s="60">
        <v>3</v>
      </c>
      <c r="F40" s="61" t="s">
        <v>773</v>
      </c>
      <c r="G40" s="61"/>
      <c r="H40" s="74">
        <v>3</v>
      </c>
      <c r="I40" s="83" t="s">
        <v>208</v>
      </c>
      <c r="J40" s="60"/>
      <c r="K40" s="62"/>
      <c r="L40" s="61"/>
      <c r="M40" s="74"/>
      <c r="N40" s="83"/>
      <c r="O40" s="84">
        <f t="shared" si="0"/>
        <v>3</v>
      </c>
      <c r="P40" s="30"/>
      <c r="Q40" s="20"/>
      <c r="R40" s="20"/>
      <c r="U40" s="20"/>
      <c r="V40" s="20"/>
      <c r="W40" s="20"/>
    </row>
    <row r="41" spans="1:23" ht="96">
      <c r="A41" s="48">
        <v>252</v>
      </c>
      <c r="B41" s="59" t="s">
        <v>147</v>
      </c>
      <c r="C41" s="59" t="s">
        <v>148</v>
      </c>
      <c r="D41" s="59" t="s">
        <v>149</v>
      </c>
      <c r="E41" s="60">
        <v>2</v>
      </c>
      <c r="F41" s="115" t="s">
        <v>993</v>
      </c>
      <c r="G41" s="61"/>
      <c r="H41" s="74">
        <v>2</v>
      </c>
      <c r="I41" s="83" t="s">
        <v>208</v>
      </c>
      <c r="J41" s="60"/>
      <c r="K41" s="62"/>
      <c r="L41" s="61"/>
      <c r="M41" s="74"/>
      <c r="N41" s="83"/>
      <c r="O41" s="84">
        <f t="shared" si="0"/>
        <v>2</v>
      </c>
      <c r="P41" s="30"/>
      <c r="Q41" s="20"/>
      <c r="R41" s="20"/>
      <c r="U41" s="20"/>
      <c r="V41" s="20"/>
      <c r="W41" s="20"/>
    </row>
    <row r="42" spans="1:23" ht="224">
      <c r="A42" s="48">
        <v>253</v>
      </c>
      <c r="B42" s="59" t="s">
        <v>150</v>
      </c>
      <c r="C42" s="59" t="s">
        <v>151</v>
      </c>
      <c r="D42" s="59" t="s">
        <v>152</v>
      </c>
      <c r="E42" s="60">
        <v>3</v>
      </c>
      <c r="F42" s="61" t="s">
        <v>994</v>
      </c>
      <c r="G42" s="61"/>
      <c r="H42" s="74">
        <v>2</v>
      </c>
      <c r="I42" s="130" t="s">
        <v>966</v>
      </c>
      <c r="J42" s="60"/>
      <c r="K42" s="62"/>
      <c r="L42" s="61"/>
      <c r="M42" s="74"/>
      <c r="N42" s="83"/>
      <c r="O42" s="84">
        <f t="shared" si="0"/>
        <v>2</v>
      </c>
      <c r="P42" s="30"/>
      <c r="Q42" s="20"/>
      <c r="R42" s="20"/>
      <c r="U42" s="20"/>
      <c r="V42" s="20"/>
      <c r="W42" s="20"/>
    </row>
    <row r="43" spans="1:23">
      <c r="B43" s="20"/>
      <c r="E43" s="20"/>
      <c r="F43" s="20" t="s">
        <v>208</v>
      </c>
      <c r="H43" s="20"/>
      <c r="I43" s="50" t="s">
        <v>208</v>
      </c>
      <c r="J43" s="20"/>
      <c r="M43" s="20"/>
      <c r="O43" s="20"/>
      <c r="P43" s="30"/>
      <c r="Q43" s="20"/>
      <c r="R43" s="20"/>
      <c r="U43" s="20"/>
      <c r="V43" s="20"/>
      <c r="W43" s="20"/>
    </row>
    <row r="44" spans="1:23" ht="96">
      <c r="A44" s="48">
        <v>254</v>
      </c>
      <c r="B44" s="59" t="s">
        <v>153</v>
      </c>
      <c r="C44" s="59" t="s">
        <v>154</v>
      </c>
      <c r="D44" s="59" t="s">
        <v>155</v>
      </c>
      <c r="E44" s="60">
        <v>3</v>
      </c>
      <c r="F44" s="114" t="s">
        <v>995</v>
      </c>
      <c r="G44" s="61"/>
      <c r="H44" s="74">
        <v>3</v>
      </c>
      <c r="I44" s="130" t="s">
        <v>819</v>
      </c>
      <c r="J44" s="60"/>
      <c r="K44" s="62"/>
      <c r="L44" s="61"/>
      <c r="M44" s="74"/>
      <c r="N44" s="83"/>
      <c r="O44" s="84">
        <f t="shared" si="0"/>
        <v>3</v>
      </c>
      <c r="P44" s="30"/>
      <c r="Q44" s="20"/>
      <c r="R44" s="20"/>
      <c r="U44" s="20"/>
      <c r="V44" s="20"/>
      <c r="W44" s="20"/>
    </row>
    <row r="45" spans="1:23">
      <c r="B45" s="20"/>
      <c r="E45" s="20"/>
      <c r="F45" s="20" t="s">
        <v>208</v>
      </c>
      <c r="H45" s="20"/>
      <c r="I45" s="50" t="s">
        <v>208</v>
      </c>
      <c r="J45" s="20"/>
      <c r="M45" s="20"/>
      <c r="O45" s="20"/>
      <c r="P45" s="30"/>
      <c r="Q45" s="20"/>
      <c r="R45" s="20"/>
      <c r="U45" s="20"/>
      <c r="V45" s="20"/>
      <c r="W45" s="20"/>
    </row>
    <row r="46" spans="1:23" ht="64">
      <c r="A46" s="48">
        <v>255</v>
      </c>
      <c r="B46" s="59" t="s">
        <v>156</v>
      </c>
      <c r="C46" s="59" t="s">
        <v>157</v>
      </c>
      <c r="D46" s="59" t="s">
        <v>733</v>
      </c>
      <c r="E46" s="60">
        <v>3</v>
      </c>
      <c r="F46" s="115" t="s">
        <v>996</v>
      </c>
      <c r="G46" s="61"/>
      <c r="H46" s="74">
        <v>3</v>
      </c>
      <c r="I46" s="83" t="s">
        <v>208</v>
      </c>
      <c r="J46" s="60"/>
      <c r="K46" s="62"/>
      <c r="L46" s="61"/>
      <c r="M46" s="74"/>
      <c r="N46" s="83"/>
      <c r="O46" s="84">
        <f t="shared" si="0"/>
        <v>3</v>
      </c>
      <c r="P46" s="30"/>
      <c r="Q46" s="20"/>
      <c r="R46" s="20"/>
      <c r="U46" s="20"/>
      <c r="V46" s="20"/>
      <c r="W46" s="20"/>
    </row>
    <row r="47" spans="1:23">
      <c r="B47" s="20"/>
      <c r="E47" s="20"/>
      <c r="F47" s="20" t="s">
        <v>208</v>
      </c>
      <c r="H47" s="20"/>
      <c r="I47" s="50" t="s">
        <v>208</v>
      </c>
      <c r="J47" s="20"/>
      <c r="M47" s="20"/>
      <c r="O47" s="20"/>
      <c r="P47" s="30"/>
      <c r="Q47" s="20"/>
      <c r="R47" s="20"/>
      <c r="U47" s="20"/>
      <c r="V47" s="20"/>
      <c r="W47" s="20"/>
    </row>
    <row r="48" spans="1:23" ht="272">
      <c r="A48" s="48">
        <v>256</v>
      </c>
      <c r="B48" s="59" t="s">
        <v>158</v>
      </c>
      <c r="C48" s="59" t="s">
        <v>159</v>
      </c>
      <c r="D48" s="59" t="s">
        <v>160</v>
      </c>
      <c r="E48" s="60">
        <v>3</v>
      </c>
      <c r="F48" s="61" t="s">
        <v>997</v>
      </c>
      <c r="G48" s="61"/>
      <c r="H48" s="74">
        <v>2</v>
      </c>
      <c r="I48" s="83" t="s">
        <v>967</v>
      </c>
      <c r="J48" s="60"/>
      <c r="K48" s="62"/>
      <c r="L48" s="61"/>
      <c r="M48" s="74"/>
      <c r="N48" s="83"/>
      <c r="O48" s="84">
        <f t="shared" si="0"/>
        <v>2</v>
      </c>
      <c r="P48" s="30"/>
      <c r="Q48" s="20"/>
      <c r="R48" s="20"/>
      <c r="U48" s="20"/>
      <c r="V48" s="20"/>
      <c r="W48" s="20"/>
    </row>
    <row r="49" spans="1:23">
      <c r="B49" s="20"/>
      <c r="F49" s="20" t="s">
        <v>208</v>
      </c>
      <c r="I49" s="50" t="s">
        <v>208</v>
      </c>
      <c r="O49" s="20"/>
      <c r="P49" s="30"/>
      <c r="Q49" s="20"/>
      <c r="R49" s="20"/>
      <c r="U49" s="20"/>
      <c r="V49" s="20"/>
      <c r="W49" s="20"/>
    </row>
    <row r="50" spans="1:23">
      <c r="B50" s="20"/>
      <c r="F50" s="20" t="s">
        <v>208</v>
      </c>
      <c r="I50" s="50" t="s">
        <v>208</v>
      </c>
      <c r="O50" s="20"/>
      <c r="P50" s="30"/>
      <c r="Q50" s="20"/>
      <c r="R50" s="20"/>
      <c r="U50" s="20"/>
      <c r="V50" s="20"/>
      <c r="W50" s="20"/>
    </row>
    <row r="51" spans="1:23">
      <c r="B51" s="20"/>
      <c r="F51" s="20" t="s">
        <v>208</v>
      </c>
      <c r="I51" s="50" t="s">
        <v>208</v>
      </c>
      <c r="O51" s="20"/>
      <c r="P51" s="30"/>
      <c r="Q51" s="20"/>
      <c r="R51" s="20"/>
      <c r="U51" s="20"/>
      <c r="V51" s="20"/>
      <c r="W51" s="20"/>
    </row>
    <row r="52" spans="1:23">
      <c r="B52" s="51" t="s">
        <v>113</v>
      </c>
      <c r="F52" s="20" t="s">
        <v>208</v>
      </c>
      <c r="I52" s="50" t="s">
        <v>208</v>
      </c>
      <c r="O52" s="20"/>
      <c r="P52" s="30"/>
      <c r="Q52" s="20"/>
      <c r="R52" s="20"/>
      <c r="U52" s="20"/>
      <c r="V52" s="20"/>
      <c r="W52" s="20"/>
    </row>
    <row r="53" spans="1:23" ht="112">
      <c r="A53" s="48">
        <v>257</v>
      </c>
      <c r="B53" s="59" t="s">
        <v>161</v>
      </c>
      <c r="C53" s="59" t="s">
        <v>734</v>
      </c>
      <c r="D53" s="59" t="s">
        <v>162</v>
      </c>
      <c r="E53" s="60">
        <v>3</v>
      </c>
      <c r="F53" s="61" t="s">
        <v>774</v>
      </c>
      <c r="G53" s="61"/>
      <c r="H53" s="74">
        <v>3</v>
      </c>
      <c r="I53" s="83" t="s">
        <v>208</v>
      </c>
      <c r="J53" s="60"/>
      <c r="K53" s="62"/>
      <c r="L53" s="61"/>
      <c r="M53" s="74"/>
      <c r="N53" s="83"/>
      <c r="O53" s="84">
        <f t="shared" si="0"/>
        <v>3</v>
      </c>
      <c r="P53" s="30"/>
      <c r="Q53" s="20"/>
      <c r="R53" s="20"/>
      <c r="U53" s="20"/>
      <c r="V53" s="20"/>
      <c r="W53" s="20"/>
    </row>
    <row r="54" spans="1:23">
      <c r="B54" s="20"/>
      <c r="E54" s="20"/>
      <c r="F54" s="20" t="s">
        <v>208</v>
      </c>
      <c r="H54" s="20"/>
      <c r="I54" s="50" t="s">
        <v>208</v>
      </c>
      <c r="J54" s="20"/>
      <c r="M54" s="20"/>
      <c r="O54" s="20"/>
      <c r="P54" s="30"/>
      <c r="Q54" s="20"/>
      <c r="R54" s="20"/>
      <c r="U54" s="20"/>
      <c r="V54" s="20"/>
      <c r="W54" s="20"/>
    </row>
    <row r="55" spans="1:23" ht="80">
      <c r="A55" s="48">
        <v>258</v>
      </c>
      <c r="B55" s="59" t="s">
        <v>163</v>
      </c>
      <c r="C55" s="59" t="s">
        <v>164</v>
      </c>
      <c r="D55" s="59" t="s">
        <v>165</v>
      </c>
      <c r="E55" s="60">
        <v>3</v>
      </c>
      <c r="F55" s="61" t="s">
        <v>998</v>
      </c>
      <c r="G55" s="61"/>
      <c r="H55" s="74">
        <v>3</v>
      </c>
      <c r="I55" s="83" t="s">
        <v>208</v>
      </c>
      <c r="J55" s="60"/>
      <c r="K55" s="62"/>
      <c r="L55" s="61"/>
      <c r="M55" s="74"/>
      <c r="N55" s="83"/>
      <c r="O55" s="84">
        <f t="shared" si="0"/>
        <v>3</v>
      </c>
      <c r="P55" s="30"/>
      <c r="Q55" s="20"/>
      <c r="R55" s="20"/>
      <c r="U55" s="20"/>
      <c r="V55" s="20"/>
      <c r="W55" s="20"/>
    </row>
    <row r="56" spans="1:23">
      <c r="B56" s="20"/>
      <c r="E56" s="20"/>
      <c r="F56" s="20" t="s">
        <v>208</v>
      </c>
      <c r="H56" s="20"/>
      <c r="I56" s="50" t="s">
        <v>208</v>
      </c>
      <c r="J56" s="20"/>
      <c r="M56" s="20"/>
      <c r="O56" s="20"/>
      <c r="P56" s="30"/>
      <c r="Q56" s="20"/>
      <c r="R56" s="20"/>
      <c r="U56" s="20"/>
      <c r="V56" s="20"/>
      <c r="W56" s="20"/>
    </row>
    <row r="57" spans="1:23" ht="80">
      <c r="A57" s="48">
        <v>259</v>
      </c>
      <c r="B57" s="59" t="s">
        <v>166</v>
      </c>
      <c r="C57" s="59" t="s">
        <v>167</v>
      </c>
      <c r="D57" s="59" t="s">
        <v>168</v>
      </c>
      <c r="E57" s="60">
        <v>3</v>
      </c>
      <c r="F57" s="61" t="s">
        <v>999</v>
      </c>
      <c r="G57" s="61"/>
      <c r="H57" s="74">
        <v>3</v>
      </c>
      <c r="I57" s="83" t="s">
        <v>208</v>
      </c>
      <c r="J57" s="60"/>
      <c r="K57" s="62"/>
      <c r="L57" s="61"/>
      <c r="M57" s="74"/>
      <c r="N57" s="83"/>
      <c r="O57" s="84">
        <f t="shared" si="0"/>
        <v>3</v>
      </c>
      <c r="P57" s="30"/>
      <c r="Q57" s="20"/>
      <c r="R57" s="20"/>
      <c r="U57" s="20"/>
      <c r="V57" s="20"/>
      <c r="W57" s="20"/>
    </row>
    <row r="58" spans="1:23">
      <c r="B58" s="20"/>
      <c r="E58" s="20"/>
      <c r="F58" s="20" t="s">
        <v>208</v>
      </c>
      <c r="H58" s="20"/>
      <c r="I58" s="50" t="s">
        <v>208</v>
      </c>
      <c r="J58" s="20"/>
      <c r="M58" s="20"/>
      <c r="O58" s="20"/>
      <c r="P58" s="30"/>
      <c r="Q58" s="20"/>
      <c r="R58" s="20"/>
      <c r="U58" s="20"/>
      <c r="V58" s="20"/>
      <c r="W58" s="20"/>
    </row>
    <row r="59" spans="1:23" ht="80">
      <c r="A59" s="48">
        <v>260</v>
      </c>
      <c r="B59" s="59" t="s">
        <v>169</v>
      </c>
      <c r="C59" s="59" t="s">
        <v>763</v>
      </c>
      <c r="D59" s="59" t="s">
        <v>170</v>
      </c>
      <c r="E59" s="60">
        <v>2</v>
      </c>
      <c r="F59" s="123" t="s">
        <v>775</v>
      </c>
      <c r="G59" s="61"/>
      <c r="H59" s="74">
        <v>2</v>
      </c>
      <c r="I59" s="83" t="s">
        <v>208</v>
      </c>
      <c r="J59" s="60"/>
      <c r="K59" s="62"/>
      <c r="L59" s="61"/>
      <c r="M59" s="74"/>
      <c r="N59" s="83"/>
      <c r="O59" s="84">
        <f t="shared" si="0"/>
        <v>2</v>
      </c>
      <c r="P59" s="30"/>
      <c r="Q59" s="20"/>
      <c r="R59" s="20"/>
      <c r="U59" s="20"/>
      <c r="V59" s="20"/>
      <c r="W59" s="20"/>
    </row>
    <row r="60" spans="1:23">
      <c r="B60" s="20"/>
      <c r="E60" s="20"/>
      <c r="F60" s="20" t="s">
        <v>208</v>
      </c>
      <c r="H60" s="20"/>
      <c r="I60" s="50" t="s">
        <v>208</v>
      </c>
      <c r="J60" s="20"/>
      <c r="M60" s="20"/>
      <c r="O60" s="20"/>
      <c r="P60" s="30"/>
      <c r="Q60" s="20"/>
      <c r="R60" s="20"/>
      <c r="U60" s="20"/>
      <c r="V60" s="20"/>
      <c r="W60" s="20"/>
    </row>
    <row r="61" spans="1:23" ht="64">
      <c r="A61" s="48">
        <v>261</v>
      </c>
      <c r="B61" s="59" t="s">
        <v>171</v>
      </c>
      <c r="C61" s="59" t="s">
        <v>172</v>
      </c>
      <c r="D61" s="59" t="s">
        <v>173</v>
      </c>
      <c r="E61" s="60">
        <v>3</v>
      </c>
      <c r="F61" s="61" t="s">
        <v>1000</v>
      </c>
      <c r="G61" s="61"/>
      <c r="H61" s="74">
        <v>3</v>
      </c>
      <c r="I61" s="83" t="s">
        <v>208</v>
      </c>
      <c r="J61" s="60"/>
      <c r="K61" s="62"/>
      <c r="L61" s="61"/>
      <c r="M61" s="74"/>
      <c r="N61" s="83"/>
      <c r="O61" s="84">
        <f t="shared" si="0"/>
        <v>3</v>
      </c>
      <c r="P61" s="30"/>
      <c r="Q61" s="20"/>
      <c r="R61" s="20"/>
      <c r="U61" s="20"/>
      <c r="V61" s="20"/>
      <c r="W61" s="20"/>
    </row>
    <row r="62" spans="1:23">
      <c r="B62" s="20"/>
      <c r="E62" s="20"/>
      <c r="F62" s="20" t="s">
        <v>208</v>
      </c>
      <c r="H62" s="20"/>
      <c r="I62" s="50" t="s">
        <v>208</v>
      </c>
      <c r="J62" s="20"/>
      <c r="M62" s="20"/>
      <c r="O62" s="20"/>
      <c r="P62" s="30"/>
      <c r="Q62" s="20"/>
      <c r="R62" s="20"/>
      <c r="U62" s="20"/>
      <c r="V62" s="20"/>
      <c r="W62" s="20"/>
    </row>
    <row r="63" spans="1:23" ht="80">
      <c r="A63" s="48">
        <v>262</v>
      </c>
      <c r="B63" s="59" t="s">
        <v>174</v>
      </c>
      <c r="C63" s="59" t="s">
        <v>175</v>
      </c>
      <c r="D63" s="59" t="s">
        <v>176</v>
      </c>
      <c r="E63" s="60">
        <v>2</v>
      </c>
      <c r="F63" s="61" t="s">
        <v>1001</v>
      </c>
      <c r="G63" s="61"/>
      <c r="H63" s="74">
        <v>2</v>
      </c>
      <c r="I63" s="83" t="s">
        <v>208</v>
      </c>
      <c r="J63" s="60"/>
      <c r="K63" s="62"/>
      <c r="L63" s="61"/>
      <c r="M63" s="74"/>
      <c r="N63" s="83"/>
      <c r="O63" s="84">
        <f t="shared" si="0"/>
        <v>2</v>
      </c>
      <c r="P63" s="30"/>
      <c r="Q63" s="20"/>
      <c r="R63" s="20"/>
      <c r="U63" s="20"/>
      <c r="V63" s="20"/>
      <c r="W63" s="20"/>
    </row>
    <row r="64" spans="1:23">
      <c r="B64" s="20"/>
      <c r="E64" s="20"/>
      <c r="F64" s="20" t="s">
        <v>208</v>
      </c>
      <c r="H64" s="20"/>
      <c r="I64" s="50" t="s">
        <v>208</v>
      </c>
      <c r="J64" s="20"/>
      <c r="M64" s="20"/>
      <c r="O64" s="20"/>
      <c r="P64" s="30"/>
      <c r="Q64" s="20"/>
      <c r="R64" s="20"/>
      <c r="U64" s="20"/>
      <c r="V64" s="20"/>
      <c r="W64" s="20"/>
    </row>
    <row r="65" spans="1:23" ht="64">
      <c r="A65" s="48">
        <v>263</v>
      </c>
      <c r="B65" s="59" t="s">
        <v>177</v>
      </c>
      <c r="C65" s="59" t="s">
        <v>178</v>
      </c>
      <c r="D65" s="59" t="s">
        <v>179</v>
      </c>
      <c r="E65" s="60">
        <v>2.5</v>
      </c>
      <c r="F65" s="61" t="s">
        <v>1002</v>
      </c>
      <c r="G65" s="61"/>
      <c r="H65" s="74">
        <v>2.5</v>
      </c>
      <c r="I65" s="83" t="s">
        <v>208</v>
      </c>
      <c r="J65" s="60"/>
      <c r="K65" s="61"/>
      <c r="L65" s="61"/>
      <c r="M65" s="74"/>
      <c r="N65" s="83"/>
      <c r="O65" s="84">
        <f t="shared" si="0"/>
        <v>2.5</v>
      </c>
      <c r="P65" s="30"/>
      <c r="Q65" s="20"/>
      <c r="R65" s="20"/>
      <c r="U65" s="20"/>
      <c r="V65" s="20"/>
      <c r="W65" s="20"/>
    </row>
    <row r="66" spans="1:23">
      <c r="B66" s="20"/>
      <c r="F66" s="20" t="s">
        <v>208</v>
      </c>
      <c r="I66" s="50" t="s">
        <v>208</v>
      </c>
      <c r="O66" s="20"/>
      <c r="P66" s="30"/>
      <c r="Q66" s="20"/>
      <c r="R66" s="20"/>
      <c r="U66" s="20"/>
      <c r="V66" s="20"/>
      <c r="W66" s="20"/>
    </row>
    <row r="67" spans="1:23">
      <c r="B67" s="20"/>
      <c r="F67" s="20" t="s">
        <v>208</v>
      </c>
      <c r="I67" s="50" t="s">
        <v>208</v>
      </c>
      <c r="O67" s="20"/>
      <c r="P67" s="30"/>
      <c r="Q67" s="20"/>
      <c r="R67" s="20"/>
      <c r="U67" s="20"/>
      <c r="V67" s="20"/>
      <c r="W67" s="20"/>
    </row>
    <row r="68" spans="1:23">
      <c r="B68" s="20"/>
      <c r="F68" s="20" t="s">
        <v>208</v>
      </c>
      <c r="I68" s="50" t="s">
        <v>208</v>
      </c>
      <c r="O68" s="20"/>
      <c r="P68" s="30"/>
      <c r="Q68" s="20"/>
      <c r="R68" s="20"/>
      <c r="U68" s="20"/>
      <c r="V68" s="20"/>
      <c r="W68" s="20"/>
    </row>
    <row r="69" spans="1:23">
      <c r="B69" s="51" t="s">
        <v>114</v>
      </c>
      <c r="F69" s="20" t="s">
        <v>208</v>
      </c>
      <c r="I69" s="50" t="s">
        <v>208</v>
      </c>
      <c r="O69" s="20"/>
      <c r="P69" s="30"/>
      <c r="Q69" s="20"/>
      <c r="R69" s="20"/>
      <c r="U69" s="20"/>
      <c r="V69" s="20"/>
      <c r="W69" s="20"/>
    </row>
    <row r="70" spans="1:23" ht="96">
      <c r="A70" s="48">
        <v>264</v>
      </c>
      <c r="B70" s="59" t="s">
        <v>180</v>
      </c>
      <c r="C70" s="59" t="s">
        <v>181</v>
      </c>
      <c r="D70" s="59" t="s">
        <v>182</v>
      </c>
      <c r="E70" s="60">
        <v>0</v>
      </c>
      <c r="F70" s="123" t="s">
        <v>796</v>
      </c>
      <c r="G70" s="61"/>
      <c r="H70" s="74">
        <v>0</v>
      </c>
      <c r="I70" s="83" t="s">
        <v>208</v>
      </c>
      <c r="J70" s="60"/>
      <c r="K70" s="62"/>
      <c r="L70" s="61"/>
      <c r="M70" s="74"/>
      <c r="N70" s="83"/>
      <c r="O70" s="84">
        <f t="shared" si="0"/>
        <v>0</v>
      </c>
      <c r="P70" s="30"/>
      <c r="Q70" s="20"/>
      <c r="R70" s="20"/>
      <c r="U70" s="20"/>
      <c r="V70" s="20"/>
      <c r="W70" s="20"/>
    </row>
    <row r="71" spans="1:23">
      <c r="B71" s="20"/>
      <c r="E71" s="20"/>
      <c r="F71" s="20" t="s">
        <v>208</v>
      </c>
      <c r="H71" s="20"/>
      <c r="I71" s="50" t="s">
        <v>208</v>
      </c>
      <c r="J71" s="20"/>
      <c r="M71" s="20"/>
      <c r="O71" s="20"/>
      <c r="P71" s="30"/>
      <c r="Q71" s="20"/>
      <c r="R71" s="20"/>
      <c r="U71" s="20"/>
      <c r="V71" s="20"/>
      <c r="W71" s="20"/>
    </row>
    <row r="72" spans="1:23" ht="240">
      <c r="A72" s="48">
        <v>265</v>
      </c>
      <c r="B72" s="59" t="s">
        <v>183</v>
      </c>
      <c r="C72" s="59" t="s">
        <v>184</v>
      </c>
      <c r="D72" s="59" t="s">
        <v>185</v>
      </c>
      <c r="E72" s="60">
        <v>3</v>
      </c>
      <c r="F72" s="123" t="s">
        <v>1003</v>
      </c>
      <c r="G72" s="61"/>
      <c r="H72" s="74">
        <v>2.5</v>
      </c>
      <c r="I72" s="83" t="s">
        <v>968</v>
      </c>
      <c r="J72" s="60"/>
      <c r="K72" s="62"/>
      <c r="L72" s="61"/>
      <c r="M72" s="74"/>
      <c r="N72" s="83"/>
      <c r="O72" s="84">
        <f t="shared" si="0"/>
        <v>2.5</v>
      </c>
      <c r="P72" s="30"/>
      <c r="Q72" s="20"/>
      <c r="R72" s="20"/>
      <c r="U72" s="20"/>
      <c r="V72" s="20"/>
      <c r="W72" s="20"/>
    </row>
    <row r="73" spans="1:23">
      <c r="B73" s="20"/>
      <c r="E73" s="20"/>
      <c r="F73" s="20" t="s">
        <v>208</v>
      </c>
      <c r="H73" s="20"/>
      <c r="I73" s="50" t="s">
        <v>208</v>
      </c>
      <c r="J73" s="20"/>
      <c r="M73" s="20"/>
      <c r="O73" s="20"/>
      <c r="P73" s="30"/>
      <c r="Q73" s="20"/>
      <c r="R73" s="20"/>
      <c r="U73" s="20"/>
      <c r="V73" s="20"/>
      <c r="W73" s="20"/>
    </row>
    <row r="74" spans="1:23" ht="208">
      <c r="A74" s="48">
        <v>266</v>
      </c>
      <c r="B74" s="59" t="s">
        <v>186</v>
      </c>
      <c r="C74" s="59" t="s">
        <v>735</v>
      </c>
      <c r="D74" s="59" t="s">
        <v>187</v>
      </c>
      <c r="E74" s="60">
        <v>3</v>
      </c>
      <c r="F74" s="61" t="s">
        <v>1004</v>
      </c>
      <c r="G74" s="61"/>
      <c r="H74" s="74">
        <v>2.5</v>
      </c>
      <c r="I74" s="83" t="s">
        <v>820</v>
      </c>
      <c r="J74" s="60"/>
      <c r="K74" s="62"/>
      <c r="L74" s="61"/>
      <c r="M74" s="74"/>
      <c r="N74" s="83"/>
      <c r="O74" s="84">
        <f t="shared" si="0"/>
        <v>2.5</v>
      </c>
      <c r="P74" s="30"/>
      <c r="Q74" s="20"/>
      <c r="R74" s="20"/>
      <c r="U74" s="20"/>
      <c r="V74" s="20"/>
      <c r="W74" s="20"/>
    </row>
    <row r="75" spans="1:23">
      <c r="B75" s="20"/>
      <c r="E75" s="20"/>
      <c r="F75" s="20" t="s">
        <v>208</v>
      </c>
      <c r="H75" s="20"/>
      <c r="I75" s="50" t="s">
        <v>208</v>
      </c>
      <c r="J75" s="20"/>
      <c r="M75" s="20"/>
      <c r="O75" s="20"/>
      <c r="P75" s="30"/>
      <c r="Q75" s="20"/>
      <c r="R75" s="20"/>
      <c r="U75" s="20"/>
      <c r="V75" s="20"/>
      <c r="W75" s="20"/>
    </row>
    <row r="76" spans="1:23" ht="96">
      <c r="A76" s="48">
        <v>267</v>
      </c>
      <c r="B76" s="59" t="s">
        <v>188</v>
      </c>
      <c r="C76" s="59" t="s">
        <v>189</v>
      </c>
      <c r="D76" s="59" t="s">
        <v>190</v>
      </c>
      <c r="E76" s="60">
        <v>2</v>
      </c>
      <c r="F76" s="61" t="s">
        <v>813</v>
      </c>
      <c r="G76" s="61"/>
      <c r="H76" s="74">
        <v>2</v>
      </c>
      <c r="I76" s="83" t="s">
        <v>208</v>
      </c>
      <c r="J76" s="60"/>
      <c r="K76" s="62"/>
      <c r="L76" s="61"/>
      <c r="M76" s="74"/>
      <c r="N76" s="83"/>
      <c r="O76" s="84">
        <f t="shared" si="0"/>
        <v>2</v>
      </c>
      <c r="P76" s="30"/>
      <c r="Q76" s="20"/>
      <c r="R76" s="20"/>
      <c r="U76" s="20"/>
      <c r="V76" s="20"/>
      <c r="W76" s="20"/>
    </row>
    <row r="77" spans="1:23">
      <c r="B77" s="20"/>
      <c r="E77" s="20"/>
      <c r="F77" s="20" t="s">
        <v>208</v>
      </c>
      <c r="H77" s="20"/>
      <c r="I77" s="50" t="s">
        <v>208</v>
      </c>
      <c r="J77" s="20"/>
      <c r="M77" s="20"/>
      <c r="O77" s="20"/>
      <c r="P77" s="30"/>
      <c r="Q77" s="20"/>
      <c r="R77" s="20"/>
      <c r="U77" s="20"/>
      <c r="V77" s="20"/>
      <c r="W77" s="20"/>
    </row>
    <row r="78" spans="1:23" ht="160">
      <c r="A78" s="48">
        <v>268</v>
      </c>
      <c r="B78" s="59" t="s">
        <v>191</v>
      </c>
      <c r="C78" s="59" t="s">
        <v>192</v>
      </c>
      <c r="D78" s="59" t="s">
        <v>193</v>
      </c>
      <c r="E78" s="60">
        <v>2</v>
      </c>
      <c r="F78" s="61" t="s">
        <v>1005</v>
      </c>
      <c r="G78" s="61"/>
      <c r="H78" s="74">
        <v>2</v>
      </c>
      <c r="I78" s="83" t="s">
        <v>208</v>
      </c>
      <c r="J78" s="60"/>
      <c r="K78" s="62"/>
      <c r="L78" s="61"/>
      <c r="M78" s="74"/>
      <c r="N78" s="83"/>
      <c r="O78" s="84">
        <f t="shared" si="0"/>
        <v>2</v>
      </c>
      <c r="P78" s="30"/>
      <c r="Q78" s="20"/>
      <c r="R78" s="20"/>
      <c r="U78" s="20"/>
      <c r="V78" s="20"/>
      <c r="W78" s="20"/>
    </row>
    <row r="79" spans="1:23">
      <c r="B79" s="20"/>
      <c r="E79" s="20"/>
      <c r="F79" s="20" t="s">
        <v>208</v>
      </c>
      <c r="H79" s="20"/>
      <c r="I79" s="50" t="s">
        <v>208</v>
      </c>
      <c r="J79" s="20"/>
      <c r="M79" s="20"/>
      <c r="O79" s="20"/>
      <c r="P79" s="30"/>
      <c r="Q79" s="20"/>
      <c r="R79" s="20"/>
      <c r="U79" s="20"/>
      <c r="V79" s="20"/>
      <c r="W79" s="20"/>
    </row>
    <row r="80" spans="1:23" ht="144">
      <c r="A80" s="48">
        <v>269</v>
      </c>
      <c r="B80" s="59" t="s">
        <v>716</v>
      </c>
      <c r="C80" s="59" t="s">
        <v>194</v>
      </c>
      <c r="D80" s="59" t="s">
        <v>736</v>
      </c>
      <c r="E80" s="60">
        <v>2</v>
      </c>
      <c r="F80" s="61" t="s">
        <v>1006</v>
      </c>
      <c r="G80" s="61"/>
      <c r="H80" s="74">
        <v>2</v>
      </c>
      <c r="I80" s="83" t="s">
        <v>208</v>
      </c>
      <c r="J80" s="60"/>
      <c r="K80" s="62"/>
      <c r="L80" s="61"/>
      <c r="M80" s="74"/>
      <c r="N80" s="83"/>
      <c r="O80" s="84">
        <f t="shared" si="0"/>
        <v>2</v>
      </c>
      <c r="P80" s="30"/>
      <c r="Q80" s="20"/>
      <c r="R80" s="20"/>
      <c r="U80" s="20"/>
      <c r="V80" s="20"/>
      <c r="W80" s="20"/>
    </row>
    <row r="81" spans="1:23">
      <c r="B81" s="20"/>
      <c r="E81" s="20"/>
      <c r="F81" s="20" t="s">
        <v>208</v>
      </c>
      <c r="H81" s="20"/>
      <c r="I81" s="50" t="s">
        <v>208</v>
      </c>
      <c r="J81" s="20"/>
      <c r="M81" s="20"/>
      <c r="O81" s="20"/>
      <c r="P81" s="30"/>
      <c r="Q81" s="20"/>
      <c r="R81" s="20"/>
      <c r="U81" s="20"/>
      <c r="V81" s="20"/>
      <c r="W81" s="20"/>
    </row>
    <row r="82" spans="1:23" ht="240">
      <c r="A82" s="48">
        <v>270</v>
      </c>
      <c r="B82" s="59" t="s">
        <v>195</v>
      </c>
      <c r="C82" s="59" t="s">
        <v>196</v>
      </c>
      <c r="D82" s="59" t="s">
        <v>737</v>
      </c>
      <c r="E82" s="60">
        <v>4</v>
      </c>
      <c r="F82" s="61" t="s">
        <v>1007</v>
      </c>
      <c r="G82" s="61"/>
      <c r="H82" s="74">
        <v>3</v>
      </c>
      <c r="I82" s="130" t="s">
        <v>821</v>
      </c>
      <c r="J82" s="60"/>
      <c r="K82" s="62"/>
      <c r="L82" s="61"/>
      <c r="M82" s="74"/>
      <c r="N82" s="83"/>
      <c r="O82" s="84">
        <f t="shared" si="0"/>
        <v>3</v>
      </c>
      <c r="P82" s="30"/>
      <c r="Q82" s="20"/>
      <c r="R82" s="20"/>
      <c r="U82" s="20"/>
      <c r="V82" s="20"/>
      <c r="W82" s="20"/>
    </row>
    <row r="83" spans="1:23">
      <c r="B83" s="20"/>
      <c r="E83" s="20"/>
      <c r="F83" s="20" t="s">
        <v>208</v>
      </c>
      <c r="H83" s="20"/>
      <c r="I83" s="50" t="s">
        <v>208</v>
      </c>
      <c r="J83" s="20"/>
      <c r="M83" s="20"/>
      <c r="O83" s="20"/>
      <c r="P83" s="30"/>
      <c r="Q83" s="20"/>
      <c r="R83" s="20"/>
      <c r="U83" s="20"/>
      <c r="V83" s="20"/>
      <c r="W83" s="20"/>
    </row>
    <row r="84" spans="1:23" ht="80">
      <c r="A84" s="48">
        <v>271</v>
      </c>
      <c r="B84" s="59" t="s">
        <v>197</v>
      </c>
      <c r="C84" s="59" t="s">
        <v>198</v>
      </c>
      <c r="D84" s="59" t="s">
        <v>199</v>
      </c>
      <c r="E84" s="60">
        <v>3.5</v>
      </c>
      <c r="F84" s="61" t="s">
        <v>1008</v>
      </c>
      <c r="G84" s="61"/>
      <c r="H84" s="74">
        <v>3.5</v>
      </c>
      <c r="I84" s="83" t="s">
        <v>822</v>
      </c>
      <c r="J84" s="60"/>
      <c r="K84" s="61"/>
      <c r="L84" s="61"/>
      <c r="M84" s="74"/>
      <c r="N84" s="83"/>
      <c r="O84" s="84">
        <f t="shared" si="0"/>
        <v>3.5</v>
      </c>
      <c r="P84" s="30"/>
      <c r="Q84" s="20"/>
      <c r="R84" s="20"/>
      <c r="U84" s="20"/>
      <c r="V84" s="20"/>
      <c r="W84" s="20"/>
    </row>
    <row r="85" spans="1:23">
      <c r="B85" s="20"/>
      <c r="E85" s="20"/>
      <c r="F85" s="20" t="s">
        <v>208</v>
      </c>
      <c r="H85" s="20"/>
      <c r="I85" s="50" t="s">
        <v>208</v>
      </c>
      <c r="J85" s="20"/>
      <c r="M85" s="20"/>
      <c r="O85" s="20"/>
      <c r="P85" s="30"/>
      <c r="Q85" s="20"/>
      <c r="R85" s="20"/>
      <c r="U85" s="20"/>
      <c r="V85" s="20"/>
      <c r="W85" s="20"/>
    </row>
    <row r="86" spans="1:23" ht="304">
      <c r="A86" s="48">
        <v>272</v>
      </c>
      <c r="B86" s="59" t="s">
        <v>84</v>
      </c>
      <c r="C86" s="59" t="s">
        <v>200</v>
      </c>
      <c r="D86" s="59" t="s">
        <v>201</v>
      </c>
      <c r="E86" s="60">
        <v>3</v>
      </c>
      <c r="F86" s="61" t="s">
        <v>1009</v>
      </c>
      <c r="G86" s="61"/>
      <c r="H86" s="74">
        <v>1.5</v>
      </c>
      <c r="I86" s="83" t="s">
        <v>969</v>
      </c>
      <c r="J86" s="60"/>
      <c r="K86" s="62"/>
      <c r="L86" s="61"/>
      <c r="M86" s="74"/>
      <c r="N86" s="83"/>
      <c r="O86" s="84">
        <f t="shared" si="0"/>
        <v>1.5</v>
      </c>
      <c r="P86" s="30"/>
      <c r="Q86" s="20"/>
      <c r="R86" s="20"/>
      <c r="U86" s="20"/>
      <c r="V86" s="20"/>
      <c r="W86" s="20"/>
    </row>
    <row r="87" spans="1:23" ht="160">
      <c r="A87" s="48">
        <v>273</v>
      </c>
      <c r="B87" s="59" t="s">
        <v>202</v>
      </c>
      <c r="C87" s="59" t="s">
        <v>203</v>
      </c>
      <c r="D87" s="59" t="s">
        <v>717</v>
      </c>
      <c r="E87" s="60">
        <v>3</v>
      </c>
      <c r="F87" s="123" t="s">
        <v>1010</v>
      </c>
      <c r="G87" s="61"/>
      <c r="H87" s="74">
        <v>2.5</v>
      </c>
      <c r="I87" s="83" t="s">
        <v>865</v>
      </c>
      <c r="J87" s="60"/>
      <c r="K87" s="62"/>
      <c r="L87" s="61"/>
      <c r="M87" s="74"/>
      <c r="N87" s="83"/>
      <c r="O87" s="84">
        <f t="shared" si="0"/>
        <v>2.5</v>
      </c>
      <c r="P87" s="30"/>
      <c r="Q87" s="20"/>
      <c r="R87" s="20"/>
      <c r="U87" s="20"/>
      <c r="V87" s="20"/>
      <c r="W87" s="20"/>
    </row>
    <row r="88" spans="1:23" ht="128">
      <c r="A88" s="48">
        <v>274</v>
      </c>
      <c r="B88" s="59" t="s">
        <v>204</v>
      </c>
      <c r="C88" s="59" t="s">
        <v>205</v>
      </c>
      <c r="D88" s="59" t="s">
        <v>206</v>
      </c>
      <c r="E88" s="60">
        <v>3</v>
      </c>
      <c r="F88" s="61" t="s">
        <v>1011</v>
      </c>
      <c r="G88" s="61"/>
      <c r="H88" s="74">
        <v>3</v>
      </c>
      <c r="I88" s="83" t="s">
        <v>208</v>
      </c>
      <c r="J88" s="60"/>
      <c r="K88" s="62"/>
      <c r="L88" s="61"/>
      <c r="M88" s="74"/>
      <c r="N88" s="83"/>
      <c r="O88" s="84">
        <f t="shared" si="0"/>
        <v>3</v>
      </c>
      <c r="P88" s="30"/>
      <c r="Q88" s="20"/>
      <c r="R88" s="20"/>
      <c r="U88" s="20"/>
      <c r="V88" s="20"/>
      <c r="W88" s="20"/>
    </row>
    <row r="89" spans="1:23">
      <c r="B89" s="20"/>
      <c r="F89" s="20" t="s">
        <v>208</v>
      </c>
      <c r="I89" s="50" t="s">
        <v>208</v>
      </c>
      <c r="O89" s="20"/>
      <c r="P89" s="30"/>
      <c r="Q89" s="20"/>
      <c r="R89" s="20"/>
      <c r="U89" s="20"/>
      <c r="V89" s="20"/>
      <c r="W89" s="20"/>
    </row>
    <row r="90" spans="1:23">
      <c r="B90" s="20"/>
      <c r="F90" s="20" t="s">
        <v>208</v>
      </c>
      <c r="I90" s="50" t="s">
        <v>208</v>
      </c>
      <c r="O90" s="20"/>
      <c r="P90" s="30"/>
      <c r="Q90" s="20"/>
      <c r="R90" s="20"/>
      <c r="U90" s="20"/>
      <c r="V90" s="20"/>
      <c r="W90" s="20"/>
    </row>
    <row r="91" spans="1:23">
      <c r="B91" s="20"/>
      <c r="F91" s="20" t="s">
        <v>208</v>
      </c>
      <c r="I91" s="50" t="s">
        <v>208</v>
      </c>
      <c r="O91" s="20"/>
      <c r="P91" s="30"/>
      <c r="Q91" s="20"/>
      <c r="R91" s="20"/>
      <c r="U91" s="20"/>
      <c r="V91" s="20"/>
      <c r="W91" s="20"/>
    </row>
    <row r="92" spans="1:23">
      <c r="B92" s="51" t="s">
        <v>16</v>
      </c>
      <c r="F92" s="20" t="s">
        <v>208</v>
      </c>
      <c r="I92" s="50" t="s">
        <v>208</v>
      </c>
      <c r="O92" s="20"/>
      <c r="P92" s="30"/>
      <c r="Q92" s="20"/>
      <c r="R92" s="20"/>
      <c r="U92" s="20"/>
      <c r="V92" s="20"/>
      <c r="W92" s="20"/>
    </row>
    <row r="93" spans="1:23" ht="48">
      <c r="A93" s="48">
        <v>275</v>
      </c>
      <c r="B93" s="59" t="s">
        <v>777</v>
      </c>
      <c r="C93" s="59" t="s">
        <v>207</v>
      </c>
      <c r="D93" s="59" t="s">
        <v>208</v>
      </c>
      <c r="E93" s="60">
        <v>3</v>
      </c>
      <c r="F93" s="62" t="s">
        <v>815</v>
      </c>
      <c r="G93" s="61"/>
      <c r="H93" s="74">
        <v>2</v>
      </c>
      <c r="I93" s="83" t="s">
        <v>208</v>
      </c>
      <c r="J93" s="60"/>
      <c r="K93" s="62"/>
      <c r="L93" s="61"/>
      <c r="M93" s="74"/>
      <c r="N93" s="83"/>
      <c r="O93" s="84">
        <f t="shared" ref="O93:O156" si="1">IF(M93&lt;&gt;"",M93,IF(H93&lt;&gt;"",H93,""))</f>
        <v>2</v>
      </c>
      <c r="P93" s="30"/>
      <c r="Q93" s="20"/>
      <c r="R93" s="20"/>
      <c r="U93" s="20"/>
      <c r="V93" s="20"/>
      <c r="W93" s="20"/>
    </row>
    <row r="94" spans="1:23" ht="128">
      <c r="A94" s="48">
        <v>276</v>
      </c>
      <c r="B94" s="59" t="s">
        <v>209</v>
      </c>
      <c r="C94" s="59" t="s">
        <v>210</v>
      </c>
      <c r="D94" s="59" t="s">
        <v>211</v>
      </c>
      <c r="E94" s="60">
        <v>3</v>
      </c>
      <c r="F94" s="61" t="s">
        <v>776</v>
      </c>
      <c r="G94" s="61"/>
      <c r="H94" s="74">
        <v>3</v>
      </c>
      <c r="I94" s="83" t="s">
        <v>208</v>
      </c>
      <c r="J94" s="60"/>
      <c r="K94" s="62"/>
      <c r="L94" s="61"/>
      <c r="M94" s="74"/>
      <c r="N94" s="83"/>
      <c r="O94" s="84">
        <f t="shared" si="1"/>
        <v>3</v>
      </c>
      <c r="P94" s="30"/>
      <c r="Q94" s="20"/>
      <c r="R94" s="20"/>
      <c r="U94" s="20"/>
      <c r="V94" s="20"/>
      <c r="W94" s="20"/>
    </row>
    <row r="95" spans="1:23" ht="64">
      <c r="A95" s="48">
        <v>277</v>
      </c>
      <c r="B95" s="59" t="s">
        <v>212</v>
      </c>
      <c r="C95" s="59" t="s">
        <v>213</v>
      </c>
      <c r="D95" s="59" t="s">
        <v>208</v>
      </c>
      <c r="E95" s="60">
        <v>2</v>
      </c>
      <c r="F95" s="123" t="s">
        <v>1012</v>
      </c>
      <c r="G95" s="61"/>
      <c r="H95" s="74">
        <v>2</v>
      </c>
      <c r="I95" s="83" t="s">
        <v>208</v>
      </c>
      <c r="J95" s="60"/>
      <c r="K95" s="62"/>
      <c r="L95" s="61"/>
      <c r="M95" s="74"/>
      <c r="N95" s="83"/>
      <c r="O95" s="84">
        <f t="shared" si="1"/>
        <v>2</v>
      </c>
      <c r="P95" s="30"/>
      <c r="Q95" s="20"/>
      <c r="R95" s="20"/>
      <c r="U95" s="20"/>
      <c r="V95" s="20"/>
      <c r="W95" s="20"/>
    </row>
    <row r="96" spans="1:23" ht="48">
      <c r="A96" s="48">
        <v>278</v>
      </c>
      <c r="B96" s="59" t="s">
        <v>214</v>
      </c>
      <c r="C96" s="59" t="s">
        <v>215</v>
      </c>
      <c r="D96" s="59" t="s">
        <v>208</v>
      </c>
      <c r="E96" s="60">
        <v>3</v>
      </c>
      <c r="F96" s="61" t="s">
        <v>778</v>
      </c>
      <c r="G96" s="61"/>
      <c r="H96" s="74">
        <v>3</v>
      </c>
      <c r="I96" s="83" t="s">
        <v>208</v>
      </c>
      <c r="J96" s="60"/>
      <c r="K96" s="62"/>
      <c r="L96" s="61"/>
      <c r="M96" s="74"/>
      <c r="N96" s="83"/>
      <c r="O96" s="84">
        <f t="shared" si="1"/>
        <v>3</v>
      </c>
      <c r="P96" s="30"/>
      <c r="Q96" s="20"/>
      <c r="R96" s="20"/>
      <c r="U96" s="20"/>
      <c r="V96" s="20"/>
      <c r="W96" s="20"/>
    </row>
    <row r="97" spans="1:23">
      <c r="B97" s="20"/>
      <c r="E97" s="20"/>
      <c r="F97" s="20" t="s">
        <v>208</v>
      </c>
      <c r="H97" s="20"/>
      <c r="I97" s="50" t="s">
        <v>208</v>
      </c>
      <c r="J97" s="20"/>
      <c r="M97" s="20"/>
      <c r="O97" s="20"/>
      <c r="P97" s="30"/>
      <c r="Q97" s="20"/>
      <c r="R97" s="20"/>
      <c r="U97" s="20"/>
      <c r="V97" s="20"/>
      <c r="W97" s="20"/>
    </row>
    <row r="98" spans="1:23" ht="32">
      <c r="A98" s="48">
        <v>279</v>
      </c>
      <c r="B98" s="59" t="s">
        <v>216</v>
      </c>
      <c r="C98" s="59" t="s">
        <v>217</v>
      </c>
      <c r="D98" s="59" t="s">
        <v>208</v>
      </c>
      <c r="E98" s="60">
        <v>0</v>
      </c>
      <c r="F98" s="61" t="s">
        <v>1013</v>
      </c>
      <c r="G98" s="61"/>
      <c r="H98" s="74">
        <v>0</v>
      </c>
      <c r="I98" s="83" t="s">
        <v>208</v>
      </c>
      <c r="J98" s="60"/>
      <c r="K98" s="62"/>
      <c r="L98" s="61"/>
      <c r="M98" s="74"/>
      <c r="N98" s="83"/>
      <c r="O98" s="84">
        <f t="shared" si="1"/>
        <v>0</v>
      </c>
      <c r="P98" s="30"/>
      <c r="Q98" s="20"/>
      <c r="R98" s="20"/>
      <c r="U98" s="20"/>
      <c r="V98" s="20"/>
      <c r="W98" s="20"/>
    </row>
    <row r="99" spans="1:23" ht="48">
      <c r="A99" s="48">
        <v>280</v>
      </c>
      <c r="B99" s="59" t="s">
        <v>218</v>
      </c>
      <c r="C99" s="59" t="s">
        <v>219</v>
      </c>
      <c r="D99" s="59" t="s">
        <v>208</v>
      </c>
      <c r="E99" s="60">
        <v>0</v>
      </c>
      <c r="F99" s="61" t="s">
        <v>1014</v>
      </c>
      <c r="G99" s="61"/>
      <c r="H99" s="74">
        <v>0</v>
      </c>
      <c r="I99" s="83" t="s">
        <v>208</v>
      </c>
      <c r="J99" s="60"/>
      <c r="K99" s="62"/>
      <c r="L99" s="61"/>
      <c r="M99" s="74"/>
      <c r="N99" s="83"/>
      <c r="O99" s="84">
        <f t="shared" si="1"/>
        <v>0</v>
      </c>
      <c r="P99" s="30"/>
      <c r="Q99" s="20"/>
      <c r="R99" s="20"/>
      <c r="U99" s="20"/>
      <c r="V99" s="20"/>
      <c r="W99" s="20"/>
    </row>
    <row r="100" spans="1:23" ht="64">
      <c r="A100" s="48">
        <v>281</v>
      </c>
      <c r="B100" s="59" t="s">
        <v>220</v>
      </c>
      <c r="C100" s="59" t="s">
        <v>221</v>
      </c>
      <c r="D100" s="59" t="s">
        <v>208</v>
      </c>
      <c r="E100" s="60">
        <v>0</v>
      </c>
      <c r="F100" s="61" t="s">
        <v>1014</v>
      </c>
      <c r="G100" s="61"/>
      <c r="H100" s="74">
        <v>0</v>
      </c>
      <c r="I100" s="83" t="s">
        <v>208</v>
      </c>
      <c r="J100" s="60"/>
      <c r="K100" s="62"/>
      <c r="L100" s="61"/>
      <c r="M100" s="74"/>
      <c r="N100" s="83"/>
      <c r="O100" s="84">
        <f t="shared" si="1"/>
        <v>0</v>
      </c>
      <c r="P100" s="30"/>
      <c r="Q100" s="20"/>
      <c r="R100" s="20"/>
      <c r="U100" s="20"/>
      <c r="V100" s="20"/>
      <c r="W100" s="20"/>
    </row>
    <row r="101" spans="1:23" ht="48">
      <c r="A101" s="48">
        <v>282</v>
      </c>
      <c r="B101" s="59" t="s">
        <v>222</v>
      </c>
      <c r="C101" s="59" t="s">
        <v>223</v>
      </c>
      <c r="D101" s="59" t="s">
        <v>208</v>
      </c>
      <c r="E101" s="60">
        <v>0</v>
      </c>
      <c r="F101" s="61" t="s">
        <v>1014</v>
      </c>
      <c r="G101" s="61"/>
      <c r="H101" s="74">
        <v>0</v>
      </c>
      <c r="I101" s="83" t="s">
        <v>208</v>
      </c>
      <c r="J101" s="60"/>
      <c r="K101" s="62"/>
      <c r="L101" s="61"/>
      <c r="M101" s="74"/>
      <c r="N101" s="83"/>
      <c r="O101" s="84">
        <f t="shared" si="1"/>
        <v>0</v>
      </c>
      <c r="P101" s="30"/>
      <c r="Q101" s="20"/>
      <c r="R101" s="20"/>
      <c r="U101" s="20"/>
      <c r="V101" s="20"/>
      <c r="W101" s="20"/>
    </row>
    <row r="102" spans="1:23">
      <c r="B102" s="20"/>
      <c r="E102" s="20"/>
      <c r="F102" s="20" t="s">
        <v>208</v>
      </c>
      <c r="H102" s="20"/>
      <c r="I102" s="50" t="s">
        <v>208</v>
      </c>
      <c r="J102" s="20"/>
      <c r="M102" s="20"/>
      <c r="O102" s="20"/>
      <c r="P102" s="30"/>
      <c r="Q102" s="20"/>
      <c r="R102" s="20"/>
      <c r="U102" s="20"/>
      <c r="V102" s="20"/>
      <c r="W102" s="20"/>
    </row>
    <row r="103" spans="1:23" ht="80">
      <c r="A103" s="48">
        <v>283</v>
      </c>
      <c r="B103" s="59" t="s">
        <v>224</v>
      </c>
      <c r="C103" s="59" t="s">
        <v>225</v>
      </c>
      <c r="D103" s="59" t="s">
        <v>208</v>
      </c>
      <c r="E103" s="60">
        <v>3</v>
      </c>
      <c r="F103" s="61" t="s">
        <v>1015</v>
      </c>
      <c r="G103" s="61"/>
      <c r="H103" s="74">
        <v>4</v>
      </c>
      <c r="I103" s="83" t="s">
        <v>866</v>
      </c>
      <c r="J103" s="60"/>
      <c r="K103" s="62"/>
      <c r="L103" s="61"/>
      <c r="M103" s="74"/>
      <c r="N103" s="83"/>
      <c r="O103" s="84">
        <f t="shared" si="1"/>
        <v>4</v>
      </c>
      <c r="P103" s="30"/>
      <c r="Q103" s="20"/>
      <c r="R103" s="20"/>
      <c r="U103" s="20"/>
      <c r="V103" s="20"/>
      <c r="W103" s="20"/>
    </row>
    <row r="104" spans="1:23" ht="80">
      <c r="A104" s="48">
        <v>284</v>
      </c>
      <c r="B104" s="59" t="s">
        <v>226</v>
      </c>
      <c r="C104" s="59" t="s">
        <v>227</v>
      </c>
      <c r="D104" s="59" t="s">
        <v>208</v>
      </c>
      <c r="E104" s="60">
        <v>3</v>
      </c>
      <c r="F104" s="61" t="s">
        <v>1016</v>
      </c>
      <c r="G104" s="61"/>
      <c r="H104" s="74">
        <v>3</v>
      </c>
      <c r="I104" s="83" t="s">
        <v>867</v>
      </c>
      <c r="J104" s="60"/>
      <c r="K104" s="61"/>
      <c r="L104" s="61"/>
      <c r="M104" s="74"/>
      <c r="N104" s="83"/>
      <c r="O104" s="84">
        <f t="shared" si="1"/>
        <v>3</v>
      </c>
      <c r="P104" s="30"/>
      <c r="Q104" s="20"/>
      <c r="R104" s="20"/>
      <c r="U104" s="20"/>
      <c r="V104" s="20"/>
      <c r="W104" s="20"/>
    </row>
    <row r="105" spans="1:23" ht="32">
      <c r="A105" s="48">
        <v>285</v>
      </c>
      <c r="B105" s="59" t="s">
        <v>228</v>
      </c>
      <c r="C105" s="59" t="s">
        <v>229</v>
      </c>
      <c r="D105" s="59" t="s">
        <v>208</v>
      </c>
      <c r="E105" s="60">
        <v>0</v>
      </c>
      <c r="F105" s="115" t="s">
        <v>1014</v>
      </c>
      <c r="G105" s="61"/>
      <c r="H105" s="74">
        <v>0</v>
      </c>
      <c r="I105" s="83" t="s">
        <v>208</v>
      </c>
      <c r="J105" s="60"/>
      <c r="K105" s="62"/>
      <c r="L105" s="61"/>
      <c r="M105" s="74"/>
      <c r="N105" s="83"/>
      <c r="O105" s="84">
        <f t="shared" si="1"/>
        <v>0</v>
      </c>
      <c r="P105" s="30"/>
      <c r="Q105" s="20"/>
      <c r="R105" s="20"/>
      <c r="U105" s="20"/>
      <c r="V105" s="20"/>
      <c r="W105" s="20"/>
    </row>
    <row r="106" spans="1:23">
      <c r="B106" s="20"/>
      <c r="E106" s="20"/>
      <c r="F106" s="20" t="s">
        <v>208</v>
      </c>
      <c r="H106" s="20"/>
      <c r="I106" s="50" t="s">
        <v>208</v>
      </c>
      <c r="J106" s="20"/>
      <c r="M106" s="20"/>
      <c r="O106" s="20"/>
      <c r="P106" s="30"/>
      <c r="Q106" s="20"/>
      <c r="R106" s="20"/>
      <c r="U106" s="20"/>
      <c r="V106" s="20"/>
      <c r="W106" s="20"/>
    </row>
    <row r="107" spans="1:23" ht="80">
      <c r="A107" s="48">
        <v>286</v>
      </c>
      <c r="B107" s="59" t="s">
        <v>230</v>
      </c>
      <c r="C107" s="59" t="s">
        <v>231</v>
      </c>
      <c r="D107" s="59" t="s">
        <v>208</v>
      </c>
      <c r="E107" s="60">
        <v>2</v>
      </c>
      <c r="F107" s="61" t="s">
        <v>814</v>
      </c>
      <c r="G107" s="61"/>
      <c r="H107" s="74">
        <v>2</v>
      </c>
      <c r="I107" s="83" t="s">
        <v>208</v>
      </c>
      <c r="J107" s="60"/>
      <c r="K107" s="62"/>
      <c r="L107" s="61"/>
      <c r="M107" s="74"/>
      <c r="N107" s="83"/>
      <c r="O107" s="84">
        <f t="shared" si="1"/>
        <v>2</v>
      </c>
      <c r="P107" s="30"/>
      <c r="Q107" s="20"/>
      <c r="R107" s="20"/>
      <c r="U107" s="20"/>
      <c r="V107" s="20"/>
      <c r="W107" s="20"/>
    </row>
    <row r="108" spans="1:23" ht="112">
      <c r="A108" s="48">
        <v>287</v>
      </c>
      <c r="B108" s="59" t="s">
        <v>232</v>
      </c>
      <c r="C108" s="59" t="s">
        <v>738</v>
      </c>
      <c r="D108" s="59" t="s">
        <v>208</v>
      </c>
      <c r="E108" s="60">
        <v>2</v>
      </c>
      <c r="F108" s="61" t="s">
        <v>1017</v>
      </c>
      <c r="G108" s="61"/>
      <c r="H108" s="74">
        <v>1</v>
      </c>
      <c r="I108" s="83" t="s">
        <v>970</v>
      </c>
      <c r="J108" s="60"/>
      <c r="K108" s="62"/>
      <c r="L108" s="61"/>
      <c r="M108" s="74"/>
      <c r="N108" s="83"/>
      <c r="O108" s="84">
        <f t="shared" si="1"/>
        <v>1</v>
      </c>
      <c r="P108" s="30"/>
      <c r="Q108" s="20"/>
      <c r="R108" s="20"/>
      <c r="U108" s="20"/>
      <c r="V108" s="20"/>
      <c r="W108" s="20"/>
    </row>
    <row r="109" spans="1:23" ht="144">
      <c r="A109" s="48">
        <v>288</v>
      </c>
      <c r="B109" s="59" t="s">
        <v>233</v>
      </c>
      <c r="C109" s="59" t="s">
        <v>234</v>
      </c>
      <c r="D109" s="59" t="s">
        <v>208</v>
      </c>
      <c r="E109" s="60">
        <v>3</v>
      </c>
      <c r="F109" s="61" t="s">
        <v>1018</v>
      </c>
      <c r="G109" s="61"/>
      <c r="H109" s="74">
        <v>3</v>
      </c>
      <c r="I109" s="83" t="s">
        <v>868</v>
      </c>
      <c r="J109" s="60"/>
      <c r="K109" s="61"/>
      <c r="L109" s="61"/>
      <c r="M109" s="74"/>
      <c r="N109" s="83"/>
      <c r="O109" s="84">
        <f t="shared" si="1"/>
        <v>3</v>
      </c>
      <c r="P109" s="30"/>
      <c r="Q109" s="20"/>
      <c r="R109" s="20"/>
      <c r="U109" s="20"/>
      <c r="V109" s="20"/>
      <c r="W109" s="20"/>
    </row>
    <row r="110" spans="1:23">
      <c r="B110" s="20"/>
      <c r="E110" s="20"/>
      <c r="F110" s="20" t="s">
        <v>208</v>
      </c>
      <c r="H110" s="20"/>
      <c r="I110" s="50" t="s">
        <v>208</v>
      </c>
      <c r="J110" s="20"/>
      <c r="M110" s="20"/>
      <c r="O110" s="20"/>
      <c r="P110" s="30"/>
      <c r="Q110" s="20"/>
      <c r="R110" s="20"/>
      <c r="U110" s="20"/>
      <c r="V110" s="20"/>
      <c r="W110" s="20"/>
    </row>
    <row r="111" spans="1:23" ht="112">
      <c r="A111" s="48">
        <v>289</v>
      </c>
      <c r="B111" s="59" t="s">
        <v>235</v>
      </c>
      <c r="C111" s="59" t="s">
        <v>236</v>
      </c>
      <c r="D111" s="59" t="s">
        <v>208</v>
      </c>
      <c r="E111" s="60">
        <v>0</v>
      </c>
      <c r="F111" s="61" t="s">
        <v>779</v>
      </c>
      <c r="G111" s="61"/>
      <c r="H111" s="74">
        <v>0</v>
      </c>
      <c r="I111" s="83" t="s">
        <v>208</v>
      </c>
      <c r="J111" s="60"/>
      <c r="K111" s="62"/>
      <c r="L111" s="61"/>
      <c r="M111" s="74"/>
      <c r="N111" s="83"/>
      <c r="O111" s="84">
        <f t="shared" si="1"/>
        <v>0</v>
      </c>
      <c r="P111" s="30"/>
      <c r="Q111" s="20"/>
      <c r="R111" s="20"/>
      <c r="U111" s="20"/>
      <c r="V111" s="20"/>
      <c r="W111" s="20"/>
    </row>
    <row r="112" spans="1:23">
      <c r="B112" s="20"/>
      <c r="F112" s="48" t="s">
        <v>208</v>
      </c>
      <c r="I112" s="50" t="s">
        <v>208</v>
      </c>
      <c r="O112" s="20"/>
      <c r="P112" s="30"/>
      <c r="Q112" s="20"/>
      <c r="R112" s="20"/>
      <c r="U112" s="20"/>
      <c r="V112" s="20"/>
      <c r="W112" s="20"/>
    </row>
    <row r="113" spans="1:23">
      <c r="B113" s="20"/>
      <c r="F113" s="48" t="s">
        <v>208</v>
      </c>
      <c r="I113" s="50" t="s">
        <v>208</v>
      </c>
      <c r="O113" s="20"/>
      <c r="P113" s="30"/>
      <c r="Q113" s="20"/>
      <c r="R113" s="20"/>
      <c r="U113" s="20"/>
      <c r="V113" s="20"/>
      <c r="W113" s="20"/>
    </row>
    <row r="114" spans="1:23">
      <c r="B114" s="20"/>
      <c r="F114" s="20" t="s">
        <v>208</v>
      </c>
      <c r="I114" s="50" t="s">
        <v>208</v>
      </c>
      <c r="O114" s="20"/>
      <c r="P114" s="30"/>
      <c r="Q114" s="20"/>
      <c r="R114" s="20"/>
      <c r="U114" s="20"/>
      <c r="V114" s="20"/>
      <c r="W114" s="20"/>
    </row>
    <row r="115" spans="1:23">
      <c r="B115" s="51" t="s">
        <v>237</v>
      </c>
      <c r="F115" s="20" t="s">
        <v>208</v>
      </c>
      <c r="I115" s="50" t="s">
        <v>208</v>
      </c>
      <c r="O115" s="20"/>
      <c r="P115" s="30"/>
      <c r="Q115" s="20"/>
      <c r="R115" s="20"/>
      <c r="U115" s="20"/>
      <c r="V115" s="20"/>
      <c r="W115" s="20"/>
    </row>
    <row r="116" spans="1:23" ht="80">
      <c r="A116" s="48">
        <v>290</v>
      </c>
      <c r="B116" s="59" t="s">
        <v>238</v>
      </c>
      <c r="C116" s="59" t="s">
        <v>239</v>
      </c>
      <c r="D116" s="59" t="s">
        <v>240</v>
      </c>
      <c r="E116" s="60">
        <v>4</v>
      </c>
      <c r="F116" s="123" t="s">
        <v>1019</v>
      </c>
      <c r="G116" s="61"/>
      <c r="H116" s="74">
        <v>4</v>
      </c>
      <c r="I116" s="83" t="s">
        <v>823</v>
      </c>
      <c r="J116" s="60"/>
      <c r="K116" s="62"/>
      <c r="L116" s="61"/>
      <c r="M116" s="74"/>
      <c r="N116" s="83"/>
      <c r="O116" s="84">
        <f t="shared" si="1"/>
        <v>4</v>
      </c>
      <c r="P116" s="30"/>
      <c r="Q116" s="20"/>
      <c r="R116" s="20"/>
      <c r="U116" s="20"/>
      <c r="V116" s="20"/>
      <c r="W116" s="20"/>
    </row>
    <row r="117" spans="1:23" ht="160">
      <c r="A117" s="48">
        <v>291</v>
      </c>
      <c r="B117" s="59" t="s">
        <v>241</v>
      </c>
      <c r="C117" s="59" t="s">
        <v>242</v>
      </c>
      <c r="D117" s="59" t="s">
        <v>243</v>
      </c>
      <c r="E117" s="60">
        <v>4</v>
      </c>
      <c r="F117" s="123" t="s">
        <v>1020</v>
      </c>
      <c r="G117" s="61"/>
      <c r="H117" s="74">
        <v>3.5</v>
      </c>
      <c r="I117" s="130" t="s">
        <v>971</v>
      </c>
      <c r="J117" s="60"/>
      <c r="K117" s="62"/>
      <c r="L117" s="61"/>
      <c r="M117" s="74"/>
      <c r="N117" s="83"/>
      <c r="O117" s="84">
        <f t="shared" si="1"/>
        <v>3.5</v>
      </c>
      <c r="P117" s="30"/>
      <c r="Q117" s="20"/>
      <c r="R117" s="20"/>
      <c r="U117" s="20"/>
      <c r="V117" s="20"/>
      <c r="W117" s="20"/>
    </row>
    <row r="118" spans="1:23" ht="112">
      <c r="A118" s="48">
        <v>292</v>
      </c>
      <c r="B118" s="59" t="s">
        <v>158</v>
      </c>
      <c r="C118" s="59" t="s">
        <v>244</v>
      </c>
      <c r="D118" s="59" t="s">
        <v>245</v>
      </c>
      <c r="E118" s="60">
        <v>3</v>
      </c>
      <c r="F118" s="123" t="s">
        <v>1021</v>
      </c>
      <c r="G118" s="61"/>
      <c r="H118" s="74">
        <v>3</v>
      </c>
      <c r="I118" s="83" t="s">
        <v>208</v>
      </c>
      <c r="J118" s="60"/>
      <c r="K118" s="62"/>
      <c r="L118" s="61"/>
      <c r="M118" s="74"/>
      <c r="N118" s="83"/>
      <c r="O118" s="84">
        <f t="shared" si="1"/>
        <v>3</v>
      </c>
      <c r="P118" s="30"/>
      <c r="Q118" s="20"/>
      <c r="R118" s="20"/>
      <c r="U118" s="20"/>
      <c r="V118" s="20"/>
      <c r="W118" s="20"/>
    </row>
    <row r="119" spans="1:23">
      <c r="B119" s="20"/>
      <c r="E119" s="20"/>
      <c r="F119" s="133" t="s">
        <v>208</v>
      </c>
      <c r="H119" s="20"/>
      <c r="I119" s="50" t="s">
        <v>208</v>
      </c>
      <c r="J119" s="20"/>
      <c r="M119" s="20"/>
      <c r="O119" s="20"/>
      <c r="P119" s="30"/>
      <c r="Q119" s="20"/>
      <c r="R119" s="20"/>
      <c r="U119" s="20"/>
      <c r="V119" s="20"/>
      <c r="W119" s="20"/>
    </row>
    <row r="120" spans="1:23" ht="128">
      <c r="A120" s="48">
        <v>293</v>
      </c>
      <c r="B120" s="59" t="s">
        <v>246</v>
      </c>
      <c r="C120" s="59" t="s">
        <v>247</v>
      </c>
      <c r="D120" s="59" t="s">
        <v>248</v>
      </c>
      <c r="E120" s="60">
        <v>4</v>
      </c>
      <c r="F120" s="123" t="s">
        <v>1022</v>
      </c>
      <c r="G120" s="61"/>
      <c r="H120" s="74">
        <v>3</v>
      </c>
      <c r="I120" s="130" t="s">
        <v>972</v>
      </c>
      <c r="J120" s="60"/>
      <c r="K120" s="62"/>
      <c r="L120" s="61"/>
      <c r="M120" s="74"/>
      <c r="N120" s="83"/>
      <c r="O120" s="84">
        <f t="shared" si="1"/>
        <v>3</v>
      </c>
      <c r="P120" s="30"/>
      <c r="Q120" s="20"/>
      <c r="R120" s="20"/>
      <c r="U120" s="20"/>
      <c r="V120" s="20"/>
      <c r="W120" s="20"/>
    </row>
    <row r="121" spans="1:23" ht="128">
      <c r="A121" s="48">
        <v>294</v>
      </c>
      <c r="B121" s="59" t="s">
        <v>5</v>
      </c>
      <c r="C121" s="59" t="s">
        <v>249</v>
      </c>
      <c r="D121" s="59" t="s">
        <v>250</v>
      </c>
      <c r="E121" s="60">
        <v>4</v>
      </c>
      <c r="F121" s="123" t="s">
        <v>1023</v>
      </c>
      <c r="G121" s="61"/>
      <c r="H121" s="74">
        <v>3</v>
      </c>
      <c r="I121" s="130" t="s">
        <v>973</v>
      </c>
      <c r="J121" s="60"/>
      <c r="K121" s="62"/>
      <c r="L121" s="61"/>
      <c r="M121" s="74"/>
      <c r="N121" s="83"/>
      <c r="O121" s="84">
        <f t="shared" si="1"/>
        <v>3</v>
      </c>
      <c r="P121" s="30"/>
      <c r="Q121" s="20"/>
      <c r="R121" s="20"/>
      <c r="U121" s="20"/>
      <c r="V121" s="20"/>
      <c r="W121" s="20"/>
    </row>
    <row r="122" spans="1:23" ht="144">
      <c r="A122" s="48">
        <v>295</v>
      </c>
      <c r="B122" s="59" t="s">
        <v>251</v>
      </c>
      <c r="C122" s="59" t="s">
        <v>252</v>
      </c>
      <c r="D122" s="59" t="s">
        <v>253</v>
      </c>
      <c r="E122" s="60">
        <v>4</v>
      </c>
      <c r="F122" s="123" t="s">
        <v>1024</v>
      </c>
      <c r="G122" s="61"/>
      <c r="H122" s="74">
        <v>3</v>
      </c>
      <c r="I122" s="130" t="s">
        <v>974</v>
      </c>
      <c r="J122" s="60"/>
      <c r="K122" s="62"/>
      <c r="L122" s="61"/>
      <c r="M122" s="74"/>
      <c r="N122" s="83"/>
      <c r="O122" s="84">
        <f t="shared" si="1"/>
        <v>3</v>
      </c>
      <c r="P122" s="30"/>
      <c r="Q122" s="20"/>
      <c r="R122" s="20"/>
      <c r="U122" s="20"/>
      <c r="V122" s="20"/>
      <c r="W122" s="20"/>
    </row>
    <row r="123" spans="1:23">
      <c r="B123" s="20"/>
      <c r="E123" s="20"/>
      <c r="F123" s="20" t="s">
        <v>208</v>
      </c>
      <c r="H123" s="20"/>
      <c r="I123" s="50" t="s">
        <v>208</v>
      </c>
      <c r="J123" s="20"/>
      <c r="M123" s="20"/>
      <c r="O123" s="20"/>
      <c r="P123" s="30"/>
      <c r="Q123" s="20"/>
      <c r="R123" s="20"/>
      <c r="U123" s="20"/>
      <c r="V123" s="20"/>
      <c r="W123" s="20"/>
    </row>
    <row r="124" spans="1:23" ht="96">
      <c r="A124" s="48">
        <v>296</v>
      </c>
      <c r="B124" s="59" t="s">
        <v>254</v>
      </c>
      <c r="C124" s="59" t="s">
        <v>255</v>
      </c>
      <c r="D124" s="59" t="s">
        <v>256</v>
      </c>
      <c r="E124" s="60">
        <v>3</v>
      </c>
      <c r="F124" s="61" t="s">
        <v>1025</v>
      </c>
      <c r="G124" s="61"/>
      <c r="H124" s="74">
        <v>3</v>
      </c>
      <c r="I124" s="83" t="s">
        <v>824</v>
      </c>
      <c r="J124" s="60"/>
      <c r="K124" s="61"/>
      <c r="L124" s="61"/>
      <c r="M124" s="74"/>
      <c r="N124" s="83"/>
      <c r="O124" s="84">
        <f t="shared" si="1"/>
        <v>3</v>
      </c>
      <c r="P124" s="30"/>
      <c r="Q124" s="20"/>
      <c r="R124" s="20"/>
      <c r="U124" s="20"/>
      <c r="V124" s="20"/>
      <c r="W124" s="20"/>
    </row>
    <row r="125" spans="1:23" ht="80">
      <c r="A125" s="48">
        <v>297</v>
      </c>
      <c r="B125" s="59" t="s">
        <v>257</v>
      </c>
      <c r="C125" s="59" t="s">
        <v>258</v>
      </c>
      <c r="D125" s="59" t="s">
        <v>259</v>
      </c>
      <c r="E125" s="60">
        <v>3</v>
      </c>
      <c r="F125" s="61" t="s">
        <v>1025</v>
      </c>
      <c r="G125" s="61"/>
      <c r="H125" s="74">
        <v>3</v>
      </c>
      <c r="I125" s="83" t="s">
        <v>824</v>
      </c>
      <c r="J125" s="60"/>
      <c r="K125" s="61"/>
      <c r="L125" s="61"/>
      <c r="M125" s="74"/>
      <c r="N125" s="83"/>
      <c r="O125" s="84">
        <f t="shared" si="1"/>
        <v>3</v>
      </c>
      <c r="P125" s="30"/>
      <c r="Q125" s="20"/>
      <c r="R125" s="20"/>
      <c r="U125" s="20"/>
      <c r="V125" s="20"/>
      <c r="W125" s="20"/>
    </row>
    <row r="126" spans="1:23" ht="80">
      <c r="A126" s="48">
        <v>298</v>
      </c>
      <c r="B126" s="59" t="s">
        <v>260</v>
      </c>
      <c r="C126" s="59" t="s">
        <v>261</v>
      </c>
      <c r="D126" s="59" t="s">
        <v>262</v>
      </c>
      <c r="E126" s="60">
        <v>2</v>
      </c>
      <c r="F126" s="123" t="s">
        <v>1026</v>
      </c>
      <c r="G126" s="61"/>
      <c r="H126" s="74">
        <v>2</v>
      </c>
      <c r="I126" s="83" t="s">
        <v>208</v>
      </c>
      <c r="J126" s="60"/>
      <c r="K126" s="62"/>
      <c r="L126" s="61"/>
      <c r="M126" s="74"/>
      <c r="N126" s="83"/>
      <c r="O126" s="84">
        <f t="shared" si="1"/>
        <v>2</v>
      </c>
      <c r="P126" s="30"/>
      <c r="Q126" s="20"/>
      <c r="R126" s="20"/>
      <c r="U126" s="20"/>
      <c r="V126" s="20"/>
      <c r="W126" s="20"/>
    </row>
    <row r="127" spans="1:23" ht="80">
      <c r="A127" s="48">
        <v>299</v>
      </c>
      <c r="B127" s="59" t="s">
        <v>263</v>
      </c>
      <c r="C127" s="59" t="s">
        <v>264</v>
      </c>
      <c r="D127" s="59" t="s">
        <v>265</v>
      </c>
      <c r="E127" s="60">
        <v>3</v>
      </c>
      <c r="F127" s="115" t="s">
        <v>1027</v>
      </c>
      <c r="G127" s="61"/>
      <c r="H127" s="74">
        <v>3</v>
      </c>
      <c r="I127" s="83" t="s">
        <v>208</v>
      </c>
      <c r="J127" s="60"/>
      <c r="K127" s="62"/>
      <c r="L127" s="61"/>
      <c r="M127" s="74"/>
      <c r="N127" s="83"/>
      <c r="O127" s="84">
        <f t="shared" si="1"/>
        <v>3</v>
      </c>
      <c r="P127" s="30"/>
      <c r="Q127" s="20"/>
      <c r="R127" s="20"/>
      <c r="U127" s="20"/>
      <c r="V127" s="20"/>
      <c r="W127" s="20"/>
    </row>
    <row r="128" spans="1:23" ht="80">
      <c r="A128" s="48">
        <v>300</v>
      </c>
      <c r="B128" s="59" t="s">
        <v>266</v>
      </c>
      <c r="C128" s="59" t="s">
        <v>267</v>
      </c>
      <c r="D128" s="59" t="s">
        <v>268</v>
      </c>
      <c r="E128" s="60">
        <v>4</v>
      </c>
      <c r="F128" s="115" t="s">
        <v>1028</v>
      </c>
      <c r="G128" s="61"/>
      <c r="H128" s="74">
        <v>3</v>
      </c>
      <c r="I128" s="83" t="s">
        <v>825</v>
      </c>
      <c r="J128" s="60"/>
      <c r="K128" s="62"/>
      <c r="L128" s="61"/>
      <c r="M128" s="74"/>
      <c r="N128" s="83"/>
      <c r="O128" s="84">
        <f t="shared" si="1"/>
        <v>3</v>
      </c>
      <c r="P128" s="30"/>
      <c r="Q128" s="20"/>
      <c r="R128" s="20"/>
      <c r="U128" s="20"/>
      <c r="V128" s="20"/>
      <c r="W128" s="20"/>
    </row>
    <row r="129" spans="1:23">
      <c r="B129" s="20"/>
      <c r="E129" s="20"/>
      <c r="F129" s="133" t="s">
        <v>208</v>
      </c>
      <c r="H129" s="20"/>
      <c r="I129" s="50" t="s">
        <v>208</v>
      </c>
      <c r="J129" s="20"/>
      <c r="M129" s="20"/>
      <c r="O129" s="20"/>
      <c r="P129" s="30"/>
      <c r="Q129" s="20"/>
      <c r="R129" s="20"/>
      <c r="U129" s="20"/>
      <c r="V129" s="20"/>
      <c r="W129" s="20"/>
    </row>
    <row r="130" spans="1:23" ht="48">
      <c r="A130" s="48">
        <v>301</v>
      </c>
      <c r="B130" s="59" t="s">
        <v>269</v>
      </c>
      <c r="C130" s="59" t="s">
        <v>270</v>
      </c>
      <c r="D130" s="59" t="s">
        <v>271</v>
      </c>
      <c r="E130" s="60">
        <v>3</v>
      </c>
      <c r="F130" s="123" t="s">
        <v>1029</v>
      </c>
      <c r="G130" s="61"/>
      <c r="H130" s="74">
        <v>3</v>
      </c>
      <c r="I130" s="83" t="s">
        <v>208</v>
      </c>
      <c r="J130" s="60"/>
      <c r="K130" s="62"/>
      <c r="L130" s="61"/>
      <c r="M130" s="74"/>
      <c r="N130" s="83"/>
      <c r="O130" s="84">
        <f t="shared" si="1"/>
        <v>3</v>
      </c>
      <c r="P130" s="30"/>
      <c r="Q130" s="20"/>
      <c r="R130" s="20"/>
      <c r="U130" s="20"/>
      <c r="V130" s="20"/>
      <c r="W130" s="20"/>
    </row>
    <row r="131" spans="1:23" ht="96">
      <c r="A131" s="48">
        <v>302</v>
      </c>
      <c r="B131" s="59" t="s">
        <v>272</v>
      </c>
      <c r="C131" s="59" t="s">
        <v>273</v>
      </c>
      <c r="D131" s="59" t="s">
        <v>274</v>
      </c>
      <c r="E131" s="60">
        <v>4</v>
      </c>
      <c r="F131" s="115" t="s">
        <v>1030</v>
      </c>
      <c r="G131" s="61"/>
      <c r="H131" s="74">
        <v>3</v>
      </c>
      <c r="I131" s="83" t="s">
        <v>975</v>
      </c>
      <c r="J131" s="60"/>
      <c r="K131" s="62"/>
      <c r="L131" s="61"/>
      <c r="M131" s="74"/>
      <c r="N131" s="83"/>
      <c r="O131" s="84">
        <f t="shared" si="1"/>
        <v>3</v>
      </c>
      <c r="P131" s="30"/>
      <c r="Q131" s="20"/>
      <c r="R131" s="20"/>
      <c r="U131" s="20"/>
      <c r="V131" s="20"/>
      <c r="W131" s="20"/>
    </row>
    <row r="132" spans="1:23" ht="96">
      <c r="A132" s="48">
        <v>303</v>
      </c>
      <c r="B132" s="59" t="s">
        <v>275</v>
      </c>
      <c r="C132" s="59" t="s">
        <v>276</v>
      </c>
      <c r="D132" s="59" t="s">
        <v>277</v>
      </c>
      <c r="E132" s="60">
        <v>1</v>
      </c>
      <c r="F132" s="123" t="s">
        <v>780</v>
      </c>
      <c r="G132" s="61"/>
      <c r="H132" s="74">
        <v>1</v>
      </c>
      <c r="I132" s="83" t="s">
        <v>208</v>
      </c>
      <c r="J132" s="60"/>
      <c r="K132" s="62"/>
      <c r="L132" s="61"/>
      <c r="M132" s="74"/>
      <c r="N132" s="83"/>
      <c r="O132" s="84">
        <f t="shared" si="1"/>
        <v>1</v>
      </c>
      <c r="P132" s="30"/>
      <c r="Q132" s="20"/>
      <c r="R132" s="20"/>
      <c r="U132" s="20"/>
      <c r="V132" s="20"/>
      <c r="W132" s="20"/>
    </row>
    <row r="133" spans="1:23" ht="112">
      <c r="A133" s="48">
        <v>304</v>
      </c>
      <c r="B133" s="59" t="s">
        <v>278</v>
      </c>
      <c r="C133" s="59" t="s">
        <v>279</v>
      </c>
      <c r="D133" s="59" t="s">
        <v>280</v>
      </c>
      <c r="E133" s="60">
        <v>1</v>
      </c>
      <c r="F133" s="61" t="s">
        <v>1031</v>
      </c>
      <c r="G133" s="61"/>
      <c r="H133" s="74">
        <v>1</v>
      </c>
      <c r="I133" s="83" t="s">
        <v>208</v>
      </c>
      <c r="J133" s="60"/>
      <c r="K133" s="62"/>
      <c r="L133" s="61"/>
      <c r="M133" s="74"/>
      <c r="N133" s="83"/>
      <c r="O133" s="84">
        <f t="shared" si="1"/>
        <v>1</v>
      </c>
      <c r="P133" s="30"/>
      <c r="Q133" s="20"/>
      <c r="R133" s="20"/>
      <c r="U133" s="20"/>
      <c r="V133" s="20"/>
      <c r="W133" s="20"/>
    </row>
    <row r="134" spans="1:23">
      <c r="B134" s="20"/>
      <c r="E134" s="20"/>
      <c r="F134" s="20" t="s">
        <v>208</v>
      </c>
      <c r="H134" s="20"/>
      <c r="I134" s="50" t="s">
        <v>208</v>
      </c>
      <c r="J134" s="20"/>
      <c r="M134" s="20"/>
      <c r="O134" s="20"/>
      <c r="P134" s="30"/>
      <c r="Q134" s="20"/>
      <c r="R134" s="20"/>
      <c r="U134" s="20"/>
      <c r="V134" s="20"/>
      <c r="W134" s="20"/>
    </row>
    <row r="135" spans="1:23" ht="160">
      <c r="A135" s="48">
        <v>305</v>
      </c>
      <c r="B135" s="59" t="s">
        <v>109</v>
      </c>
      <c r="C135" s="59" t="s">
        <v>281</v>
      </c>
      <c r="D135" s="59" t="s">
        <v>759</v>
      </c>
      <c r="E135" s="60">
        <v>4</v>
      </c>
      <c r="F135" s="61" t="s">
        <v>1032</v>
      </c>
      <c r="G135" s="61"/>
      <c r="H135" s="74">
        <v>4</v>
      </c>
      <c r="I135" s="130" t="s">
        <v>976</v>
      </c>
      <c r="J135" s="60"/>
      <c r="K135" s="62"/>
      <c r="L135" s="61"/>
      <c r="M135" s="74"/>
      <c r="N135" s="83"/>
      <c r="O135" s="84">
        <f t="shared" si="1"/>
        <v>4</v>
      </c>
      <c r="P135" s="30"/>
      <c r="Q135" s="20"/>
      <c r="R135" s="20"/>
      <c r="U135" s="20"/>
      <c r="V135" s="20"/>
      <c r="W135" s="20"/>
    </row>
    <row r="136" spans="1:23" ht="80">
      <c r="A136" s="48">
        <v>306</v>
      </c>
      <c r="B136" s="59" t="s">
        <v>282</v>
      </c>
      <c r="C136" s="59" t="s">
        <v>283</v>
      </c>
      <c r="D136" s="59" t="s">
        <v>284</v>
      </c>
      <c r="E136" s="60">
        <v>2</v>
      </c>
      <c r="F136" s="61" t="s">
        <v>208</v>
      </c>
      <c r="G136" s="61"/>
      <c r="H136" s="74">
        <v>2</v>
      </c>
      <c r="I136" s="83" t="s">
        <v>208</v>
      </c>
      <c r="J136" s="60"/>
      <c r="K136" s="62"/>
      <c r="L136" s="61"/>
      <c r="M136" s="74"/>
      <c r="N136" s="83"/>
      <c r="O136" s="84">
        <f t="shared" si="1"/>
        <v>2</v>
      </c>
      <c r="P136" s="30"/>
      <c r="Q136" s="20"/>
      <c r="R136" s="20"/>
      <c r="U136" s="20"/>
      <c r="V136" s="20"/>
      <c r="W136" s="20"/>
    </row>
    <row r="137" spans="1:23" ht="128">
      <c r="A137" s="48">
        <v>307</v>
      </c>
      <c r="B137" s="59" t="s">
        <v>285</v>
      </c>
      <c r="C137" s="59" t="s">
        <v>286</v>
      </c>
      <c r="D137" s="59" t="s">
        <v>287</v>
      </c>
      <c r="E137" s="60">
        <v>1</v>
      </c>
      <c r="F137" s="61" t="s">
        <v>1033</v>
      </c>
      <c r="G137" s="61"/>
      <c r="H137" s="74">
        <v>0</v>
      </c>
      <c r="I137" s="83" t="s">
        <v>869</v>
      </c>
      <c r="J137" s="60"/>
      <c r="K137" s="62"/>
      <c r="L137" s="61"/>
      <c r="M137" s="74"/>
      <c r="N137" s="83"/>
      <c r="O137" s="84">
        <f t="shared" si="1"/>
        <v>0</v>
      </c>
      <c r="P137" s="30"/>
      <c r="Q137" s="20"/>
      <c r="R137" s="20"/>
      <c r="U137" s="20"/>
      <c r="V137" s="20"/>
      <c r="W137" s="20"/>
    </row>
    <row r="138" spans="1:23" ht="80">
      <c r="A138" s="48">
        <v>308</v>
      </c>
      <c r="B138" s="59" t="s">
        <v>288</v>
      </c>
      <c r="C138" s="59" t="s">
        <v>289</v>
      </c>
      <c r="D138" s="59" t="s">
        <v>290</v>
      </c>
      <c r="E138" s="60">
        <v>1</v>
      </c>
      <c r="F138" s="114" t="s">
        <v>208</v>
      </c>
      <c r="G138" s="61"/>
      <c r="H138" s="74">
        <v>1</v>
      </c>
      <c r="I138" s="83" t="s">
        <v>208</v>
      </c>
      <c r="J138" s="60"/>
      <c r="K138" s="62"/>
      <c r="L138" s="61"/>
      <c r="M138" s="74"/>
      <c r="N138" s="83"/>
      <c r="O138" s="84">
        <f t="shared" si="1"/>
        <v>1</v>
      </c>
      <c r="P138" s="30"/>
      <c r="Q138" s="20"/>
      <c r="R138" s="20"/>
      <c r="U138" s="20"/>
      <c r="V138" s="20"/>
      <c r="W138" s="20"/>
    </row>
    <row r="139" spans="1:23" ht="96">
      <c r="A139" s="48">
        <v>309</v>
      </c>
      <c r="B139" s="59" t="s">
        <v>291</v>
      </c>
      <c r="C139" s="59" t="s">
        <v>292</v>
      </c>
      <c r="D139" s="59" t="s">
        <v>741</v>
      </c>
      <c r="E139" s="60">
        <v>1</v>
      </c>
      <c r="F139" s="114" t="s">
        <v>208</v>
      </c>
      <c r="G139" s="61"/>
      <c r="H139" s="74">
        <v>1</v>
      </c>
      <c r="I139" s="83" t="s">
        <v>208</v>
      </c>
      <c r="J139" s="60"/>
      <c r="K139" s="62"/>
      <c r="L139" s="61"/>
      <c r="M139" s="74"/>
      <c r="N139" s="83"/>
      <c r="O139" s="84">
        <f t="shared" si="1"/>
        <v>1</v>
      </c>
      <c r="P139" s="30"/>
      <c r="Q139" s="20"/>
      <c r="R139" s="20"/>
      <c r="U139" s="20"/>
      <c r="V139" s="20"/>
      <c r="W139" s="20"/>
    </row>
    <row r="140" spans="1:23">
      <c r="B140" s="20"/>
      <c r="E140" s="20"/>
      <c r="F140" s="20" t="s">
        <v>208</v>
      </c>
      <c r="H140" s="20"/>
      <c r="I140" s="50" t="s">
        <v>208</v>
      </c>
      <c r="J140" s="20"/>
      <c r="M140" s="20"/>
      <c r="O140" s="20"/>
      <c r="P140" s="30"/>
      <c r="Q140" s="20"/>
      <c r="R140" s="20"/>
      <c r="U140" s="20"/>
      <c r="V140" s="20"/>
      <c r="W140" s="20"/>
    </row>
    <row r="141" spans="1:23" ht="112">
      <c r="A141" s="48">
        <v>310</v>
      </c>
      <c r="B141" s="59" t="s">
        <v>153</v>
      </c>
      <c r="C141" s="59" t="s">
        <v>293</v>
      </c>
      <c r="D141" s="59" t="s">
        <v>294</v>
      </c>
      <c r="E141" s="60">
        <v>3</v>
      </c>
      <c r="F141" s="61" t="s">
        <v>1034</v>
      </c>
      <c r="G141" s="61"/>
      <c r="H141" s="74">
        <v>3</v>
      </c>
      <c r="I141" s="83" t="s">
        <v>208</v>
      </c>
      <c r="J141" s="60"/>
      <c r="K141" s="62"/>
      <c r="L141" s="61"/>
      <c r="M141" s="74"/>
      <c r="N141" s="83"/>
      <c r="O141" s="84">
        <f t="shared" si="1"/>
        <v>3</v>
      </c>
      <c r="P141" s="30"/>
      <c r="Q141" s="20"/>
      <c r="R141" s="20"/>
      <c r="U141" s="20"/>
      <c r="V141" s="20"/>
      <c r="W141" s="20"/>
    </row>
    <row r="142" spans="1:23" ht="128">
      <c r="A142" s="48">
        <v>311</v>
      </c>
      <c r="B142" s="59" t="s">
        <v>209</v>
      </c>
      <c r="C142" s="59" t="s">
        <v>742</v>
      </c>
      <c r="D142" s="59" t="s">
        <v>211</v>
      </c>
      <c r="E142" s="60">
        <v>3</v>
      </c>
      <c r="F142" s="123" t="s">
        <v>1035</v>
      </c>
      <c r="G142" s="61"/>
      <c r="H142" s="74">
        <v>3</v>
      </c>
      <c r="I142" s="83" t="s">
        <v>208</v>
      </c>
      <c r="J142" s="60"/>
      <c r="K142" s="62"/>
      <c r="L142" s="61"/>
      <c r="M142" s="74"/>
      <c r="N142" s="83"/>
      <c r="O142" s="84">
        <f t="shared" si="1"/>
        <v>3</v>
      </c>
      <c r="P142" s="30"/>
      <c r="Q142" s="20"/>
      <c r="R142" s="20"/>
      <c r="U142" s="20"/>
      <c r="V142" s="20"/>
      <c r="W142" s="20"/>
    </row>
    <row r="143" spans="1:23" ht="112">
      <c r="A143" s="48">
        <v>312</v>
      </c>
      <c r="B143" s="59" t="s">
        <v>295</v>
      </c>
      <c r="C143" s="59" t="s">
        <v>296</v>
      </c>
      <c r="D143" s="59" t="s">
        <v>297</v>
      </c>
      <c r="E143" s="60">
        <v>2</v>
      </c>
      <c r="F143" s="115" t="s">
        <v>1036</v>
      </c>
      <c r="G143" s="61"/>
      <c r="H143" s="74">
        <v>2</v>
      </c>
      <c r="I143" s="130" t="s">
        <v>826</v>
      </c>
      <c r="J143" s="60"/>
      <c r="K143" s="62"/>
      <c r="L143" s="61"/>
      <c r="M143" s="74"/>
      <c r="N143" s="83"/>
      <c r="O143" s="84">
        <f t="shared" si="1"/>
        <v>2</v>
      </c>
      <c r="P143" s="30"/>
      <c r="Q143" s="20"/>
      <c r="R143" s="20"/>
      <c r="U143" s="20"/>
      <c r="V143" s="20"/>
      <c r="W143" s="20"/>
    </row>
    <row r="144" spans="1:23">
      <c r="B144" s="20"/>
      <c r="E144" s="20"/>
      <c r="F144" s="20" t="s">
        <v>208</v>
      </c>
      <c r="H144" s="20"/>
      <c r="I144" s="50" t="s">
        <v>208</v>
      </c>
      <c r="J144" s="20"/>
      <c r="M144" s="20"/>
      <c r="O144" s="20"/>
      <c r="P144" s="30"/>
      <c r="Q144" s="20"/>
      <c r="R144" s="20"/>
      <c r="U144" s="20"/>
      <c r="V144" s="20"/>
      <c r="W144" s="20"/>
    </row>
    <row r="145" spans="1:23" ht="96">
      <c r="A145" s="48">
        <v>313</v>
      </c>
      <c r="B145" s="59" t="s">
        <v>743</v>
      </c>
      <c r="C145" s="59" t="s">
        <v>298</v>
      </c>
      <c r="D145" s="59" t="s">
        <v>299</v>
      </c>
      <c r="E145" s="60">
        <v>2</v>
      </c>
      <c r="F145" s="114" t="s">
        <v>208</v>
      </c>
      <c r="G145" s="61"/>
      <c r="H145" s="74">
        <v>2</v>
      </c>
      <c r="I145" s="83" t="s">
        <v>208</v>
      </c>
      <c r="J145" s="60"/>
      <c r="K145" s="62"/>
      <c r="L145" s="61"/>
      <c r="M145" s="74"/>
      <c r="N145" s="83"/>
      <c r="O145" s="84">
        <f t="shared" si="1"/>
        <v>2</v>
      </c>
      <c r="P145" s="30"/>
      <c r="Q145" s="20"/>
      <c r="R145" s="20"/>
      <c r="U145" s="20"/>
      <c r="V145" s="20"/>
      <c r="W145" s="20"/>
    </row>
    <row r="146" spans="1:23" ht="128">
      <c r="A146" s="48">
        <v>314</v>
      </c>
      <c r="B146" s="59" t="s">
        <v>300</v>
      </c>
      <c r="C146" s="59" t="s">
        <v>301</v>
      </c>
      <c r="D146" s="59" t="s">
        <v>302</v>
      </c>
      <c r="E146" s="60">
        <v>3</v>
      </c>
      <c r="F146" s="61" t="s">
        <v>1037</v>
      </c>
      <c r="G146" s="61"/>
      <c r="H146" s="74">
        <v>3</v>
      </c>
      <c r="I146" s="83" t="s">
        <v>208</v>
      </c>
      <c r="J146" s="60"/>
      <c r="K146" s="62"/>
      <c r="L146" s="61"/>
      <c r="M146" s="74"/>
      <c r="N146" s="83"/>
      <c r="O146" s="84">
        <f t="shared" si="1"/>
        <v>3</v>
      </c>
      <c r="P146" s="30"/>
      <c r="Q146" s="20"/>
      <c r="R146" s="20"/>
      <c r="U146" s="20"/>
      <c r="V146" s="20"/>
      <c r="W146" s="20"/>
    </row>
    <row r="147" spans="1:23" ht="96">
      <c r="A147" s="48">
        <v>315</v>
      </c>
      <c r="B147" s="59" t="s">
        <v>303</v>
      </c>
      <c r="C147" s="59" t="s">
        <v>304</v>
      </c>
      <c r="D147" s="59" t="s">
        <v>305</v>
      </c>
      <c r="E147" s="60">
        <v>0</v>
      </c>
      <c r="F147" s="115" t="s">
        <v>1038</v>
      </c>
      <c r="G147" s="61"/>
      <c r="H147" s="74">
        <v>0</v>
      </c>
      <c r="I147" s="83" t="s">
        <v>208</v>
      </c>
      <c r="J147" s="60"/>
      <c r="K147" s="62"/>
      <c r="L147" s="61"/>
      <c r="M147" s="74"/>
      <c r="N147" s="83"/>
      <c r="O147" s="84">
        <f t="shared" si="1"/>
        <v>0</v>
      </c>
      <c r="P147" s="30"/>
      <c r="Q147" s="20"/>
      <c r="R147" s="20"/>
      <c r="U147" s="20"/>
      <c r="V147" s="20"/>
      <c r="W147" s="20"/>
    </row>
    <row r="148" spans="1:23">
      <c r="B148" s="20"/>
      <c r="E148" s="20"/>
      <c r="F148" s="20" t="s">
        <v>208</v>
      </c>
      <c r="H148" s="20"/>
      <c r="I148" s="50" t="s">
        <v>208</v>
      </c>
      <c r="J148" s="20"/>
      <c r="M148" s="20"/>
      <c r="O148" s="20"/>
      <c r="P148" s="30"/>
      <c r="Q148" s="20"/>
      <c r="R148" s="20"/>
      <c r="U148" s="20"/>
      <c r="V148" s="20"/>
      <c r="W148" s="20"/>
    </row>
    <row r="149" spans="1:23" ht="112">
      <c r="A149" s="48">
        <v>316</v>
      </c>
      <c r="B149" s="59" t="s">
        <v>306</v>
      </c>
      <c r="C149" s="59" t="s">
        <v>307</v>
      </c>
      <c r="D149" s="59" t="s">
        <v>308</v>
      </c>
      <c r="E149" s="60">
        <v>3</v>
      </c>
      <c r="F149" s="61" t="s">
        <v>781</v>
      </c>
      <c r="G149" s="61"/>
      <c r="H149" s="74">
        <v>3</v>
      </c>
      <c r="I149" s="83" t="s">
        <v>208</v>
      </c>
      <c r="J149" s="60"/>
      <c r="K149" s="62"/>
      <c r="L149" s="61"/>
      <c r="M149" s="74"/>
      <c r="N149" s="83"/>
      <c r="O149" s="84">
        <f t="shared" si="1"/>
        <v>3</v>
      </c>
      <c r="P149" s="30"/>
      <c r="Q149" s="20"/>
      <c r="R149" s="20"/>
      <c r="U149" s="20"/>
      <c r="V149" s="20"/>
      <c r="W149" s="20"/>
    </row>
    <row r="150" spans="1:23" ht="96">
      <c r="A150" s="48">
        <v>317</v>
      </c>
      <c r="B150" s="59" t="s">
        <v>309</v>
      </c>
      <c r="C150" s="59" t="s">
        <v>718</v>
      </c>
      <c r="D150" s="59" t="s">
        <v>310</v>
      </c>
      <c r="E150" s="60">
        <v>2</v>
      </c>
      <c r="F150" s="61" t="s">
        <v>783</v>
      </c>
      <c r="G150" s="61"/>
      <c r="H150" s="74">
        <v>2</v>
      </c>
      <c r="I150" s="83" t="s">
        <v>208</v>
      </c>
      <c r="J150" s="60"/>
      <c r="K150" s="62"/>
      <c r="L150" s="61"/>
      <c r="M150" s="74"/>
      <c r="N150" s="83"/>
      <c r="O150" s="84">
        <f t="shared" si="1"/>
        <v>2</v>
      </c>
      <c r="P150" s="30"/>
      <c r="Q150" s="20"/>
      <c r="R150" s="20"/>
      <c r="U150" s="20"/>
      <c r="V150" s="20"/>
      <c r="W150" s="20"/>
    </row>
    <row r="151" spans="1:23" ht="96">
      <c r="A151" s="48">
        <v>318</v>
      </c>
      <c r="B151" s="59" t="s">
        <v>311</v>
      </c>
      <c r="C151" s="59" t="s">
        <v>312</v>
      </c>
      <c r="D151" s="59" t="s">
        <v>313</v>
      </c>
      <c r="E151" s="60">
        <v>3</v>
      </c>
      <c r="F151" s="61" t="s">
        <v>782</v>
      </c>
      <c r="G151" s="61"/>
      <c r="H151" s="74">
        <v>3</v>
      </c>
      <c r="I151" s="83" t="s">
        <v>208</v>
      </c>
      <c r="J151" s="60"/>
      <c r="K151" s="62"/>
      <c r="L151" s="61"/>
      <c r="M151" s="74"/>
      <c r="N151" s="83"/>
      <c r="O151" s="84">
        <f t="shared" si="1"/>
        <v>3</v>
      </c>
      <c r="P151" s="30"/>
      <c r="Q151" s="20"/>
      <c r="R151" s="20"/>
      <c r="U151" s="20"/>
      <c r="V151" s="20"/>
      <c r="W151" s="20"/>
    </row>
    <row r="152" spans="1:23">
      <c r="B152" s="20"/>
      <c r="F152" s="20" t="s">
        <v>208</v>
      </c>
      <c r="I152" s="50" t="s">
        <v>208</v>
      </c>
      <c r="O152" s="20"/>
      <c r="P152" s="30"/>
      <c r="Q152" s="20"/>
      <c r="R152" s="20"/>
      <c r="U152" s="20"/>
      <c r="V152" s="20"/>
      <c r="W152" s="20"/>
    </row>
    <row r="153" spans="1:23" ht="32">
      <c r="B153" s="82" t="s">
        <v>744</v>
      </c>
      <c r="C153" s="26" t="s">
        <v>314</v>
      </c>
      <c r="F153" s="20" t="s">
        <v>208</v>
      </c>
      <c r="I153" s="50" t="s">
        <v>208</v>
      </c>
      <c r="O153" s="20"/>
      <c r="P153" s="30"/>
      <c r="Q153" s="20"/>
      <c r="R153" s="20"/>
      <c r="U153" s="20"/>
      <c r="V153" s="20"/>
      <c r="W153" s="20"/>
    </row>
    <row r="154" spans="1:23" ht="160">
      <c r="A154" s="48">
        <v>319</v>
      </c>
      <c r="B154" s="59" t="s">
        <v>315</v>
      </c>
      <c r="C154" s="59" t="s">
        <v>316</v>
      </c>
      <c r="D154" s="59" t="s">
        <v>745</v>
      </c>
      <c r="E154" s="60">
        <v>3</v>
      </c>
      <c r="F154" s="61" t="s">
        <v>1039</v>
      </c>
      <c r="G154" s="61"/>
      <c r="H154" s="74">
        <v>3</v>
      </c>
      <c r="I154" s="83" t="s">
        <v>208</v>
      </c>
      <c r="J154" s="60"/>
      <c r="K154" s="62"/>
      <c r="L154" s="61"/>
      <c r="M154" s="74"/>
      <c r="N154" s="83"/>
      <c r="O154" s="84">
        <f t="shared" si="1"/>
        <v>3</v>
      </c>
      <c r="P154" s="30"/>
      <c r="Q154" s="20"/>
      <c r="R154" s="20"/>
      <c r="U154" s="20"/>
      <c r="V154" s="20"/>
      <c r="W154" s="20"/>
    </row>
    <row r="155" spans="1:23" ht="160">
      <c r="A155" s="48">
        <v>320</v>
      </c>
      <c r="B155" s="59" t="s">
        <v>317</v>
      </c>
      <c r="C155" s="59" t="s">
        <v>318</v>
      </c>
      <c r="D155" s="59" t="s">
        <v>746</v>
      </c>
      <c r="E155" s="60">
        <v>3</v>
      </c>
      <c r="F155" s="115" t="s">
        <v>1040</v>
      </c>
      <c r="G155" s="61"/>
      <c r="H155" s="74">
        <v>2.5</v>
      </c>
      <c r="I155" s="83" t="s">
        <v>870</v>
      </c>
      <c r="J155" s="60"/>
      <c r="K155" s="115"/>
      <c r="L155" s="61"/>
      <c r="M155" s="74"/>
      <c r="N155" s="83"/>
      <c r="O155" s="84">
        <f t="shared" si="1"/>
        <v>2.5</v>
      </c>
      <c r="P155" s="30"/>
      <c r="Q155" s="20"/>
      <c r="R155" s="20"/>
      <c r="U155" s="20"/>
      <c r="V155" s="20"/>
      <c r="W155" s="20"/>
    </row>
    <row r="156" spans="1:23" ht="176">
      <c r="A156" s="48">
        <v>321</v>
      </c>
      <c r="B156" s="59" t="s">
        <v>319</v>
      </c>
      <c r="C156" s="59" t="s">
        <v>320</v>
      </c>
      <c r="D156" s="59" t="s">
        <v>747</v>
      </c>
      <c r="E156" s="60">
        <v>3</v>
      </c>
      <c r="F156" s="61" t="s">
        <v>1041</v>
      </c>
      <c r="G156" s="61"/>
      <c r="H156" s="74">
        <v>2</v>
      </c>
      <c r="I156" s="83" t="s">
        <v>871</v>
      </c>
      <c r="J156" s="60"/>
      <c r="K156" s="61"/>
      <c r="L156" s="61"/>
      <c r="M156" s="74"/>
      <c r="N156" s="83"/>
      <c r="O156" s="84">
        <f t="shared" si="1"/>
        <v>2</v>
      </c>
      <c r="P156" s="30"/>
      <c r="Q156" s="20"/>
      <c r="R156" s="20"/>
      <c r="U156" s="20"/>
      <c r="V156" s="20"/>
      <c r="W156" s="20"/>
    </row>
    <row r="157" spans="1:23">
      <c r="B157" s="20"/>
      <c r="F157" s="20" t="s">
        <v>208</v>
      </c>
      <c r="I157" s="50" t="s">
        <v>208</v>
      </c>
      <c r="O157" s="20"/>
      <c r="P157" s="30"/>
      <c r="Q157" s="20"/>
      <c r="R157" s="20"/>
      <c r="U157" s="20"/>
      <c r="V157" s="20"/>
      <c r="W157" s="20"/>
    </row>
    <row r="158" spans="1:23" ht="32">
      <c r="B158" s="82" t="s">
        <v>321</v>
      </c>
      <c r="C158" s="26" t="s">
        <v>322</v>
      </c>
      <c r="F158" s="20" t="s">
        <v>208</v>
      </c>
      <c r="I158" s="50" t="s">
        <v>208</v>
      </c>
      <c r="O158" s="20"/>
      <c r="P158" s="30"/>
      <c r="Q158" s="20"/>
      <c r="R158" s="20"/>
      <c r="U158" s="20"/>
      <c r="V158" s="20"/>
      <c r="W158" s="20"/>
    </row>
    <row r="159" spans="1:23" ht="80">
      <c r="A159" s="48">
        <v>322</v>
      </c>
      <c r="B159" s="59" t="s">
        <v>323</v>
      </c>
      <c r="C159" s="59" t="s">
        <v>324</v>
      </c>
      <c r="D159" s="59" t="s">
        <v>325</v>
      </c>
      <c r="E159" s="60">
        <v>3</v>
      </c>
      <c r="F159" s="61" t="s">
        <v>1042</v>
      </c>
      <c r="G159" s="61"/>
      <c r="H159" s="74">
        <v>3</v>
      </c>
      <c r="I159" s="83" t="s">
        <v>208</v>
      </c>
      <c r="J159" s="60"/>
      <c r="K159" s="62"/>
      <c r="L159" s="61"/>
      <c r="M159" s="74"/>
      <c r="N159" s="83"/>
      <c r="O159" s="84">
        <f t="shared" ref="O159:O218" si="2">IF(M159&lt;&gt;"",M159,IF(H159&lt;&gt;"",H159,""))</f>
        <v>3</v>
      </c>
      <c r="P159" s="30"/>
      <c r="Q159" s="20"/>
      <c r="R159" s="20"/>
      <c r="U159" s="20"/>
      <c r="V159" s="20"/>
      <c r="W159" s="20"/>
    </row>
    <row r="160" spans="1:23" ht="96">
      <c r="A160" s="48">
        <v>323</v>
      </c>
      <c r="B160" s="59" t="s">
        <v>326</v>
      </c>
      <c r="C160" s="59" t="s">
        <v>327</v>
      </c>
      <c r="D160" s="59" t="s">
        <v>328</v>
      </c>
      <c r="E160" s="60">
        <v>3</v>
      </c>
      <c r="F160" s="61" t="s">
        <v>208</v>
      </c>
      <c r="G160" s="61"/>
      <c r="H160" s="74">
        <v>3</v>
      </c>
      <c r="I160" s="83" t="s">
        <v>208</v>
      </c>
      <c r="J160" s="60"/>
      <c r="K160" s="62"/>
      <c r="L160" s="61"/>
      <c r="M160" s="74"/>
      <c r="N160" s="83"/>
      <c r="O160" s="84">
        <f t="shared" si="2"/>
        <v>3</v>
      </c>
      <c r="P160" s="30"/>
      <c r="Q160" s="20"/>
      <c r="R160" s="20"/>
      <c r="U160" s="20"/>
      <c r="V160" s="20"/>
      <c r="W160" s="20"/>
    </row>
    <row r="161" spans="1:23">
      <c r="B161" s="20"/>
      <c r="E161" s="20"/>
      <c r="F161" s="20" t="s">
        <v>208</v>
      </c>
      <c r="H161" s="20"/>
      <c r="I161" s="50" t="s">
        <v>208</v>
      </c>
      <c r="J161" s="20"/>
      <c r="M161" s="20"/>
      <c r="O161" s="20"/>
      <c r="P161" s="30"/>
      <c r="Q161" s="20"/>
      <c r="R161" s="20"/>
      <c r="U161" s="20"/>
      <c r="V161" s="20"/>
      <c r="W161" s="20"/>
    </row>
    <row r="162" spans="1:23">
      <c r="B162" s="20"/>
      <c r="E162" s="20"/>
      <c r="F162" s="20" t="s">
        <v>208</v>
      </c>
      <c r="H162" s="20"/>
      <c r="I162" s="50" t="s">
        <v>208</v>
      </c>
      <c r="J162" s="20"/>
      <c r="M162" s="20"/>
      <c r="O162" s="20"/>
      <c r="P162" s="30"/>
      <c r="Q162" s="20"/>
      <c r="R162" s="20"/>
      <c r="U162" s="20"/>
      <c r="V162" s="20"/>
      <c r="W162" s="20"/>
    </row>
    <row r="163" spans="1:23">
      <c r="B163" s="20"/>
      <c r="F163" s="20" t="s">
        <v>208</v>
      </c>
      <c r="I163" s="50" t="s">
        <v>208</v>
      </c>
      <c r="O163" s="20"/>
      <c r="P163" s="30"/>
      <c r="Q163" s="20"/>
      <c r="R163" s="20"/>
      <c r="U163" s="20"/>
      <c r="V163" s="20"/>
      <c r="W163" s="20"/>
    </row>
    <row r="164" spans="1:23">
      <c r="B164" s="82" t="s">
        <v>329</v>
      </c>
      <c r="F164" s="20" t="s">
        <v>208</v>
      </c>
      <c r="I164" s="50" t="s">
        <v>208</v>
      </c>
      <c r="O164" s="20"/>
      <c r="P164" s="30"/>
      <c r="Q164" s="20"/>
      <c r="R164" s="20"/>
      <c r="U164" s="20"/>
      <c r="V164" s="20"/>
      <c r="W164" s="20"/>
    </row>
    <row r="165" spans="1:23" ht="288">
      <c r="A165" s="48">
        <v>324</v>
      </c>
      <c r="B165" s="59" t="s">
        <v>330</v>
      </c>
      <c r="C165" s="59" t="s">
        <v>331</v>
      </c>
      <c r="D165" s="59" t="s">
        <v>332</v>
      </c>
      <c r="E165" s="60">
        <v>3</v>
      </c>
      <c r="F165" s="61" t="s">
        <v>1043</v>
      </c>
      <c r="G165" s="61"/>
      <c r="H165" s="74">
        <v>3</v>
      </c>
      <c r="I165" s="83" t="s">
        <v>827</v>
      </c>
      <c r="J165" s="60"/>
      <c r="K165" s="62"/>
      <c r="L165" s="61"/>
      <c r="M165" s="74"/>
      <c r="N165" s="83"/>
      <c r="O165" s="84">
        <f t="shared" si="2"/>
        <v>3</v>
      </c>
      <c r="P165" s="30"/>
      <c r="Q165" s="20"/>
      <c r="R165" s="20"/>
      <c r="U165" s="20"/>
      <c r="V165" s="20"/>
      <c r="W165" s="20"/>
    </row>
    <row r="166" spans="1:23">
      <c r="B166" s="20"/>
      <c r="E166" s="20"/>
      <c r="F166" s="20" t="s">
        <v>208</v>
      </c>
      <c r="H166" s="20"/>
      <c r="I166" s="50" t="s">
        <v>208</v>
      </c>
      <c r="J166" s="20"/>
      <c r="M166" s="20"/>
      <c r="O166" s="20"/>
      <c r="P166" s="30"/>
      <c r="Q166" s="20"/>
      <c r="R166" s="20"/>
      <c r="U166" s="20"/>
      <c r="V166" s="20"/>
      <c r="W166" s="20"/>
    </row>
    <row r="167" spans="1:23" ht="160">
      <c r="A167" s="48">
        <v>325</v>
      </c>
      <c r="B167" s="59" t="s">
        <v>333</v>
      </c>
      <c r="C167" s="59" t="s">
        <v>334</v>
      </c>
      <c r="D167" s="59" t="s">
        <v>335</v>
      </c>
      <c r="E167" s="60">
        <v>4</v>
      </c>
      <c r="F167" s="61" t="s">
        <v>1044</v>
      </c>
      <c r="G167" s="61"/>
      <c r="H167" s="74">
        <v>3.5</v>
      </c>
      <c r="I167" s="83" t="s">
        <v>872</v>
      </c>
      <c r="J167" s="60"/>
      <c r="K167" s="62"/>
      <c r="L167" s="61"/>
      <c r="M167" s="74"/>
      <c r="N167" s="83"/>
      <c r="O167" s="84">
        <f t="shared" si="2"/>
        <v>3.5</v>
      </c>
      <c r="P167" s="30"/>
      <c r="Q167" s="20"/>
      <c r="R167" s="20"/>
      <c r="U167" s="20"/>
      <c r="V167" s="20"/>
      <c r="W167" s="20"/>
    </row>
    <row r="168" spans="1:23">
      <c r="B168" s="20"/>
      <c r="E168" s="20"/>
      <c r="F168" s="20" t="s">
        <v>208</v>
      </c>
      <c r="H168" s="20"/>
      <c r="I168" s="50" t="s">
        <v>208</v>
      </c>
      <c r="J168" s="20"/>
      <c r="M168" s="20"/>
      <c r="O168" s="20"/>
      <c r="P168" s="30"/>
      <c r="Q168" s="20"/>
      <c r="R168" s="20"/>
      <c r="U168" s="20"/>
      <c r="V168" s="20"/>
      <c r="W168" s="20"/>
    </row>
    <row r="169" spans="1:23" ht="96">
      <c r="A169" s="48">
        <v>326</v>
      </c>
      <c r="B169" s="59" t="s">
        <v>336</v>
      </c>
      <c r="C169" s="59" t="s">
        <v>337</v>
      </c>
      <c r="D169" s="59" t="s">
        <v>338</v>
      </c>
      <c r="E169" s="60">
        <v>3</v>
      </c>
      <c r="F169" s="61" t="s">
        <v>208</v>
      </c>
      <c r="G169" s="61"/>
      <c r="H169" s="74">
        <v>3</v>
      </c>
      <c r="I169" s="83" t="s">
        <v>208</v>
      </c>
      <c r="J169" s="60"/>
      <c r="K169" s="62"/>
      <c r="L169" s="61"/>
      <c r="M169" s="74"/>
      <c r="N169" s="83"/>
      <c r="O169" s="84">
        <f t="shared" si="2"/>
        <v>3</v>
      </c>
      <c r="P169" s="30"/>
      <c r="Q169" s="20"/>
      <c r="R169" s="20"/>
      <c r="U169" s="20"/>
      <c r="V169" s="20"/>
      <c r="W169" s="20"/>
    </row>
    <row r="170" spans="1:23">
      <c r="B170" s="20"/>
      <c r="E170" s="20"/>
      <c r="F170" s="20" t="s">
        <v>208</v>
      </c>
      <c r="H170" s="20"/>
      <c r="I170" s="50" t="s">
        <v>208</v>
      </c>
      <c r="J170" s="20"/>
      <c r="M170" s="20"/>
      <c r="O170" s="20"/>
      <c r="P170" s="30"/>
      <c r="Q170" s="20"/>
      <c r="R170" s="20"/>
      <c r="U170" s="20"/>
      <c r="V170" s="20"/>
      <c r="W170" s="20"/>
    </row>
    <row r="171" spans="1:23" ht="96">
      <c r="A171" s="48">
        <v>327</v>
      </c>
      <c r="B171" s="59" t="s">
        <v>339</v>
      </c>
      <c r="C171" s="59" t="s">
        <v>340</v>
      </c>
      <c r="D171" s="59" t="s">
        <v>341</v>
      </c>
      <c r="E171" s="60">
        <v>3</v>
      </c>
      <c r="F171" s="61" t="s">
        <v>1045</v>
      </c>
      <c r="G171" s="61"/>
      <c r="H171" s="74">
        <v>3</v>
      </c>
      <c r="I171" s="83" t="s">
        <v>208</v>
      </c>
      <c r="J171" s="60"/>
      <c r="K171" s="62"/>
      <c r="L171" s="61"/>
      <c r="M171" s="74"/>
      <c r="N171" s="83"/>
      <c r="O171" s="84">
        <f t="shared" si="2"/>
        <v>3</v>
      </c>
      <c r="P171" s="30"/>
      <c r="Q171" s="20"/>
      <c r="R171" s="20"/>
      <c r="U171" s="20"/>
      <c r="V171" s="20"/>
      <c r="W171" s="20"/>
    </row>
    <row r="172" spans="1:23">
      <c r="B172" s="20"/>
      <c r="E172" s="20"/>
      <c r="F172" s="20" t="s">
        <v>208</v>
      </c>
      <c r="H172" s="20"/>
      <c r="I172" s="50" t="s">
        <v>208</v>
      </c>
      <c r="J172" s="20"/>
      <c r="M172" s="20"/>
      <c r="O172" s="20"/>
      <c r="P172" s="30"/>
      <c r="Q172" s="20"/>
      <c r="R172" s="20"/>
      <c r="U172" s="20"/>
      <c r="V172" s="20"/>
      <c r="W172" s="20"/>
    </row>
    <row r="173" spans="1:23" ht="144">
      <c r="A173" s="48">
        <v>328</v>
      </c>
      <c r="B173" s="59" t="s">
        <v>342</v>
      </c>
      <c r="C173" s="59" t="s">
        <v>343</v>
      </c>
      <c r="D173" s="59" t="s">
        <v>344</v>
      </c>
      <c r="E173" s="60">
        <v>3</v>
      </c>
      <c r="F173" s="61" t="s">
        <v>1046</v>
      </c>
      <c r="G173" s="61"/>
      <c r="H173" s="74">
        <v>2.5</v>
      </c>
      <c r="I173" s="83" t="s">
        <v>208</v>
      </c>
      <c r="J173" s="60"/>
      <c r="K173" s="62"/>
      <c r="L173" s="61"/>
      <c r="M173" s="74"/>
      <c r="N173" s="83"/>
      <c r="O173" s="84">
        <f t="shared" si="2"/>
        <v>2.5</v>
      </c>
      <c r="P173" s="30"/>
      <c r="Q173" s="20"/>
      <c r="R173" s="20"/>
      <c r="U173" s="20"/>
      <c r="V173" s="20"/>
      <c r="W173" s="20"/>
    </row>
    <row r="174" spans="1:23">
      <c r="B174" s="20"/>
      <c r="E174" s="20"/>
      <c r="F174" s="20" t="s">
        <v>208</v>
      </c>
      <c r="H174" s="20"/>
      <c r="I174" s="50" t="s">
        <v>208</v>
      </c>
      <c r="J174" s="20"/>
      <c r="M174" s="20"/>
      <c r="O174" s="20"/>
      <c r="P174" s="30"/>
      <c r="Q174" s="20"/>
      <c r="R174" s="20"/>
      <c r="U174" s="20"/>
      <c r="V174" s="20"/>
      <c r="W174" s="20"/>
    </row>
    <row r="175" spans="1:23" ht="128">
      <c r="A175" s="48">
        <v>329</v>
      </c>
      <c r="B175" s="59" t="s">
        <v>345</v>
      </c>
      <c r="C175" s="59" t="s">
        <v>346</v>
      </c>
      <c r="D175" s="59" t="s">
        <v>748</v>
      </c>
      <c r="E175" s="60">
        <v>3</v>
      </c>
      <c r="F175" s="61" t="s">
        <v>1047</v>
      </c>
      <c r="G175" s="61"/>
      <c r="H175" s="74">
        <v>3</v>
      </c>
      <c r="I175" s="83" t="s">
        <v>208</v>
      </c>
      <c r="J175" s="60"/>
      <c r="K175" s="62"/>
      <c r="L175" s="61"/>
      <c r="M175" s="74"/>
      <c r="N175" s="83"/>
      <c r="O175" s="84">
        <f t="shared" si="2"/>
        <v>3</v>
      </c>
      <c r="P175" s="30"/>
      <c r="Q175" s="20"/>
      <c r="R175" s="20"/>
      <c r="U175" s="20"/>
      <c r="V175" s="20"/>
      <c r="W175" s="20"/>
    </row>
    <row r="176" spans="1:23">
      <c r="B176" s="20"/>
      <c r="E176" s="20"/>
      <c r="F176" s="20" t="s">
        <v>208</v>
      </c>
      <c r="H176" s="20"/>
      <c r="I176" s="50" t="s">
        <v>208</v>
      </c>
      <c r="J176" s="20"/>
      <c r="M176" s="20"/>
      <c r="O176" s="20"/>
      <c r="P176" s="30"/>
      <c r="Q176" s="20"/>
      <c r="R176" s="20"/>
      <c r="U176" s="20"/>
      <c r="V176" s="20"/>
      <c r="W176" s="20"/>
    </row>
    <row r="177" spans="1:23" ht="128">
      <c r="A177" s="48">
        <v>330</v>
      </c>
      <c r="B177" s="59" t="s">
        <v>347</v>
      </c>
      <c r="C177" s="59" t="s">
        <v>348</v>
      </c>
      <c r="D177" s="59" t="s">
        <v>349</v>
      </c>
      <c r="E177" s="60">
        <v>2</v>
      </c>
      <c r="F177" s="61" t="s">
        <v>784</v>
      </c>
      <c r="G177" s="61"/>
      <c r="H177" s="74">
        <v>2</v>
      </c>
      <c r="I177" s="83" t="s">
        <v>208</v>
      </c>
      <c r="J177" s="60"/>
      <c r="K177" s="62"/>
      <c r="L177" s="61"/>
      <c r="M177" s="74"/>
      <c r="N177" s="83"/>
      <c r="O177" s="84">
        <f t="shared" si="2"/>
        <v>2</v>
      </c>
      <c r="P177" s="30"/>
      <c r="Q177" s="20"/>
      <c r="R177" s="20"/>
      <c r="U177" s="20"/>
      <c r="V177" s="20"/>
      <c r="W177" s="20"/>
    </row>
    <row r="178" spans="1:23">
      <c r="B178" s="20"/>
      <c r="E178" s="20"/>
      <c r="F178" s="20" t="s">
        <v>208</v>
      </c>
      <c r="H178" s="20"/>
      <c r="I178" s="50" t="s">
        <v>208</v>
      </c>
      <c r="J178" s="20"/>
      <c r="M178" s="20"/>
      <c r="O178" s="20"/>
      <c r="P178" s="30"/>
      <c r="Q178" s="20"/>
      <c r="R178" s="20"/>
      <c r="U178" s="20"/>
      <c r="V178" s="20"/>
      <c r="W178" s="20"/>
    </row>
    <row r="179" spans="1:23" ht="144">
      <c r="A179" s="48">
        <v>331</v>
      </c>
      <c r="B179" s="59" t="s">
        <v>350</v>
      </c>
      <c r="C179" s="59" t="s">
        <v>351</v>
      </c>
      <c r="D179" s="59" t="s">
        <v>352</v>
      </c>
      <c r="E179" s="60">
        <v>2</v>
      </c>
      <c r="F179" s="61" t="s">
        <v>1048</v>
      </c>
      <c r="G179" s="61"/>
      <c r="H179" s="74">
        <v>2</v>
      </c>
      <c r="I179" s="83" t="s">
        <v>208</v>
      </c>
      <c r="J179" s="60"/>
      <c r="K179" s="62"/>
      <c r="L179" s="61"/>
      <c r="M179" s="74"/>
      <c r="N179" s="83"/>
      <c r="O179" s="84">
        <f t="shared" si="2"/>
        <v>2</v>
      </c>
      <c r="P179" s="30"/>
      <c r="Q179" s="20"/>
      <c r="R179" s="20"/>
      <c r="U179" s="20"/>
      <c r="V179" s="20"/>
      <c r="W179" s="20"/>
    </row>
    <row r="180" spans="1:23">
      <c r="B180" s="20"/>
      <c r="E180" s="20"/>
      <c r="F180" s="20" t="s">
        <v>208</v>
      </c>
      <c r="H180" s="20"/>
      <c r="I180" s="50" t="s">
        <v>208</v>
      </c>
      <c r="J180" s="20"/>
      <c r="M180" s="20"/>
      <c r="O180" s="20"/>
      <c r="P180" s="30"/>
      <c r="Q180" s="20"/>
      <c r="R180" s="20"/>
      <c r="U180" s="20"/>
      <c r="V180" s="20"/>
      <c r="W180" s="20"/>
    </row>
    <row r="181" spans="1:23" ht="144">
      <c r="A181" s="48">
        <v>332</v>
      </c>
      <c r="B181" s="59" t="s">
        <v>353</v>
      </c>
      <c r="C181" s="59" t="s">
        <v>354</v>
      </c>
      <c r="D181" s="59" t="s">
        <v>355</v>
      </c>
      <c r="E181" s="60">
        <v>1</v>
      </c>
      <c r="F181" s="123" t="s">
        <v>1049</v>
      </c>
      <c r="G181" s="61"/>
      <c r="H181" s="74">
        <v>1</v>
      </c>
      <c r="I181" s="83" t="s">
        <v>977</v>
      </c>
      <c r="J181" s="60"/>
      <c r="K181" s="123"/>
      <c r="L181" s="61"/>
      <c r="M181" s="74"/>
      <c r="N181" s="83"/>
      <c r="O181" s="84">
        <f t="shared" si="2"/>
        <v>1</v>
      </c>
      <c r="P181" s="30"/>
      <c r="Q181" s="20"/>
      <c r="R181" s="20"/>
      <c r="U181" s="20"/>
      <c r="V181" s="20"/>
      <c r="W181" s="20"/>
    </row>
    <row r="182" spans="1:23">
      <c r="B182" s="20"/>
      <c r="E182" s="20"/>
      <c r="F182" s="20" t="s">
        <v>208</v>
      </c>
      <c r="H182" s="20"/>
      <c r="I182" s="50" t="s">
        <v>208</v>
      </c>
      <c r="J182" s="20"/>
      <c r="M182" s="20"/>
      <c r="O182" s="20"/>
      <c r="P182" s="30"/>
      <c r="Q182" s="20"/>
      <c r="R182" s="20"/>
      <c r="U182" s="20"/>
      <c r="V182" s="20"/>
      <c r="W182" s="20"/>
    </row>
    <row r="183" spans="1:23" ht="96">
      <c r="A183" s="48">
        <v>333</v>
      </c>
      <c r="B183" s="59" t="s">
        <v>356</v>
      </c>
      <c r="C183" s="59" t="s">
        <v>357</v>
      </c>
      <c r="D183" s="59" t="s">
        <v>299</v>
      </c>
      <c r="E183" s="60">
        <v>2</v>
      </c>
      <c r="F183" s="61" t="s">
        <v>208</v>
      </c>
      <c r="G183" s="61"/>
      <c r="H183" s="74">
        <v>2</v>
      </c>
      <c r="I183" s="83" t="s">
        <v>208</v>
      </c>
      <c r="J183" s="60"/>
      <c r="K183" s="62"/>
      <c r="L183" s="61"/>
      <c r="M183" s="74"/>
      <c r="N183" s="83"/>
      <c r="O183" s="84">
        <f t="shared" si="2"/>
        <v>2</v>
      </c>
      <c r="P183" s="30"/>
      <c r="Q183" s="20"/>
      <c r="R183" s="20"/>
      <c r="U183" s="20"/>
      <c r="V183" s="20"/>
      <c r="W183" s="20"/>
    </row>
    <row r="184" spans="1:23">
      <c r="B184" s="20"/>
      <c r="F184" s="20" t="s">
        <v>208</v>
      </c>
      <c r="I184" s="50" t="s">
        <v>208</v>
      </c>
      <c r="O184" s="20"/>
      <c r="P184" s="30"/>
      <c r="Q184" s="20"/>
      <c r="R184" s="20"/>
      <c r="U184" s="20"/>
      <c r="V184" s="20"/>
      <c r="W184" s="20"/>
    </row>
    <row r="185" spans="1:23">
      <c r="B185" s="20"/>
      <c r="F185" s="20" t="s">
        <v>208</v>
      </c>
      <c r="I185" s="50" t="s">
        <v>208</v>
      </c>
      <c r="O185" s="20"/>
      <c r="P185" s="30"/>
      <c r="Q185" s="20"/>
      <c r="R185" s="20"/>
      <c r="U185" s="20"/>
      <c r="V185" s="20"/>
      <c r="W185" s="20"/>
    </row>
    <row r="186" spans="1:23">
      <c r="B186" s="20"/>
      <c r="F186" s="20" t="s">
        <v>208</v>
      </c>
      <c r="I186" s="50" t="s">
        <v>208</v>
      </c>
      <c r="O186" s="20"/>
      <c r="P186" s="30"/>
      <c r="Q186" s="20"/>
      <c r="R186" s="20"/>
      <c r="U186" s="20"/>
      <c r="V186" s="20"/>
      <c r="W186" s="20"/>
    </row>
    <row r="187" spans="1:23">
      <c r="B187" s="51" t="s">
        <v>116</v>
      </c>
      <c r="F187" s="20" t="s">
        <v>208</v>
      </c>
      <c r="I187" s="50" t="s">
        <v>208</v>
      </c>
      <c r="O187" s="20"/>
      <c r="P187" s="30"/>
      <c r="Q187" s="20"/>
      <c r="R187" s="20"/>
      <c r="U187" s="20"/>
      <c r="V187" s="20"/>
      <c r="W187" s="20"/>
    </row>
    <row r="188" spans="1:23" ht="272">
      <c r="A188" s="48">
        <v>334</v>
      </c>
      <c r="B188" s="59" t="s">
        <v>358</v>
      </c>
      <c r="C188" s="59" t="s">
        <v>359</v>
      </c>
      <c r="D188" s="59" t="s">
        <v>360</v>
      </c>
      <c r="E188" s="60">
        <v>0</v>
      </c>
      <c r="F188" s="61" t="s">
        <v>1050</v>
      </c>
      <c r="G188" s="61"/>
      <c r="H188" s="74">
        <v>0</v>
      </c>
      <c r="I188" s="83" t="s">
        <v>828</v>
      </c>
      <c r="J188" s="60"/>
      <c r="K188" s="62"/>
      <c r="L188" s="61"/>
      <c r="M188" s="74"/>
      <c r="N188" s="83"/>
      <c r="O188" s="84">
        <f t="shared" si="2"/>
        <v>0</v>
      </c>
      <c r="P188" s="30"/>
      <c r="Q188" s="20"/>
      <c r="R188" s="20"/>
      <c r="U188" s="20"/>
      <c r="V188" s="20"/>
      <c r="W188" s="20"/>
    </row>
    <row r="189" spans="1:23">
      <c r="B189" s="20"/>
      <c r="E189" s="20"/>
      <c r="F189" s="20" t="s">
        <v>208</v>
      </c>
      <c r="H189" s="20"/>
      <c r="I189" s="50" t="s">
        <v>208</v>
      </c>
      <c r="J189" s="20"/>
      <c r="M189" s="20"/>
      <c r="O189" s="20"/>
      <c r="P189" s="30"/>
      <c r="Q189" s="20"/>
      <c r="R189" s="20"/>
      <c r="U189" s="20"/>
      <c r="V189" s="20"/>
      <c r="W189" s="20"/>
    </row>
    <row r="190" spans="1:23" ht="192">
      <c r="A190" s="48">
        <v>335</v>
      </c>
      <c r="B190" s="59" t="s">
        <v>361</v>
      </c>
      <c r="C190" s="59" t="s">
        <v>362</v>
      </c>
      <c r="D190" s="59" t="s">
        <v>363</v>
      </c>
      <c r="E190" s="60">
        <v>3</v>
      </c>
      <c r="F190" s="61" t="s">
        <v>785</v>
      </c>
      <c r="G190" s="61"/>
      <c r="H190" s="74">
        <v>3</v>
      </c>
      <c r="I190" s="83" t="s">
        <v>208</v>
      </c>
      <c r="J190" s="60"/>
      <c r="K190" s="62"/>
      <c r="L190" s="61"/>
      <c r="M190" s="74"/>
      <c r="N190" s="83"/>
      <c r="O190" s="84">
        <f t="shared" si="2"/>
        <v>3</v>
      </c>
      <c r="P190" s="30"/>
      <c r="Q190" s="20"/>
      <c r="R190" s="20"/>
      <c r="U190" s="20"/>
      <c r="V190" s="20"/>
      <c r="W190" s="20"/>
    </row>
    <row r="191" spans="1:23">
      <c r="B191" s="20"/>
      <c r="F191" s="20" t="s">
        <v>208</v>
      </c>
      <c r="I191" s="50" t="s">
        <v>208</v>
      </c>
      <c r="O191" s="20"/>
      <c r="P191" s="30"/>
      <c r="Q191" s="20"/>
      <c r="R191" s="20"/>
      <c r="U191" s="20"/>
      <c r="V191" s="20"/>
      <c r="W191" s="20"/>
    </row>
    <row r="192" spans="1:23" ht="32">
      <c r="B192" s="82" t="s">
        <v>364</v>
      </c>
      <c r="C192" s="85" t="s">
        <v>365</v>
      </c>
      <c r="F192" s="20" t="s">
        <v>208</v>
      </c>
      <c r="I192" s="50" t="s">
        <v>208</v>
      </c>
      <c r="O192" s="20"/>
      <c r="P192" s="30"/>
      <c r="Q192" s="20"/>
      <c r="R192" s="20"/>
      <c r="U192" s="20"/>
      <c r="V192" s="20"/>
      <c r="W192" s="20"/>
    </row>
    <row r="193" spans="1:23" ht="128">
      <c r="A193" s="48">
        <v>336</v>
      </c>
      <c r="B193" s="59" t="s">
        <v>366</v>
      </c>
      <c r="C193" s="59" t="s">
        <v>367</v>
      </c>
      <c r="D193" s="59" t="s">
        <v>368</v>
      </c>
      <c r="E193" s="60">
        <v>0</v>
      </c>
      <c r="F193" s="115" t="s">
        <v>1051</v>
      </c>
      <c r="G193" s="61"/>
      <c r="H193" s="74">
        <v>0</v>
      </c>
      <c r="I193" s="83" t="s">
        <v>208</v>
      </c>
      <c r="J193" s="60"/>
      <c r="K193" s="62"/>
      <c r="L193" s="61"/>
      <c r="M193" s="74"/>
      <c r="N193" s="83"/>
      <c r="O193" s="84">
        <f t="shared" si="2"/>
        <v>0</v>
      </c>
      <c r="P193" s="30"/>
      <c r="Q193" s="20"/>
      <c r="R193" s="20"/>
      <c r="U193" s="20"/>
      <c r="V193" s="20"/>
      <c r="W193" s="20"/>
    </row>
    <row r="194" spans="1:23" ht="112">
      <c r="A194" s="48">
        <v>337</v>
      </c>
      <c r="B194" s="59" t="s">
        <v>369</v>
      </c>
      <c r="C194" s="59" t="s">
        <v>370</v>
      </c>
      <c r="D194" s="59" t="s">
        <v>371</v>
      </c>
      <c r="E194" s="60">
        <v>0</v>
      </c>
      <c r="F194" s="115" t="s">
        <v>1051</v>
      </c>
      <c r="G194" s="61"/>
      <c r="H194" s="74">
        <v>0</v>
      </c>
      <c r="I194" s="83" t="s">
        <v>208</v>
      </c>
      <c r="J194" s="60"/>
      <c r="K194" s="62"/>
      <c r="L194" s="61"/>
      <c r="M194" s="74"/>
      <c r="N194" s="83"/>
      <c r="O194" s="84">
        <f t="shared" si="2"/>
        <v>0</v>
      </c>
      <c r="P194" s="30"/>
      <c r="Q194" s="20"/>
      <c r="R194" s="20"/>
      <c r="U194" s="20"/>
      <c r="V194" s="20"/>
      <c r="W194" s="20"/>
    </row>
    <row r="195" spans="1:23" ht="112">
      <c r="A195" s="48">
        <v>338</v>
      </c>
      <c r="B195" s="59" t="s">
        <v>372</v>
      </c>
      <c r="C195" s="59" t="s">
        <v>373</v>
      </c>
      <c r="D195" s="59" t="s">
        <v>374</v>
      </c>
      <c r="E195" s="60">
        <v>0</v>
      </c>
      <c r="F195" s="115" t="s">
        <v>1051</v>
      </c>
      <c r="G195" s="61"/>
      <c r="H195" s="74">
        <v>0</v>
      </c>
      <c r="I195" s="83" t="s">
        <v>208</v>
      </c>
      <c r="J195" s="60"/>
      <c r="K195" s="62"/>
      <c r="L195" s="61"/>
      <c r="M195" s="74"/>
      <c r="N195" s="83"/>
      <c r="O195" s="84">
        <f t="shared" si="2"/>
        <v>0</v>
      </c>
      <c r="P195" s="30"/>
      <c r="Q195" s="20"/>
      <c r="R195" s="20"/>
      <c r="U195" s="20"/>
      <c r="V195" s="20"/>
      <c r="W195" s="20"/>
    </row>
    <row r="196" spans="1:23" ht="80">
      <c r="A196" s="48">
        <v>339</v>
      </c>
      <c r="B196" s="59" t="s">
        <v>375</v>
      </c>
      <c r="C196" s="59" t="s">
        <v>376</v>
      </c>
      <c r="D196" s="59" t="s">
        <v>377</v>
      </c>
      <c r="E196" s="60">
        <v>0</v>
      </c>
      <c r="F196" s="115" t="s">
        <v>1051</v>
      </c>
      <c r="G196" s="61"/>
      <c r="H196" s="74">
        <v>0</v>
      </c>
      <c r="I196" s="83" t="s">
        <v>208</v>
      </c>
      <c r="J196" s="60"/>
      <c r="K196" s="62"/>
      <c r="L196" s="61"/>
      <c r="M196" s="74"/>
      <c r="N196" s="83"/>
      <c r="O196" s="84">
        <f t="shared" si="2"/>
        <v>0</v>
      </c>
      <c r="P196" s="30"/>
      <c r="Q196" s="20"/>
      <c r="R196" s="20"/>
      <c r="U196" s="20"/>
      <c r="V196" s="20"/>
      <c r="W196" s="20"/>
    </row>
    <row r="197" spans="1:23">
      <c r="B197" s="20"/>
      <c r="E197" s="20"/>
      <c r="F197" s="20" t="s">
        <v>208</v>
      </c>
      <c r="H197" s="20"/>
      <c r="I197" s="50" t="s">
        <v>208</v>
      </c>
      <c r="J197" s="20"/>
      <c r="M197" s="20"/>
      <c r="O197" s="20"/>
      <c r="P197" s="30"/>
      <c r="Q197" s="20"/>
      <c r="R197" s="20"/>
      <c r="U197" s="20"/>
      <c r="V197" s="20"/>
      <c r="W197" s="20"/>
    </row>
    <row r="198" spans="1:23" ht="80">
      <c r="A198" s="48">
        <v>340</v>
      </c>
      <c r="B198" s="59" t="s">
        <v>378</v>
      </c>
      <c r="C198" s="59" t="s">
        <v>749</v>
      </c>
      <c r="D198" s="59" t="s">
        <v>379</v>
      </c>
      <c r="E198" s="60">
        <v>0</v>
      </c>
      <c r="F198" s="61" t="s">
        <v>786</v>
      </c>
      <c r="G198" s="61"/>
      <c r="H198" s="74">
        <v>0</v>
      </c>
      <c r="I198" s="83" t="s">
        <v>208</v>
      </c>
      <c r="J198" s="60"/>
      <c r="K198" s="62"/>
      <c r="L198" s="61"/>
      <c r="M198" s="74"/>
      <c r="N198" s="83"/>
      <c r="O198" s="84">
        <f t="shared" si="2"/>
        <v>0</v>
      </c>
      <c r="P198" s="30"/>
      <c r="Q198" s="20"/>
      <c r="R198" s="20"/>
      <c r="U198" s="20"/>
      <c r="V198" s="20"/>
      <c r="W198" s="20"/>
    </row>
    <row r="199" spans="1:23" ht="112">
      <c r="A199" s="48">
        <v>341</v>
      </c>
      <c r="B199" s="59" t="s">
        <v>380</v>
      </c>
      <c r="C199" s="59" t="s">
        <v>381</v>
      </c>
      <c r="D199" s="59" t="s">
        <v>382</v>
      </c>
      <c r="E199" s="60">
        <v>1</v>
      </c>
      <c r="F199" s="61" t="s">
        <v>208</v>
      </c>
      <c r="G199" s="61"/>
      <c r="H199" s="74">
        <v>1</v>
      </c>
      <c r="I199" s="83" t="s">
        <v>208</v>
      </c>
      <c r="J199" s="60"/>
      <c r="K199" s="62"/>
      <c r="L199" s="61"/>
      <c r="M199" s="74"/>
      <c r="N199" s="83"/>
      <c r="O199" s="84">
        <f t="shared" si="2"/>
        <v>1</v>
      </c>
      <c r="P199" s="30"/>
      <c r="Q199" s="20"/>
      <c r="R199" s="20"/>
      <c r="U199" s="20"/>
      <c r="V199" s="20"/>
      <c r="W199" s="20"/>
    </row>
    <row r="200" spans="1:23" ht="144">
      <c r="A200" s="48">
        <v>342</v>
      </c>
      <c r="B200" s="59" t="s">
        <v>383</v>
      </c>
      <c r="C200" s="59" t="s">
        <v>384</v>
      </c>
      <c r="D200" s="59" t="s">
        <v>385</v>
      </c>
      <c r="E200" s="60">
        <v>0</v>
      </c>
      <c r="F200" s="61" t="s">
        <v>208</v>
      </c>
      <c r="G200" s="61"/>
      <c r="H200" s="74">
        <v>0</v>
      </c>
      <c r="I200" s="83" t="s">
        <v>208</v>
      </c>
      <c r="J200" s="60"/>
      <c r="K200" s="62"/>
      <c r="L200" s="61"/>
      <c r="M200" s="74"/>
      <c r="N200" s="83"/>
      <c r="O200" s="84">
        <f t="shared" si="2"/>
        <v>0</v>
      </c>
      <c r="P200" s="30"/>
      <c r="Q200" s="20"/>
      <c r="R200" s="20"/>
      <c r="U200" s="20"/>
      <c r="V200" s="20"/>
      <c r="W200" s="20"/>
    </row>
    <row r="201" spans="1:23">
      <c r="B201" s="20"/>
      <c r="E201" s="20"/>
      <c r="F201" s="20" t="s">
        <v>208</v>
      </c>
      <c r="H201" s="20"/>
      <c r="I201" s="50" t="s">
        <v>208</v>
      </c>
      <c r="J201" s="20"/>
      <c r="M201" s="20"/>
      <c r="O201" s="20"/>
      <c r="P201" s="30"/>
      <c r="Q201" s="20"/>
      <c r="R201" s="20"/>
      <c r="U201" s="20"/>
      <c r="V201" s="20"/>
      <c r="W201" s="20"/>
    </row>
    <row r="202" spans="1:23" ht="144">
      <c r="A202" s="48">
        <v>343</v>
      </c>
      <c r="B202" s="59" t="s">
        <v>386</v>
      </c>
      <c r="C202" s="59" t="s">
        <v>387</v>
      </c>
      <c r="D202" s="59" t="s">
        <v>388</v>
      </c>
      <c r="E202" s="60">
        <v>1</v>
      </c>
      <c r="F202" s="61" t="s">
        <v>1052</v>
      </c>
      <c r="G202" s="61"/>
      <c r="H202" s="74">
        <v>1</v>
      </c>
      <c r="I202" s="83" t="s">
        <v>208</v>
      </c>
      <c r="J202" s="60"/>
      <c r="K202" s="62"/>
      <c r="L202" s="61"/>
      <c r="M202" s="74"/>
      <c r="N202" s="83"/>
      <c r="O202" s="84">
        <f t="shared" si="2"/>
        <v>1</v>
      </c>
      <c r="P202" s="30"/>
      <c r="Q202" s="20"/>
      <c r="R202" s="20"/>
      <c r="U202" s="20"/>
      <c r="V202" s="20"/>
      <c r="W202" s="20"/>
    </row>
    <row r="203" spans="1:23">
      <c r="B203" s="20"/>
      <c r="E203" s="20"/>
      <c r="F203" s="20" t="s">
        <v>208</v>
      </c>
      <c r="H203" s="20"/>
      <c r="I203" s="50" t="s">
        <v>208</v>
      </c>
      <c r="J203" s="20"/>
      <c r="M203" s="20"/>
      <c r="O203" s="20"/>
      <c r="P203" s="30"/>
      <c r="Q203" s="20"/>
      <c r="R203" s="20"/>
      <c r="U203" s="20"/>
      <c r="V203" s="20"/>
      <c r="W203" s="20"/>
    </row>
    <row r="204" spans="1:23" ht="160">
      <c r="A204" s="48">
        <v>344</v>
      </c>
      <c r="B204" s="59" t="s">
        <v>389</v>
      </c>
      <c r="C204" s="59" t="s">
        <v>390</v>
      </c>
      <c r="D204" s="59" t="s">
        <v>391</v>
      </c>
      <c r="E204" s="60">
        <v>0</v>
      </c>
      <c r="F204" s="61" t="s">
        <v>786</v>
      </c>
      <c r="G204" s="61"/>
      <c r="H204" s="74">
        <v>0</v>
      </c>
      <c r="I204" s="83" t="s">
        <v>208</v>
      </c>
      <c r="J204" s="60"/>
      <c r="K204" s="62"/>
      <c r="L204" s="61"/>
      <c r="M204" s="74"/>
      <c r="N204" s="83"/>
      <c r="O204" s="84">
        <f t="shared" si="2"/>
        <v>0</v>
      </c>
      <c r="P204" s="30"/>
      <c r="Q204" s="20"/>
      <c r="R204" s="20"/>
      <c r="U204" s="20"/>
      <c r="V204" s="20"/>
      <c r="W204" s="20"/>
    </row>
    <row r="205" spans="1:23" ht="144">
      <c r="A205" s="48">
        <v>345</v>
      </c>
      <c r="B205" s="59" t="s">
        <v>392</v>
      </c>
      <c r="C205" s="59" t="s">
        <v>393</v>
      </c>
      <c r="D205" s="59" t="s">
        <v>394</v>
      </c>
      <c r="E205" s="60">
        <v>0</v>
      </c>
      <c r="F205" s="61" t="s">
        <v>208</v>
      </c>
      <c r="G205" s="61"/>
      <c r="H205" s="74">
        <v>0</v>
      </c>
      <c r="I205" s="83" t="s">
        <v>208</v>
      </c>
      <c r="J205" s="60"/>
      <c r="K205" s="62"/>
      <c r="L205" s="61"/>
      <c r="M205" s="74"/>
      <c r="N205" s="83"/>
      <c r="O205" s="84">
        <f t="shared" si="2"/>
        <v>0</v>
      </c>
      <c r="P205" s="30"/>
      <c r="Q205" s="20"/>
      <c r="R205" s="20"/>
      <c r="U205" s="20"/>
      <c r="V205" s="20"/>
      <c r="W205" s="20"/>
    </row>
    <row r="206" spans="1:23" ht="96">
      <c r="A206" s="48">
        <v>346</v>
      </c>
      <c r="B206" s="59" t="s">
        <v>395</v>
      </c>
      <c r="C206" s="59" t="s">
        <v>396</v>
      </c>
      <c r="D206" s="59" t="s">
        <v>397</v>
      </c>
      <c r="E206" s="60">
        <v>0</v>
      </c>
      <c r="F206" s="61" t="s">
        <v>208</v>
      </c>
      <c r="G206" s="61"/>
      <c r="H206" s="74">
        <v>0</v>
      </c>
      <c r="I206" s="83" t="s">
        <v>208</v>
      </c>
      <c r="J206" s="60"/>
      <c r="K206" s="62"/>
      <c r="L206" s="61"/>
      <c r="M206" s="74"/>
      <c r="N206" s="83"/>
      <c r="O206" s="84">
        <f t="shared" si="2"/>
        <v>0</v>
      </c>
      <c r="P206" s="30"/>
      <c r="Q206" s="20"/>
      <c r="R206" s="20"/>
      <c r="U206" s="20"/>
      <c r="V206" s="20"/>
      <c r="W206" s="20"/>
    </row>
    <row r="207" spans="1:23">
      <c r="B207" s="20"/>
      <c r="E207" s="20"/>
      <c r="F207" s="20" t="s">
        <v>208</v>
      </c>
      <c r="H207" s="20"/>
      <c r="I207" s="50" t="s">
        <v>208</v>
      </c>
      <c r="J207" s="20"/>
      <c r="M207" s="20"/>
      <c r="O207" s="20"/>
      <c r="P207" s="30"/>
      <c r="Q207" s="20"/>
      <c r="R207" s="20"/>
      <c r="U207" s="20"/>
      <c r="V207" s="20"/>
      <c r="W207" s="20"/>
    </row>
    <row r="208" spans="1:23" ht="144">
      <c r="A208" s="48">
        <v>347</v>
      </c>
      <c r="B208" s="59" t="s">
        <v>398</v>
      </c>
      <c r="C208" s="59" t="s">
        <v>399</v>
      </c>
      <c r="D208" s="59" t="s">
        <v>400</v>
      </c>
      <c r="E208" s="60">
        <v>0</v>
      </c>
      <c r="F208" s="61" t="s">
        <v>208</v>
      </c>
      <c r="G208" s="61"/>
      <c r="H208" s="74">
        <v>0</v>
      </c>
      <c r="I208" s="83" t="s">
        <v>208</v>
      </c>
      <c r="J208" s="60"/>
      <c r="K208" s="62"/>
      <c r="L208" s="61"/>
      <c r="M208" s="74"/>
      <c r="N208" s="83"/>
      <c r="O208" s="84">
        <f t="shared" si="2"/>
        <v>0</v>
      </c>
      <c r="P208" s="30"/>
      <c r="Q208" s="20"/>
      <c r="R208" s="20"/>
      <c r="U208" s="20"/>
      <c r="V208" s="20"/>
      <c r="W208" s="20"/>
    </row>
    <row r="209" spans="1:23">
      <c r="B209" s="20"/>
      <c r="E209" s="20"/>
      <c r="F209" s="20" t="s">
        <v>208</v>
      </c>
      <c r="H209" s="20"/>
      <c r="I209" s="50" t="s">
        <v>208</v>
      </c>
      <c r="J209" s="20"/>
      <c r="M209" s="20"/>
      <c r="O209" s="20"/>
      <c r="P209" s="30"/>
      <c r="Q209" s="20"/>
      <c r="R209" s="20"/>
      <c r="U209" s="20"/>
      <c r="V209" s="20"/>
      <c r="W209" s="20"/>
    </row>
    <row r="210" spans="1:23" ht="128">
      <c r="A210" s="48">
        <v>348</v>
      </c>
      <c r="B210" s="59" t="s">
        <v>401</v>
      </c>
      <c r="C210" s="59" t="s">
        <v>402</v>
      </c>
      <c r="D210" s="59" t="s">
        <v>403</v>
      </c>
      <c r="E210" s="60">
        <v>0</v>
      </c>
      <c r="F210" s="61" t="s">
        <v>208</v>
      </c>
      <c r="G210" s="61"/>
      <c r="H210" s="74">
        <v>0</v>
      </c>
      <c r="I210" s="83" t="s">
        <v>208</v>
      </c>
      <c r="J210" s="60"/>
      <c r="K210" s="62"/>
      <c r="L210" s="61"/>
      <c r="M210" s="74"/>
      <c r="N210" s="83"/>
      <c r="O210" s="84">
        <f t="shared" si="2"/>
        <v>0</v>
      </c>
      <c r="P210" s="30"/>
      <c r="Q210" s="20"/>
      <c r="R210" s="20"/>
      <c r="U210" s="20"/>
      <c r="V210" s="20"/>
      <c r="W210" s="20"/>
    </row>
    <row r="211" spans="1:23">
      <c r="B211" s="20"/>
      <c r="E211" s="20"/>
      <c r="F211" s="20" t="s">
        <v>208</v>
      </c>
      <c r="H211" s="20"/>
      <c r="I211" s="50" t="s">
        <v>208</v>
      </c>
      <c r="J211" s="20"/>
      <c r="M211" s="20"/>
      <c r="O211" s="20"/>
      <c r="P211" s="30"/>
      <c r="Q211" s="20"/>
      <c r="R211" s="20"/>
      <c r="U211" s="20"/>
      <c r="V211" s="20"/>
      <c r="W211" s="20"/>
    </row>
    <row r="212" spans="1:23" ht="192">
      <c r="A212" s="48">
        <v>349</v>
      </c>
      <c r="B212" s="59" t="s">
        <v>404</v>
      </c>
      <c r="C212" s="59" t="s">
        <v>405</v>
      </c>
      <c r="D212" s="59" t="s">
        <v>406</v>
      </c>
      <c r="E212" s="60">
        <v>0</v>
      </c>
      <c r="F212" s="61" t="s">
        <v>208</v>
      </c>
      <c r="G212" s="61"/>
      <c r="H212" s="74">
        <v>0</v>
      </c>
      <c r="I212" s="83" t="s">
        <v>208</v>
      </c>
      <c r="J212" s="60"/>
      <c r="K212" s="62"/>
      <c r="L212" s="61"/>
      <c r="M212" s="74"/>
      <c r="N212" s="83"/>
      <c r="O212" s="84">
        <f t="shared" si="2"/>
        <v>0</v>
      </c>
      <c r="P212" s="30"/>
      <c r="Q212" s="20"/>
      <c r="R212" s="20"/>
      <c r="U212" s="20"/>
      <c r="V212" s="20"/>
      <c r="W212" s="20"/>
    </row>
    <row r="213" spans="1:23">
      <c r="B213" s="20"/>
      <c r="F213" s="20" t="s">
        <v>208</v>
      </c>
      <c r="I213" s="50" t="s">
        <v>208</v>
      </c>
      <c r="O213" s="20"/>
      <c r="P213" s="30"/>
      <c r="Q213" s="20"/>
      <c r="R213" s="20"/>
      <c r="U213" s="20"/>
      <c r="V213" s="20"/>
      <c r="W213" s="20"/>
    </row>
    <row r="214" spans="1:23">
      <c r="B214" s="20"/>
      <c r="F214" s="20" t="s">
        <v>208</v>
      </c>
      <c r="I214" s="50" t="s">
        <v>208</v>
      </c>
      <c r="O214" s="20"/>
      <c r="P214" s="30"/>
      <c r="Q214" s="20"/>
      <c r="R214" s="20"/>
      <c r="U214" s="20"/>
      <c r="V214" s="20"/>
      <c r="W214" s="20"/>
    </row>
    <row r="215" spans="1:23">
      <c r="B215" s="20"/>
      <c r="F215" s="20" t="s">
        <v>208</v>
      </c>
      <c r="I215" s="50" t="s">
        <v>208</v>
      </c>
      <c r="O215" s="20"/>
      <c r="P215" s="30"/>
      <c r="Q215" s="20"/>
      <c r="R215" s="20"/>
      <c r="U215" s="20"/>
      <c r="V215" s="20"/>
      <c r="W215" s="20"/>
    </row>
    <row r="216" spans="1:23" ht="32">
      <c r="B216" s="51" t="s">
        <v>407</v>
      </c>
      <c r="F216" s="20" t="s">
        <v>208</v>
      </c>
      <c r="I216" s="50" t="s">
        <v>208</v>
      </c>
      <c r="O216" s="20"/>
      <c r="P216" s="30"/>
      <c r="Q216" s="20"/>
      <c r="R216" s="20"/>
      <c r="U216" s="20"/>
      <c r="V216" s="20"/>
      <c r="W216" s="20"/>
    </row>
    <row r="217" spans="1:23" ht="144">
      <c r="A217" s="48">
        <v>350</v>
      </c>
      <c r="B217" s="59" t="s">
        <v>408</v>
      </c>
      <c r="C217" s="59" t="s">
        <v>409</v>
      </c>
      <c r="D217" s="59" t="s">
        <v>410</v>
      </c>
      <c r="E217" s="60">
        <v>3</v>
      </c>
      <c r="F217" s="115" t="s">
        <v>1053</v>
      </c>
      <c r="G217" s="61"/>
      <c r="H217" s="74">
        <v>2.5</v>
      </c>
      <c r="I217" s="83" t="s">
        <v>208</v>
      </c>
      <c r="J217" s="60"/>
      <c r="K217" s="62"/>
      <c r="L217" s="61"/>
      <c r="M217" s="74"/>
      <c r="N217" s="83"/>
      <c r="O217" s="84">
        <f t="shared" si="2"/>
        <v>2.5</v>
      </c>
      <c r="P217" s="30"/>
      <c r="Q217" s="20"/>
      <c r="R217" s="20"/>
      <c r="U217" s="20"/>
      <c r="V217" s="20"/>
      <c r="W217" s="20"/>
    </row>
    <row r="218" spans="1:23" ht="96">
      <c r="A218" s="48">
        <v>351</v>
      </c>
      <c r="B218" s="59" t="s">
        <v>411</v>
      </c>
      <c r="C218" s="59" t="s">
        <v>412</v>
      </c>
      <c r="D218" s="59" t="s">
        <v>413</v>
      </c>
      <c r="E218" s="60">
        <v>3</v>
      </c>
      <c r="F218" s="61" t="s">
        <v>787</v>
      </c>
      <c r="G218" s="61"/>
      <c r="H218" s="74">
        <v>3</v>
      </c>
      <c r="I218" s="83" t="s">
        <v>208</v>
      </c>
      <c r="J218" s="60"/>
      <c r="K218" s="62"/>
      <c r="L218" s="61"/>
      <c r="M218" s="74"/>
      <c r="N218" s="83"/>
      <c r="O218" s="84">
        <f t="shared" si="2"/>
        <v>3</v>
      </c>
      <c r="P218" s="30"/>
      <c r="Q218" s="20"/>
      <c r="R218" s="20"/>
      <c r="U218" s="20"/>
      <c r="V218" s="20"/>
      <c r="W218" s="20"/>
    </row>
    <row r="219" spans="1:23">
      <c r="B219" s="20"/>
      <c r="E219" s="20"/>
      <c r="F219" s="20" t="s">
        <v>208</v>
      </c>
      <c r="H219" s="20"/>
      <c r="I219" s="50" t="s">
        <v>208</v>
      </c>
      <c r="J219" s="20"/>
      <c r="M219" s="20"/>
      <c r="O219" s="20"/>
      <c r="P219" s="30"/>
      <c r="Q219" s="20"/>
      <c r="R219" s="20"/>
      <c r="U219" s="20"/>
      <c r="V219" s="20"/>
      <c r="W219" s="20"/>
    </row>
    <row r="220" spans="1:23" ht="112">
      <c r="A220" s="48">
        <v>352</v>
      </c>
      <c r="B220" s="59" t="s">
        <v>414</v>
      </c>
      <c r="C220" s="59" t="s">
        <v>415</v>
      </c>
      <c r="D220" s="59" t="s">
        <v>416</v>
      </c>
      <c r="E220" s="60">
        <v>3</v>
      </c>
      <c r="F220" s="61" t="s">
        <v>1054</v>
      </c>
      <c r="G220" s="61"/>
      <c r="H220" s="74">
        <v>2</v>
      </c>
      <c r="I220" s="83" t="s">
        <v>978</v>
      </c>
      <c r="J220" s="60"/>
      <c r="K220" s="62"/>
      <c r="L220" s="61"/>
      <c r="M220" s="74"/>
      <c r="N220" s="83"/>
      <c r="O220" s="84">
        <f t="shared" ref="O220:O282" si="3">IF(M220&lt;&gt;"",M220,IF(H220&lt;&gt;"",H220,""))</f>
        <v>2</v>
      </c>
      <c r="P220" s="30"/>
      <c r="Q220" s="20"/>
      <c r="R220" s="20"/>
      <c r="U220" s="20"/>
      <c r="V220" s="20"/>
      <c r="W220" s="20"/>
    </row>
    <row r="221" spans="1:23" ht="160">
      <c r="A221" s="48">
        <v>353</v>
      </c>
      <c r="B221" s="59" t="s">
        <v>158</v>
      </c>
      <c r="C221" s="59" t="s">
        <v>417</v>
      </c>
      <c r="D221" s="59" t="s">
        <v>418</v>
      </c>
      <c r="E221" s="60">
        <v>1</v>
      </c>
      <c r="F221" s="115" t="s">
        <v>1055</v>
      </c>
      <c r="G221" s="61"/>
      <c r="H221" s="74">
        <v>1</v>
      </c>
      <c r="I221" s="83" t="s">
        <v>208</v>
      </c>
      <c r="J221" s="60"/>
      <c r="K221" s="62"/>
      <c r="L221" s="61"/>
      <c r="M221" s="74"/>
      <c r="N221" s="83"/>
      <c r="O221" s="84">
        <f t="shared" si="3"/>
        <v>1</v>
      </c>
      <c r="P221" s="30"/>
      <c r="Q221" s="20"/>
      <c r="R221" s="20"/>
      <c r="U221" s="20"/>
      <c r="V221" s="20"/>
      <c r="W221" s="20"/>
    </row>
    <row r="222" spans="1:23" ht="112">
      <c r="A222" s="48">
        <v>354</v>
      </c>
      <c r="B222" s="59" t="s">
        <v>419</v>
      </c>
      <c r="C222" s="59" t="s">
        <v>420</v>
      </c>
      <c r="D222" s="59" t="s">
        <v>421</v>
      </c>
      <c r="E222" s="60">
        <v>0</v>
      </c>
      <c r="F222" s="61" t="s">
        <v>208</v>
      </c>
      <c r="G222" s="61"/>
      <c r="H222" s="74">
        <v>0</v>
      </c>
      <c r="I222" s="83" t="s">
        <v>208</v>
      </c>
      <c r="J222" s="60"/>
      <c r="K222" s="62"/>
      <c r="L222" s="61"/>
      <c r="M222" s="74"/>
      <c r="N222" s="83"/>
      <c r="O222" s="84">
        <f t="shared" si="3"/>
        <v>0</v>
      </c>
      <c r="P222" s="30"/>
      <c r="Q222" s="20"/>
      <c r="R222" s="20"/>
      <c r="U222" s="20"/>
      <c r="V222" s="20"/>
      <c r="W222" s="20"/>
    </row>
    <row r="223" spans="1:23" ht="112">
      <c r="A223" s="48">
        <v>355</v>
      </c>
      <c r="B223" s="59" t="s">
        <v>422</v>
      </c>
      <c r="C223" s="59" t="s">
        <v>423</v>
      </c>
      <c r="D223" s="59" t="s">
        <v>424</v>
      </c>
      <c r="E223" s="60">
        <v>1</v>
      </c>
      <c r="F223" s="61" t="s">
        <v>787</v>
      </c>
      <c r="G223" s="61"/>
      <c r="H223" s="74">
        <v>1</v>
      </c>
      <c r="I223" s="83" t="s">
        <v>208</v>
      </c>
      <c r="J223" s="60"/>
      <c r="K223" s="62"/>
      <c r="L223" s="61"/>
      <c r="M223" s="74"/>
      <c r="N223" s="83"/>
      <c r="O223" s="84">
        <f t="shared" si="3"/>
        <v>1</v>
      </c>
      <c r="P223" s="30"/>
      <c r="Q223" s="20"/>
      <c r="R223" s="20"/>
      <c r="U223" s="20"/>
      <c r="V223" s="20"/>
      <c r="W223" s="20"/>
    </row>
    <row r="224" spans="1:23">
      <c r="B224" s="20"/>
      <c r="E224" s="20"/>
      <c r="F224" s="20" t="s">
        <v>208</v>
      </c>
      <c r="H224" s="20"/>
      <c r="I224" s="50" t="s">
        <v>208</v>
      </c>
      <c r="J224" s="20"/>
      <c r="M224" s="20"/>
      <c r="O224" s="20"/>
      <c r="P224" s="30"/>
      <c r="Q224" s="20"/>
      <c r="R224" s="20"/>
      <c r="U224" s="20"/>
      <c r="V224" s="20"/>
      <c r="W224" s="20"/>
    </row>
    <row r="225" spans="1:23" ht="176">
      <c r="A225" s="48">
        <v>356</v>
      </c>
      <c r="B225" s="59" t="s">
        <v>425</v>
      </c>
      <c r="C225" s="59" t="s">
        <v>426</v>
      </c>
      <c r="D225" s="59" t="s">
        <v>427</v>
      </c>
      <c r="E225" s="60">
        <v>0</v>
      </c>
      <c r="F225" s="115" t="s">
        <v>1056</v>
      </c>
      <c r="G225" s="61"/>
      <c r="H225" s="74">
        <v>0</v>
      </c>
      <c r="I225" s="83" t="s">
        <v>208</v>
      </c>
      <c r="J225" s="60"/>
      <c r="K225" s="62"/>
      <c r="L225" s="61"/>
      <c r="M225" s="74"/>
      <c r="N225" s="83"/>
      <c r="O225" s="84">
        <f t="shared" si="3"/>
        <v>0</v>
      </c>
      <c r="P225" s="30"/>
      <c r="Q225" s="20"/>
      <c r="R225" s="20"/>
      <c r="U225" s="20"/>
      <c r="V225" s="20"/>
      <c r="W225" s="20"/>
    </row>
    <row r="226" spans="1:23">
      <c r="B226" s="20"/>
      <c r="E226" s="20"/>
      <c r="F226" s="133" t="s">
        <v>208</v>
      </c>
      <c r="H226" s="20"/>
      <c r="I226" s="50" t="s">
        <v>208</v>
      </c>
      <c r="J226" s="20"/>
      <c r="M226" s="20"/>
      <c r="O226" s="20"/>
      <c r="P226" s="30"/>
      <c r="Q226" s="20"/>
      <c r="R226" s="20"/>
      <c r="U226" s="20"/>
      <c r="V226" s="20"/>
      <c r="W226" s="20"/>
    </row>
    <row r="227" spans="1:23" ht="80">
      <c r="A227" s="48">
        <v>357</v>
      </c>
      <c r="B227" s="59" t="s">
        <v>428</v>
      </c>
      <c r="C227" s="59" t="s">
        <v>429</v>
      </c>
      <c r="D227" s="59" t="s">
        <v>430</v>
      </c>
      <c r="E227" s="60">
        <v>0</v>
      </c>
      <c r="F227" s="115" t="s">
        <v>1056</v>
      </c>
      <c r="G227" s="61"/>
      <c r="H227" s="74">
        <v>0</v>
      </c>
      <c r="I227" s="83" t="s">
        <v>208</v>
      </c>
      <c r="J227" s="60"/>
      <c r="K227" s="62"/>
      <c r="L227" s="61"/>
      <c r="M227" s="74"/>
      <c r="N227" s="83"/>
      <c r="O227" s="84">
        <f t="shared" si="3"/>
        <v>0</v>
      </c>
      <c r="P227" s="30"/>
      <c r="Q227" s="20"/>
      <c r="R227" s="20"/>
      <c r="U227" s="20"/>
      <c r="V227" s="20"/>
      <c r="W227" s="20"/>
    </row>
    <row r="228" spans="1:23">
      <c r="B228" s="20"/>
      <c r="E228" s="20"/>
      <c r="F228" s="20" t="s">
        <v>208</v>
      </c>
      <c r="H228" s="20"/>
      <c r="I228" s="50" t="s">
        <v>208</v>
      </c>
      <c r="J228" s="20"/>
      <c r="M228" s="20"/>
      <c r="O228" s="20"/>
      <c r="P228" s="30"/>
      <c r="Q228" s="20"/>
      <c r="R228" s="20"/>
      <c r="U228" s="20"/>
      <c r="V228" s="20"/>
      <c r="W228" s="20"/>
    </row>
    <row r="229" spans="1:23" ht="96">
      <c r="A229" s="48">
        <v>358</v>
      </c>
      <c r="B229" s="59" t="s">
        <v>431</v>
      </c>
      <c r="C229" s="59" t="s">
        <v>432</v>
      </c>
      <c r="D229" s="59" t="s">
        <v>433</v>
      </c>
      <c r="E229" s="60">
        <v>1</v>
      </c>
      <c r="F229" s="61" t="s">
        <v>1057</v>
      </c>
      <c r="G229" s="61"/>
      <c r="H229" s="74">
        <v>1</v>
      </c>
      <c r="I229" s="83" t="s">
        <v>208</v>
      </c>
      <c r="J229" s="60"/>
      <c r="K229" s="62"/>
      <c r="L229" s="61"/>
      <c r="M229" s="74"/>
      <c r="N229" s="83"/>
      <c r="O229" s="84">
        <f t="shared" si="3"/>
        <v>1</v>
      </c>
      <c r="P229" s="30"/>
      <c r="Q229" s="20"/>
      <c r="R229" s="20"/>
      <c r="U229" s="20"/>
      <c r="V229" s="20"/>
      <c r="W229" s="20"/>
    </row>
    <row r="230" spans="1:23">
      <c r="B230" s="20"/>
      <c r="F230" s="20" t="s">
        <v>208</v>
      </c>
      <c r="I230" s="50" t="s">
        <v>208</v>
      </c>
      <c r="O230" s="20"/>
      <c r="P230" s="30"/>
      <c r="Q230" s="20"/>
      <c r="R230" s="20"/>
      <c r="U230" s="20"/>
      <c r="V230" s="20"/>
      <c r="W230" s="20"/>
    </row>
    <row r="231" spans="1:23">
      <c r="B231" s="20"/>
      <c r="F231" s="20" t="s">
        <v>208</v>
      </c>
      <c r="I231" s="50" t="s">
        <v>208</v>
      </c>
      <c r="O231" s="20"/>
      <c r="P231" s="30"/>
      <c r="Q231" s="20"/>
      <c r="R231" s="20"/>
      <c r="U231" s="20"/>
      <c r="V231" s="20"/>
      <c r="W231" s="20"/>
    </row>
    <row r="232" spans="1:23">
      <c r="B232" s="20"/>
      <c r="F232" s="20" t="s">
        <v>208</v>
      </c>
      <c r="I232" s="50" t="s">
        <v>208</v>
      </c>
      <c r="O232" s="20"/>
      <c r="P232" s="30"/>
      <c r="Q232" s="20"/>
      <c r="R232" s="20"/>
      <c r="U232" s="20"/>
      <c r="V232" s="20"/>
      <c r="W232" s="20"/>
    </row>
    <row r="233" spans="1:23">
      <c r="B233" s="51" t="s">
        <v>118</v>
      </c>
      <c r="F233" s="20" t="s">
        <v>208</v>
      </c>
      <c r="I233" s="50" t="s">
        <v>208</v>
      </c>
      <c r="O233" s="20"/>
      <c r="P233" s="30"/>
      <c r="Q233" s="20"/>
      <c r="R233" s="20"/>
      <c r="U233" s="20"/>
      <c r="V233" s="20"/>
      <c r="W233" s="20"/>
    </row>
    <row r="234" spans="1:23" ht="32">
      <c r="B234" s="86" t="s">
        <v>434</v>
      </c>
      <c r="C234" s="87" t="s">
        <v>750</v>
      </c>
      <c r="F234" s="20" t="s">
        <v>208</v>
      </c>
      <c r="I234" s="50" t="s">
        <v>208</v>
      </c>
      <c r="O234" s="20"/>
      <c r="P234" s="30"/>
      <c r="Q234" s="20"/>
      <c r="R234" s="20"/>
      <c r="U234" s="20"/>
      <c r="V234" s="20"/>
      <c r="W234" s="20"/>
    </row>
    <row r="235" spans="1:23" ht="80">
      <c r="A235" s="48">
        <v>359</v>
      </c>
      <c r="B235" s="59" t="s">
        <v>435</v>
      </c>
      <c r="C235" s="59" t="s">
        <v>436</v>
      </c>
      <c r="D235" s="59" t="s">
        <v>437</v>
      </c>
      <c r="E235" s="60">
        <v>3</v>
      </c>
      <c r="F235" s="114" t="s">
        <v>208</v>
      </c>
      <c r="G235" s="61"/>
      <c r="H235" s="74">
        <v>3</v>
      </c>
      <c r="I235" s="83" t="s">
        <v>208</v>
      </c>
      <c r="J235" s="60"/>
      <c r="K235" s="62"/>
      <c r="L235" s="61"/>
      <c r="M235" s="74"/>
      <c r="N235" s="83"/>
      <c r="O235" s="84">
        <f t="shared" si="3"/>
        <v>3</v>
      </c>
      <c r="P235" s="30"/>
      <c r="Q235" s="20"/>
      <c r="R235" s="20"/>
      <c r="U235" s="20"/>
      <c r="V235" s="20"/>
      <c r="W235" s="20"/>
    </row>
    <row r="236" spans="1:23">
      <c r="B236" s="20"/>
      <c r="E236" s="20"/>
      <c r="F236" s="20" t="s">
        <v>208</v>
      </c>
      <c r="H236" s="20"/>
      <c r="I236" s="50" t="s">
        <v>208</v>
      </c>
      <c r="J236" s="20"/>
      <c r="M236" s="20"/>
      <c r="O236" s="20"/>
      <c r="P236" s="30"/>
      <c r="Q236" s="20"/>
      <c r="R236" s="20"/>
      <c r="U236" s="20"/>
      <c r="V236" s="20"/>
      <c r="W236" s="20"/>
    </row>
    <row r="237" spans="1:23" ht="96">
      <c r="A237" s="48">
        <v>360</v>
      </c>
      <c r="B237" s="59" t="s">
        <v>438</v>
      </c>
      <c r="C237" s="59" t="s">
        <v>439</v>
      </c>
      <c r="D237" s="59" t="s">
        <v>440</v>
      </c>
      <c r="E237" s="60">
        <v>2</v>
      </c>
      <c r="F237" s="115" t="s">
        <v>1058</v>
      </c>
      <c r="G237" s="61"/>
      <c r="H237" s="74">
        <v>2</v>
      </c>
      <c r="I237" s="83" t="s">
        <v>208</v>
      </c>
      <c r="J237" s="60"/>
      <c r="K237" s="62"/>
      <c r="L237" s="61"/>
      <c r="M237" s="74"/>
      <c r="N237" s="83"/>
      <c r="O237" s="84">
        <f t="shared" si="3"/>
        <v>2</v>
      </c>
      <c r="P237" s="30"/>
      <c r="Q237" s="20"/>
      <c r="R237" s="20"/>
      <c r="U237" s="20"/>
      <c r="V237" s="20"/>
      <c r="W237" s="20"/>
    </row>
    <row r="238" spans="1:23">
      <c r="B238" s="20"/>
      <c r="E238" s="20"/>
      <c r="F238" s="20" t="s">
        <v>208</v>
      </c>
      <c r="H238" s="20"/>
      <c r="I238" s="50" t="s">
        <v>208</v>
      </c>
      <c r="J238" s="20"/>
      <c r="M238" s="20"/>
      <c r="O238" s="20"/>
      <c r="P238" s="30"/>
      <c r="Q238" s="20"/>
      <c r="R238" s="20"/>
      <c r="U238" s="20"/>
      <c r="V238" s="20"/>
      <c r="W238" s="20"/>
    </row>
    <row r="239" spans="1:23" ht="128">
      <c r="A239" s="48">
        <v>361</v>
      </c>
      <c r="B239" s="59" t="s">
        <v>195</v>
      </c>
      <c r="C239" s="59" t="s">
        <v>441</v>
      </c>
      <c r="D239" s="59" t="s">
        <v>442</v>
      </c>
      <c r="E239" s="60">
        <v>3</v>
      </c>
      <c r="F239" s="114" t="s">
        <v>1059</v>
      </c>
      <c r="G239" s="61"/>
      <c r="H239" s="74">
        <v>3</v>
      </c>
      <c r="I239" s="130" t="s">
        <v>829</v>
      </c>
      <c r="J239" s="60"/>
      <c r="K239" s="62"/>
      <c r="L239" s="61"/>
      <c r="M239" s="74"/>
      <c r="N239" s="83"/>
      <c r="O239" s="84">
        <f t="shared" si="3"/>
        <v>3</v>
      </c>
      <c r="P239" s="30"/>
      <c r="Q239" s="20"/>
      <c r="R239" s="20"/>
      <c r="U239" s="20"/>
      <c r="V239" s="20"/>
      <c r="W239" s="20"/>
    </row>
    <row r="240" spans="1:23" ht="144">
      <c r="A240" s="48">
        <v>362</v>
      </c>
      <c r="B240" s="59" t="s">
        <v>443</v>
      </c>
      <c r="C240" s="59" t="s">
        <v>444</v>
      </c>
      <c r="D240" s="59" t="s">
        <v>445</v>
      </c>
      <c r="E240" s="60">
        <v>2</v>
      </c>
      <c r="F240" s="115" t="s">
        <v>1060</v>
      </c>
      <c r="G240" s="61"/>
      <c r="H240" s="74">
        <v>1</v>
      </c>
      <c r="I240" s="83" t="s">
        <v>979</v>
      </c>
      <c r="J240" s="60"/>
      <c r="K240" s="62"/>
      <c r="L240" s="61"/>
      <c r="M240" s="74"/>
      <c r="N240" s="83"/>
      <c r="O240" s="84">
        <f t="shared" si="3"/>
        <v>1</v>
      </c>
      <c r="P240" s="30"/>
      <c r="Q240" s="20"/>
      <c r="R240" s="20"/>
      <c r="U240" s="20"/>
      <c r="V240" s="20"/>
      <c r="W240" s="20"/>
    </row>
    <row r="241" spans="1:23" ht="112">
      <c r="A241" s="48">
        <v>363</v>
      </c>
      <c r="B241" s="59" t="s">
        <v>446</v>
      </c>
      <c r="C241" s="59" t="s">
        <v>447</v>
      </c>
      <c r="D241" s="59" t="s">
        <v>448</v>
      </c>
      <c r="E241" s="60">
        <v>2</v>
      </c>
      <c r="F241" s="114" t="s">
        <v>208</v>
      </c>
      <c r="G241" s="61"/>
      <c r="H241" s="74">
        <v>2</v>
      </c>
      <c r="I241" s="83" t="s">
        <v>208</v>
      </c>
      <c r="J241" s="60"/>
      <c r="K241" s="62"/>
      <c r="L241" s="61"/>
      <c r="M241" s="74"/>
      <c r="N241" s="83"/>
      <c r="O241" s="84">
        <f t="shared" si="3"/>
        <v>2</v>
      </c>
      <c r="P241" s="30"/>
      <c r="Q241" s="20"/>
      <c r="R241" s="20"/>
      <c r="U241" s="20"/>
      <c r="V241" s="20"/>
      <c r="W241" s="20"/>
    </row>
    <row r="242" spans="1:23" ht="128">
      <c r="A242" s="48">
        <v>364</v>
      </c>
      <c r="B242" s="59" t="s">
        <v>380</v>
      </c>
      <c r="C242" s="59" t="s">
        <v>449</v>
      </c>
      <c r="D242" s="59" t="s">
        <v>450</v>
      </c>
      <c r="E242" s="60">
        <v>2</v>
      </c>
      <c r="F242" s="115" t="s">
        <v>1061</v>
      </c>
      <c r="G242" s="61"/>
      <c r="H242" s="74">
        <v>2</v>
      </c>
      <c r="I242" s="83" t="s">
        <v>980</v>
      </c>
      <c r="J242" s="60"/>
      <c r="K242" s="62"/>
      <c r="L242" s="61"/>
      <c r="M242" s="74"/>
      <c r="N242" s="83"/>
      <c r="O242" s="84">
        <f t="shared" si="3"/>
        <v>2</v>
      </c>
      <c r="P242" s="30"/>
      <c r="Q242" s="20"/>
      <c r="R242" s="20"/>
      <c r="U242" s="20"/>
      <c r="V242" s="20"/>
      <c r="W242" s="20"/>
    </row>
    <row r="243" spans="1:23" ht="80">
      <c r="A243" s="48">
        <v>365</v>
      </c>
      <c r="B243" s="59" t="s">
        <v>451</v>
      </c>
      <c r="C243" s="59" t="s">
        <v>452</v>
      </c>
      <c r="D243" s="59" t="s">
        <v>453</v>
      </c>
      <c r="E243" s="60">
        <v>3</v>
      </c>
      <c r="F243" s="114" t="s">
        <v>861</v>
      </c>
      <c r="G243" s="61"/>
      <c r="H243" s="74">
        <v>2</v>
      </c>
      <c r="I243" s="130" t="s">
        <v>981</v>
      </c>
      <c r="J243" s="60"/>
      <c r="K243" s="62"/>
      <c r="L243" s="61"/>
      <c r="M243" s="74"/>
      <c r="N243" s="83"/>
      <c r="O243" s="84">
        <f t="shared" si="3"/>
        <v>2</v>
      </c>
      <c r="P243" s="30"/>
      <c r="Q243" s="20"/>
      <c r="R243" s="20"/>
      <c r="U243" s="20"/>
      <c r="V243" s="20"/>
      <c r="W243" s="20"/>
    </row>
    <row r="244" spans="1:23">
      <c r="B244" s="20"/>
      <c r="E244" s="20"/>
      <c r="F244" s="20" t="s">
        <v>208</v>
      </c>
      <c r="H244" s="20"/>
      <c r="I244" s="50" t="s">
        <v>208</v>
      </c>
      <c r="J244" s="20"/>
      <c r="M244" s="20"/>
      <c r="O244" s="20"/>
      <c r="P244" s="30"/>
      <c r="Q244" s="20"/>
      <c r="R244" s="20"/>
      <c r="U244" s="20"/>
      <c r="V244" s="20"/>
      <c r="W244" s="20"/>
    </row>
    <row r="245" spans="1:23" ht="128">
      <c r="A245" s="48">
        <v>366</v>
      </c>
      <c r="B245" s="59" t="s">
        <v>454</v>
      </c>
      <c r="C245" s="59" t="s">
        <v>455</v>
      </c>
      <c r="D245" s="59" t="s">
        <v>456</v>
      </c>
      <c r="E245" s="60">
        <v>1</v>
      </c>
      <c r="F245" s="61" t="s">
        <v>1062</v>
      </c>
      <c r="G245" s="61"/>
      <c r="H245" s="74">
        <v>1</v>
      </c>
      <c r="I245" s="83" t="s">
        <v>208</v>
      </c>
      <c r="J245" s="60"/>
      <c r="K245" s="62"/>
      <c r="L245" s="61"/>
      <c r="M245" s="74"/>
      <c r="N245" s="83"/>
      <c r="O245" s="84">
        <f t="shared" si="3"/>
        <v>1</v>
      </c>
      <c r="P245" s="30"/>
      <c r="Q245" s="20"/>
      <c r="R245" s="20"/>
      <c r="U245" s="20"/>
      <c r="V245" s="20"/>
      <c r="W245" s="20"/>
    </row>
    <row r="246" spans="1:23" ht="80">
      <c r="A246" s="48">
        <v>367</v>
      </c>
      <c r="B246" s="59" t="s">
        <v>457</v>
      </c>
      <c r="C246" s="59" t="s">
        <v>458</v>
      </c>
      <c r="D246" s="59" t="s">
        <v>459</v>
      </c>
      <c r="E246" s="60">
        <v>3</v>
      </c>
      <c r="F246" s="61" t="s">
        <v>1063</v>
      </c>
      <c r="G246" s="61"/>
      <c r="H246" s="74">
        <v>3</v>
      </c>
      <c r="I246" s="83" t="s">
        <v>208</v>
      </c>
      <c r="J246" s="60"/>
      <c r="K246" s="62"/>
      <c r="L246" s="61"/>
      <c r="M246" s="74"/>
      <c r="N246" s="83"/>
      <c r="O246" s="84">
        <f t="shared" si="3"/>
        <v>3</v>
      </c>
      <c r="P246" s="30"/>
      <c r="Q246" s="20"/>
      <c r="R246" s="20"/>
      <c r="U246" s="20"/>
      <c r="V246" s="20"/>
      <c r="W246" s="20"/>
    </row>
    <row r="247" spans="1:23">
      <c r="B247" s="20"/>
      <c r="E247" s="20"/>
      <c r="F247" s="20" t="s">
        <v>208</v>
      </c>
      <c r="H247" s="20"/>
      <c r="I247" s="50" t="s">
        <v>208</v>
      </c>
      <c r="J247" s="20"/>
      <c r="M247" s="20"/>
      <c r="O247" s="20"/>
      <c r="P247" s="30"/>
      <c r="Q247" s="20"/>
      <c r="R247" s="20"/>
      <c r="U247" s="20"/>
      <c r="V247" s="20"/>
      <c r="W247" s="20"/>
    </row>
    <row r="248" spans="1:23" ht="96">
      <c r="A248" s="48">
        <v>368</v>
      </c>
      <c r="B248" s="59" t="s">
        <v>460</v>
      </c>
      <c r="C248" s="59" t="s">
        <v>461</v>
      </c>
      <c r="D248" s="59" t="s">
        <v>462</v>
      </c>
      <c r="E248" s="60">
        <v>1</v>
      </c>
      <c r="F248" s="115" t="s">
        <v>1064</v>
      </c>
      <c r="G248" s="61"/>
      <c r="H248" s="74">
        <v>1</v>
      </c>
      <c r="I248" s="83" t="s">
        <v>208</v>
      </c>
      <c r="J248" s="60"/>
      <c r="K248" s="62"/>
      <c r="L248" s="61"/>
      <c r="M248" s="74"/>
      <c r="N248" s="83"/>
      <c r="O248" s="84">
        <f t="shared" si="3"/>
        <v>1</v>
      </c>
      <c r="P248" s="30"/>
      <c r="Q248" s="20"/>
      <c r="R248" s="20"/>
      <c r="U248" s="20"/>
      <c r="V248" s="20"/>
      <c r="W248" s="20"/>
    </row>
    <row r="249" spans="1:23">
      <c r="C249" s="24"/>
      <c r="D249" s="24"/>
      <c r="E249" s="92"/>
      <c r="F249" s="20" t="s">
        <v>208</v>
      </c>
      <c r="H249" s="20"/>
      <c r="I249" s="50" t="s">
        <v>208</v>
      </c>
      <c r="J249" s="20"/>
      <c r="M249" s="88"/>
      <c r="N249" s="89"/>
      <c r="O249" s="20"/>
      <c r="P249" s="30"/>
      <c r="Q249" s="20"/>
      <c r="R249" s="20"/>
      <c r="U249" s="20"/>
      <c r="V249" s="20"/>
      <c r="W249" s="20"/>
    </row>
    <row r="250" spans="1:23">
      <c r="C250" s="24"/>
      <c r="D250" s="24"/>
      <c r="E250" s="92"/>
      <c r="F250" s="20" t="s">
        <v>208</v>
      </c>
      <c r="H250" s="20"/>
      <c r="I250" s="50" t="s">
        <v>208</v>
      </c>
      <c r="J250" s="20"/>
      <c r="M250" s="88"/>
      <c r="N250" s="89"/>
      <c r="O250" s="20"/>
      <c r="P250" s="30"/>
      <c r="Q250" s="20"/>
      <c r="R250" s="20"/>
      <c r="U250" s="20"/>
      <c r="V250" s="20"/>
      <c r="W250" s="20"/>
    </row>
    <row r="251" spans="1:23">
      <c r="B251" s="20"/>
      <c r="F251" s="20" t="s">
        <v>208</v>
      </c>
      <c r="I251" s="50" t="s">
        <v>208</v>
      </c>
      <c r="O251" s="20"/>
      <c r="P251" s="30"/>
      <c r="Q251" s="20"/>
      <c r="R251" s="20"/>
      <c r="U251" s="20"/>
      <c r="V251" s="20"/>
      <c r="W251" s="20"/>
    </row>
    <row r="252" spans="1:23" ht="32">
      <c r="B252" s="86" t="s">
        <v>463</v>
      </c>
      <c r="C252" s="90" t="s">
        <v>464</v>
      </c>
      <c r="F252" s="20" t="s">
        <v>208</v>
      </c>
      <c r="I252" s="50" t="s">
        <v>208</v>
      </c>
      <c r="O252" s="20"/>
      <c r="P252" s="30"/>
      <c r="Q252" s="20"/>
      <c r="R252" s="20"/>
      <c r="U252" s="20"/>
      <c r="V252" s="20"/>
      <c r="W252" s="20"/>
    </row>
    <row r="253" spans="1:23" ht="128">
      <c r="A253" s="48">
        <v>369</v>
      </c>
      <c r="B253" s="59" t="s">
        <v>465</v>
      </c>
      <c r="C253" s="59" t="s">
        <v>466</v>
      </c>
      <c r="D253" s="59" t="s">
        <v>467</v>
      </c>
      <c r="E253" s="60">
        <v>3</v>
      </c>
      <c r="F253" s="115" t="s">
        <v>1065</v>
      </c>
      <c r="G253" s="61"/>
      <c r="H253" s="74">
        <v>2</v>
      </c>
      <c r="I253" s="83" t="s">
        <v>873</v>
      </c>
      <c r="J253" s="60"/>
      <c r="K253" s="115"/>
      <c r="L253" s="61"/>
      <c r="M253" s="74"/>
      <c r="N253" s="83"/>
      <c r="O253" s="84">
        <f t="shared" si="3"/>
        <v>2</v>
      </c>
      <c r="P253" s="30"/>
      <c r="Q253" s="20"/>
      <c r="R253" s="20"/>
      <c r="U253" s="20"/>
      <c r="V253" s="20"/>
      <c r="W253" s="20"/>
    </row>
    <row r="254" spans="1:23">
      <c r="B254" s="20"/>
      <c r="E254" s="20"/>
      <c r="F254" s="20" t="s">
        <v>208</v>
      </c>
      <c r="H254" s="20"/>
      <c r="I254" s="50" t="s">
        <v>208</v>
      </c>
      <c r="J254" s="20"/>
      <c r="M254" s="20"/>
      <c r="O254" s="20"/>
      <c r="P254" s="30"/>
      <c r="Q254" s="20"/>
      <c r="R254" s="20"/>
      <c r="U254" s="20"/>
      <c r="V254" s="20"/>
      <c r="W254" s="20"/>
    </row>
    <row r="255" spans="1:23" ht="112">
      <c r="A255" s="48">
        <v>370</v>
      </c>
      <c r="B255" s="59" t="s">
        <v>468</v>
      </c>
      <c r="C255" s="59" t="s">
        <v>469</v>
      </c>
      <c r="D255" s="59" t="s">
        <v>751</v>
      </c>
      <c r="E255" s="60">
        <v>2</v>
      </c>
      <c r="F255" s="115" t="s">
        <v>1066</v>
      </c>
      <c r="G255" s="61"/>
      <c r="H255" s="74">
        <v>2</v>
      </c>
      <c r="I255" s="83" t="s">
        <v>830</v>
      </c>
      <c r="J255" s="60"/>
      <c r="K255" s="62"/>
      <c r="L255" s="61"/>
      <c r="M255" s="74"/>
      <c r="N255" s="83"/>
      <c r="O255" s="84">
        <f t="shared" si="3"/>
        <v>2</v>
      </c>
      <c r="P255" s="30"/>
      <c r="Q255" s="20"/>
      <c r="R255" s="20"/>
      <c r="U255" s="20"/>
      <c r="V255" s="20"/>
      <c r="W255" s="20"/>
    </row>
    <row r="256" spans="1:23">
      <c r="B256" s="20"/>
      <c r="E256" s="20"/>
      <c r="F256" s="20" t="s">
        <v>208</v>
      </c>
      <c r="H256" s="20"/>
      <c r="I256" s="50" t="s">
        <v>208</v>
      </c>
      <c r="J256" s="20"/>
      <c r="M256" s="20"/>
      <c r="O256" s="20"/>
      <c r="P256" s="30"/>
      <c r="Q256" s="20"/>
      <c r="R256" s="20"/>
      <c r="U256" s="20"/>
      <c r="V256" s="20"/>
      <c r="W256" s="20"/>
    </row>
    <row r="257" spans="1:23" ht="144">
      <c r="A257" s="48">
        <v>371</v>
      </c>
      <c r="B257" s="59" t="s">
        <v>470</v>
      </c>
      <c r="C257" s="59" t="s">
        <v>471</v>
      </c>
      <c r="D257" s="59" t="s">
        <v>472</v>
      </c>
      <c r="E257" s="60">
        <v>3</v>
      </c>
      <c r="F257" s="115" t="s">
        <v>1067</v>
      </c>
      <c r="G257" s="61"/>
      <c r="H257" s="74">
        <v>2</v>
      </c>
      <c r="I257" s="74" t="s">
        <v>982</v>
      </c>
      <c r="J257" s="60"/>
      <c r="K257" s="62"/>
      <c r="L257" s="61"/>
      <c r="M257" s="74"/>
      <c r="N257" s="83"/>
      <c r="O257" s="84">
        <f t="shared" si="3"/>
        <v>2</v>
      </c>
      <c r="P257" s="30"/>
      <c r="Q257" s="20"/>
      <c r="R257" s="20"/>
      <c r="U257" s="20"/>
      <c r="V257" s="20"/>
      <c r="W257" s="20"/>
    </row>
    <row r="258" spans="1:23">
      <c r="B258" s="20"/>
      <c r="E258" s="20"/>
      <c r="F258" s="20" t="s">
        <v>208</v>
      </c>
      <c r="H258" s="20"/>
      <c r="I258" s="50" t="s">
        <v>208</v>
      </c>
      <c r="J258" s="20"/>
      <c r="M258" s="20"/>
      <c r="O258" s="20"/>
      <c r="P258" s="30"/>
      <c r="Q258" s="20"/>
      <c r="R258" s="20"/>
      <c r="U258" s="20"/>
      <c r="V258" s="20"/>
      <c r="W258" s="20"/>
    </row>
    <row r="259" spans="1:23" ht="144">
      <c r="A259" s="48">
        <v>372</v>
      </c>
      <c r="B259" s="59" t="s">
        <v>473</v>
      </c>
      <c r="C259" s="59" t="s">
        <v>755</v>
      </c>
      <c r="D259" s="59" t="s">
        <v>475</v>
      </c>
      <c r="E259" s="60">
        <v>3</v>
      </c>
      <c r="F259" s="115" t="s">
        <v>1068</v>
      </c>
      <c r="G259" s="61"/>
      <c r="H259" s="74">
        <v>1</v>
      </c>
      <c r="I259" s="130" t="s">
        <v>983</v>
      </c>
      <c r="J259" s="60"/>
      <c r="K259" s="62"/>
      <c r="L259" s="61"/>
      <c r="M259" s="74"/>
      <c r="N259" s="83"/>
      <c r="O259" s="84">
        <f t="shared" si="3"/>
        <v>1</v>
      </c>
      <c r="P259" s="30"/>
      <c r="Q259" s="20"/>
      <c r="R259" s="20"/>
      <c r="U259" s="20"/>
      <c r="V259" s="20"/>
      <c r="W259" s="20"/>
    </row>
    <row r="260" spans="1:23">
      <c r="B260" s="20"/>
      <c r="F260" s="20" t="s">
        <v>208</v>
      </c>
      <c r="I260" s="50" t="s">
        <v>208</v>
      </c>
      <c r="O260" s="20"/>
      <c r="P260" s="30"/>
      <c r="Q260" s="20"/>
      <c r="R260" s="20"/>
      <c r="U260" s="20"/>
      <c r="V260" s="20"/>
      <c r="W260" s="20"/>
    </row>
    <row r="261" spans="1:23">
      <c r="B261" s="20"/>
      <c r="F261" s="20" t="s">
        <v>208</v>
      </c>
      <c r="I261" s="50" t="s">
        <v>208</v>
      </c>
      <c r="O261" s="20"/>
      <c r="P261" s="30"/>
      <c r="Q261" s="20"/>
      <c r="R261" s="20"/>
      <c r="U261" s="20"/>
      <c r="V261" s="20"/>
      <c r="W261" s="20"/>
    </row>
    <row r="262" spans="1:23" ht="32">
      <c r="B262" s="86" t="s">
        <v>476</v>
      </c>
      <c r="C262" s="90" t="s">
        <v>477</v>
      </c>
      <c r="F262" s="20" t="s">
        <v>208</v>
      </c>
      <c r="I262" s="50" t="s">
        <v>208</v>
      </c>
      <c r="O262" s="20"/>
      <c r="P262" s="30"/>
      <c r="Q262" s="20"/>
      <c r="R262" s="20"/>
      <c r="U262" s="20"/>
      <c r="V262" s="20"/>
      <c r="W262" s="20"/>
    </row>
    <row r="263" spans="1:23" ht="128">
      <c r="A263" s="48">
        <v>373</v>
      </c>
      <c r="B263" s="59" t="s">
        <v>478</v>
      </c>
      <c r="C263" s="59" t="s">
        <v>479</v>
      </c>
      <c r="D263" s="59" t="s">
        <v>480</v>
      </c>
      <c r="E263" s="60">
        <v>4</v>
      </c>
      <c r="F263" s="115" t="s">
        <v>1069</v>
      </c>
      <c r="G263" s="61"/>
      <c r="H263" s="74">
        <v>4</v>
      </c>
      <c r="I263" s="83" t="s">
        <v>208</v>
      </c>
      <c r="J263" s="60"/>
      <c r="K263" s="62"/>
      <c r="L263" s="61"/>
      <c r="M263" s="74"/>
      <c r="N263" s="83"/>
      <c r="O263" s="84">
        <f t="shared" si="3"/>
        <v>4</v>
      </c>
      <c r="P263" s="30"/>
      <c r="Q263" s="20"/>
      <c r="R263" s="20"/>
      <c r="U263" s="20"/>
      <c r="V263" s="20"/>
      <c r="W263" s="20"/>
    </row>
    <row r="264" spans="1:23">
      <c r="B264" s="20"/>
      <c r="E264" s="20"/>
      <c r="F264" s="20" t="s">
        <v>208</v>
      </c>
      <c r="H264" s="20"/>
      <c r="I264" s="50" t="s">
        <v>208</v>
      </c>
      <c r="J264" s="20"/>
      <c r="M264" s="20"/>
      <c r="O264" s="20"/>
      <c r="P264" s="30"/>
      <c r="Q264" s="20"/>
      <c r="R264" s="20"/>
      <c r="U264" s="20"/>
      <c r="V264" s="20"/>
      <c r="W264" s="20"/>
    </row>
    <row r="265" spans="1:23" ht="160">
      <c r="A265" s="48">
        <v>374</v>
      </c>
      <c r="B265" s="59" t="s">
        <v>481</v>
      </c>
      <c r="C265" s="59" t="s">
        <v>482</v>
      </c>
      <c r="D265" s="59" t="s">
        <v>483</v>
      </c>
      <c r="E265" s="60">
        <v>4</v>
      </c>
      <c r="F265" s="115" t="s">
        <v>1070</v>
      </c>
      <c r="G265" s="61"/>
      <c r="H265" s="74">
        <v>4</v>
      </c>
      <c r="I265" s="130" t="s">
        <v>984</v>
      </c>
      <c r="J265" s="60"/>
      <c r="K265" s="62"/>
      <c r="L265" s="61"/>
      <c r="M265" s="74"/>
      <c r="N265" s="83"/>
      <c r="O265" s="84">
        <f t="shared" si="3"/>
        <v>4</v>
      </c>
      <c r="P265" s="30"/>
      <c r="Q265" s="20"/>
      <c r="R265" s="20"/>
      <c r="U265" s="20"/>
      <c r="V265" s="20"/>
      <c r="W265" s="20"/>
    </row>
    <row r="266" spans="1:23">
      <c r="B266" s="20"/>
      <c r="E266" s="20"/>
      <c r="F266" s="20" t="s">
        <v>208</v>
      </c>
      <c r="H266" s="20"/>
      <c r="I266" s="50" t="s">
        <v>208</v>
      </c>
      <c r="J266" s="20"/>
      <c r="M266" s="20"/>
      <c r="O266" s="20"/>
      <c r="P266" s="30"/>
      <c r="Q266" s="20"/>
      <c r="R266" s="20"/>
      <c r="U266" s="20"/>
      <c r="V266" s="20"/>
      <c r="W266" s="20"/>
    </row>
    <row r="267" spans="1:23" ht="160">
      <c r="A267" s="48">
        <v>375</v>
      </c>
      <c r="B267" s="59" t="s">
        <v>484</v>
      </c>
      <c r="C267" s="59" t="s">
        <v>485</v>
      </c>
      <c r="D267" s="59" t="s">
        <v>486</v>
      </c>
      <c r="E267" s="60">
        <v>3</v>
      </c>
      <c r="F267" s="115" t="s">
        <v>1071</v>
      </c>
      <c r="G267" s="61"/>
      <c r="H267" s="74">
        <v>3</v>
      </c>
      <c r="I267" s="74" t="s">
        <v>831</v>
      </c>
      <c r="J267" s="60"/>
      <c r="K267" s="115"/>
      <c r="L267" s="61"/>
      <c r="M267" s="74"/>
      <c r="N267" s="83"/>
      <c r="O267" s="84">
        <f t="shared" si="3"/>
        <v>3</v>
      </c>
      <c r="P267" s="30"/>
      <c r="Q267" s="20"/>
      <c r="R267" s="20"/>
      <c r="U267" s="20"/>
      <c r="V267" s="20"/>
      <c r="W267" s="20"/>
    </row>
    <row r="268" spans="1:23">
      <c r="B268" s="20"/>
      <c r="F268" s="20" t="s">
        <v>208</v>
      </c>
      <c r="I268" s="50" t="s">
        <v>208</v>
      </c>
      <c r="O268" s="20"/>
      <c r="P268" s="30"/>
      <c r="Q268" s="20"/>
      <c r="R268" s="20"/>
      <c r="U268" s="20"/>
      <c r="V268" s="20"/>
      <c r="W268" s="20"/>
    </row>
    <row r="269" spans="1:23">
      <c r="B269" s="20"/>
      <c r="F269" s="20" t="s">
        <v>208</v>
      </c>
      <c r="I269" s="50" t="s">
        <v>208</v>
      </c>
      <c r="O269" s="20"/>
      <c r="P269" s="30"/>
      <c r="Q269" s="20"/>
      <c r="R269" s="20"/>
      <c r="U269" s="20"/>
      <c r="V269" s="20"/>
      <c r="W269" s="20"/>
    </row>
    <row r="270" spans="1:23">
      <c r="B270" s="20"/>
      <c r="F270" s="20" t="s">
        <v>208</v>
      </c>
      <c r="I270" s="50" t="s">
        <v>208</v>
      </c>
      <c r="O270" s="20"/>
      <c r="P270" s="30"/>
      <c r="Q270" s="20"/>
      <c r="R270" s="20"/>
      <c r="U270" s="20"/>
      <c r="V270" s="20"/>
      <c r="W270" s="20"/>
    </row>
    <row r="271" spans="1:23">
      <c r="B271" s="51" t="s">
        <v>65</v>
      </c>
      <c r="F271" s="126" t="s">
        <v>208</v>
      </c>
      <c r="I271" s="50" t="s">
        <v>208</v>
      </c>
      <c r="O271" s="20"/>
      <c r="P271" s="30"/>
      <c r="Q271" s="20"/>
      <c r="R271" s="20"/>
      <c r="U271" s="20"/>
      <c r="V271" s="20"/>
      <c r="W271" s="20"/>
    </row>
    <row r="272" spans="1:23" ht="144">
      <c r="A272" s="48">
        <v>376</v>
      </c>
      <c r="B272" s="59" t="s">
        <v>487</v>
      </c>
      <c r="C272" s="59" t="s">
        <v>488</v>
      </c>
      <c r="D272" s="59" t="s">
        <v>489</v>
      </c>
      <c r="E272" s="60">
        <v>3</v>
      </c>
      <c r="F272" s="61" t="s">
        <v>757</v>
      </c>
      <c r="G272" s="61"/>
      <c r="H272" s="74">
        <v>3</v>
      </c>
      <c r="I272" s="83" t="s">
        <v>208</v>
      </c>
      <c r="J272" s="60"/>
      <c r="K272" s="62"/>
      <c r="L272" s="61"/>
      <c r="M272" s="74"/>
      <c r="N272" s="83"/>
      <c r="O272" s="84">
        <f t="shared" si="3"/>
        <v>3</v>
      </c>
      <c r="P272" s="30"/>
      <c r="Q272" s="20"/>
      <c r="R272" s="20"/>
      <c r="U272" s="20"/>
      <c r="V272" s="20"/>
      <c r="W272" s="20"/>
    </row>
    <row r="273" spans="1:23">
      <c r="B273" s="20"/>
      <c r="E273" s="20"/>
      <c r="F273" s="20" t="s">
        <v>208</v>
      </c>
      <c r="H273" s="20"/>
      <c r="I273" s="50" t="s">
        <v>208</v>
      </c>
      <c r="J273" s="20"/>
      <c r="M273" s="20"/>
      <c r="O273" s="20"/>
      <c r="P273" s="30"/>
      <c r="Q273" s="20"/>
      <c r="R273" s="20"/>
      <c r="U273" s="20"/>
      <c r="V273" s="20"/>
      <c r="W273" s="20"/>
    </row>
    <row r="274" spans="1:23" ht="288">
      <c r="A274" s="48">
        <v>377</v>
      </c>
      <c r="B274" s="59" t="s">
        <v>490</v>
      </c>
      <c r="C274" s="59" t="s">
        <v>724</v>
      </c>
      <c r="D274" s="59" t="s">
        <v>492</v>
      </c>
      <c r="E274" s="60">
        <v>4</v>
      </c>
      <c r="F274" s="61" t="s">
        <v>1072</v>
      </c>
      <c r="G274" s="61"/>
      <c r="H274" s="74">
        <v>3</v>
      </c>
      <c r="I274" s="83" t="s">
        <v>874</v>
      </c>
      <c r="J274" s="60"/>
      <c r="K274" s="62"/>
      <c r="L274" s="61"/>
      <c r="M274" s="74"/>
      <c r="N274" s="83"/>
      <c r="O274" s="84">
        <f t="shared" si="3"/>
        <v>3</v>
      </c>
      <c r="P274" s="30"/>
      <c r="Q274" s="20"/>
      <c r="R274" s="20"/>
      <c r="U274" s="20"/>
      <c r="V274" s="20"/>
      <c r="W274" s="20"/>
    </row>
    <row r="275" spans="1:23">
      <c r="B275" s="20"/>
      <c r="E275" s="20"/>
      <c r="F275" s="20" t="s">
        <v>208</v>
      </c>
      <c r="H275" s="20"/>
      <c r="I275" s="50" t="s">
        <v>208</v>
      </c>
      <c r="J275" s="20"/>
      <c r="M275" s="20"/>
      <c r="O275" s="20"/>
      <c r="P275" s="30"/>
      <c r="Q275" s="20"/>
      <c r="R275" s="20"/>
      <c r="U275" s="20"/>
      <c r="V275" s="20"/>
      <c r="W275" s="20"/>
    </row>
    <row r="276" spans="1:23" ht="128">
      <c r="A276" s="48">
        <v>378</v>
      </c>
      <c r="B276" s="59" t="s">
        <v>81</v>
      </c>
      <c r="C276" s="59" t="s">
        <v>82</v>
      </c>
      <c r="D276" s="59" t="s">
        <v>493</v>
      </c>
      <c r="E276" s="60">
        <v>2</v>
      </c>
      <c r="F276" s="123" t="s">
        <v>1073</v>
      </c>
      <c r="G276" s="61"/>
      <c r="H276" s="74">
        <v>2</v>
      </c>
      <c r="I276" s="83" t="s">
        <v>208</v>
      </c>
      <c r="J276" s="60"/>
      <c r="K276" s="62"/>
      <c r="L276" s="61"/>
      <c r="M276" s="74"/>
      <c r="N276" s="83"/>
      <c r="O276" s="84">
        <f t="shared" si="3"/>
        <v>2</v>
      </c>
      <c r="P276" s="30"/>
      <c r="Q276" s="20"/>
      <c r="R276" s="20"/>
      <c r="U276" s="20"/>
      <c r="V276" s="20"/>
      <c r="W276" s="20"/>
    </row>
    <row r="277" spans="1:23">
      <c r="B277" s="20"/>
      <c r="E277" s="20"/>
      <c r="F277" s="20" t="s">
        <v>208</v>
      </c>
      <c r="H277" s="20"/>
      <c r="I277" s="50" t="s">
        <v>208</v>
      </c>
      <c r="J277" s="20"/>
      <c r="M277" s="20"/>
      <c r="O277" s="20"/>
      <c r="P277" s="30"/>
      <c r="Q277" s="20"/>
      <c r="R277" s="20"/>
      <c r="U277" s="20"/>
      <c r="V277" s="20"/>
      <c r="W277" s="20"/>
    </row>
    <row r="278" spans="1:23" ht="160">
      <c r="A278" s="48">
        <v>379</v>
      </c>
      <c r="B278" s="59" t="s">
        <v>494</v>
      </c>
      <c r="C278" s="59" t="s">
        <v>495</v>
      </c>
      <c r="D278" s="59" t="s">
        <v>496</v>
      </c>
      <c r="E278" s="60">
        <v>3</v>
      </c>
      <c r="F278" s="123" t="s">
        <v>1074</v>
      </c>
      <c r="G278" s="61"/>
      <c r="H278" s="74">
        <v>3</v>
      </c>
      <c r="I278" s="83" t="s">
        <v>208</v>
      </c>
      <c r="J278" s="60"/>
      <c r="K278" s="62"/>
      <c r="L278" s="61"/>
      <c r="M278" s="74"/>
      <c r="N278" s="83"/>
      <c r="O278" s="84">
        <f t="shared" si="3"/>
        <v>3</v>
      </c>
      <c r="P278" s="30"/>
      <c r="Q278" s="20"/>
      <c r="R278" s="20"/>
      <c r="U278" s="20"/>
      <c r="V278" s="20"/>
      <c r="W278" s="20"/>
    </row>
    <row r="279" spans="1:23">
      <c r="B279" s="20"/>
      <c r="E279" s="20"/>
      <c r="F279" s="20" t="s">
        <v>208</v>
      </c>
      <c r="H279" s="20"/>
      <c r="I279" s="50" t="s">
        <v>208</v>
      </c>
      <c r="J279" s="20"/>
      <c r="M279" s="20"/>
      <c r="O279" s="20"/>
      <c r="P279" s="30"/>
      <c r="Q279" s="20"/>
      <c r="R279" s="20"/>
      <c r="U279" s="20"/>
      <c r="V279" s="20"/>
      <c r="W279" s="20"/>
    </row>
    <row r="280" spans="1:23" ht="96">
      <c r="A280" s="48">
        <v>380</v>
      </c>
      <c r="B280" s="59" t="s">
        <v>497</v>
      </c>
      <c r="C280" s="59" t="s">
        <v>498</v>
      </c>
      <c r="D280" s="59" t="s">
        <v>499</v>
      </c>
      <c r="E280" s="60">
        <v>0</v>
      </c>
      <c r="F280" s="61" t="s">
        <v>788</v>
      </c>
      <c r="G280" s="61"/>
      <c r="H280" s="74">
        <v>0</v>
      </c>
      <c r="I280" s="83" t="s">
        <v>208</v>
      </c>
      <c r="J280" s="60"/>
      <c r="K280" s="62"/>
      <c r="L280" s="61"/>
      <c r="M280" s="74"/>
      <c r="N280" s="83"/>
      <c r="O280" s="84">
        <f t="shared" si="3"/>
        <v>0</v>
      </c>
      <c r="P280" s="30"/>
      <c r="Q280" s="20"/>
      <c r="R280" s="20"/>
      <c r="U280" s="20"/>
      <c r="V280" s="20"/>
      <c r="W280" s="20"/>
    </row>
    <row r="281" spans="1:23">
      <c r="B281" s="20"/>
      <c r="E281" s="20"/>
      <c r="F281" s="20" t="s">
        <v>208</v>
      </c>
      <c r="H281" s="20"/>
      <c r="I281" s="50" t="s">
        <v>208</v>
      </c>
      <c r="J281" s="20"/>
      <c r="M281" s="20"/>
      <c r="O281" s="20"/>
      <c r="P281" s="30"/>
      <c r="Q281" s="20"/>
      <c r="R281" s="20"/>
      <c r="U281" s="20"/>
      <c r="V281" s="20"/>
      <c r="W281" s="20"/>
    </row>
    <row r="282" spans="1:23" ht="128">
      <c r="A282" s="48">
        <v>381</v>
      </c>
      <c r="B282" s="59" t="s">
        <v>500</v>
      </c>
      <c r="C282" s="59" t="s">
        <v>94</v>
      </c>
      <c r="D282" s="59" t="s">
        <v>501</v>
      </c>
      <c r="E282" s="60">
        <v>0</v>
      </c>
      <c r="F282" s="61" t="s">
        <v>1075</v>
      </c>
      <c r="G282" s="61"/>
      <c r="H282" s="74">
        <v>0</v>
      </c>
      <c r="I282" s="83" t="s">
        <v>208</v>
      </c>
      <c r="J282" s="60"/>
      <c r="K282" s="62"/>
      <c r="L282" s="61"/>
      <c r="M282" s="74"/>
      <c r="N282" s="83"/>
      <c r="O282" s="84">
        <f t="shared" si="3"/>
        <v>0</v>
      </c>
      <c r="P282" s="30"/>
      <c r="Q282" s="20"/>
      <c r="R282" s="20"/>
      <c r="U282" s="20"/>
      <c r="V282" s="20"/>
      <c r="W282" s="20"/>
    </row>
    <row r="283" spans="1:23">
      <c r="B283" s="20"/>
      <c r="E283" s="20"/>
      <c r="F283" s="20" t="s">
        <v>208</v>
      </c>
      <c r="H283" s="20"/>
      <c r="I283" s="50" t="s">
        <v>208</v>
      </c>
      <c r="J283" s="20"/>
      <c r="M283" s="20"/>
      <c r="O283" s="20"/>
      <c r="P283" s="30"/>
      <c r="Q283" s="20"/>
      <c r="R283" s="20"/>
      <c r="U283" s="20"/>
      <c r="V283" s="20"/>
      <c r="W283" s="20"/>
    </row>
    <row r="284" spans="1:23" ht="128">
      <c r="A284" s="48">
        <v>382</v>
      </c>
      <c r="B284" s="59" t="s">
        <v>95</v>
      </c>
      <c r="C284" s="59" t="s">
        <v>96</v>
      </c>
      <c r="D284" s="59" t="s">
        <v>502</v>
      </c>
      <c r="E284" s="60">
        <v>0</v>
      </c>
      <c r="F284" s="61" t="s">
        <v>1075</v>
      </c>
      <c r="G284" s="61"/>
      <c r="H284" s="74">
        <v>0</v>
      </c>
      <c r="I284" s="83" t="s">
        <v>208</v>
      </c>
      <c r="J284" s="60"/>
      <c r="K284" s="62"/>
      <c r="L284" s="61"/>
      <c r="M284" s="74"/>
      <c r="N284" s="83"/>
      <c r="O284" s="84">
        <f t="shared" ref="O284:O333" si="4">IF(M284&lt;&gt;"",M284,IF(H284&lt;&gt;"",H284,""))</f>
        <v>0</v>
      </c>
      <c r="P284" s="30"/>
      <c r="Q284" s="20"/>
      <c r="R284" s="20"/>
      <c r="U284" s="20"/>
      <c r="V284" s="20"/>
      <c r="W284" s="20"/>
    </row>
    <row r="285" spans="1:23">
      <c r="B285" s="20"/>
      <c r="E285" s="20"/>
      <c r="F285" s="20" t="s">
        <v>208</v>
      </c>
      <c r="H285" s="20"/>
      <c r="I285" s="50" t="s">
        <v>208</v>
      </c>
      <c r="J285" s="20"/>
      <c r="M285" s="20"/>
      <c r="O285" s="20"/>
      <c r="P285" s="30"/>
      <c r="Q285" s="20"/>
      <c r="R285" s="20"/>
      <c r="U285" s="20"/>
      <c r="V285" s="20"/>
      <c r="W285" s="20"/>
    </row>
    <row r="286" spans="1:23" ht="96">
      <c r="A286" s="48">
        <v>383</v>
      </c>
      <c r="B286" s="59" t="s">
        <v>503</v>
      </c>
      <c r="C286" s="59" t="s">
        <v>98</v>
      </c>
      <c r="D286" s="59" t="s">
        <v>504</v>
      </c>
      <c r="E286" s="60">
        <v>3</v>
      </c>
      <c r="F286" s="61" t="s">
        <v>801</v>
      </c>
      <c r="G286" s="61"/>
      <c r="H286" s="74">
        <v>3</v>
      </c>
      <c r="I286" s="130" t="s">
        <v>832</v>
      </c>
      <c r="J286" s="60"/>
      <c r="K286" s="62"/>
      <c r="L286" s="61"/>
      <c r="M286" s="74"/>
      <c r="N286" s="83"/>
      <c r="O286" s="84">
        <f t="shared" si="4"/>
        <v>3</v>
      </c>
      <c r="P286" s="30"/>
      <c r="Q286" s="20"/>
      <c r="R286" s="20"/>
      <c r="U286" s="20"/>
      <c r="V286" s="20"/>
      <c r="W286" s="20"/>
    </row>
    <row r="287" spans="1:23">
      <c r="B287" s="20"/>
      <c r="E287" s="20"/>
      <c r="F287" s="20" t="s">
        <v>208</v>
      </c>
      <c r="H287" s="20"/>
      <c r="I287" s="50" t="s">
        <v>208</v>
      </c>
      <c r="J287" s="20"/>
      <c r="M287" s="20"/>
      <c r="O287" s="20"/>
      <c r="P287" s="30"/>
      <c r="Q287" s="20"/>
      <c r="R287" s="20"/>
      <c r="U287" s="20"/>
      <c r="V287" s="20"/>
      <c r="W287" s="20"/>
    </row>
    <row r="288" spans="1:23" ht="160">
      <c r="A288" s="48">
        <v>384</v>
      </c>
      <c r="B288" s="59" t="s">
        <v>99</v>
      </c>
      <c r="C288" s="59" t="s">
        <v>100</v>
      </c>
      <c r="D288" s="59" t="s">
        <v>505</v>
      </c>
      <c r="E288" s="60">
        <v>2</v>
      </c>
      <c r="F288" s="61" t="s">
        <v>803</v>
      </c>
      <c r="G288" s="61"/>
      <c r="H288" s="74">
        <v>2</v>
      </c>
      <c r="I288" s="83" t="s">
        <v>208</v>
      </c>
      <c r="J288" s="60"/>
      <c r="K288" s="62"/>
      <c r="L288" s="61"/>
      <c r="M288" s="74"/>
      <c r="N288" s="83"/>
      <c r="O288" s="84">
        <f t="shared" si="4"/>
        <v>2</v>
      </c>
      <c r="P288" s="30"/>
      <c r="Q288" s="20"/>
      <c r="R288" s="20"/>
      <c r="U288" s="20"/>
      <c r="V288" s="20"/>
      <c r="W288" s="20"/>
    </row>
    <row r="289" spans="1:23">
      <c r="B289" s="20"/>
      <c r="E289" s="20"/>
      <c r="F289" s="20" t="s">
        <v>208</v>
      </c>
      <c r="H289" s="20"/>
      <c r="I289" s="50" t="s">
        <v>208</v>
      </c>
      <c r="J289" s="20"/>
      <c r="M289" s="20"/>
      <c r="O289" s="20"/>
      <c r="P289" s="30"/>
      <c r="Q289" s="20"/>
      <c r="R289" s="20"/>
      <c r="U289" s="20"/>
      <c r="V289" s="20"/>
      <c r="W289" s="20"/>
    </row>
    <row r="290" spans="1:23" ht="256">
      <c r="A290" s="48">
        <v>385</v>
      </c>
      <c r="B290" s="59" t="s">
        <v>101</v>
      </c>
      <c r="C290" s="59" t="s">
        <v>102</v>
      </c>
      <c r="D290" s="59" t="s">
        <v>506</v>
      </c>
      <c r="E290" s="60">
        <v>3</v>
      </c>
      <c r="F290" s="61" t="s">
        <v>805</v>
      </c>
      <c r="G290" s="61"/>
      <c r="H290" s="74">
        <v>3</v>
      </c>
      <c r="I290" s="83" t="s">
        <v>208</v>
      </c>
      <c r="J290" s="60"/>
      <c r="K290" s="62"/>
      <c r="L290" s="61"/>
      <c r="M290" s="74"/>
      <c r="N290" s="83"/>
      <c r="O290" s="84">
        <f t="shared" si="4"/>
        <v>3</v>
      </c>
      <c r="P290" s="30"/>
      <c r="Q290" s="20"/>
      <c r="R290" s="20"/>
      <c r="U290" s="20"/>
      <c r="V290" s="20"/>
      <c r="W290" s="20"/>
    </row>
    <row r="291" spans="1:23" ht="112">
      <c r="A291" s="48">
        <v>386</v>
      </c>
      <c r="B291" s="59" t="s">
        <v>507</v>
      </c>
      <c r="C291" s="59" t="s">
        <v>508</v>
      </c>
      <c r="D291" s="59" t="s">
        <v>509</v>
      </c>
      <c r="E291" s="60">
        <v>3</v>
      </c>
      <c r="F291" s="61" t="s">
        <v>1076</v>
      </c>
      <c r="G291" s="61"/>
      <c r="H291" s="74">
        <v>3</v>
      </c>
      <c r="I291" s="83" t="s">
        <v>208</v>
      </c>
      <c r="J291" s="60"/>
      <c r="K291" s="62"/>
      <c r="L291" s="61"/>
      <c r="M291" s="74"/>
      <c r="N291" s="83"/>
      <c r="O291" s="84">
        <f t="shared" si="4"/>
        <v>3</v>
      </c>
      <c r="P291" s="30"/>
      <c r="Q291" s="20"/>
      <c r="R291" s="20"/>
      <c r="U291" s="20"/>
      <c r="V291" s="20"/>
      <c r="W291" s="20"/>
    </row>
    <row r="292" spans="1:23" ht="112">
      <c r="A292" s="48">
        <v>387</v>
      </c>
      <c r="B292" s="59" t="s">
        <v>11</v>
      </c>
      <c r="C292" s="59" t="s">
        <v>510</v>
      </c>
      <c r="D292" s="59" t="s">
        <v>511</v>
      </c>
      <c r="E292" s="60">
        <v>2</v>
      </c>
      <c r="F292" s="123" t="s">
        <v>1077</v>
      </c>
      <c r="G292" s="61"/>
      <c r="H292" s="74">
        <v>2</v>
      </c>
      <c r="I292" s="83" t="s">
        <v>208</v>
      </c>
      <c r="J292" s="60"/>
      <c r="K292" s="62"/>
      <c r="L292" s="61"/>
      <c r="M292" s="74"/>
      <c r="N292" s="83"/>
      <c r="O292" s="84">
        <f t="shared" si="4"/>
        <v>2</v>
      </c>
      <c r="P292" s="30"/>
      <c r="Q292" s="20"/>
      <c r="R292" s="20"/>
      <c r="U292" s="20"/>
      <c r="V292" s="20"/>
      <c r="W292" s="20"/>
    </row>
    <row r="293" spans="1:23" ht="48">
      <c r="A293" s="48">
        <v>388</v>
      </c>
      <c r="B293" s="59" t="s">
        <v>512</v>
      </c>
      <c r="C293" s="59" t="s">
        <v>513</v>
      </c>
      <c r="D293" s="59" t="s">
        <v>514</v>
      </c>
      <c r="E293" s="60">
        <v>2</v>
      </c>
      <c r="F293" s="123" t="s">
        <v>1078</v>
      </c>
      <c r="G293" s="61"/>
      <c r="H293" s="74">
        <v>2</v>
      </c>
      <c r="I293" s="83" t="s">
        <v>208</v>
      </c>
      <c r="J293" s="60"/>
      <c r="K293" s="62"/>
      <c r="L293" s="61"/>
      <c r="M293" s="74"/>
      <c r="N293" s="83"/>
      <c r="O293" s="84">
        <f t="shared" si="4"/>
        <v>2</v>
      </c>
      <c r="P293" s="30"/>
      <c r="Q293" s="20"/>
      <c r="R293" s="20"/>
      <c r="U293" s="20"/>
      <c r="V293" s="20"/>
      <c r="W293" s="20"/>
    </row>
    <row r="294" spans="1:23">
      <c r="B294" s="20"/>
      <c r="E294" s="20"/>
      <c r="F294" s="20" t="s">
        <v>208</v>
      </c>
      <c r="H294" s="20"/>
      <c r="I294" s="50" t="s">
        <v>208</v>
      </c>
      <c r="J294" s="20"/>
      <c r="M294" s="20"/>
      <c r="O294" s="20"/>
      <c r="P294" s="30"/>
      <c r="Q294" s="20"/>
      <c r="R294" s="20"/>
      <c r="U294" s="20"/>
      <c r="V294" s="20"/>
      <c r="W294" s="20"/>
    </row>
    <row r="295" spans="1:23" ht="96">
      <c r="A295" s="48">
        <v>389</v>
      </c>
      <c r="B295" s="59" t="s">
        <v>515</v>
      </c>
      <c r="C295" s="59" t="s">
        <v>516</v>
      </c>
      <c r="D295" s="59" t="s">
        <v>517</v>
      </c>
      <c r="E295" s="60">
        <v>4</v>
      </c>
      <c r="F295" s="123" t="s">
        <v>758</v>
      </c>
      <c r="G295" s="61"/>
      <c r="H295" s="74">
        <v>4</v>
      </c>
      <c r="I295" s="83" t="s">
        <v>208</v>
      </c>
      <c r="J295" s="60"/>
      <c r="K295" s="62"/>
      <c r="L295" s="61"/>
      <c r="M295" s="74"/>
      <c r="N295" s="83"/>
      <c r="O295" s="84">
        <f t="shared" si="4"/>
        <v>4</v>
      </c>
      <c r="P295" s="30"/>
      <c r="Q295" s="20"/>
      <c r="R295" s="20"/>
      <c r="U295" s="20"/>
      <c r="V295" s="20"/>
      <c r="W295" s="20"/>
    </row>
    <row r="296" spans="1:23">
      <c r="B296" s="20"/>
      <c r="F296" s="20" t="s">
        <v>208</v>
      </c>
      <c r="I296" s="50" t="s">
        <v>208</v>
      </c>
      <c r="O296" s="20"/>
      <c r="P296" s="30"/>
      <c r="Q296" s="20"/>
      <c r="R296" s="20"/>
      <c r="U296" s="20"/>
      <c r="V296" s="20"/>
      <c r="W296" s="20"/>
    </row>
    <row r="297" spans="1:23">
      <c r="B297" s="20"/>
      <c r="F297" s="20" t="s">
        <v>208</v>
      </c>
      <c r="I297" s="50" t="s">
        <v>208</v>
      </c>
      <c r="O297" s="20"/>
      <c r="P297" s="30"/>
      <c r="Q297" s="20"/>
      <c r="R297" s="20"/>
      <c r="U297" s="20"/>
      <c r="V297" s="20"/>
      <c r="W297" s="20"/>
    </row>
    <row r="298" spans="1:23">
      <c r="B298" s="20"/>
      <c r="F298" s="20" t="s">
        <v>208</v>
      </c>
      <c r="I298" s="50" t="s">
        <v>208</v>
      </c>
      <c r="O298" s="20"/>
      <c r="P298" s="30"/>
      <c r="Q298" s="20"/>
      <c r="R298" s="20"/>
      <c r="U298" s="20"/>
      <c r="V298" s="20"/>
      <c r="W298" s="20"/>
    </row>
    <row r="299" spans="1:23">
      <c r="B299" s="51" t="s">
        <v>64</v>
      </c>
      <c r="F299" s="117" t="s">
        <v>208</v>
      </c>
      <c r="I299" s="50" t="s">
        <v>208</v>
      </c>
      <c r="O299" s="20"/>
      <c r="P299" s="30"/>
      <c r="Q299" s="20"/>
      <c r="R299" s="20"/>
      <c r="U299" s="20"/>
      <c r="V299" s="20"/>
      <c r="W299" s="20"/>
    </row>
    <row r="300" spans="1:23" ht="272">
      <c r="A300" s="48">
        <v>390</v>
      </c>
      <c r="B300" s="59" t="s">
        <v>518</v>
      </c>
      <c r="C300" s="59" t="s">
        <v>519</v>
      </c>
      <c r="D300" s="59" t="s">
        <v>752</v>
      </c>
      <c r="E300" s="60">
        <v>4</v>
      </c>
      <c r="F300" s="123" t="s">
        <v>1079</v>
      </c>
      <c r="G300" s="61"/>
      <c r="H300" s="74">
        <v>4</v>
      </c>
      <c r="I300" s="83" t="s">
        <v>985</v>
      </c>
      <c r="J300" s="60"/>
      <c r="K300" s="62"/>
      <c r="L300" s="61"/>
      <c r="M300" s="74"/>
      <c r="N300" s="83"/>
      <c r="O300" s="84">
        <f t="shared" si="4"/>
        <v>4</v>
      </c>
      <c r="P300" s="30"/>
      <c r="Q300" s="20"/>
      <c r="R300" s="20"/>
      <c r="U300" s="20"/>
      <c r="V300" s="20"/>
      <c r="W300" s="20"/>
    </row>
    <row r="301" spans="1:23" ht="112">
      <c r="A301" s="48">
        <v>391</v>
      </c>
      <c r="B301" s="59" t="s">
        <v>520</v>
      </c>
      <c r="C301" s="59" t="s">
        <v>521</v>
      </c>
      <c r="D301" s="59" t="s">
        <v>522</v>
      </c>
      <c r="E301" s="60">
        <v>3</v>
      </c>
      <c r="F301" s="61" t="s">
        <v>1080</v>
      </c>
      <c r="G301" s="61"/>
      <c r="H301" s="74">
        <v>3</v>
      </c>
      <c r="I301" s="83" t="s">
        <v>833</v>
      </c>
      <c r="J301" s="60"/>
      <c r="K301" s="62"/>
      <c r="L301" s="61"/>
      <c r="M301" s="74"/>
      <c r="N301" s="83"/>
      <c r="O301" s="84">
        <f t="shared" si="4"/>
        <v>3</v>
      </c>
      <c r="P301" s="30"/>
      <c r="Q301" s="20"/>
      <c r="R301" s="20"/>
      <c r="U301" s="20"/>
      <c r="V301" s="20"/>
      <c r="W301" s="20"/>
    </row>
    <row r="302" spans="1:23" ht="96">
      <c r="A302" s="48">
        <v>392</v>
      </c>
      <c r="B302" s="59" t="s">
        <v>523</v>
      </c>
      <c r="C302" s="59" t="s">
        <v>524</v>
      </c>
      <c r="D302" s="59" t="s">
        <v>753</v>
      </c>
      <c r="E302" s="60">
        <v>3</v>
      </c>
      <c r="F302" s="61" t="s">
        <v>1081</v>
      </c>
      <c r="G302" s="61"/>
      <c r="H302" s="74">
        <v>3</v>
      </c>
      <c r="I302" s="83" t="s">
        <v>834</v>
      </c>
      <c r="J302" s="60"/>
      <c r="K302" s="62"/>
      <c r="L302" s="61"/>
      <c r="M302" s="74"/>
      <c r="N302" s="83"/>
      <c r="O302" s="84">
        <f t="shared" si="4"/>
        <v>3</v>
      </c>
      <c r="P302" s="30"/>
      <c r="Q302" s="20"/>
      <c r="R302" s="20"/>
      <c r="U302" s="20"/>
      <c r="V302" s="20"/>
      <c r="W302" s="20"/>
    </row>
    <row r="303" spans="1:23" ht="96">
      <c r="A303" s="48">
        <v>393</v>
      </c>
      <c r="B303" s="59" t="s">
        <v>525</v>
      </c>
      <c r="C303" s="59" t="s">
        <v>526</v>
      </c>
      <c r="D303" s="59" t="s">
        <v>527</v>
      </c>
      <c r="E303" s="60">
        <v>3</v>
      </c>
      <c r="F303" s="61" t="s">
        <v>1082</v>
      </c>
      <c r="G303" s="61"/>
      <c r="H303" s="74">
        <v>3</v>
      </c>
      <c r="I303" s="83" t="s">
        <v>208</v>
      </c>
      <c r="J303" s="60"/>
      <c r="K303" s="62"/>
      <c r="L303" s="61"/>
      <c r="M303" s="74"/>
      <c r="N303" s="83"/>
      <c r="O303" s="84">
        <f t="shared" si="4"/>
        <v>3</v>
      </c>
      <c r="P303" s="30"/>
      <c r="Q303" s="20"/>
      <c r="R303" s="20"/>
      <c r="U303" s="20"/>
      <c r="V303" s="20"/>
      <c r="W303" s="20"/>
    </row>
    <row r="304" spans="1:23" ht="112">
      <c r="A304" s="48">
        <v>394</v>
      </c>
      <c r="B304" s="59" t="s">
        <v>528</v>
      </c>
      <c r="C304" s="59" t="s">
        <v>529</v>
      </c>
      <c r="D304" s="59" t="s">
        <v>754</v>
      </c>
      <c r="E304" s="60">
        <v>3</v>
      </c>
      <c r="F304" s="61" t="s">
        <v>789</v>
      </c>
      <c r="G304" s="61"/>
      <c r="H304" s="74">
        <v>3</v>
      </c>
      <c r="I304" s="83" t="s">
        <v>208</v>
      </c>
      <c r="J304" s="60"/>
      <c r="K304" s="62"/>
      <c r="L304" s="61"/>
      <c r="M304" s="74"/>
      <c r="N304" s="83"/>
      <c r="O304" s="84">
        <f t="shared" si="4"/>
        <v>3</v>
      </c>
      <c r="P304" s="30"/>
      <c r="Q304" s="20"/>
      <c r="R304" s="20"/>
      <c r="U304" s="20"/>
      <c r="V304" s="20"/>
      <c r="W304" s="20"/>
    </row>
    <row r="305" spans="1:23">
      <c r="B305" s="20"/>
      <c r="E305" s="20"/>
      <c r="F305" s="20" t="s">
        <v>208</v>
      </c>
      <c r="H305" s="20"/>
      <c r="I305" s="50" t="s">
        <v>208</v>
      </c>
      <c r="J305" s="20"/>
      <c r="M305" s="20"/>
      <c r="O305" s="20"/>
      <c r="P305" s="30"/>
      <c r="Q305" s="20"/>
      <c r="R305" s="20"/>
      <c r="U305" s="20"/>
      <c r="V305" s="20"/>
      <c r="W305" s="20"/>
    </row>
    <row r="306" spans="1:23" ht="112">
      <c r="A306" s="48">
        <v>395</v>
      </c>
      <c r="B306" s="59" t="s">
        <v>530</v>
      </c>
      <c r="C306" s="59" t="s">
        <v>531</v>
      </c>
      <c r="D306" s="59" t="s">
        <v>532</v>
      </c>
      <c r="E306" s="60">
        <v>2</v>
      </c>
      <c r="F306" s="61" t="s">
        <v>808</v>
      </c>
      <c r="G306" s="61"/>
      <c r="H306" s="74">
        <v>2</v>
      </c>
      <c r="I306" s="83" t="s">
        <v>208</v>
      </c>
      <c r="J306" s="60"/>
      <c r="K306" s="62"/>
      <c r="L306" s="61"/>
      <c r="M306" s="74"/>
      <c r="N306" s="83"/>
      <c r="O306" s="84">
        <f t="shared" si="4"/>
        <v>2</v>
      </c>
      <c r="P306" s="30"/>
      <c r="Q306" s="20"/>
      <c r="R306" s="20"/>
      <c r="U306" s="20"/>
      <c r="V306" s="20"/>
      <c r="W306" s="20"/>
    </row>
    <row r="307" spans="1:23" ht="96">
      <c r="A307" s="48">
        <v>396</v>
      </c>
      <c r="B307" s="59" t="s">
        <v>86</v>
      </c>
      <c r="C307" s="59" t="s">
        <v>87</v>
      </c>
      <c r="D307" s="59" t="s">
        <v>533</v>
      </c>
      <c r="E307" s="60">
        <v>2</v>
      </c>
      <c r="F307" s="61" t="s">
        <v>809</v>
      </c>
      <c r="G307" s="61"/>
      <c r="H307" s="74">
        <v>2</v>
      </c>
      <c r="I307" s="83" t="s">
        <v>208</v>
      </c>
      <c r="J307" s="60"/>
      <c r="K307" s="62"/>
      <c r="L307" s="61"/>
      <c r="M307" s="74"/>
      <c r="N307" s="83"/>
      <c r="O307" s="84">
        <f t="shared" si="4"/>
        <v>2</v>
      </c>
      <c r="P307" s="30"/>
      <c r="Q307" s="20"/>
      <c r="R307" s="20"/>
      <c r="U307" s="20"/>
      <c r="V307" s="20"/>
      <c r="W307" s="20"/>
    </row>
    <row r="308" spans="1:23" ht="320">
      <c r="A308" s="48">
        <v>397</v>
      </c>
      <c r="B308" s="59" t="s">
        <v>534</v>
      </c>
      <c r="C308" s="59" t="s">
        <v>535</v>
      </c>
      <c r="D308" s="59" t="s">
        <v>536</v>
      </c>
      <c r="E308" s="60">
        <v>4</v>
      </c>
      <c r="F308" s="61" t="s">
        <v>1083</v>
      </c>
      <c r="G308" s="61"/>
      <c r="H308" s="74">
        <v>3</v>
      </c>
      <c r="I308" s="83" t="s">
        <v>875</v>
      </c>
      <c r="J308" s="60"/>
      <c r="K308" s="62"/>
      <c r="L308" s="61"/>
      <c r="M308" s="74"/>
      <c r="N308" s="83"/>
      <c r="O308" s="84">
        <f t="shared" si="4"/>
        <v>3</v>
      </c>
      <c r="P308" s="30"/>
      <c r="Q308" s="20"/>
      <c r="R308" s="20"/>
      <c r="U308" s="20"/>
      <c r="V308" s="20"/>
      <c r="W308" s="20"/>
    </row>
    <row r="309" spans="1:23">
      <c r="B309" s="20"/>
      <c r="E309" s="20"/>
      <c r="F309" s="20" t="s">
        <v>208</v>
      </c>
      <c r="H309" s="20"/>
      <c r="I309" s="50" t="s">
        <v>208</v>
      </c>
      <c r="J309" s="20"/>
      <c r="M309" s="20"/>
      <c r="O309" s="20"/>
      <c r="P309" s="30"/>
      <c r="Q309" s="20"/>
      <c r="R309" s="20"/>
      <c r="U309" s="20"/>
      <c r="V309" s="20"/>
      <c r="W309" s="20"/>
    </row>
    <row r="310" spans="1:23" ht="48">
      <c r="A310" s="48">
        <v>398</v>
      </c>
      <c r="B310" s="59" t="s">
        <v>88</v>
      </c>
      <c r="C310" s="59" t="s">
        <v>537</v>
      </c>
      <c r="D310" s="59" t="s">
        <v>538</v>
      </c>
      <c r="E310" s="60">
        <v>3</v>
      </c>
      <c r="F310" s="61" t="s">
        <v>1084</v>
      </c>
      <c r="G310" s="61"/>
      <c r="H310" s="74">
        <v>3</v>
      </c>
      <c r="I310" s="83" t="s">
        <v>208</v>
      </c>
      <c r="J310" s="60"/>
      <c r="K310" s="62"/>
      <c r="L310" s="61"/>
      <c r="M310" s="74"/>
      <c r="N310" s="83"/>
      <c r="O310" s="84">
        <f t="shared" si="4"/>
        <v>3</v>
      </c>
      <c r="P310" s="30"/>
      <c r="Q310" s="20"/>
      <c r="R310" s="20"/>
      <c r="U310" s="20"/>
      <c r="V310" s="20"/>
      <c r="W310" s="20"/>
    </row>
    <row r="311" spans="1:23">
      <c r="B311" s="20"/>
      <c r="E311" s="20"/>
      <c r="F311" s="20" t="s">
        <v>208</v>
      </c>
      <c r="H311" s="20"/>
      <c r="I311" s="50" t="s">
        <v>208</v>
      </c>
      <c r="J311" s="20"/>
      <c r="M311" s="20"/>
      <c r="O311" s="20"/>
      <c r="P311" s="30"/>
      <c r="Q311" s="20"/>
      <c r="R311" s="20"/>
      <c r="U311" s="20"/>
      <c r="V311" s="20"/>
      <c r="W311" s="20"/>
    </row>
    <row r="312" spans="1:23" ht="48">
      <c r="A312" s="48">
        <v>399</v>
      </c>
      <c r="B312" s="59" t="s">
        <v>539</v>
      </c>
      <c r="C312" s="59" t="s">
        <v>540</v>
      </c>
      <c r="D312" s="59" t="s">
        <v>538</v>
      </c>
      <c r="E312" s="60">
        <v>3</v>
      </c>
      <c r="F312" s="61" t="s">
        <v>1084</v>
      </c>
      <c r="G312" s="61"/>
      <c r="H312" s="74">
        <v>3</v>
      </c>
      <c r="I312" s="83" t="s">
        <v>208</v>
      </c>
      <c r="J312" s="60"/>
      <c r="K312" s="62"/>
      <c r="L312" s="61"/>
      <c r="M312" s="74"/>
      <c r="N312" s="83"/>
      <c r="O312" s="84">
        <f t="shared" si="4"/>
        <v>3</v>
      </c>
      <c r="P312" s="30"/>
      <c r="Q312" s="20"/>
      <c r="R312" s="20"/>
      <c r="U312" s="20"/>
      <c r="V312" s="20"/>
      <c r="W312" s="20"/>
    </row>
    <row r="313" spans="1:23">
      <c r="B313" s="20"/>
      <c r="E313" s="20"/>
      <c r="F313" s="20" t="s">
        <v>208</v>
      </c>
      <c r="H313" s="20"/>
      <c r="I313" s="50" t="s">
        <v>208</v>
      </c>
      <c r="J313" s="20"/>
      <c r="M313" s="20"/>
      <c r="O313" s="20"/>
      <c r="P313" s="30"/>
      <c r="Q313" s="20"/>
      <c r="R313" s="20"/>
      <c r="U313" s="20"/>
      <c r="V313" s="20"/>
      <c r="W313" s="20"/>
    </row>
    <row r="314" spans="1:23" ht="48">
      <c r="A314" s="48">
        <v>400</v>
      </c>
      <c r="B314" s="59" t="s">
        <v>541</v>
      </c>
      <c r="C314" s="59" t="s">
        <v>542</v>
      </c>
      <c r="D314" s="59" t="s">
        <v>538</v>
      </c>
      <c r="E314" s="60">
        <v>3</v>
      </c>
      <c r="F314" s="61" t="s">
        <v>1084</v>
      </c>
      <c r="G314" s="61"/>
      <c r="H314" s="74">
        <v>3</v>
      </c>
      <c r="I314" s="83" t="s">
        <v>208</v>
      </c>
      <c r="J314" s="60"/>
      <c r="K314" s="62"/>
      <c r="L314" s="61"/>
      <c r="M314" s="74"/>
      <c r="N314" s="83"/>
      <c r="O314" s="84">
        <f t="shared" si="4"/>
        <v>3</v>
      </c>
      <c r="P314" s="30"/>
      <c r="Q314" s="20"/>
      <c r="R314" s="20"/>
      <c r="U314" s="20"/>
      <c r="V314" s="20"/>
      <c r="W314" s="20"/>
    </row>
    <row r="315" spans="1:23">
      <c r="B315" s="20"/>
      <c r="E315" s="20"/>
      <c r="F315" s="20" t="s">
        <v>208</v>
      </c>
      <c r="H315" s="20"/>
      <c r="I315" s="50" t="s">
        <v>208</v>
      </c>
      <c r="J315" s="20"/>
      <c r="M315" s="20"/>
      <c r="O315" s="20"/>
      <c r="P315" s="30"/>
      <c r="Q315" s="20"/>
      <c r="R315" s="20"/>
      <c r="U315" s="20"/>
      <c r="V315" s="20"/>
      <c r="W315" s="20"/>
    </row>
    <row r="316" spans="1:23" ht="48">
      <c r="A316" s="48">
        <v>401</v>
      </c>
      <c r="B316" s="59" t="s">
        <v>89</v>
      </c>
      <c r="C316" s="59" t="s">
        <v>543</v>
      </c>
      <c r="D316" s="59" t="s">
        <v>538</v>
      </c>
      <c r="E316" s="60">
        <v>3</v>
      </c>
      <c r="F316" s="61" t="s">
        <v>1084</v>
      </c>
      <c r="G316" s="61"/>
      <c r="H316" s="74">
        <v>3</v>
      </c>
      <c r="I316" s="83" t="s">
        <v>208</v>
      </c>
      <c r="J316" s="60"/>
      <c r="K316" s="62"/>
      <c r="L316" s="61"/>
      <c r="M316" s="74"/>
      <c r="N316" s="83"/>
      <c r="O316" s="84">
        <f t="shared" si="4"/>
        <v>3</v>
      </c>
      <c r="P316" s="30"/>
      <c r="Q316" s="20"/>
      <c r="R316" s="20"/>
      <c r="U316" s="20"/>
      <c r="V316" s="20"/>
      <c r="W316" s="20"/>
    </row>
    <row r="317" spans="1:23">
      <c r="B317" s="20"/>
      <c r="F317" s="20" t="s">
        <v>208</v>
      </c>
      <c r="I317" s="50" t="s">
        <v>208</v>
      </c>
      <c r="O317" s="20"/>
      <c r="P317" s="30"/>
      <c r="Q317" s="20"/>
      <c r="R317" s="20"/>
      <c r="U317" s="20"/>
      <c r="V317" s="20"/>
      <c r="W317" s="20"/>
    </row>
    <row r="318" spans="1:23">
      <c r="B318" s="20"/>
      <c r="F318" s="20" t="s">
        <v>208</v>
      </c>
      <c r="I318" s="50" t="s">
        <v>208</v>
      </c>
      <c r="O318" s="20"/>
      <c r="P318" s="30"/>
      <c r="Q318" s="20"/>
      <c r="R318" s="20"/>
      <c r="U318" s="20"/>
      <c r="V318" s="20"/>
      <c r="W318" s="20"/>
    </row>
    <row r="319" spans="1:23">
      <c r="B319" s="20"/>
      <c r="F319" s="20" t="s">
        <v>208</v>
      </c>
      <c r="I319" s="50" t="s">
        <v>208</v>
      </c>
      <c r="O319" s="20"/>
      <c r="P319" s="30"/>
      <c r="Q319" s="20"/>
      <c r="R319" s="20"/>
      <c r="U319" s="20"/>
      <c r="V319" s="20"/>
      <c r="W319" s="20"/>
    </row>
    <row r="320" spans="1:23">
      <c r="B320" s="51" t="s">
        <v>66</v>
      </c>
      <c r="F320" s="20" t="s">
        <v>208</v>
      </c>
      <c r="I320" s="50" t="s">
        <v>208</v>
      </c>
      <c r="O320" s="20"/>
      <c r="P320" s="30"/>
      <c r="Q320" s="20"/>
      <c r="R320" s="20"/>
      <c r="U320" s="20"/>
      <c r="V320" s="20"/>
      <c r="W320" s="20"/>
    </row>
    <row r="321" spans="1:23" ht="144">
      <c r="A321" s="48">
        <v>402</v>
      </c>
      <c r="B321" s="59" t="s">
        <v>103</v>
      </c>
      <c r="C321" s="59" t="s">
        <v>104</v>
      </c>
      <c r="D321" s="59" t="s">
        <v>208</v>
      </c>
      <c r="E321" s="60">
        <v>0</v>
      </c>
      <c r="F321" s="115" t="s">
        <v>1085</v>
      </c>
      <c r="G321" s="61"/>
      <c r="H321" s="74">
        <v>0</v>
      </c>
      <c r="I321" s="83" t="s">
        <v>208</v>
      </c>
      <c r="J321" s="60"/>
      <c r="K321" s="62"/>
      <c r="L321" s="61"/>
      <c r="M321" s="74"/>
      <c r="N321" s="83"/>
      <c r="O321" s="84">
        <f t="shared" si="4"/>
        <v>0</v>
      </c>
      <c r="P321" s="30"/>
      <c r="Q321" s="20"/>
      <c r="R321" s="20"/>
      <c r="U321" s="20"/>
      <c r="V321" s="20"/>
      <c r="W321" s="20"/>
    </row>
    <row r="322" spans="1:23">
      <c r="B322" s="20"/>
      <c r="E322" s="20"/>
      <c r="F322" s="20" t="s">
        <v>208</v>
      </c>
      <c r="H322" s="20"/>
      <c r="I322" s="50" t="s">
        <v>208</v>
      </c>
      <c r="J322" s="20"/>
      <c r="M322" s="20"/>
      <c r="O322" s="20"/>
      <c r="P322" s="30"/>
      <c r="Q322" s="20"/>
      <c r="R322" s="20"/>
      <c r="U322" s="20"/>
      <c r="V322" s="20"/>
      <c r="W322" s="20"/>
    </row>
    <row r="323" spans="1:23" ht="48">
      <c r="A323" s="48">
        <v>403</v>
      </c>
      <c r="B323" s="59" t="s">
        <v>544</v>
      </c>
      <c r="C323" s="59" t="s">
        <v>545</v>
      </c>
      <c r="D323" s="59" t="s">
        <v>208</v>
      </c>
      <c r="E323" s="60">
        <v>0</v>
      </c>
      <c r="F323" s="61" t="s">
        <v>1086</v>
      </c>
      <c r="G323" s="61"/>
      <c r="H323" s="74">
        <v>0</v>
      </c>
      <c r="I323" s="83" t="s">
        <v>208</v>
      </c>
      <c r="J323" s="60"/>
      <c r="K323" s="62"/>
      <c r="L323" s="61"/>
      <c r="M323" s="74"/>
      <c r="N323" s="83"/>
      <c r="O323" s="84">
        <f t="shared" si="4"/>
        <v>0</v>
      </c>
      <c r="P323" s="30"/>
      <c r="Q323" s="20"/>
      <c r="R323" s="20"/>
      <c r="U323" s="20"/>
      <c r="V323" s="20"/>
      <c r="W323" s="20"/>
    </row>
    <row r="324" spans="1:23">
      <c r="B324" s="20"/>
      <c r="E324" s="20"/>
      <c r="F324" s="20" t="s">
        <v>208</v>
      </c>
      <c r="H324" s="20"/>
      <c r="I324" s="50" t="s">
        <v>208</v>
      </c>
      <c r="J324" s="20"/>
      <c r="M324" s="20"/>
      <c r="O324" s="20"/>
      <c r="P324" s="30"/>
      <c r="Q324" s="20"/>
      <c r="R324" s="20"/>
      <c r="U324" s="20"/>
      <c r="V324" s="20"/>
      <c r="W324" s="20"/>
    </row>
    <row r="325" spans="1:23" ht="64">
      <c r="A325" s="48">
        <v>404</v>
      </c>
      <c r="B325" s="59" t="s">
        <v>546</v>
      </c>
      <c r="C325" s="59" t="s">
        <v>547</v>
      </c>
      <c r="D325" s="59" t="s">
        <v>208</v>
      </c>
      <c r="E325" s="60">
        <v>2</v>
      </c>
      <c r="F325" s="61" t="s">
        <v>1087</v>
      </c>
      <c r="G325" s="61"/>
      <c r="H325" s="74">
        <v>2</v>
      </c>
      <c r="I325" s="83" t="s">
        <v>208</v>
      </c>
      <c r="J325" s="60"/>
      <c r="K325" s="62"/>
      <c r="L325" s="61"/>
      <c r="M325" s="74"/>
      <c r="N325" s="83"/>
      <c r="O325" s="84">
        <f t="shared" si="4"/>
        <v>2</v>
      </c>
      <c r="P325" s="30"/>
      <c r="Q325" s="20"/>
      <c r="R325" s="20"/>
      <c r="U325" s="20"/>
      <c r="V325" s="20"/>
      <c r="W325" s="20"/>
    </row>
    <row r="326" spans="1:23">
      <c r="B326" s="20"/>
      <c r="E326" s="20"/>
      <c r="F326" s="20" t="s">
        <v>208</v>
      </c>
      <c r="H326" s="20"/>
      <c r="I326" s="50" t="s">
        <v>208</v>
      </c>
      <c r="J326" s="20"/>
      <c r="M326" s="20"/>
      <c r="O326" s="20"/>
      <c r="P326" s="30"/>
      <c r="Q326" s="20"/>
      <c r="R326" s="20"/>
      <c r="U326" s="20"/>
      <c r="V326" s="20"/>
      <c r="W326" s="20"/>
    </row>
    <row r="327" spans="1:23" ht="64">
      <c r="A327" s="48">
        <v>405</v>
      </c>
      <c r="B327" s="59" t="s">
        <v>548</v>
      </c>
      <c r="C327" s="59" t="s">
        <v>549</v>
      </c>
      <c r="D327" s="59" t="s">
        <v>208</v>
      </c>
      <c r="E327" s="60">
        <v>3</v>
      </c>
      <c r="F327" s="61" t="s">
        <v>1088</v>
      </c>
      <c r="G327" s="61"/>
      <c r="H327" s="74">
        <v>3</v>
      </c>
      <c r="I327" s="83" t="s">
        <v>208</v>
      </c>
      <c r="J327" s="60"/>
      <c r="K327" s="62"/>
      <c r="L327" s="61"/>
      <c r="M327" s="74"/>
      <c r="N327" s="83"/>
      <c r="O327" s="84">
        <f t="shared" si="4"/>
        <v>3</v>
      </c>
      <c r="P327" s="30"/>
      <c r="Q327" s="20"/>
      <c r="R327" s="20"/>
      <c r="U327" s="20"/>
      <c r="V327" s="20"/>
      <c r="W327" s="20"/>
    </row>
    <row r="328" spans="1:23">
      <c r="B328" s="20"/>
      <c r="E328" s="20"/>
      <c r="F328" s="20" t="s">
        <v>208</v>
      </c>
      <c r="H328" s="20"/>
      <c r="I328" s="50" t="s">
        <v>208</v>
      </c>
      <c r="J328" s="20"/>
      <c r="M328" s="20"/>
      <c r="O328" s="20"/>
      <c r="P328" s="30"/>
      <c r="Q328" s="20"/>
      <c r="R328" s="20"/>
      <c r="U328" s="20"/>
      <c r="V328" s="20"/>
      <c r="W328" s="20"/>
    </row>
    <row r="329" spans="1:23" ht="48">
      <c r="A329" s="48">
        <v>406</v>
      </c>
      <c r="B329" s="59" t="s">
        <v>550</v>
      </c>
      <c r="C329" s="59" t="s">
        <v>551</v>
      </c>
      <c r="D329" s="59" t="s">
        <v>208</v>
      </c>
      <c r="E329" s="60">
        <v>2.5</v>
      </c>
      <c r="F329" s="61" t="s">
        <v>1089</v>
      </c>
      <c r="G329" s="61"/>
      <c r="H329" s="74">
        <v>2.5</v>
      </c>
      <c r="I329" s="83" t="s">
        <v>208</v>
      </c>
      <c r="J329" s="60"/>
      <c r="K329" s="62"/>
      <c r="L329" s="61"/>
      <c r="M329" s="74"/>
      <c r="N329" s="83"/>
      <c r="O329" s="84">
        <f t="shared" si="4"/>
        <v>2.5</v>
      </c>
      <c r="P329" s="30"/>
      <c r="Q329" s="20"/>
      <c r="R329" s="20"/>
      <c r="U329" s="20"/>
      <c r="V329" s="20"/>
      <c r="W329" s="20"/>
    </row>
    <row r="330" spans="1:23">
      <c r="B330" s="20"/>
      <c r="E330" s="20"/>
      <c r="F330" s="20" t="s">
        <v>208</v>
      </c>
      <c r="H330" s="20"/>
      <c r="I330" s="50" t="s">
        <v>208</v>
      </c>
      <c r="J330" s="20"/>
      <c r="M330" s="20"/>
      <c r="O330" s="20"/>
      <c r="P330" s="30"/>
      <c r="Q330" s="20"/>
      <c r="R330" s="20"/>
      <c r="U330" s="20"/>
      <c r="V330" s="20"/>
      <c r="W330" s="20"/>
    </row>
    <row r="331" spans="1:23" ht="112">
      <c r="A331" s="48">
        <v>407</v>
      </c>
      <c r="B331" s="91" t="s">
        <v>105</v>
      </c>
      <c r="C331" s="59" t="s">
        <v>106</v>
      </c>
      <c r="D331" s="59" t="s">
        <v>208</v>
      </c>
      <c r="E331" s="60">
        <v>2</v>
      </c>
      <c r="F331" s="61" t="s">
        <v>1090</v>
      </c>
      <c r="G331" s="61"/>
      <c r="H331" s="74">
        <v>2</v>
      </c>
      <c r="I331" s="83" t="s">
        <v>208</v>
      </c>
      <c r="J331" s="60"/>
      <c r="K331" s="62"/>
      <c r="L331" s="61"/>
      <c r="M331" s="74"/>
      <c r="N331" s="83"/>
      <c r="O331" s="84">
        <f t="shared" si="4"/>
        <v>2</v>
      </c>
      <c r="P331" s="30"/>
      <c r="Q331" s="20"/>
      <c r="R331" s="20"/>
      <c r="U331" s="20"/>
      <c r="V331" s="20"/>
      <c r="W331" s="20"/>
    </row>
    <row r="332" spans="1:23">
      <c r="B332" s="20"/>
      <c r="E332" s="20"/>
      <c r="F332" s="20" t="s">
        <v>208</v>
      </c>
      <c r="H332" s="20"/>
      <c r="I332" s="50" t="s">
        <v>208</v>
      </c>
      <c r="J332" s="20"/>
      <c r="M332" s="20"/>
      <c r="O332" s="20"/>
      <c r="P332" s="30"/>
      <c r="Q332" s="20"/>
      <c r="R332" s="20"/>
      <c r="U332" s="20"/>
      <c r="V332" s="20"/>
      <c r="W332" s="20"/>
    </row>
    <row r="333" spans="1:23" ht="192">
      <c r="A333" s="48">
        <v>408</v>
      </c>
      <c r="B333" s="59" t="s">
        <v>107</v>
      </c>
      <c r="C333" s="59" t="s">
        <v>108</v>
      </c>
      <c r="D333" s="59" t="s">
        <v>208</v>
      </c>
      <c r="E333" s="60">
        <v>3</v>
      </c>
      <c r="F333" s="61" t="s">
        <v>790</v>
      </c>
      <c r="G333" s="61"/>
      <c r="H333" s="74">
        <v>3</v>
      </c>
      <c r="I333" s="83" t="s">
        <v>208</v>
      </c>
      <c r="J333" s="60"/>
      <c r="K333" s="62"/>
      <c r="L333" s="61"/>
      <c r="M333" s="74"/>
      <c r="N333" s="83"/>
      <c r="O333" s="84">
        <f t="shared" si="4"/>
        <v>3</v>
      </c>
      <c r="P333" s="30"/>
      <c r="Q333" s="20"/>
      <c r="R333" s="20"/>
      <c r="U333" s="20"/>
      <c r="V333" s="20"/>
      <c r="W333" s="20"/>
    </row>
    <row r="334" spans="1:23">
      <c r="B334" s="20"/>
      <c r="Q334" s="20"/>
      <c r="R334" s="20"/>
      <c r="U334" s="20"/>
      <c r="V334" s="20"/>
      <c r="W334" s="20"/>
    </row>
    <row r="335" spans="1:23">
      <c r="Q335" s="20"/>
      <c r="R335" s="20"/>
      <c r="U335" s="20"/>
      <c r="V335" s="20"/>
      <c r="W335" s="20"/>
    </row>
    <row r="336" spans="1:23">
      <c r="B336" s="20"/>
      <c r="Q336" s="20"/>
      <c r="R336" s="20"/>
      <c r="U336" s="20"/>
      <c r="V336" s="20"/>
      <c r="W336" s="20"/>
    </row>
    <row r="337" spans="2:23">
      <c r="B337" s="20"/>
      <c r="Q337" s="20"/>
      <c r="R337" s="20"/>
      <c r="U337" s="20"/>
      <c r="V337" s="20"/>
      <c r="W337" s="20"/>
    </row>
    <row r="338" spans="2:23">
      <c r="B338" s="20"/>
      <c r="Q338" s="20"/>
      <c r="R338" s="20"/>
      <c r="U338" s="20"/>
      <c r="V338" s="20"/>
      <c r="W338" s="20"/>
    </row>
    <row r="339" spans="2:23">
      <c r="B339" s="20"/>
      <c r="Q339" s="20"/>
      <c r="R339" s="20"/>
      <c r="U339" s="20"/>
      <c r="V339" s="20"/>
      <c r="W339" s="20"/>
    </row>
    <row r="340" spans="2:23">
      <c r="B340" s="20"/>
      <c r="Q340" s="20"/>
      <c r="R340" s="20"/>
      <c r="U340" s="20"/>
      <c r="V340" s="20"/>
      <c r="W340" s="20"/>
    </row>
    <row r="341" spans="2:23">
      <c r="B341" s="20"/>
      <c r="Q341" s="20"/>
      <c r="R341" s="20"/>
      <c r="U341" s="20"/>
      <c r="V341" s="20"/>
      <c r="W341" s="20"/>
    </row>
    <row r="342" spans="2:23">
      <c r="B342" s="20"/>
      <c r="Q342" s="20"/>
      <c r="R342" s="20"/>
      <c r="U342" s="20"/>
      <c r="V342" s="20"/>
      <c r="W342" s="20"/>
    </row>
    <row r="343" spans="2:23">
      <c r="B343" s="20"/>
      <c r="Q343" s="20"/>
      <c r="R343" s="20"/>
      <c r="U343" s="20"/>
      <c r="V343" s="20"/>
      <c r="W343" s="20"/>
    </row>
    <row r="344" spans="2:23">
      <c r="B344" s="20"/>
      <c r="Q344" s="20"/>
      <c r="R344" s="20"/>
      <c r="U344" s="20"/>
      <c r="V344" s="20"/>
      <c r="W344" s="20"/>
    </row>
    <row r="345" spans="2:23">
      <c r="B345" s="20"/>
      <c r="Q345" s="20"/>
      <c r="R345" s="20"/>
      <c r="U345" s="20"/>
      <c r="V345" s="20"/>
      <c r="W345" s="20"/>
    </row>
    <row r="346" spans="2:23">
      <c r="B346" s="20"/>
      <c r="Q346" s="20"/>
      <c r="R346" s="20"/>
      <c r="U346" s="20"/>
      <c r="V346" s="20"/>
      <c r="W346" s="20"/>
    </row>
    <row r="347" spans="2:23">
      <c r="B347" s="20"/>
      <c r="Q347" s="20"/>
      <c r="R347" s="20"/>
      <c r="U347" s="20"/>
      <c r="V347" s="20"/>
      <c r="W347" s="20"/>
    </row>
    <row r="348" spans="2:23">
      <c r="B348" s="20"/>
      <c r="Q348" s="20"/>
      <c r="R348" s="20"/>
      <c r="U348" s="20"/>
      <c r="V348" s="20"/>
      <c r="W348" s="20"/>
    </row>
    <row r="349" spans="2:23">
      <c r="B349" s="20"/>
      <c r="Q349" s="20"/>
      <c r="R349" s="20"/>
      <c r="U349" s="20"/>
      <c r="V349" s="20"/>
      <c r="W349" s="20"/>
    </row>
    <row r="350" spans="2:23">
      <c r="B350" s="20"/>
      <c r="Q350" s="20"/>
      <c r="R350" s="20"/>
      <c r="U350" s="20"/>
      <c r="V350" s="20"/>
      <c r="W350" s="20"/>
    </row>
    <row r="351" spans="2:23">
      <c r="B351" s="20"/>
      <c r="Q351" s="20"/>
      <c r="R351" s="20"/>
      <c r="U351" s="20"/>
      <c r="V351" s="20"/>
      <c r="W351" s="20"/>
    </row>
    <row r="352" spans="2:23">
      <c r="B352" s="20"/>
      <c r="Q352" s="20"/>
      <c r="R352" s="20"/>
      <c r="U352" s="20"/>
      <c r="V352" s="20"/>
      <c r="W352" s="20"/>
    </row>
    <row r="353" spans="2:23">
      <c r="B353" s="20"/>
      <c r="Q353" s="20"/>
      <c r="R353" s="20"/>
      <c r="U353" s="20"/>
      <c r="V353" s="20"/>
      <c r="W353" s="20"/>
    </row>
    <row r="354" spans="2:23">
      <c r="B354" s="20"/>
      <c r="Q354" s="20"/>
      <c r="R354" s="20"/>
      <c r="U354" s="20"/>
      <c r="V354" s="20"/>
      <c r="W354" s="20"/>
    </row>
    <row r="355" spans="2:23">
      <c r="B355" s="20"/>
      <c r="Q355" s="20"/>
      <c r="R355" s="20"/>
      <c r="U355" s="20"/>
      <c r="V355" s="20"/>
      <c r="W355" s="20"/>
    </row>
    <row r="356" spans="2:23">
      <c r="B356" s="20"/>
      <c r="Q356" s="20"/>
      <c r="R356" s="20"/>
      <c r="U356" s="20"/>
      <c r="V356" s="20"/>
      <c r="W356" s="20"/>
    </row>
    <row r="357" spans="2:23">
      <c r="B357" s="20"/>
      <c r="Q357" s="20"/>
      <c r="R357" s="20"/>
      <c r="U357" s="20"/>
      <c r="V357" s="20"/>
      <c r="W357" s="20"/>
    </row>
    <row r="358" spans="2:23">
      <c r="B358" s="20"/>
      <c r="Q358" s="20"/>
      <c r="R358" s="20"/>
      <c r="U358" s="20"/>
      <c r="V358" s="20"/>
      <c r="W358" s="20"/>
    </row>
    <row r="359" spans="2:23">
      <c r="B359" s="20"/>
      <c r="Q359" s="20"/>
      <c r="R359" s="20"/>
      <c r="U359" s="20"/>
      <c r="V359" s="20"/>
      <c r="W359" s="20"/>
    </row>
    <row r="360" spans="2:23">
      <c r="B360" s="20"/>
      <c r="Q360" s="20"/>
      <c r="R360" s="20"/>
      <c r="U360" s="20"/>
      <c r="V360" s="20"/>
      <c r="W360" s="20"/>
    </row>
    <row r="361" spans="2:23">
      <c r="B361" s="20"/>
      <c r="Q361" s="20"/>
      <c r="R361" s="20"/>
      <c r="U361" s="20"/>
      <c r="V361" s="20"/>
      <c r="W361" s="20"/>
    </row>
    <row r="362" spans="2:23">
      <c r="B362" s="20"/>
      <c r="Q362" s="20"/>
      <c r="R362" s="20"/>
      <c r="U362" s="20"/>
      <c r="V362" s="20"/>
      <c r="W362" s="20"/>
    </row>
    <row r="363" spans="2:23">
      <c r="B363" s="20"/>
      <c r="Q363" s="20"/>
      <c r="R363" s="20"/>
      <c r="U363" s="20"/>
      <c r="V363" s="20"/>
      <c r="W363" s="20"/>
    </row>
    <row r="364" spans="2:23">
      <c r="B364" s="20"/>
      <c r="Q364" s="20"/>
      <c r="R364" s="20"/>
      <c r="U364" s="20"/>
      <c r="V364" s="20"/>
      <c r="W364" s="20"/>
    </row>
    <row r="365" spans="2:23">
      <c r="B365" s="20"/>
      <c r="Q365" s="20"/>
      <c r="R365" s="20"/>
      <c r="U365" s="20"/>
      <c r="V365" s="20"/>
      <c r="W365" s="20"/>
    </row>
    <row r="366" spans="2:23">
      <c r="B366" s="20"/>
      <c r="Q366" s="20"/>
      <c r="R366" s="20"/>
      <c r="U366" s="20"/>
      <c r="V366" s="20"/>
      <c r="W366" s="20"/>
    </row>
    <row r="367" spans="2:23">
      <c r="B367" s="20"/>
      <c r="Q367" s="20"/>
      <c r="R367" s="20"/>
      <c r="U367" s="20"/>
      <c r="V367" s="20"/>
      <c r="W367" s="20"/>
    </row>
    <row r="368" spans="2:23">
      <c r="B368" s="20"/>
      <c r="Q368" s="20"/>
      <c r="R368" s="20"/>
      <c r="U368" s="20"/>
      <c r="V368" s="20"/>
      <c r="W368" s="20"/>
    </row>
    <row r="369" spans="2:23">
      <c r="B369" s="20"/>
      <c r="Q369" s="20"/>
      <c r="R369" s="20"/>
      <c r="U369" s="20"/>
      <c r="V369" s="20"/>
      <c r="W369" s="20"/>
    </row>
    <row r="370" spans="2:23">
      <c r="B370" s="20"/>
      <c r="Q370" s="20"/>
      <c r="R370" s="20"/>
      <c r="U370" s="20"/>
      <c r="V370" s="20"/>
      <c r="W370" s="20"/>
    </row>
    <row r="371" spans="2:23">
      <c r="B371" s="20"/>
      <c r="Q371" s="20"/>
      <c r="R371" s="20"/>
      <c r="U371" s="20"/>
      <c r="V371" s="20"/>
      <c r="W371" s="20"/>
    </row>
    <row r="372" spans="2:23">
      <c r="B372" s="20"/>
      <c r="Q372" s="20"/>
      <c r="R372" s="20"/>
      <c r="U372" s="20"/>
      <c r="V372" s="20"/>
      <c r="W372" s="20"/>
    </row>
    <row r="373" spans="2:23">
      <c r="B373" s="20"/>
      <c r="Q373" s="20"/>
      <c r="R373" s="20"/>
      <c r="U373" s="20"/>
      <c r="V373" s="20"/>
      <c r="W373" s="20"/>
    </row>
    <row r="374" spans="2:23">
      <c r="B374" s="20"/>
      <c r="Q374" s="20"/>
      <c r="R374" s="20"/>
      <c r="U374" s="20"/>
      <c r="V374" s="20"/>
      <c r="W374" s="20"/>
    </row>
    <row r="375" spans="2:23">
      <c r="B375" s="20"/>
      <c r="Q375" s="20"/>
      <c r="R375" s="20"/>
      <c r="U375" s="20"/>
      <c r="V375" s="20"/>
      <c r="W375" s="20"/>
    </row>
    <row r="376" spans="2:23">
      <c r="B376" s="20"/>
      <c r="Q376" s="20"/>
      <c r="R376" s="20"/>
      <c r="U376" s="20"/>
      <c r="V376" s="20"/>
      <c r="W376" s="20"/>
    </row>
    <row r="377" spans="2:23">
      <c r="B377" s="20"/>
      <c r="Q377" s="20"/>
      <c r="R377" s="20"/>
      <c r="U377" s="20"/>
      <c r="V377" s="20"/>
      <c r="W377" s="20"/>
    </row>
    <row r="378" spans="2:23">
      <c r="B378" s="20"/>
      <c r="Q378" s="20"/>
      <c r="R378" s="20"/>
      <c r="U378" s="20"/>
      <c r="V378" s="20"/>
      <c r="W378" s="20"/>
    </row>
    <row r="379" spans="2:23">
      <c r="B379" s="20"/>
      <c r="Q379" s="20"/>
      <c r="R379" s="20"/>
      <c r="U379" s="20"/>
      <c r="V379" s="20"/>
      <c r="W379" s="20"/>
    </row>
    <row r="380" spans="2:23">
      <c r="B380" s="20"/>
      <c r="Q380" s="20"/>
      <c r="R380" s="20"/>
      <c r="U380" s="20"/>
      <c r="V380" s="20"/>
      <c r="W380" s="20"/>
    </row>
    <row r="381" spans="2:23">
      <c r="B381" s="20"/>
      <c r="Q381" s="20"/>
      <c r="R381" s="20"/>
      <c r="U381" s="20"/>
      <c r="V381" s="20"/>
      <c r="W381" s="20"/>
    </row>
    <row r="382" spans="2:23">
      <c r="B382" s="20"/>
      <c r="Q382" s="20"/>
      <c r="R382" s="20"/>
      <c r="U382" s="20"/>
      <c r="V382" s="20"/>
      <c r="W382" s="20"/>
    </row>
    <row r="383" spans="2:23">
      <c r="B383" s="20"/>
      <c r="Q383" s="20"/>
      <c r="R383" s="20"/>
      <c r="U383" s="20"/>
      <c r="V383" s="20"/>
      <c r="W383" s="20"/>
    </row>
    <row r="384" spans="2:23">
      <c r="B384" s="20"/>
      <c r="Q384" s="20"/>
      <c r="R384" s="20"/>
      <c r="U384" s="20"/>
      <c r="V384" s="20"/>
      <c r="W384" s="20"/>
    </row>
    <row r="385" spans="2:23">
      <c r="B385" s="20"/>
      <c r="Q385" s="20"/>
      <c r="R385" s="20"/>
      <c r="U385" s="20"/>
      <c r="V385" s="20"/>
      <c r="W385" s="20"/>
    </row>
    <row r="386" spans="2:23">
      <c r="B386" s="20"/>
      <c r="Q386" s="20"/>
      <c r="R386" s="20"/>
      <c r="U386" s="20"/>
      <c r="V386" s="20"/>
      <c r="W386" s="20"/>
    </row>
    <row r="387" spans="2:23">
      <c r="B387" s="20"/>
      <c r="Q387" s="20"/>
      <c r="R387" s="20"/>
      <c r="U387" s="20"/>
      <c r="V387" s="20"/>
      <c r="W387" s="20"/>
    </row>
    <row r="388" spans="2:23">
      <c r="B388" s="20"/>
    </row>
    <row r="389" spans="2:23">
      <c r="B389" s="20"/>
    </row>
    <row r="390" spans="2:23">
      <c r="B390" s="20"/>
    </row>
    <row r="391" spans="2:23">
      <c r="B391" s="20"/>
    </row>
    <row r="392" spans="2:23">
      <c r="B392" s="20"/>
    </row>
    <row r="393" spans="2:23">
      <c r="B393" s="20"/>
    </row>
    <row r="394" spans="2:23">
      <c r="B394" s="20"/>
    </row>
    <row r="395" spans="2:23">
      <c r="B395" s="20"/>
    </row>
    <row r="396" spans="2:23">
      <c r="B396" s="20"/>
    </row>
    <row r="397" spans="2:23">
      <c r="B397" s="20"/>
    </row>
    <row r="398" spans="2:23">
      <c r="B398" s="20"/>
    </row>
    <row r="399" spans="2:23">
      <c r="B399" s="20"/>
    </row>
    <row r="400" spans="2:23">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sheetData>
  <mergeCells count="1">
    <mergeCell ref="F4:F14"/>
  </mergeCells>
  <phoneticPr fontId="18"/>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96"/>
  <sheetViews>
    <sheetView topLeftCell="B158" zoomScale="85" zoomScaleNormal="85" zoomScalePageLayoutView="83" workbookViewId="0">
      <pane xSplit="1" topLeftCell="C1" activePane="topRight" state="frozen"/>
      <selection activeCell="B1" sqref="B1"/>
      <selection pane="topRight" activeCell="M170" sqref="M170"/>
    </sheetView>
  </sheetViews>
  <sheetFormatPr baseColWidth="10" defaultColWidth="10.83203125" defaultRowHeight="16"/>
  <cols>
    <col min="1" max="1" width="5.83203125" style="38" hidden="1" customWidth="1"/>
    <col min="2" max="2" width="17.33203125" style="31" customWidth="1"/>
    <col min="3" max="3" width="58.6640625" style="31" customWidth="1"/>
    <col min="4" max="4" width="8" style="95" customWidth="1"/>
    <col min="5" max="5" width="54.5" style="94" customWidth="1"/>
    <col min="6" max="6" width="5.1640625" style="94" customWidth="1"/>
    <col min="7" max="7" width="8.5" style="95" customWidth="1"/>
    <col min="8" max="8" width="20.5" style="95" customWidth="1"/>
    <col min="9" max="9" width="15" style="46" customWidth="1"/>
    <col min="10" max="10" width="35.83203125" style="28" customWidth="1"/>
    <col min="11" max="11" width="5.5" style="28" customWidth="1"/>
    <col min="12" max="12" width="9.6640625" style="28" customWidth="1"/>
    <col min="13" max="13" width="23.1640625" style="28" customWidth="1"/>
    <col min="14" max="14" width="10.83203125" style="30"/>
    <col min="15" max="15" width="73.33203125" style="30" customWidth="1"/>
    <col min="16" max="16384" width="10.83203125" style="30"/>
  </cols>
  <sheetData>
    <row r="1" spans="1:8">
      <c r="D1" s="38"/>
    </row>
    <row r="2" spans="1:8">
      <c r="D2" s="38"/>
    </row>
    <row r="3" spans="1:8" ht="19">
      <c r="C3" s="33" t="s">
        <v>61</v>
      </c>
      <c r="D3" s="38"/>
      <c r="E3" s="66"/>
      <c r="F3" s="66"/>
      <c r="G3" s="96"/>
      <c r="H3" s="96"/>
    </row>
    <row r="4" spans="1:8" ht="76">
      <c r="B4" s="63" t="s">
        <v>555</v>
      </c>
      <c r="C4" s="64" t="s">
        <v>62</v>
      </c>
      <c r="D4" s="65" t="s">
        <v>63</v>
      </c>
      <c r="E4" s="66"/>
      <c r="F4" s="66"/>
      <c r="G4" s="96"/>
      <c r="H4" s="96"/>
    </row>
    <row r="5" spans="1:8">
      <c r="B5" s="97" t="s">
        <v>556</v>
      </c>
      <c r="C5" s="45">
        <f>AVERAGE(N21:N30)</f>
        <v>2.7</v>
      </c>
      <c r="D5" s="45">
        <v>2.9906250000000005</v>
      </c>
      <c r="E5" s="66"/>
      <c r="F5" s="66"/>
      <c r="G5" s="96"/>
      <c r="H5" s="96"/>
    </row>
    <row r="6" spans="1:8">
      <c r="A6" s="29"/>
      <c r="B6" s="97" t="s">
        <v>557</v>
      </c>
      <c r="C6" s="45">
        <f>AVERAGE(N35:N62)</f>
        <v>2.125</v>
      </c>
      <c r="D6" s="45">
        <v>2.7526041666666661</v>
      </c>
      <c r="E6" s="66"/>
      <c r="F6" s="66"/>
      <c r="G6" s="96"/>
      <c r="H6" s="96"/>
    </row>
    <row r="7" spans="1:8">
      <c r="A7" s="29"/>
      <c r="B7" s="97" t="s">
        <v>17</v>
      </c>
      <c r="C7" s="45">
        <f>AVERAGE(N72:N111)</f>
        <v>2.6470588235294117</v>
      </c>
      <c r="D7" s="45">
        <v>2.5303308823529416</v>
      </c>
      <c r="E7" s="66"/>
      <c r="F7" s="66"/>
      <c r="G7" s="96"/>
      <c r="H7" s="96"/>
    </row>
    <row r="8" spans="1:8">
      <c r="A8" s="29"/>
      <c r="B8" s="97" t="s">
        <v>558</v>
      </c>
      <c r="C8" s="45">
        <f>AVERAGE(N116:N129)</f>
        <v>2</v>
      </c>
      <c r="D8" s="45">
        <v>2.5546875</v>
      </c>
      <c r="E8" s="66"/>
      <c r="F8" s="66"/>
      <c r="G8" s="96"/>
      <c r="H8" s="96"/>
    </row>
    <row r="9" spans="1:8">
      <c r="A9" s="29"/>
      <c r="B9" s="97" t="s">
        <v>65</v>
      </c>
      <c r="C9" s="45">
        <f>AVERAGE(N134:N158)</f>
        <v>1.8076923076923077</v>
      </c>
      <c r="D9" s="45">
        <v>2.2295673076923075</v>
      </c>
      <c r="E9" s="66"/>
      <c r="F9" s="66"/>
      <c r="G9" s="96"/>
      <c r="H9" s="96"/>
    </row>
    <row r="10" spans="1:8">
      <c r="A10" s="29"/>
      <c r="B10" s="97" t="s">
        <v>64</v>
      </c>
      <c r="C10" s="45">
        <f>AVERAGE(N163:N175)</f>
        <v>2.3125</v>
      </c>
      <c r="D10" s="45">
        <v>2.91796875</v>
      </c>
      <c r="E10" s="66"/>
      <c r="F10" s="66"/>
      <c r="G10" s="96"/>
      <c r="H10" s="96"/>
    </row>
    <row r="11" spans="1:8">
      <c r="A11" s="29"/>
      <c r="B11" s="97" t="s">
        <v>66</v>
      </c>
      <c r="C11" s="45">
        <f>AVERAGE(N180:N186)</f>
        <v>2</v>
      </c>
      <c r="D11" s="45">
        <v>2.328125</v>
      </c>
      <c r="E11" s="66"/>
      <c r="F11" s="66"/>
      <c r="G11" s="96"/>
      <c r="H11" s="96"/>
    </row>
    <row r="12" spans="1:8">
      <c r="A12" s="29"/>
      <c r="B12" s="98" t="s">
        <v>119</v>
      </c>
      <c r="C12" s="93">
        <f>AVERAGE(C5:C11)</f>
        <v>2.2274644473173888</v>
      </c>
      <c r="D12" s="93">
        <v>2.6148391089108904</v>
      </c>
      <c r="E12" s="66"/>
      <c r="F12" s="66"/>
      <c r="G12" s="96"/>
      <c r="H12" s="96"/>
    </row>
    <row r="13" spans="1:8">
      <c r="A13" s="29"/>
      <c r="B13" s="30"/>
      <c r="C13" s="30"/>
      <c r="D13" s="29"/>
      <c r="E13" s="28"/>
      <c r="F13" s="28"/>
      <c r="G13" s="46"/>
      <c r="H13" s="46"/>
    </row>
    <row r="14" spans="1:8">
      <c r="A14" s="29"/>
      <c r="B14" s="30"/>
      <c r="C14" s="30"/>
      <c r="D14" s="29"/>
      <c r="E14" s="28"/>
      <c r="F14" s="28"/>
      <c r="G14" s="46"/>
      <c r="H14" s="46"/>
    </row>
    <row r="15" spans="1:8">
      <c r="A15" s="29"/>
      <c r="B15" s="30"/>
      <c r="C15" s="30"/>
      <c r="D15" s="29"/>
      <c r="E15" s="28"/>
      <c r="F15" s="28"/>
      <c r="G15" s="28"/>
      <c r="H15" s="28"/>
    </row>
    <row r="16" spans="1:8" ht="38">
      <c r="A16" s="29"/>
      <c r="B16" s="26" t="s">
        <v>120</v>
      </c>
      <c r="C16" s="32" t="s">
        <v>67</v>
      </c>
      <c r="D16" s="29"/>
      <c r="E16" s="35" t="s">
        <v>121</v>
      </c>
      <c r="F16" s="28"/>
      <c r="G16" s="28"/>
      <c r="H16" s="28"/>
    </row>
    <row r="17" spans="1:15" ht="32">
      <c r="A17" s="29"/>
      <c r="B17" s="34" t="s">
        <v>18</v>
      </c>
      <c r="C17" s="120">
        <v>36</v>
      </c>
      <c r="D17" s="29"/>
      <c r="E17" s="66"/>
      <c r="F17" s="28"/>
      <c r="G17" s="28"/>
      <c r="H17" s="28"/>
    </row>
    <row r="18" spans="1:15" ht="128">
      <c r="A18" s="29"/>
      <c r="D18" s="29"/>
      <c r="E18" s="28"/>
      <c r="F18" s="28"/>
      <c r="G18" s="28"/>
      <c r="H18" s="129" t="s">
        <v>860</v>
      </c>
      <c r="I18" s="118" t="s">
        <v>68</v>
      </c>
    </row>
    <row r="19" spans="1:15">
      <c r="B19" s="99"/>
      <c r="C19" s="30"/>
      <c r="D19" s="37" t="s">
        <v>69</v>
      </c>
      <c r="E19" s="28"/>
      <c r="F19" s="28"/>
      <c r="G19" s="28"/>
      <c r="H19" s="28"/>
      <c r="N19" s="36" t="s">
        <v>69</v>
      </c>
    </row>
    <row r="20" spans="1:15" ht="140">
      <c r="A20" s="38" t="s">
        <v>70</v>
      </c>
      <c r="B20" s="100" t="s">
        <v>556</v>
      </c>
      <c r="C20" s="101" t="s">
        <v>71</v>
      </c>
      <c r="D20" s="40" t="s">
        <v>74</v>
      </c>
      <c r="E20" s="40" t="s">
        <v>75</v>
      </c>
      <c r="F20" s="67" t="s">
        <v>72</v>
      </c>
      <c r="G20" s="41" t="s">
        <v>73</v>
      </c>
      <c r="H20" s="41" t="s">
        <v>76</v>
      </c>
      <c r="I20" s="40" t="s">
        <v>77</v>
      </c>
      <c r="J20" s="40" t="s">
        <v>22</v>
      </c>
      <c r="K20" s="67" t="s">
        <v>72</v>
      </c>
      <c r="L20" s="41" t="s">
        <v>78</v>
      </c>
      <c r="M20" s="41" t="s">
        <v>79</v>
      </c>
      <c r="N20" s="39" t="s">
        <v>80</v>
      </c>
    </row>
    <row r="21" spans="1:15" ht="80">
      <c r="A21" s="38">
        <v>494</v>
      </c>
      <c r="B21" s="44" t="s">
        <v>559</v>
      </c>
      <c r="C21" s="44" t="s">
        <v>560</v>
      </c>
      <c r="D21" s="47">
        <v>3</v>
      </c>
      <c r="E21" s="125" t="s">
        <v>791</v>
      </c>
      <c r="F21" s="42"/>
      <c r="G21" s="68">
        <v>3</v>
      </c>
      <c r="H21" s="68"/>
      <c r="I21" s="47"/>
      <c r="J21" s="42"/>
      <c r="K21" s="42"/>
      <c r="L21" s="68"/>
      <c r="M21" s="68"/>
      <c r="N21" s="43">
        <f>IF(L21&lt;&gt;"",L21,IF(G21&lt;&gt;"",G21,""))</f>
        <v>3</v>
      </c>
    </row>
    <row r="22" spans="1:15" ht="48">
      <c r="A22" s="38">
        <v>495</v>
      </c>
      <c r="B22" s="44" t="s">
        <v>561</v>
      </c>
      <c r="C22" s="44" t="s">
        <v>562</v>
      </c>
      <c r="D22" s="47">
        <v>3</v>
      </c>
      <c r="E22" s="125" t="s">
        <v>876</v>
      </c>
      <c r="F22" s="42"/>
      <c r="G22" s="68">
        <v>3</v>
      </c>
      <c r="H22" s="68"/>
      <c r="I22" s="47"/>
      <c r="J22" s="42"/>
      <c r="K22" s="42"/>
      <c r="L22" s="68"/>
      <c r="M22" s="68"/>
      <c r="N22" s="43">
        <f t="shared" ref="N22:N85" si="0">IF(L22&lt;&gt;"",L22,IF(G22&lt;&gt;"",G22,""))</f>
        <v>3</v>
      </c>
    </row>
    <row r="23" spans="1:15" ht="224">
      <c r="A23" s="38">
        <v>496</v>
      </c>
      <c r="B23" s="44" t="s">
        <v>563</v>
      </c>
      <c r="C23" s="44" t="s">
        <v>756</v>
      </c>
      <c r="D23" s="47">
        <v>3</v>
      </c>
      <c r="E23" s="121" t="s">
        <v>877</v>
      </c>
      <c r="F23" s="42"/>
      <c r="G23" s="68">
        <v>1</v>
      </c>
      <c r="H23" s="68" t="s">
        <v>956</v>
      </c>
      <c r="I23" s="47"/>
      <c r="J23" s="42"/>
      <c r="K23" s="42"/>
      <c r="L23" s="68"/>
      <c r="M23" s="68"/>
      <c r="N23" s="43">
        <f t="shared" si="0"/>
        <v>1</v>
      </c>
      <c r="O23" s="30" t="str">
        <f>IF(AND(H23&lt;&gt;"",M23&lt;&gt;""),_xlfn.CONCAT(H23,CHAR(10),CHAR(10),M23),IF(AND(H23&lt;&gt;"",M23=""),H23,""))</f>
        <v>specifically refers to product coding standards, not supplier tagging
again, specifically refers to ability to support product categorization capabilities out of the box -- all you have is the mechanism to do so, nothing is pre-configured</v>
      </c>
    </row>
    <row r="24" spans="1:15" ht="80">
      <c r="A24" s="38">
        <v>497</v>
      </c>
      <c r="B24" s="44" t="s">
        <v>564</v>
      </c>
      <c r="C24" s="44" t="s">
        <v>565</v>
      </c>
      <c r="D24" s="47">
        <v>3</v>
      </c>
      <c r="E24" s="42" t="s">
        <v>878</v>
      </c>
      <c r="F24" s="42"/>
      <c r="G24" s="68">
        <v>3</v>
      </c>
      <c r="H24" s="68" t="s">
        <v>835</v>
      </c>
      <c r="I24" s="47"/>
      <c r="J24" s="42"/>
      <c r="K24" s="42"/>
      <c r="L24" s="68"/>
      <c r="M24" s="68"/>
      <c r="N24" s="43">
        <f t="shared" si="0"/>
        <v>3</v>
      </c>
      <c r="O24" s="30" t="str">
        <f t="shared" ref="O24:O87" si="1">IF(AND(H24&lt;&gt;"",M24&lt;&gt;""),_xlfn.CONCAT(H24,CHAR(10),CHAR(10),M24),IF(AND(H24&lt;&gt;"",M24=""),H24,""))</f>
        <v>4 would be along the lines of a capability for a client to do it themselves through the tool (like Ivalua)</v>
      </c>
    </row>
    <row r="25" spans="1:15" ht="80">
      <c r="A25" s="38">
        <v>498</v>
      </c>
      <c r="B25" s="44" t="s">
        <v>566</v>
      </c>
      <c r="C25" s="44" t="s">
        <v>567</v>
      </c>
      <c r="D25" s="47">
        <v>3</v>
      </c>
      <c r="E25" s="42" t="s">
        <v>879</v>
      </c>
      <c r="F25" s="42"/>
      <c r="G25" s="68">
        <v>3</v>
      </c>
      <c r="H25" s="68" t="s">
        <v>836</v>
      </c>
      <c r="I25" s="47"/>
      <c r="J25" s="42"/>
      <c r="K25" s="42"/>
      <c r="L25" s="68"/>
      <c r="M25" s="68"/>
      <c r="N25" s="43">
        <f t="shared" si="0"/>
        <v>3</v>
      </c>
      <c r="O25" s="30" t="str">
        <f t="shared" si="1"/>
        <v>better than average, but not designed for MDM (like HICX)</v>
      </c>
    </row>
    <row r="26" spans="1:15" ht="64">
      <c r="A26" s="38">
        <v>499</v>
      </c>
      <c r="B26" s="44" t="s">
        <v>568</v>
      </c>
      <c r="C26" s="44" t="s">
        <v>569</v>
      </c>
      <c r="D26" s="47">
        <v>4</v>
      </c>
      <c r="E26" s="42" t="s">
        <v>880</v>
      </c>
      <c r="F26" s="42"/>
      <c r="G26" s="68">
        <v>4</v>
      </c>
      <c r="H26" s="68" t="s">
        <v>208</v>
      </c>
      <c r="I26" s="47"/>
      <c r="J26" s="42"/>
      <c r="K26" s="42"/>
      <c r="L26" s="68"/>
      <c r="M26" s="68"/>
      <c r="N26" s="43">
        <f t="shared" si="0"/>
        <v>4</v>
      </c>
      <c r="O26" s="30" t="str">
        <f t="shared" si="1"/>
        <v/>
      </c>
    </row>
    <row r="27" spans="1:15" ht="112">
      <c r="A27" s="38">
        <v>500</v>
      </c>
      <c r="B27" s="44" t="s">
        <v>570</v>
      </c>
      <c r="C27" s="44" t="s">
        <v>571</v>
      </c>
      <c r="D27" s="47">
        <v>4</v>
      </c>
      <c r="E27" s="42" t="s">
        <v>881</v>
      </c>
      <c r="F27" s="42"/>
      <c r="G27" s="68">
        <v>3.5</v>
      </c>
      <c r="H27" s="68" t="s">
        <v>957</v>
      </c>
      <c r="I27" s="47"/>
      <c r="J27" s="42"/>
      <c r="K27" s="42"/>
      <c r="L27" s="68"/>
      <c r="M27" s="68"/>
      <c r="N27" s="43">
        <f t="shared" si="0"/>
        <v>3.5</v>
      </c>
      <c r="O27" s="30" t="str">
        <f t="shared" si="1"/>
        <v xml:space="preserve">equivalent to standard BiC (SurveyMonkey)
access restrictions is a different evaluation criteria … </v>
      </c>
    </row>
    <row r="28" spans="1:15" ht="80">
      <c r="A28" s="38">
        <v>501</v>
      </c>
      <c r="B28" s="44" t="s">
        <v>572</v>
      </c>
      <c r="C28" s="44" t="s">
        <v>771</v>
      </c>
      <c r="D28" s="47">
        <v>3.5</v>
      </c>
      <c r="E28" s="42" t="s">
        <v>882</v>
      </c>
      <c r="F28" s="42"/>
      <c r="G28" s="68">
        <v>3.5</v>
      </c>
      <c r="H28" s="68" t="s">
        <v>837</v>
      </c>
      <c r="I28" s="47"/>
      <c r="J28" s="42"/>
      <c r="K28" s="42"/>
      <c r="L28" s="68"/>
      <c r="M28" s="68"/>
      <c r="N28" s="43">
        <f t="shared" si="0"/>
        <v>3.5</v>
      </c>
      <c r="O28" s="30" t="str">
        <f t="shared" si="1"/>
        <v>not quite a 4, but you are addressing GDPR out of the box :-)</v>
      </c>
    </row>
    <row r="29" spans="1:15" ht="80">
      <c r="A29" s="38">
        <v>502</v>
      </c>
      <c r="B29" s="44" t="s">
        <v>573</v>
      </c>
      <c r="C29" s="44" t="s">
        <v>574</v>
      </c>
      <c r="D29" s="47">
        <v>4</v>
      </c>
      <c r="E29" s="42" t="s">
        <v>883</v>
      </c>
      <c r="F29" s="42"/>
      <c r="G29" s="68">
        <v>3</v>
      </c>
      <c r="H29" s="68" t="s">
        <v>958</v>
      </c>
      <c r="I29" s="47"/>
      <c r="J29" s="42"/>
      <c r="K29" s="42"/>
      <c r="L29" s="68"/>
      <c r="M29" s="68"/>
      <c r="N29" s="43">
        <f t="shared" si="0"/>
        <v>3</v>
      </c>
      <c r="O29" s="30" t="str">
        <f t="shared" si="1"/>
        <v>barely, see Sourcing
workflow is not a key criteria of this requirement</v>
      </c>
    </row>
    <row r="30" spans="1:15" ht="64">
      <c r="A30" s="38">
        <v>503</v>
      </c>
      <c r="B30" s="44" t="s">
        <v>575</v>
      </c>
      <c r="C30" s="44" t="s">
        <v>576</v>
      </c>
      <c r="D30" s="47">
        <v>0</v>
      </c>
      <c r="E30" s="42" t="s">
        <v>884</v>
      </c>
      <c r="F30" s="42"/>
      <c r="G30" s="68">
        <v>0</v>
      </c>
      <c r="H30" s="68" t="s">
        <v>838</v>
      </c>
      <c r="I30" s="47"/>
      <c r="J30" s="42"/>
      <c r="K30" s="42"/>
      <c r="L30" s="68"/>
      <c r="M30" s="68"/>
      <c r="N30" s="43">
        <f t="shared" si="0"/>
        <v>0</v>
      </c>
      <c r="O30" s="30" t="str">
        <f t="shared" si="1"/>
        <v>not integrated yet, if can be demo'd b4 end of demo window, will reconsider</v>
      </c>
    </row>
    <row r="31" spans="1:15" s="99" customFormat="1">
      <c r="D31" s="113"/>
      <c r="E31" s="102" t="s">
        <v>208</v>
      </c>
      <c r="F31" s="102"/>
      <c r="G31" s="102"/>
      <c r="H31" s="102" t="s">
        <v>208</v>
      </c>
      <c r="I31" s="113"/>
      <c r="J31" s="102"/>
      <c r="K31" s="102"/>
      <c r="L31" s="102"/>
      <c r="M31" s="102"/>
      <c r="N31"/>
      <c r="O31" s="30" t="str">
        <f t="shared" si="1"/>
        <v/>
      </c>
    </row>
    <row r="32" spans="1:15" s="99" customFormat="1">
      <c r="D32" s="113"/>
      <c r="E32" s="102" t="s">
        <v>208</v>
      </c>
      <c r="F32" s="102"/>
      <c r="G32" s="102"/>
      <c r="H32" s="102" t="s">
        <v>208</v>
      </c>
      <c r="I32" s="113"/>
      <c r="J32" s="102"/>
      <c r="K32" s="102"/>
      <c r="L32" s="102"/>
      <c r="M32" s="102"/>
      <c r="N32"/>
      <c r="O32" s="30" t="str">
        <f t="shared" si="1"/>
        <v/>
      </c>
    </row>
    <row r="33" spans="1:15" s="99" customFormat="1">
      <c r="D33" s="113"/>
      <c r="E33" s="102" t="s">
        <v>208</v>
      </c>
      <c r="F33" s="102"/>
      <c r="G33" s="102"/>
      <c r="H33" s="102" t="s">
        <v>208</v>
      </c>
      <c r="I33" s="113"/>
      <c r="J33" s="102"/>
      <c r="K33" s="102"/>
      <c r="L33" s="102"/>
      <c r="M33" s="102"/>
      <c r="N33"/>
      <c r="O33" s="30" t="str">
        <f t="shared" si="1"/>
        <v/>
      </c>
    </row>
    <row r="34" spans="1:15" ht="19">
      <c r="B34" s="103" t="s">
        <v>557</v>
      </c>
      <c r="C34" s="99"/>
      <c r="D34" s="113"/>
      <c r="E34" s="102" t="s">
        <v>208</v>
      </c>
      <c r="F34" s="102"/>
      <c r="G34" s="102"/>
      <c r="H34" s="102" t="s">
        <v>208</v>
      </c>
      <c r="I34" s="113"/>
      <c r="J34" s="102"/>
      <c r="K34" s="102"/>
      <c r="L34" s="102"/>
      <c r="M34" s="102"/>
      <c r="N34"/>
      <c r="O34" s="30" t="str">
        <f t="shared" si="1"/>
        <v/>
      </c>
    </row>
    <row r="35" spans="1:15" ht="96">
      <c r="A35" s="38">
        <v>504</v>
      </c>
      <c r="B35" s="44" t="s">
        <v>577</v>
      </c>
      <c r="C35" s="44" t="s">
        <v>578</v>
      </c>
      <c r="D35" s="47">
        <v>3</v>
      </c>
      <c r="E35" s="42" t="s">
        <v>885</v>
      </c>
      <c r="F35" s="42"/>
      <c r="G35" s="68">
        <v>3</v>
      </c>
      <c r="H35" s="68" t="s">
        <v>208</v>
      </c>
      <c r="I35" s="47"/>
      <c r="J35" s="42"/>
      <c r="K35" s="42"/>
      <c r="L35" s="68"/>
      <c r="M35" s="68"/>
      <c r="N35" s="43">
        <f t="shared" si="0"/>
        <v>3</v>
      </c>
      <c r="O35" s="30" t="str">
        <f t="shared" si="1"/>
        <v/>
      </c>
    </row>
    <row r="36" spans="1:15" ht="176">
      <c r="A36" s="38">
        <v>505</v>
      </c>
      <c r="B36" s="44" t="s">
        <v>202</v>
      </c>
      <c r="C36" s="44" t="s">
        <v>203</v>
      </c>
      <c r="D36" s="47">
        <v>2</v>
      </c>
      <c r="E36" s="42" t="s">
        <v>886</v>
      </c>
      <c r="F36" s="42"/>
      <c r="G36" s="68">
        <v>1.5</v>
      </c>
      <c r="H36" s="68" t="s">
        <v>959</v>
      </c>
      <c r="I36" s="47"/>
      <c r="J36" s="42"/>
      <c r="K36" s="42"/>
      <c r="L36" s="68"/>
      <c r="M36" s="68"/>
      <c r="N36" s="43">
        <f t="shared" si="0"/>
        <v>1.5</v>
      </c>
      <c r="O36" s="30" t="str">
        <f t="shared" si="1"/>
        <v>question is for invitation management only; see sourcing for more info on what we're looking for
requirement (scoring) does not include services … this is all tech</v>
      </c>
    </row>
    <row r="37" spans="1:15" ht="80">
      <c r="A37" s="38">
        <v>506</v>
      </c>
      <c r="B37" s="44" t="s">
        <v>204</v>
      </c>
      <c r="C37" s="44" t="s">
        <v>205</v>
      </c>
      <c r="D37" s="47">
        <v>3</v>
      </c>
      <c r="E37" s="42" t="s">
        <v>887</v>
      </c>
      <c r="F37" s="42"/>
      <c r="G37" s="68">
        <v>3</v>
      </c>
      <c r="H37" s="68" t="s">
        <v>208</v>
      </c>
      <c r="I37" s="47"/>
      <c r="J37" s="42"/>
      <c r="K37" s="42"/>
      <c r="L37" s="68"/>
      <c r="M37" s="68"/>
      <c r="N37" s="43">
        <f t="shared" si="0"/>
        <v>3</v>
      </c>
      <c r="O37" s="30" t="str">
        <f t="shared" si="1"/>
        <v/>
      </c>
    </row>
    <row r="38" spans="1:15" ht="48">
      <c r="A38" s="38">
        <v>507</v>
      </c>
      <c r="B38" s="44" t="s">
        <v>579</v>
      </c>
      <c r="C38" s="44" t="s">
        <v>580</v>
      </c>
      <c r="D38" s="47">
        <v>3</v>
      </c>
      <c r="E38" s="42" t="s">
        <v>792</v>
      </c>
      <c r="F38" s="42"/>
      <c r="G38" s="68">
        <v>3</v>
      </c>
      <c r="H38" s="68" t="s">
        <v>208</v>
      </c>
      <c r="I38" s="47"/>
      <c r="J38" s="42"/>
      <c r="K38" s="42"/>
      <c r="L38" s="68"/>
      <c r="M38" s="68"/>
      <c r="N38" s="43">
        <f t="shared" si="0"/>
        <v>3</v>
      </c>
      <c r="O38" s="30" t="str">
        <f t="shared" si="1"/>
        <v/>
      </c>
    </row>
    <row r="39" spans="1:15" s="99" customFormat="1">
      <c r="D39" s="113"/>
      <c r="E39" s="102" t="s">
        <v>208</v>
      </c>
      <c r="F39" s="102"/>
      <c r="G39" s="102"/>
      <c r="H39" s="102" t="s">
        <v>208</v>
      </c>
      <c r="I39" s="113"/>
      <c r="J39" s="102"/>
      <c r="K39" s="102"/>
      <c r="L39" s="102"/>
      <c r="M39" s="102"/>
      <c r="N39"/>
      <c r="O39" s="30" t="str">
        <f t="shared" si="1"/>
        <v/>
      </c>
    </row>
    <row r="40" spans="1:15" ht="96">
      <c r="A40" s="38">
        <v>508</v>
      </c>
      <c r="B40" s="44" t="s">
        <v>581</v>
      </c>
      <c r="C40" s="44" t="s">
        <v>582</v>
      </c>
      <c r="D40" s="47">
        <v>2</v>
      </c>
      <c r="E40" s="42" t="s">
        <v>888</v>
      </c>
      <c r="F40" s="42"/>
      <c r="G40" s="68">
        <v>2</v>
      </c>
      <c r="H40" s="68" t="s">
        <v>208</v>
      </c>
      <c r="I40" s="47"/>
      <c r="J40" s="42"/>
      <c r="K40" s="42"/>
      <c r="L40" s="68"/>
      <c r="M40" s="68"/>
      <c r="N40" s="43">
        <f t="shared" si="0"/>
        <v>2</v>
      </c>
      <c r="O40" s="30" t="str">
        <f t="shared" si="1"/>
        <v/>
      </c>
    </row>
    <row r="41" spans="1:15" ht="256">
      <c r="A41" s="38">
        <v>509</v>
      </c>
      <c r="B41" s="44" t="s">
        <v>583</v>
      </c>
      <c r="C41" s="44" t="s">
        <v>584</v>
      </c>
      <c r="D41" s="47">
        <v>3</v>
      </c>
      <c r="E41" s="42" t="s">
        <v>889</v>
      </c>
      <c r="F41" s="42"/>
      <c r="G41" s="68">
        <v>2</v>
      </c>
      <c r="H41" s="68" t="s">
        <v>960</v>
      </c>
      <c r="I41" s="47"/>
      <c r="J41" s="42"/>
      <c r="K41" s="42"/>
      <c r="L41" s="68">
        <v>2.5</v>
      </c>
      <c r="M41" s="68" t="s">
        <v>1091</v>
      </c>
      <c r="N41" s="43">
        <f t="shared" si="0"/>
        <v>2.5</v>
      </c>
      <c r="O41" s="30" t="e">
        <f t="shared" ca="1" si="1"/>
        <v>#NAME?</v>
      </c>
    </row>
    <row r="42" spans="1:15" ht="48">
      <c r="A42" s="38">
        <v>510</v>
      </c>
      <c r="B42" s="44" t="s">
        <v>585</v>
      </c>
      <c r="C42" s="44" t="s">
        <v>586</v>
      </c>
      <c r="D42" s="47">
        <v>0</v>
      </c>
      <c r="E42" s="121" t="s">
        <v>890</v>
      </c>
      <c r="F42" s="42"/>
      <c r="G42" s="68">
        <v>0</v>
      </c>
      <c r="H42" s="68" t="s">
        <v>208</v>
      </c>
      <c r="I42" s="47"/>
      <c r="J42" s="42"/>
      <c r="K42" s="42"/>
      <c r="L42" s="68"/>
      <c r="M42" s="68"/>
      <c r="N42" s="43">
        <f t="shared" si="0"/>
        <v>0</v>
      </c>
      <c r="O42" s="30" t="str">
        <f t="shared" si="1"/>
        <v/>
      </c>
    </row>
    <row r="43" spans="1:15" ht="48">
      <c r="A43" s="38">
        <v>511</v>
      </c>
      <c r="B43" s="44" t="s">
        <v>587</v>
      </c>
      <c r="C43" s="44" t="s">
        <v>588</v>
      </c>
      <c r="D43" s="47">
        <v>0</v>
      </c>
      <c r="E43" s="121" t="s">
        <v>890</v>
      </c>
      <c r="F43" s="42"/>
      <c r="G43" s="68">
        <v>0</v>
      </c>
      <c r="H43" s="68" t="s">
        <v>208</v>
      </c>
      <c r="I43" s="47"/>
      <c r="J43" s="42"/>
      <c r="K43" s="42"/>
      <c r="L43" s="68"/>
      <c r="M43" s="68"/>
      <c r="N43" s="43">
        <f t="shared" si="0"/>
        <v>0</v>
      </c>
      <c r="O43" s="30" t="str">
        <f t="shared" si="1"/>
        <v/>
      </c>
    </row>
    <row r="44" spans="1:15" ht="160">
      <c r="A44" s="38">
        <v>512</v>
      </c>
      <c r="B44" s="44" t="s">
        <v>589</v>
      </c>
      <c r="C44" s="44" t="s">
        <v>590</v>
      </c>
      <c r="D44" s="47">
        <v>2</v>
      </c>
      <c r="E44" s="121" t="s">
        <v>891</v>
      </c>
      <c r="F44" s="42"/>
      <c r="G44" s="68">
        <v>2</v>
      </c>
      <c r="H44" s="131" t="s">
        <v>961</v>
      </c>
      <c r="I44" s="47"/>
      <c r="J44" s="42"/>
      <c r="K44" s="42"/>
      <c r="L44" s="68"/>
      <c r="M44" s="68"/>
      <c r="N44" s="43">
        <f t="shared" si="0"/>
        <v>2</v>
      </c>
      <c r="O44" s="30" t="str">
        <f t="shared" si="1"/>
        <v xml:space="preserve">demo the validation to score more than 1
but more out of the box to get beyond here </v>
      </c>
    </row>
    <row r="45" spans="1:15" s="99" customFormat="1">
      <c r="D45" s="113"/>
      <c r="E45" s="102" t="s">
        <v>208</v>
      </c>
      <c r="F45" s="102"/>
      <c r="G45" s="102"/>
      <c r="H45" s="102" t="s">
        <v>208</v>
      </c>
      <c r="I45" s="113"/>
      <c r="J45" s="102"/>
      <c r="K45" s="102"/>
      <c r="L45" s="102"/>
      <c r="M45" s="102"/>
      <c r="N45"/>
      <c r="O45" s="30" t="str">
        <f t="shared" si="1"/>
        <v/>
      </c>
    </row>
    <row r="46" spans="1:15" ht="96">
      <c r="A46" s="38">
        <v>513</v>
      </c>
      <c r="B46" s="44" t="s">
        <v>591</v>
      </c>
      <c r="C46" s="44" t="s">
        <v>592</v>
      </c>
      <c r="D46" s="47">
        <v>3</v>
      </c>
      <c r="E46" s="42" t="s">
        <v>892</v>
      </c>
      <c r="F46" s="42"/>
      <c r="G46" s="68">
        <v>3</v>
      </c>
      <c r="H46" s="68" t="s">
        <v>208</v>
      </c>
      <c r="I46" s="47"/>
      <c r="J46" s="42"/>
      <c r="K46" s="42"/>
      <c r="L46" s="68"/>
      <c r="M46" s="68"/>
      <c r="N46" s="43">
        <f t="shared" si="0"/>
        <v>3</v>
      </c>
      <c r="O46" s="30" t="str">
        <f t="shared" si="1"/>
        <v/>
      </c>
    </row>
    <row r="47" spans="1:15" ht="48">
      <c r="A47" s="38">
        <v>514</v>
      </c>
      <c r="B47" s="44" t="s">
        <v>593</v>
      </c>
      <c r="C47" s="44" t="s">
        <v>594</v>
      </c>
      <c r="D47" s="47">
        <v>3</v>
      </c>
      <c r="E47" s="121" t="s">
        <v>893</v>
      </c>
      <c r="F47" s="42"/>
      <c r="G47" s="68">
        <v>3</v>
      </c>
      <c r="H47" s="68" t="s">
        <v>208</v>
      </c>
      <c r="I47" s="47"/>
      <c r="J47" s="42"/>
      <c r="K47" s="42"/>
      <c r="L47" s="68"/>
      <c r="M47" s="68"/>
      <c r="N47" s="43">
        <f t="shared" si="0"/>
        <v>3</v>
      </c>
      <c r="O47" s="30" t="str">
        <f t="shared" si="1"/>
        <v/>
      </c>
    </row>
    <row r="48" spans="1:15" ht="64">
      <c r="A48" s="38">
        <v>515</v>
      </c>
      <c r="B48" s="44" t="s">
        <v>595</v>
      </c>
      <c r="C48" s="44" t="s">
        <v>596</v>
      </c>
      <c r="D48" s="47">
        <v>3</v>
      </c>
      <c r="E48" s="121" t="s">
        <v>894</v>
      </c>
      <c r="F48" s="42"/>
      <c r="G48" s="68">
        <v>3</v>
      </c>
      <c r="H48" s="68" t="s">
        <v>208</v>
      </c>
      <c r="I48" s="47"/>
      <c r="J48" s="42"/>
      <c r="K48" s="42"/>
      <c r="L48" s="68"/>
      <c r="M48" s="68"/>
      <c r="N48" s="43">
        <f t="shared" si="0"/>
        <v>3</v>
      </c>
      <c r="O48" s="30" t="str">
        <f t="shared" si="1"/>
        <v/>
      </c>
    </row>
    <row r="49" spans="1:15" ht="64">
      <c r="A49" s="38">
        <v>516</v>
      </c>
      <c r="B49" s="44" t="s">
        <v>597</v>
      </c>
      <c r="C49" s="44" t="s">
        <v>598</v>
      </c>
      <c r="D49" s="47">
        <v>1</v>
      </c>
      <c r="E49" s="121" t="s">
        <v>895</v>
      </c>
      <c r="F49" s="42"/>
      <c r="G49" s="68">
        <v>1</v>
      </c>
      <c r="H49" s="68" t="s">
        <v>208</v>
      </c>
      <c r="I49" s="47"/>
      <c r="J49" s="42"/>
      <c r="K49" s="42"/>
      <c r="L49" s="68"/>
      <c r="M49" s="68"/>
      <c r="N49" s="43">
        <f t="shared" si="0"/>
        <v>1</v>
      </c>
      <c r="O49" s="30" t="str">
        <f t="shared" si="1"/>
        <v/>
      </c>
    </row>
    <row r="50" spans="1:15" s="99" customFormat="1">
      <c r="D50" s="113"/>
      <c r="E50" s="102" t="s">
        <v>208</v>
      </c>
      <c r="F50" s="102"/>
      <c r="G50" s="102"/>
      <c r="H50" s="102" t="s">
        <v>208</v>
      </c>
      <c r="I50" s="113"/>
      <c r="J50" s="102"/>
      <c r="K50" s="102"/>
      <c r="L50" s="102"/>
      <c r="M50" s="102"/>
      <c r="N50"/>
      <c r="O50" s="30" t="str">
        <f t="shared" si="1"/>
        <v/>
      </c>
    </row>
    <row r="51" spans="1:15" ht="48">
      <c r="A51" s="38">
        <v>517</v>
      </c>
      <c r="B51" s="44" t="s">
        <v>599</v>
      </c>
      <c r="C51" s="44" t="s">
        <v>600</v>
      </c>
      <c r="D51" s="47">
        <v>3</v>
      </c>
      <c r="E51" s="42" t="s">
        <v>896</v>
      </c>
      <c r="F51" s="42"/>
      <c r="G51" s="68">
        <v>3</v>
      </c>
      <c r="H51" s="68" t="s">
        <v>208</v>
      </c>
      <c r="I51" s="47"/>
      <c r="J51" s="42"/>
      <c r="K51" s="42"/>
      <c r="L51" s="68"/>
      <c r="M51" s="68"/>
      <c r="N51" s="43">
        <f t="shared" si="0"/>
        <v>3</v>
      </c>
      <c r="O51" s="30" t="str">
        <f t="shared" si="1"/>
        <v/>
      </c>
    </row>
    <row r="52" spans="1:15" ht="48">
      <c r="A52" s="38">
        <v>518</v>
      </c>
      <c r="B52" s="44" t="s">
        <v>601</v>
      </c>
      <c r="C52" s="44" t="s">
        <v>725</v>
      </c>
      <c r="D52" s="47">
        <v>3</v>
      </c>
      <c r="E52" s="42" t="s">
        <v>897</v>
      </c>
      <c r="F52" s="42"/>
      <c r="G52" s="68">
        <v>3</v>
      </c>
      <c r="H52" s="68" t="s">
        <v>208</v>
      </c>
      <c r="I52" s="47"/>
      <c r="J52" s="42"/>
      <c r="K52" s="42"/>
      <c r="L52" s="68"/>
      <c r="M52" s="68"/>
      <c r="N52" s="43">
        <f t="shared" si="0"/>
        <v>3</v>
      </c>
      <c r="O52" s="30" t="str">
        <f t="shared" si="1"/>
        <v/>
      </c>
    </row>
    <row r="53" spans="1:15" ht="48">
      <c r="A53" s="38">
        <v>519</v>
      </c>
      <c r="B53" s="44" t="s">
        <v>602</v>
      </c>
      <c r="C53" s="44" t="s">
        <v>603</v>
      </c>
      <c r="D53" s="47">
        <v>1</v>
      </c>
      <c r="E53" s="121" t="s">
        <v>898</v>
      </c>
      <c r="F53" s="42"/>
      <c r="G53" s="68">
        <v>1</v>
      </c>
      <c r="H53" s="68" t="s">
        <v>208</v>
      </c>
      <c r="I53" s="47"/>
      <c r="J53" s="42"/>
      <c r="K53" s="42"/>
      <c r="L53" s="68"/>
      <c r="M53" s="68"/>
      <c r="N53" s="43">
        <f t="shared" si="0"/>
        <v>1</v>
      </c>
      <c r="O53" s="30" t="str">
        <f t="shared" si="1"/>
        <v/>
      </c>
    </row>
    <row r="54" spans="1:15" ht="48">
      <c r="A54" s="38">
        <v>520</v>
      </c>
      <c r="B54" s="44" t="s">
        <v>604</v>
      </c>
      <c r="C54" s="44" t="s">
        <v>605</v>
      </c>
      <c r="D54" s="47">
        <v>2</v>
      </c>
      <c r="E54" s="42" t="s">
        <v>899</v>
      </c>
      <c r="F54" s="42"/>
      <c r="G54" s="68">
        <v>2</v>
      </c>
      <c r="H54" s="68" t="s">
        <v>208</v>
      </c>
      <c r="I54" s="47"/>
      <c r="J54" s="42"/>
      <c r="K54" s="42"/>
      <c r="L54" s="68"/>
      <c r="M54" s="68"/>
      <c r="N54" s="43">
        <f t="shared" si="0"/>
        <v>2</v>
      </c>
      <c r="O54" s="30" t="str">
        <f t="shared" si="1"/>
        <v/>
      </c>
    </row>
    <row r="55" spans="1:15" ht="80">
      <c r="A55" s="38">
        <v>521</v>
      </c>
      <c r="B55" s="44" t="s">
        <v>606</v>
      </c>
      <c r="C55" s="44" t="s">
        <v>607</v>
      </c>
      <c r="D55" s="47">
        <v>1</v>
      </c>
      <c r="E55" s="42" t="s">
        <v>900</v>
      </c>
      <c r="F55" s="42"/>
      <c r="G55" s="68">
        <v>1</v>
      </c>
      <c r="H55" s="68" t="s">
        <v>208</v>
      </c>
      <c r="I55" s="47"/>
      <c r="J55" s="42"/>
      <c r="K55" s="42"/>
      <c r="L55" s="68"/>
      <c r="M55" s="68"/>
      <c r="N55" s="43">
        <f t="shared" si="0"/>
        <v>1</v>
      </c>
      <c r="O55" s="30" t="str">
        <f t="shared" si="1"/>
        <v/>
      </c>
    </row>
    <row r="56" spans="1:15" ht="64">
      <c r="A56" s="38">
        <v>522</v>
      </c>
      <c r="B56" s="44" t="s">
        <v>608</v>
      </c>
      <c r="C56" s="44" t="s">
        <v>609</v>
      </c>
      <c r="D56" s="47">
        <v>3</v>
      </c>
      <c r="E56" s="42" t="s">
        <v>901</v>
      </c>
      <c r="F56" s="42"/>
      <c r="G56" s="68">
        <v>3</v>
      </c>
      <c r="H56" s="68" t="s">
        <v>839</v>
      </c>
      <c r="I56" s="47"/>
      <c r="J56" s="42"/>
      <c r="K56" s="42"/>
      <c r="L56" s="68"/>
      <c r="M56" s="68"/>
      <c r="N56" s="43">
        <f t="shared" si="0"/>
        <v>3</v>
      </c>
      <c r="O56" s="30" t="str">
        <f t="shared" si="1"/>
        <v>market average is 2.5; all "Standard" functionality expected is 3</v>
      </c>
    </row>
    <row r="57" spans="1:15" ht="80">
      <c r="A57" s="38">
        <v>523</v>
      </c>
      <c r="B57" s="44" t="s">
        <v>610</v>
      </c>
      <c r="C57" s="44" t="s">
        <v>611</v>
      </c>
      <c r="D57" s="47">
        <v>1</v>
      </c>
      <c r="E57" s="42" t="s">
        <v>902</v>
      </c>
      <c r="F57" s="42"/>
      <c r="G57" s="68">
        <v>0</v>
      </c>
      <c r="H57" s="68" t="s">
        <v>208</v>
      </c>
      <c r="I57" s="47"/>
      <c r="J57" s="42"/>
      <c r="K57" s="42"/>
      <c r="L57" s="68">
        <v>1</v>
      </c>
      <c r="M57" s="68" t="s">
        <v>1092</v>
      </c>
      <c r="N57" s="43">
        <f t="shared" si="0"/>
        <v>1</v>
      </c>
      <c r="O57" s="30" t="str">
        <f t="shared" si="1"/>
        <v/>
      </c>
    </row>
    <row r="58" spans="1:15" ht="112">
      <c r="A58" s="38">
        <v>524</v>
      </c>
      <c r="B58" s="44" t="s">
        <v>612</v>
      </c>
      <c r="C58" s="44" t="s">
        <v>613</v>
      </c>
      <c r="D58" s="47">
        <v>4</v>
      </c>
      <c r="E58" s="121" t="s">
        <v>903</v>
      </c>
      <c r="F58" s="42"/>
      <c r="G58" s="68">
        <v>4</v>
      </c>
      <c r="H58" s="68" t="s">
        <v>962</v>
      </c>
      <c r="I58" s="47"/>
      <c r="J58" s="42"/>
      <c r="K58" s="42"/>
      <c r="L58" s="68"/>
      <c r="M58" s="68"/>
      <c r="N58" s="43">
        <f t="shared" si="0"/>
        <v>4</v>
      </c>
      <c r="O58" s="30" t="str">
        <f t="shared" si="1"/>
        <v>eh
2nd demo was much better here</v>
      </c>
    </row>
    <row r="59" spans="1:15" s="99" customFormat="1">
      <c r="D59" s="113"/>
      <c r="E59" s="127" t="s">
        <v>208</v>
      </c>
      <c r="F59" s="102"/>
      <c r="G59" s="102"/>
      <c r="H59" s="102" t="s">
        <v>208</v>
      </c>
      <c r="I59" s="113"/>
      <c r="J59" s="102"/>
      <c r="K59" s="102"/>
      <c r="L59" s="102"/>
      <c r="M59" s="102"/>
      <c r="N59"/>
      <c r="O59" s="30" t="str">
        <f t="shared" si="1"/>
        <v/>
      </c>
    </row>
    <row r="60" spans="1:15" ht="48">
      <c r="A60" s="38">
        <v>525</v>
      </c>
      <c r="B60" s="44" t="s">
        <v>614</v>
      </c>
      <c r="C60" s="44" t="s">
        <v>615</v>
      </c>
      <c r="D60" s="47">
        <v>4</v>
      </c>
      <c r="E60" s="121" t="s">
        <v>904</v>
      </c>
      <c r="F60" s="42"/>
      <c r="G60" s="68">
        <v>4</v>
      </c>
      <c r="H60" s="68" t="s">
        <v>963</v>
      </c>
      <c r="I60" s="47"/>
      <c r="J60" s="42"/>
      <c r="K60" s="42"/>
      <c r="L60" s="68"/>
      <c r="M60" s="68"/>
      <c r="N60" s="43">
        <f t="shared" si="0"/>
        <v>4</v>
      </c>
      <c r="O60" s="30" t="str">
        <f t="shared" si="1"/>
        <v>notes in Sourcing
from notes in Sourcing</v>
      </c>
    </row>
    <row r="61" spans="1:15" ht="64">
      <c r="A61" s="38">
        <v>526</v>
      </c>
      <c r="B61" s="44" t="s">
        <v>282</v>
      </c>
      <c r="C61" s="44" t="s">
        <v>283</v>
      </c>
      <c r="D61" s="47">
        <v>1</v>
      </c>
      <c r="E61" s="121" t="s">
        <v>905</v>
      </c>
      <c r="F61" s="42"/>
      <c r="G61" s="68">
        <v>0</v>
      </c>
      <c r="H61" s="68" t="s">
        <v>208</v>
      </c>
      <c r="I61" s="47"/>
      <c r="J61" s="42"/>
      <c r="K61" s="42"/>
      <c r="L61" s="68">
        <v>2</v>
      </c>
      <c r="M61" s="68" t="s">
        <v>1093</v>
      </c>
      <c r="N61" s="43">
        <f t="shared" si="0"/>
        <v>2</v>
      </c>
      <c r="O61" s="30" t="str">
        <f t="shared" si="1"/>
        <v/>
      </c>
    </row>
    <row r="62" spans="1:15" ht="160">
      <c r="A62" s="38">
        <v>527</v>
      </c>
      <c r="B62" s="44" t="s">
        <v>616</v>
      </c>
      <c r="C62" s="44" t="s">
        <v>617</v>
      </c>
      <c r="D62" s="47">
        <v>1</v>
      </c>
      <c r="E62" s="42" t="s">
        <v>906</v>
      </c>
      <c r="F62" s="42"/>
      <c r="G62" s="68">
        <v>0</v>
      </c>
      <c r="H62" s="68" t="s">
        <v>208</v>
      </c>
      <c r="I62" s="47"/>
      <c r="J62" s="42"/>
      <c r="K62" s="42"/>
      <c r="L62" s="68"/>
      <c r="M62" s="68"/>
      <c r="N62" s="43">
        <f t="shared" si="0"/>
        <v>0</v>
      </c>
      <c r="O62" s="30" t="str">
        <f t="shared" si="1"/>
        <v/>
      </c>
    </row>
    <row r="63" spans="1:15">
      <c r="C63" s="99"/>
      <c r="D63" s="113"/>
      <c r="E63" s="102" t="s">
        <v>208</v>
      </c>
      <c r="F63" s="102"/>
      <c r="G63" s="102"/>
      <c r="H63" s="102" t="s">
        <v>208</v>
      </c>
      <c r="I63" s="113"/>
      <c r="J63" s="102"/>
      <c r="K63" s="102"/>
      <c r="L63" s="102"/>
      <c r="M63" s="102"/>
      <c r="N63"/>
      <c r="O63" s="30" t="str">
        <f t="shared" si="1"/>
        <v/>
      </c>
    </row>
    <row r="64" spans="1:15">
      <c r="C64" s="99"/>
      <c r="D64" s="113"/>
      <c r="E64" s="102" t="s">
        <v>208</v>
      </c>
      <c r="F64" s="102"/>
      <c r="G64" s="102"/>
      <c r="H64" s="102" t="s">
        <v>208</v>
      </c>
      <c r="I64" s="113"/>
      <c r="J64" s="102"/>
      <c r="K64" s="102"/>
      <c r="L64" s="102"/>
      <c r="M64" s="102"/>
      <c r="N64"/>
      <c r="O64" s="30" t="str">
        <f t="shared" si="1"/>
        <v/>
      </c>
    </row>
    <row r="65" spans="1:15">
      <c r="C65" s="99"/>
      <c r="D65" s="113"/>
      <c r="E65" s="102" t="s">
        <v>208</v>
      </c>
      <c r="F65" s="102"/>
      <c r="G65" s="102"/>
      <c r="H65" s="102" t="s">
        <v>208</v>
      </c>
      <c r="I65" s="113"/>
      <c r="J65" s="102"/>
      <c r="K65" s="102"/>
      <c r="L65" s="102"/>
      <c r="M65" s="102"/>
      <c r="N65"/>
      <c r="O65" s="30" t="str">
        <f t="shared" si="1"/>
        <v/>
      </c>
    </row>
    <row r="66" spans="1:15" ht="19">
      <c r="B66" s="103" t="s">
        <v>17</v>
      </c>
      <c r="C66" s="99"/>
      <c r="D66" s="113"/>
      <c r="E66" s="102" t="s">
        <v>208</v>
      </c>
      <c r="F66" s="102"/>
      <c r="G66" s="102"/>
      <c r="H66" s="102" t="s">
        <v>208</v>
      </c>
      <c r="I66" s="113"/>
      <c r="J66" s="102"/>
      <c r="K66" s="102"/>
      <c r="L66" s="102"/>
      <c r="M66" s="102"/>
      <c r="N66"/>
      <c r="O66" s="30" t="str">
        <f t="shared" si="1"/>
        <v/>
      </c>
    </row>
    <row r="67" spans="1:15" ht="30">
      <c r="B67" s="104" t="s">
        <v>618</v>
      </c>
      <c r="D67" s="113"/>
      <c r="E67" s="102" t="s">
        <v>208</v>
      </c>
      <c r="F67" s="102"/>
      <c r="G67" s="102"/>
      <c r="H67" s="102" t="s">
        <v>208</v>
      </c>
      <c r="I67" s="113"/>
      <c r="J67" s="102"/>
      <c r="K67" s="102"/>
      <c r="L67" s="102"/>
      <c r="M67" s="102"/>
      <c r="N67"/>
      <c r="O67" s="30" t="str">
        <f t="shared" si="1"/>
        <v/>
      </c>
    </row>
    <row r="68" spans="1:15">
      <c r="B68" s="105" t="s">
        <v>619</v>
      </c>
      <c r="D68" s="113"/>
      <c r="E68" s="102" t="s">
        <v>208</v>
      </c>
      <c r="F68" s="102"/>
      <c r="G68" s="102"/>
      <c r="H68" s="102" t="s">
        <v>208</v>
      </c>
      <c r="I68" s="113"/>
      <c r="J68" s="102"/>
      <c r="K68" s="102"/>
      <c r="L68" s="102"/>
      <c r="M68" s="102"/>
      <c r="N68"/>
      <c r="O68" s="30" t="str">
        <f t="shared" si="1"/>
        <v/>
      </c>
    </row>
    <row r="69" spans="1:15" ht="45">
      <c r="B69" s="106" t="s">
        <v>620</v>
      </c>
      <c r="D69" s="113"/>
      <c r="E69" s="102" t="s">
        <v>208</v>
      </c>
      <c r="F69" s="102"/>
      <c r="G69" s="102"/>
      <c r="H69" s="102" t="s">
        <v>208</v>
      </c>
      <c r="I69" s="113"/>
      <c r="J69" s="102"/>
      <c r="K69" s="102"/>
      <c r="L69" s="102"/>
      <c r="M69" s="102"/>
      <c r="N69"/>
      <c r="O69" s="30" t="str">
        <f t="shared" si="1"/>
        <v/>
      </c>
    </row>
    <row r="70" spans="1:15" ht="30">
      <c r="B70" s="107" t="s">
        <v>621</v>
      </c>
      <c r="D70" s="113"/>
      <c r="E70" s="102" t="s">
        <v>208</v>
      </c>
      <c r="F70" s="102"/>
      <c r="G70" s="102"/>
      <c r="H70" s="102" t="s">
        <v>208</v>
      </c>
      <c r="I70" s="113"/>
      <c r="J70" s="102"/>
      <c r="K70" s="102"/>
      <c r="L70" s="102"/>
      <c r="M70" s="102"/>
      <c r="N70"/>
      <c r="O70" s="30" t="str">
        <f t="shared" si="1"/>
        <v/>
      </c>
    </row>
    <row r="71" spans="1:15" s="99" customFormat="1">
      <c r="D71" s="113"/>
      <c r="E71" s="102" t="s">
        <v>208</v>
      </c>
      <c r="F71" s="102"/>
      <c r="G71" s="102"/>
      <c r="H71" s="102" t="s">
        <v>208</v>
      </c>
      <c r="I71" s="113"/>
      <c r="J71" s="102"/>
      <c r="K71" s="102"/>
      <c r="L71" s="102"/>
      <c r="M71" s="102"/>
      <c r="N71"/>
      <c r="O71" s="30" t="str">
        <f t="shared" si="1"/>
        <v/>
      </c>
    </row>
    <row r="72" spans="1:15" ht="64">
      <c r="A72" s="38">
        <v>528</v>
      </c>
      <c r="B72" s="108" t="s">
        <v>622</v>
      </c>
      <c r="C72" s="109" t="s">
        <v>623</v>
      </c>
      <c r="D72" s="47">
        <v>5</v>
      </c>
      <c r="E72" s="42" t="s">
        <v>907</v>
      </c>
      <c r="F72" s="42"/>
      <c r="G72" s="68">
        <v>4</v>
      </c>
      <c r="H72" s="131" t="s">
        <v>840</v>
      </c>
      <c r="I72" s="47"/>
      <c r="J72" s="42"/>
      <c r="K72" s="42"/>
      <c r="L72" s="68"/>
      <c r="M72" s="68"/>
      <c r="N72" s="43">
        <f t="shared" si="0"/>
        <v>4</v>
      </c>
      <c r="O72" s="30" t="str">
        <f t="shared" si="1"/>
        <v>convince me you "win business" just on this</v>
      </c>
    </row>
    <row r="73" spans="1:15" ht="112">
      <c r="A73" s="38">
        <v>529</v>
      </c>
      <c r="B73" s="108" t="s">
        <v>624</v>
      </c>
      <c r="C73" s="109" t="s">
        <v>625</v>
      </c>
      <c r="D73" s="47">
        <v>5</v>
      </c>
      <c r="E73" s="42" t="s">
        <v>908</v>
      </c>
      <c r="F73" s="42"/>
      <c r="G73" s="68">
        <v>4</v>
      </c>
      <c r="H73" s="68" t="s">
        <v>841</v>
      </c>
      <c r="I73" s="47"/>
      <c r="J73" s="47"/>
      <c r="K73" s="42"/>
      <c r="L73" s="68"/>
      <c r="M73" s="68"/>
      <c r="N73" s="43">
        <f t="shared" si="0"/>
        <v>4</v>
      </c>
      <c r="O73" s="30" t="str">
        <f t="shared" si="1"/>
        <v>really doubt anyone can claim a "5" here due to the boring nature of the capability [ but then again, Germans LOVE boring ;-) ]</v>
      </c>
    </row>
    <row r="74" spans="1:15" ht="80">
      <c r="A74" s="38">
        <v>530</v>
      </c>
      <c r="B74" s="108" t="s">
        <v>626</v>
      </c>
      <c r="C74" s="109" t="s">
        <v>627</v>
      </c>
      <c r="D74" s="47">
        <v>3</v>
      </c>
      <c r="E74" s="121" t="s">
        <v>909</v>
      </c>
      <c r="F74" s="42"/>
      <c r="G74" s="68">
        <v>3</v>
      </c>
      <c r="H74" s="68" t="s">
        <v>208</v>
      </c>
      <c r="I74" s="47"/>
      <c r="J74" s="42"/>
      <c r="K74" s="42"/>
      <c r="L74" s="68"/>
      <c r="M74" s="68"/>
      <c r="N74" s="43">
        <f t="shared" si="0"/>
        <v>3</v>
      </c>
      <c r="O74" s="30" t="str">
        <f t="shared" si="1"/>
        <v/>
      </c>
    </row>
    <row r="75" spans="1:15" ht="80">
      <c r="A75" s="38">
        <v>531</v>
      </c>
      <c r="B75" s="108" t="s">
        <v>628</v>
      </c>
      <c r="C75" s="109" t="s">
        <v>629</v>
      </c>
      <c r="D75" s="47">
        <v>4</v>
      </c>
      <c r="E75" s="128" t="s">
        <v>794</v>
      </c>
      <c r="F75" s="42"/>
      <c r="G75" s="68">
        <v>3</v>
      </c>
      <c r="H75" s="68" t="s">
        <v>208</v>
      </c>
      <c r="I75" s="47"/>
      <c r="J75" s="42"/>
      <c r="K75" s="42"/>
      <c r="L75" s="68"/>
      <c r="M75" s="68"/>
      <c r="N75" s="43">
        <f t="shared" si="0"/>
        <v>3</v>
      </c>
      <c r="O75" s="30" t="str">
        <f t="shared" si="1"/>
        <v/>
      </c>
    </row>
    <row r="76" spans="1:15" ht="80">
      <c r="A76" s="38">
        <v>532</v>
      </c>
      <c r="B76" s="108" t="s">
        <v>630</v>
      </c>
      <c r="C76" s="109" t="s">
        <v>631</v>
      </c>
      <c r="D76" s="47">
        <v>4</v>
      </c>
      <c r="E76" s="128" t="s">
        <v>793</v>
      </c>
      <c r="F76" s="42"/>
      <c r="G76" s="68">
        <v>4</v>
      </c>
      <c r="H76" s="131" t="s">
        <v>840</v>
      </c>
      <c r="I76" s="47"/>
      <c r="J76" s="42"/>
      <c r="K76" s="42"/>
      <c r="L76" s="68"/>
      <c r="M76" s="68"/>
      <c r="N76" s="43">
        <f t="shared" si="0"/>
        <v>4</v>
      </c>
      <c r="O76" s="30" t="str">
        <f t="shared" si="1"/>
        <v>convince me you "win business" just on this</v>
      </c>
    </row>
    <row r="77" spans="1:15" s="99" customFormat="1">
      <c r="D77" s="113"/>
      <c r="E77" s="102" t="s">
        <v>208</v>
      </c>
      <c r="F77" s="102"/>
      <c r="G77" s="102"/>
      <c r="H77" s="102" t="s">
        <v>208</v>
      </c>
      <c r="I77" s="113"/>
      <c r="J77" s="102"/>
      <c r="K77" s="102"/>
      <c r="L77" s="102"/>
      <c r="M77" s="102"/>
      <c r="N77"/>
      <c r="O77" s="30" t="str">
        <f t="shared" si="1"/>
        <v/>
      </c>
    </row>
    <row r="78" spans="1:15" ht="64">
      <c r="A78" s="38">
        <v>533</v>
      </c>
      <c r="B78" s="110" t="s">
        <v>632</v>
      </c>
      <c r="C78" s="109" t="s">
        <v>633</v>
      </c>
      <c r="D78" s="47">
        <v>3</v>
      </c>
      <c r="E78" s="42" t="s">
        <v>910</v>
      </c>
      <c r="F78" s="42"/>
      <c r="G78" s="68">
        <v>3</v>
      </c>
      <c r="H78" s="68" t="s">
        <v>208</v>
      </c>
      <c r="I78" s="47"/>
      <c r="J78" s="42"/>
      <c r="K78" s="42"/>
      <c r="L78" s="68"/>
      <c r="M78" s="68"/>
      <c r="N78" s="43">
        <f t="shared" si="0"/>
        <v>3</v>
      </c>
      <c r="O78" s="30" t="str">
        <f t="shared" si="1"/>
        <v/>
      </c>
    </row>
    <row r="79" spans="1:15" ht="48">
      <c r="A79" s="38">
        <v>534</v>
      </c>
      <c r="B79" s="110" t="s">
        <v>634</v>
      </c>
      <c r="C79" s="109" t="s">
        <v>635</v>
      </c>
      <c r="D79" s="47">
        <v>3</v>
      </c>
      <c r="E79" s="42" t="s">
        <v>911</v>
      </c>
      <c r="F79" s="42"/>
      <c r="G79" s="68">
        <v>3</v>
      </c>
      <c r="H79" s="68" t="s">
        <v>842</v>
      </c>
      <c r="I79" s="47"/>
      <c r="J79" s="42"/>
      <c r="K79" s="42"/>
      <c r="L79" s="68"/>
      <c r="M79" s="68"/>
      <c r="N79" s="43">
        <f t="shared" si="0"/>
        <v>3</v>
      </c>
      <c r="O79" s="30" t="str">
        <f t="shared" si="1"/>
        <v>see notes above &amp; in sourcing</v>
      </c>
    </row>
    <row r="80" spans="1:15" ht="64">
      <c r="A80" s="38">
        <v>535</v>
      </c>
      <c r="B80" s="110" t="s">
        <v>636</v>
      </c>
      <c r="C80" s="109" t="s">
        <v>637</v>
      </c>
      <c r="D80" s="47">
        <v>3</v>
      </c>
      <c r="E80" s="121" t="s">
        <v>912</v>
      </c>
      <c r="F80" s="42"/>
      <c r="G80" s="68">
        <v>3</v>
      </c>
      <c r="H80" s="131" t="s">
        <v>843</v>
      </c>
      <c r="I80" s="47"/>
      <c r="J80" s="42"/>
      <c r="K80" s="42"/>
      <c r="L80" s="68"/>
      <c r="M80" s="68"/>
      <c r="N80" s="43">
        <f t="shared" si="0"/>
        <v>3</v>
      </c>
      <c r="O80" s="30" t="str">
        <f t="shared" si="1"/>
        <v>demo "hardcoded" and score might increase</v>
      </c>
    </row>
    <row r="81" spans="1:15" ht="48">
      <c r="A81" s="38">
        <v>536</v>
      </c>
      <c r="B81" s="110" t="s">
        <v>465</v>
      </c>
      <c r="C81" s="109" t="s">
        <v>466</v>
      </c>
      <c r="D81" s="47">
        <v>3</v>
      </c>
      <c r="E81" s="42" t="s">
        <v>913</v>
      </c>
      <c r="F81" s="42"/>
      <c r="G81" s="68">
        <v>2</v>
      </c>
      <c r="H81" s="68" t="s">
        <v>208</v>
      </c>
      <c r="I81" s="47"/>
      <c r="J81" s="42"/>
      <c r="K81" s="42"/>
      <c r="L81" s="68"/>
      <c r="M81" s="68"/>
      <c r="N81" s="43">
        <f t="shared" si="0"/>
        <v>2</v>
      </c>
      <c r="O81" s="30" t="str">
        <f t="shared" si="1"/>
        <v/>
      </c>
    </row>
    <row r="82" spans="1:15" ht="48">
      <c r="A82" s="38">
        <v>537</v>
      </c>
      <c r="B82" s="110" t="s">
        <v>638</v>
      </c>
      <c r="C82" s="109" t="s">
        <v>639</v>
      </c>
      <c r="D82" s="47">
        <v>3</v>
      </c>
      <c r="E82" s="42" t="s">
        <v>810</v>
      </c>
      <c r="F82" s="42"/>
      <c r="G82" s="68">
        <v>3</v>
      </c>
      <c r="H82" s="68" t="s">
        <v>208</v>
      </c>
      <c r="I82" s="47"/>
      <c r="J82" s="42"/>
      <c r="K82" s="42"/>
      <c r="L82" s="68"/>
      <c r="M82" s="68"/>
      <c r="N82" s="43">
        <f t="shared" si="0"/>
        <v>3</v>
      </c>
      <c r="O82" s="30" t="str">
        <f t="shared" si="1"/>
        <v/>
      </c>
    </row>
    <row r="83" spans="1:15" s="99" customFormat="1">
      <c r="D83" s="113"/>
      <c r="E83" s="102" t="s">
        <v>208</v>
      </c>
      <c r="F83" s="102"/>
      <c r="G83" s="102"/>
      <c r="H83" s="102" t="s">
        <v>208</v>
      </c>
      <c r="I83" s="113"/>
      <c r="J83" s="102"/>
      <c r="K83" s="102"/>
      <c r="L83" s="102"/>
      <c r="M83" s="102"/>
      <c r="N83"/>
      <c r="O83" s="30" t="str">
        <f t="shared" si="1"/>
        <v/>
      </c>
    </row>
    <row r="84" spans="1:15" ht="96">
      <c r="A84" s="38">
        <v>538</v>
      </c>
      <c r="B84" s="111" t="s">
        <v>640</v>
      </c>
      <c r="C84" s="109" t="s">
        <v>641</v>
      </c>
      <c r="D84" s="47">
        <v>4</v>
      </c>
      <c r="E84" s="42" t="s">
        <v>914</v>
      </c>
      <c r="F84" s="42"/>
      <c r="G84" s="68">
        <v>3</v>
      </c>
      <c r="H84" s="131" t="s">
        <v>844</v>
      </c>
      <c r="I84" s="47"/>
      <c r="J84" s="42"/>
      <c r="K84" s="42"/>
      <c r="L84" s="68"/>
      <c r="M84" s="68" t="s">
        <v>1094</v>
      </c>
      <c r="N84" s="43">
        <f t="shared" si="0"/>
        <v>3</v>
      </c>
      <c r="O84" s="30" t="e">
        <f t="shared" ca="1" si="1"/>
        <v>#NAME?</v>
      </c>
    </row>
    <row r="85" spans="1:15" ht="80">
      <c r="A85" s="38">
        <v>539</v>
      </c>
      <c r="B85" s="111" t="s">
        <v>642</v>
      </c>
      <c r="C85" s="109" t="s">
        <v>643</v>
      </c>
      <c r="D85" s="47">
        <v>4</v>
      </c>
      <c r="E85" s="42" t="s">
        <v>915</v>
      </c>
      <c r="F85" s="42"/>
      <c r="G85" s="68">
        <v>3</v>
      </c>
      <c r="H85" s="68" t="s">
        <v>208</v>
      </c>
      <c r="I85" s="47"/>
      <c r="J85" s="42"/>
      <c r="K85" s="42"/>
      <c r="L85" s="68"/>
      <c r="M85" s="68"/>
      <c r="N85" s="43">
        <f t="shared" si="0"/>
        <v>3</v>
      </c>
      <c r="O85" s="30" t="str">
        <f t="shared" si="1"/>
        <v/>
      </c>
    </row>
    <row r="86" spans="1:15" ht="80">
      <c r="A86" s="38">
        <v>540</v>
      </c>
      <c r="B86" s="111" t="s">
        <v>644</v>
      </c>
      <c r="C86" s="109" t="s">
        <v>645</v>
      </c>
      <c r="D86" s="47">
        <v>3</v>
      </c>
      <c r="E86" s="121" t="s">
        <v>916</v>
      </c>
      <c r="F86" s="42"/>
      <c r="G86" s="68">
        <v>3</v>
      </c>
      <c r="H86" s="68" t="s">
        <v>208</v>
      </c>
      <c r="I86" s="47"/>
      <c r="J86" s="42"/>
      <c r="K86" s="42"/>
      <c r="L86" s="68"/>
      <c r="M86" s="68"/>
      <c r="N86" s="43">
        <f t="shared" ref="N86:N148" si="2">IF(L86&lt;&gt;"",L86,IF(G86&lt;&gt;"",G86,""))</f>
        <v>3</v>
      </c>
      <c r="O86" s="30" t="str">
        <f t="shared" si="1"/>
        <v/>
      </c>
    </row>
    <row r="87" spans="1:15" ht="64">
      <c r="A87" s="38">
        <v>541</v>
      </c>
      <c r="B87" s="111" t="s">
        <v>646</v>
      </c>
      <c r="C87" s="109" t="s">
        <v>647</v>
      </c>
      <c r="D87" s="47">
        <v>4</v>
      </c>
      <c r="E87" s="121" t="s">
        <v>917</v>
      </c>
      <c r="F87" s="42"/>
      <c r="G87" s="68">
        <v>3</v>
      </c>
      <c r="H87" s="68" t="s">
        <v>208</v>
      </c>
      <c r="I87" s="47"/>
      <c r="J87" s="42"/>
      <c r="K87" s="42"/>
      <c r="L87" s="68"/>
      <c r="M87" s="68"/>
      <c r="N87" s="43">
        <f t="shared" si="2"/>
        <v>3</v>
      </c>
      <c r="O87" s="30" t="str">
        <f t="shared" si="1"/>
        <v/>
      </c>
    </row>
    <row r="88" spans="1:15" s="99" customFormat="1">
      <c r="D88" s="113"/>
      <c r="E88" s="102" t="s">
        <v>208</v>
      </c>
      <c r="F88" s="102"/>
      <c r="G88" s="102"/>
      <c r="H88" s="102" t="s">
        <v>208</v>
      </c>
      <c r="I88" s="113"/>
      <c r="J88" s="102"/>
      <c r="K88" s="102"/>
      <c r="L88" s="102"/>
      <c r="M88" s="102"/>
      <c r="N88"/>
      <c r="O88" s="30" t="str">
        <f t="shared" ref="O88:O151" si="3">IF(AND(H88&lt;&gt;"",M88&lt;&gt;""),_xlfn.CONCAT(H88,CHAR(10),CHAR(10),M88),IF(AND(H88&lt;&gt;"",M88=""),H88,""))</f>
        <v/>
      </c>
    </row>
    <row r="89" spans="1:15" ht="80">
      <c r="A89" s="38">
        <v>542</v>
      </c>
      <c r="B89" s="110" t="s">
        <v>648</v>
      </c>
      <c r="C89" s="109" t="s">
        <v>649</v>
      </c>
      <c r="D89" s="47">
        <v>4</v>
      </c>
      <c r="E89" s="42" t="s">
        <v>918</v>
      </c>
      <c r="F89" s="42"/>
      <c r="G89" s="68">
        <v>3</v>
      </c>
      <c r="H89" s="68" t="s">
        <v>208</v>
      </c>
      <c r="I89" s="47"/>
      <c r="J89" s="42"/>
      <c r="K89" s="42"/>
      <c r="L89" s="68"/>
      <c r="M89" s="68"/>
      <c r="N89" s="43">
        <f t="shared" si="2"/>
        <v>3</v>
      </c>
      <c r="O89" s="30" t="str">
        <f t="shared" si="3"/>
        <v/>
      </c>
    </row>
    <row r="90" spans="1:15" ht="48">
      <c r="A90" s="38">
        <v>543</v>
      </c>
      <c r="B90" s="110" t="s">
        <v>650</v>
      </c>
      <c r="C90" s="109" t="s">
        <v>651</v>
      </c>
      <c r="D90" s="47">
        <v>3</v>
      </c>
      <c r="E90" s="42" t="s">
        <v>919</v>
      </c>
      <c r="F90" s="42"/>
      <c r="G90" s="68">
        <v>3</v>
      </c>
      <c r="H90" s="68" t="s">
        <v>208</v>
      </c>
      <c r="I90" s="47"/>
      <c r="J90" s="42"/>
      <c r="K90" s="42"/>
      <c r="L90" s="68"/>
      <c r="M90" s="68"/>
      <c r="N90" s="43">
        <f t="shared" si="2"/>
        <v>3</v>
      </c>
      <c r="O90" s="30" t="str">
        <f t="shared" si="3"/>
        <v/>
      </c>
    </row>
    <row r="91" spans="1:15" ht="64">
      <c r="A91" s="38">
        <v>544</v>
      </c>
      <c r="B91" s="110" t="s">
        <v>652</v>
      </c>
      <c r="C91" s="109" t="s">
        <v>653</v>
      </c>
      <c r="D91" s="47">
        <v>4</v>
      </c>
      <c r="E91" s="121" t="s">
        <v>920</v>
      </c>
      <c r="F91" s="42"/>
      <c r="G91" s="68">
        <v>3</v>
      </c>
      <c r="H91" s="68" t="s">
        <v>208</v>
      </c>
      <c r="I91" s="47"/>
      <c r="J91" s="42"/>
      <c r="K91" s="42"/>
      <c r="L91" s="68"/>
      <c r="M91" s="68"/>
      <c r="N91" s="43">
        <f t="shared" si="2"/>
        <v>3</v>
      </c>
      <c r="O91" s="30" t="str">
        <f t="shared" si="3"/>
        <v/>
      </c>
    </row>
    <row r="92" spans="1:15" ht="48">
      <c r="A92" s="38">
        <v>545</v>
      </c>
      <c r="B92" s="108" t="s">
        <v>654</v>
      </c>
      <c r="C92" s="109" t="s">
        <v>655</v>
      </c>
      <c r="D92" s="47">
        <v>4</v>
      </c>
      <c r="E92" s="121" t="s">
        <v>921</v>
      </c>
      <c r="F92" s="42"/>
      <c r="G92" s="68">
        <v>3</v>
      </c>
      <c r="H92" s="131" t="s">
        <v>845</v>
      </c>
      <c r="I92" s="47"/>
      <c r="J92" s="42"/>
      <c r="K92" s="42"/>
      <c r="L92" s="68"/>
      <c r="M92" s="68"/>
      <c r="N92" s="43">
        <f t="shared" si="2"/>
        <v>3</v>
      </c>
      <c r="O92" s="30" t="str">
        <f t="shared" si="3"/>
        <v>demo CAR/CAM more in depth and integration</v>
      </c>
    </row>
    <row r="93" spans="1:15" s="99" customFormat="1">
      <c r="D93" s="113"/>
      <c r="E93" s="102" t="s">
        <v>208</v>
      </c>
      <c r="F93" s="102"/>
      <c r="G93" s="102"/>
      <c r="H93" s="102" t="s">
        <v>208</v>
      </c>
      <c r="I93" s="113"/>
      <c r="J93" s="102"/>
      <c r="K93" s="102"/>
      <c r="L93" s="102"/>
      <c r="M93" s="102"/>
      <c r="N93"/>
      <c r="O93" s="30" t="str">
        <f t="shared" si="3"/>
        <v/>
      </c>
    </row>
    <row r="94" spans="1:15" ht="64">
      <c r="A94" s="38">
        <v>546</v>
      </c>
      <c r="B94" s="112" t="s">
        <v>463</v>
      </c>
      <c r="C94" s="109" t="s">
        <v>656</v>
      </c>
      <c r="D94" s="47">
        <v>3</v>
      </c>
      <c r="E94" s="42" t="s">
        <v>922</v>
      </c>
      <c r="F94" s="42"/>
      <c r="G94" s="68">
        <v>3</v>
      </c>
      <c r="H94" s="68" t="s">
        <v>846</v>
      </c>
      <c r="I94" s="47"/>
      <c r="J94" s="42"/>
      <c r="K94" s="42"/>
      <c r="L94" s="68"/>
      <c r="M94" s="68"/>
      <c r="N94" s="43">
        <f t="shared" si="2"/>
        <v>3</v>
      </c>
      <c r="O94" s="30" t="str">
        <f t="shared" si="3"/>
        <v>due to customization capability, not out of box capability</v>
      </c>
    </row>
    <row r="95" spans="1:15" ht="64">
      <c r="A95" s="38">
        <v>547</v>
      </c>
      <c r="B95" s="112" t="s">
        <v>657</v>
      </c>
      <c r="C95" s="109" t="s">
        <v>658</v>
      </c>
      <c r="D95" s="47">
        <v>3</v>
      </c>
      <c r="E95" s="42" t="s">
        <v>923</v>
      </c>
      <c r="F95" s="42"/>
      <c r="G95" s="68">
        <v>3</v>
      </c>
      <c r="H95" s="68" t="s">
        <v>847</v>
      </c>
      <c r="I95" s="47"/>
      <c r="J95" s="42"/>
      <c r="K95" s="42"/>
      <c r="L95" s="68"/>
      <c r="M95" s="68"/>
      <c r="N95" s="43">
        <f t="shared" si="2"/>
        <v>3</v>
      </c>
      <c r="O95" s="30" t="str">
        <f t="shared" si="3"/>
        <v>relying on 3rd party means maxing at 3</v>
      </c>
    </row>
    <row r="96" spans="1:15" ht="48">
      <c r="A96" s="38">
        <v>548</v>
      </c>
      <c r="B96" s="112" t="s">
        <v>659</v>
      </c>
      <c r="C96" s="109" t="s">
        <v>660</v>
      </c>
      <c r="D96" s="47">
        <v>3</v>
      </c>
      <c r="E96" s="42" t="s">
        <v>795</v>
      </c>
      <c r="F96" s="42"/>
      <c r="G96" s="68">
        <v>3</v>
      </c>
      <c r="H96" s="68" t="s">
        <v>848</v>
      </c>
      <c r="I96" s="47"/>
      <c r="J96" s="42"/>
      <c r="K96" s="42"/>
      <c r="L96" s="68"/>
      <c r="M96" s="68"/>
      <c r="N96" s="43">
        <f t="shared" si="2"/>
        <v>3</v>
      </c>
      <c r="O96" s="30" t="str">
        <f t="shared" si="3"/>
        <v>due to workflow</v>
      </c>
    </row>
    <row r="97" spans="1:15" ht="64">
      <c r="A97" s="38">
        <v>549</v>
      </c>
      <c r="B97" s="112" t="s">
        <v>661</v>
      </c>
      <c r="C97" s="109" t="s">
        <v>662</v>
      </c>
      <c r="D97" s="47">
        <v>3</v>
      </c>
      <c r="E97" s="42" t="s">
        <v>924</v>
      </c>
      <c r="F97" s="42"/>
      <c r="G97" s="68">
        <v>3</v>
      </c>
      <c r="H97" s="68" t="s">
        <v>849</v>
      </c>
      <c r="I97" s="47"/>
      <c r="J97" s="42"/>
      <c r="K97" s="42"/>
      <c r="L97" s="68"/>
      <c r="M97" s="68"/>
      <c r="N97" s="43">
        <f t="shared" si="2"/>
        <v>3</v>
      </c>
      <c r="O97" s="30" t="str">
        <f t="shared" si="3"/>
        <v>due to scorecards and alerts</v>
      </c>
    </row>
    <row r="98" spans="1:15" ht="128">
      <c r="A98" s="38">
        <v>550</v>
      </c>
      <c r="B98" s="112" t="s">
        <v>473</v>
      </c>
      <c r="C98" s="109" t="s">
        <v>474</v>
      </c>
      <c r="D98" s="47">
        <v>3</v>
      </c>
      <c r="E98" s="42" t="s">
        <v>925</v>
      </c>
      <c r="F98" s="42"/>
      <c r="G98" s="74">
        <v>1</v>
      </c>
      <c r="H98" s="130" t="s">
        <v>850</v>
      </c>
      <c r="I98" s="47"/>
      <c r="J98" s="42"/>
      <c r="K98" s="42"/>
      <c r="L98" s="68"/>
      <c r="M98" s="68"/>
      <c r="N98" s="43">
        <f t="shared" si="2"/>
        <v>1</v>
      </c>
      <c r="O98" s="30" t="str">
        <f t="shared" si="3"/>
        <v>as with Sourcing, demo and describe in detail implemented capabilities</v>
      </c>
    </row>
    <row r="99" spans="1:15" s="99" customFormat="1">
      <c r="D99" s="113"/>
      <c r="E99" s="102" t="s">
        <v>208</v>
      </c>
      <c r="F99" s="102"/>
      <c r="G99" s="102"/>
      <c r="H99" s="102" t="s">
        <v>208</v>
      </c>
      <c r="I99" s="113"/>
      <c r="J99" s="102"/>
      <c r="K99" s="102"/>
      <c r="L99" s="102"/>
      <c r="M99" s="102"/>
      <c r="N99"/>
      <c r="O99" s="30" t="str">
        <f t="shared" si="3"/>
        <v/>
      </c>
    </row>
    <row r="100" spans="1:15" ht="64">
      <c r="A100" s="38">
        <v>551</v>
      </c>
      <c r="B100" s="111" t="s">
        <v>663</v>
      </c>
      <c r="C100" s="109" t="s">
        <v>664</v>
      </c>
      <c r="D100" s="47">
        <v>3</v>
      </c>
      <c r="E100" s="42" t="s">
        <v>926</v>
      </c>
      <c r="F100" s="42"/>
      <c r="G100" s="68">
        <v>3</v>
      </c>
      <c r="H100" s="68" t="s">
        <v>851</v>
      </c>
      <c r="I100" s="47"/>
      <c r="J100" s="42"/>
      <c r="K100" s="42"/>
      <c r="L100" s="68"/>
      <c r="M100" s="68"/>
      <c r="N100" s="43">
        <f t="shared" si="2"/>
        <v>3</v>
      </c>
      <c r="O100" s="30" t="str">
        <f t="shared" si="3"/>
        <v>again, reliance on 3rd party system</v>
      </c>
    </row>
    <row r="101" spans="1:15" ht="48">
      <c r="A101" s="38">
        <v>552</v>
      </c>
      <c r="B101" s="111" t="s">
        <v>665</v>
      </c>
      <c r="C101" s="109" t="s">
        <v>666</v>
      </c>
      <c r="D101" s="47">
        <v>3</v>
      </c>
      <c r="E101" s="42" t="s">
        <v>927</v>
      </c>
      <c r="F101" s="42"/>
      <c r="G101" s="68">
        <v>2</v>
      </c>
      <c r="H101" s="68" t="s">
        <v>852</v>
      </c>
      <c r="I101" s="47"/>
      <c r="J101" s="42"/>
      <c r="K101" s="42"/>
      <c r="L101" s="68"/>
      <c r="M101" s="68"/>
      <c r="N101" s="43">
        <f t="shared" si="2"/>
        <v>2</v>
      </c>
      <c r="O101" s="30" t="str">
        <f t="shared" si="3"/>
        <v>as it is limited to BoM capability</v>
      </c>
    </row>
    <row r="102" spans="1:15" ht="80">
      <c r="A102" s="38">
        <v>553</v>
      </c>
      <c r="B102" s="111" t="s">
        <v>667</v>
      </c>
      <c r="C102" s="109" t="s">
        <v>668</v>
      </c>
      <c r="D102" s="47">
        <v>2</v>
      </c>
      <c r="E102" s="121" t="s">
        <v>928</v>
      </c>
      <c r="F102" s="42"/>
      <c r="G102" s="68">
        <v>2</v>
      </c>
      <c r="H102" s="68" t="s">
        <v>208</v>
      </c>
      <c r="I102" s="47"/>
      <c r="J102" s="42"/>
      <c r="K102" s="42"/>
      <c r="L102" s="68"/>
      <c r="M102" s="68"/>
      <c r="N102" s="43">
        <f t="shared" si="2"/>
        <v>2</v>
      </c>
      <c r="O102" s="30" t="str">
        <f t="shared" si="3"/>
        <v/>
      </c>
    </row>
    <row r="103" spans="1:15" ht="64">
      <c r="A103" s="38">
        <v>554</v>
      </c>
      <c r="B103" s="111" t="s">
        <v>669</v>
      </c>
      <c r="C103" s="109" t="s">
        <v>670</v>
      </c>
      <c r="D103" s="47">
        <v>1</v>
      </c>
      <c r="E103" s="121" t="s">
        <v>929</v>
      </c>
      <c r="F103" s="42"/>
      <c r="G103" s="68">
        <v>1</v>
      </c>
      <c r="H103" s="68" t="s">
        <v>208</v>
      </c>
      <c r="I103" s="47"/>
      <c r="J103" s="42"/>
      <c r="K103" s="42"/>
      <c r="L103" s="68"/>
      <c r="M103" s="68"/>
      <c r="N103" s="43">
        <f t="shared" si="2"/>
        <v>1</v>
      </c>
      <c r="O103" s="30" t="str">
        <f t="shared" si="3"/>
        <v/>
      </c>
    </row>
    <row r="104" spans="1:15" ht="48">
      <c r="A104" s="38">
        <v>555</v>
      </c>
      <c r="B104" s="111" t="s">
        <v>671</v>
      </c>
      <c r="C104" s="109" t="s">
        <v>672</v>
      </c>
      <c r="D104" s="47">
        <v>1</v>
      </c>
      <c r="E104" s="121" t="s">
        <v>930</v>
      </c>
      <c r="F104" s="42"/>
      <c r="G104" s="68">
        <v>1</v>
      </c>
      <c r="H104" s="68" t="s">
        <v>208</v>
      </c>
      <c r="I104" s="47"/>
      <c r="J104" s="42"/>
      <c r="K104" s="42"/>
      <c r="L104" s="68"/>
      <c r="M104" s="68"/>
      <c r="N104" s="43">
        <f t="shared" si="2"/>
        <v>1</v>
      </c>
      <c r="O104" s="30" t="str">
        <f t="shared" si="3"/>
        <v/>
      </c>
    </row>
    <row r="105" spans="1:15" s="99" customFormat="1">
      <c r="D105" s="113"/>
      <c r="E105" s="102" t="s">
        <v>208</v>
      </c>
      <c r="F105" s="102"/>
      <c r="G105" s="102"/>
      <c r="H105" s="102" t="s">
        <v>208</v>
      </c>
      <c r="I105" s="113"/>
      <c r="J105" s="102"/>
      <c r="K105" s="102"/>
      <c r="L105" s="102"/>
      <c r="M105" s="102"/>
      <c r="N105"/>
      <c r="O105" s="30" t="str">
        <f t="shared" si="3"/>
        <v/>
      </c>
    </row>
    <row r="106" spans="1:15">
      <c r="A106" s="38">
        <v>556</v>
      </c>
      <c r="B106" s="110" t="s">
        <v>83</v>
      </c>
      <c r="C106" s="109" t="s">
        <v>673</v>
      </c>
      <c r="D106" s="47">
        <v>2</v>
      </c>
      <c r="E106" s="121" t="s">
        <v>931</v>
      </c>
      <c r="F106" s="42"/>
      <c r="G106" s="68">
        <v>2</v>
      </c>
      <c r="H106" s="68" t="s">
        <v>208</v>
      </c>
      <c r="I106" s="47"/>
      <c r="J106" s="42"/>
      <c r="K106" s="42"/>
      <c r="L106" s="68"/>
      <c r="M106" s="68"/>
      <c r="N106" s="43">
        <f t="shared" si="2"/>
        <v>2</v>
      </c>
      <c r="O106" s="30" t="str">
        <f t="shared" si="3"/>
        <v/>
      </c>
    </row>
    <row r="107" spans="1:15" ht="80">
      <c r="A107" s="38">
        <v>557</v>
      </c>
      <c r="B107" s="110" t="s">
        <v>235</v>
      </c>
      <c r="C107" s="109" t="s">
        <v>236</v>
      </c>
      <c r="D107" s="47">
        <v>2</v>
      </c>
      <c r="E107" s="121" t="s">
        <v>932</v>
      </c>
      <c r="F107" s="42"/>
      <c r="G107" s="68">
        <v>2</v>
      </c>
      <c r="H107" s="68" t="s">
        <v>208</v>
      </c>
      <c r="I107" s="47"/>
      <c r="J107" s="42"/>
      <c r="K107" s="42"/>
      <c r="L107" s="68"/>
      <c r="M107" s="68"/>
      <c r="N107" s="43">
        <f t="shared" si="2"/>
        <v>2</v>
      </c>
      <c r="O107" s="30" t="str">
        <f t="shared" si="3"/>
        <v/>
      </c>
    </row>
    <row r="108" spans="1:15" ht="32">
      <c r="A108" s="38">
        <v>558</v>
      </c>
      <c r="B108" s="110" t="s">
        <v>443</v>
      </c>
      <c r="C108" s="109" t="s">
        <v>444</v>
      </c>
      <c r="D108" s="47">
        <v>2</v>
      </c>
      <c r="E108" s="121" t="s">
        <v>932</v>
      </c>
      <c r="F108" s="42"/>
      <c r="G108" s="68">
        <v>2</v>
      </c>
      <c r="H108" s="68" t="s">
        <v>208</v>
      </c>
      <c r="I108" s="47"/>
      <c r="J108" s="42"/>
      <c r="K108" s="42"/>
      <c r="L108" s="68"/>
      <c r="M108" s="68"/>
      <c r="N108" s="43">
        <f t="shared" si="2"/>
        <v>2</v>
      </c>
      <c r="O108" s="30" t="str">
        <f t="shared" si="3"/>
        <v/>
      </c>
    </row>
    <row r="109" spans="1:15" ht="32">
      <c r="A109" s="38">
        <v>559</v>
      </c>
      <c r="B109" s="110" t="s">
        <v>674</v>
      </c>
      <c r="C109" s="109" t="s">
        <v>675</v>
      </c>
      <c r="D109" s="47">
        <v>2</v>
      </c>
      <c r="E109" s="121" t="s">
        <v>932</v>
      </c>
      <c r="F109" s="42"/>
      <c r="G109" s="68">
        <v>2</v>
      </c>
      <c r="H109" s="68" t="s">
        <v>208</v>
      </c>
      <c r="I109" s="47"/>
      <c r="J109" s="42"/>
      <c r="K109" s="42"/>
      <c r="L109" s="68"/>
      <c r="M109" s="68"/>
      <c r="N109" s="43">
        <f t="shared" si="2"/>
        <v>2</v>
      </c>
      <c r="O109" s="30" t="str">
        <f t="shared" si="3"/>
        <v/>
      </c>
    </row>
    <row r="110" spans="1:15" ht="32">
      <c r="A110" s="38">
        <v>560</v>
      </c>
      <c r="B110" s="110" t="s">
        <v>676</v>
      </c>
      <c r="C110" s="109" t="s">
        <v>677</v>
      </c>
      <c r="D110" s="47">
        <v>2</v>
      </c>
      <c r="E110" s="121" t="s">
        <v>932</v>
      </c>
      <c r="F110" s="42"/>
      <c r="G110" s="68">
        <v>2</v>
      </c>
      <c r="H110" s="68" t="s">
        <v>208</v>
      </c>
      <c r="I110" s="47"/>
      <c r="J110" s="42"/>
      <c r="K110" s="42"/>
      <c r="L110" s="68"/>
      <c r="M110" s="68"/>
      <c r="N110" s="43">
        <f t="shared" si="2"/>
        <v>2</v>
      </c>
      <c r="O110" s="30" t="str">
        <f t="shared" si="3"/>
        <v/>
      </c>
    </row>
    <row r="111" spans="1:15" ht="32">
      <c r="A111" s="38">
        <v>561</v>
      </c>
      <c r="B111" s="112" t="s">
        <v>678</v>
      </c>
      <c r="C111" s="109" t="s">
        <v>679</v>
      </c>
      <c r="D111" s="47">
        <v>2</v>
      </c>
      <c r="E111" s="121" t="s">
        <v>932</v>
      </c>
      <c r="F111" s="42"/>
      <c r="G111" s="68">
        <v>2</v>
      </c>
      <c r="H111" s="68" t="s">
        <v>208</v>
      </c>
      <c r="I111" s="47"/>
      <c r="J111" s="42"/>
      <c r="K111" s="42"/>
      <c r="L111" s="68"/>
      <c r="M111" s="68"/>
      <c r="N111" s="43">
        <f t="shared" si="2"/>
        <v>2</v>
      </c>
      <c r="O111" s="30" t="str">
        <f t="shared" si="3"/>
        <v/>
      </c>
    </row>
    <row r="112" spans="1:15">
      <c r="C112" s="99"/>
      <c r="D112" s="113"/>
      <c r="E112" s="102" t="s">
        <v>208</v>
      </c>
      <c r="F112" s="102"/>
      <c r="G112" s="102"/>
      <c r="H112" s="102" t="s">
        <v>208</v>
      </c>
      <c r="I112" s="113"/>
      <c r="J112" s="102"/>
      <c r="K112" s="102"/>
      <c r="L112" s="102"/>
      <c r="M112" s="102"/>
      <c r="N112"/>
      <c r="O112" s="30" t="str">
        <f t="shared" si="3"/>
        <v/>
      </c>
    </row>
    <row r="113" spans="1:15">
      <c r="C113" s="99"/>
      <c r="D113" s="113"/>
      <c r="E113" s="102" t="s">
        <v>208</v>
      </c>
      <c r="F113" s="102"/>
      <c r="G113" s="102"/>
      <c r="H113" s="102" t="s">
        <v>208</v>
      </c>
      <c r="I113" s="113"/>
      <c r="J113" s="102"/>
      <c r="K113" s="102"/>
      <c r="L113" s="102"/>
      <c r="M113" s="102"/>
      <c r="N113"/>
      <c r="O113" s="30" t="str">
        <f t="shared" si="3"/>
        <v/>
      </c>
    </row>
    <row r="114" spans="1:15">
      <c r="C114" s="99"/>
      <c r="D114" s="113"/>
      <c r="E114" s="102" t="s">
        <v>208</v>
      </c>
      <c r="F114" s="102"/>
      <c r="G114" s="102"/>
      <c r="H114" s="102" t="s">
        <v>208</v>
      </c>
      <c r="I114" s="113"/>
      <c r="J114" s="102"/>
      <c r="K114" s="102"/>
      <c r="L114" s="102"/>
      <c r="M114" s="102"/>
      <c r="N114"/>
      <c r="O114" s="30" t="str">
        <f t="shared" si="3"/>
        <v/>
      </c>
    </row>
    <row r="115" spans="1:15" ht="19">
      <c r="B115" s="103" t="s">
        <v>558</v>
      </c>
      <c r="C115" s="99"/>
      <c r="D115" s="113"/>
      <c r="E115" s="102" t="s">
        <v>208</v>
      </c>
      <c r="F115" s="102"/>
      <c r="G115" s="102"/>
      <c r="H115" s="102" t="s">
        <v>208</v>
      </c>
      <c r="I115" s="113"/>
      <c r="J115" s="102"/>
      <c r="K115" s="102"/>
      <c r="L115" s="102"/>
      <c r="M115" s="102"/>
      <c r="N115"/>
      <c r="O115" s="30" t="str">
        <f t="shared" si="3"/>
        <v/>
      </c>
    </row>
    <row r="116" spans="1:15" ht="96">
      <c r="A116" s="38">
        <v>562</v>
      </c>
      <c r="B116" s="44" t="s">
        <v>680</v>
      </c>
      <c r="C116" s="44" t="s">
        <v>681</v>
      </c>
      <c r="D116" s="47">
        <v>0</v>
      </c>
      <c r="E116" s="42" t="s">
        <v>797</v>
      </c>
      <c r="F116" s="42"/>
      <c r="G116" s="68">
        <v>0</v>
      </c>
      <c r="H116" s="68" t="s">
        <v>208</v>
      </c>
      <c r="I116" s="47"/>
      <c r="J116" s="42"/>
      <c r="K116" s="42"/>
      <c r="L116" s="68"/>
      <c r="M116" s="68"/>
      <c r="N116" s="43">
        <f t="shared" si="2"/>
        <v>0</v>
      </c>
      <c r="O116" s="30" t="str">
        <f t="shared" si="3"/>
        <v/>
      </c>
    </row>
    <row r="117" spans="1:15" s="99" customFormat="1">
      <c r="D117" s="113"/>
      <c r="E117" s="102" t="s">
        <v>208</v>
      </c>
      <c r="F117" s="102"/>
      <c r="G117" s="102"/>
      <c r="H117" s="102" t="s">
        <v>208</v>
      </c>
      <c r="I117" s="113"/>
      <c r="J117" s="102"/>
      <c r="K117" s="102"/>
      <c r="L117" s="102"/>
      <c r="M117" s="102"/>
      <c r="N117"/>
      <c r="O117" s="30" t="str">
        <f t="shared" si="3"/>
        <v/>
      </c>
    </row>
    <row r="118" spans="1:15" ht="64">
      <c r="A118" s="38">
        <v>563</v>
      </c>
      <c r="B118" s="44" t="s">
        <v>682</v>
      </c>
      <c r="C118" s="44" t="s">
        <v>683</v>
      </c>
      <c r="D118" s="47">
        <v>3</v>
      </c>
      <c r="E118" s="42" t="s">
        <v>933</v>
      </c>
      <c r="F118" s="42"/>
      <c r="G118" s="68">
        <v>3</v>
      </c>
      <c r="H118" s="68" t="s">
        <v>208</v>
      </c>
      <c r="I118" s="47"/>
      <c r="J118" s="42"/>
      <c r="K118" s="42"/>
      <c r="L118" s="68"/>
      <c r="M118" s="68"/>
      <c r="N118" s="43">
        <f t="shared" si="2"/>
        <v>3</v>
      </c>
      <c r="O118" s="30" t="str">
        <f t="shared" si="3"/>
        <v/>
      </c>
    </row>
    <row r="119" spans="1:15" s="99" customFormat="1">
      <c r="D119" s="113"/>
      <c r="E119" s="102" t="s">
        <v>208</v>
      </c>
      <c r="F119" s="102"/>
      <c r="G119" s="102"/>
      <c r="H119" s="102" t="s">
        <v>208</v>
      </c>
      <c r="I119" s="113"/>
      <c r="J119" s="102"/>
      <c r="K119" s="102"/>
      <c r="L119" s="102"/>
      <c r="M119" s="102"/>
      <c r="N119"/>
      <c r="O119" s="30" t="str">
        <f t="shared" si="3"/>
        <v/>
      </c>
    </row>
    <row r="120" spans="1:15" ht="64">
      <c r="A120" s="38">
        <v>564</v>
      </c>
      <c r="B120" s="44" t="s">
        <v>109</v>
      </c>
      <c r="C120" s="44" t="s">
        <v>684</v>
      </c>
      <c r="D120" s="47">
        <v>3</v>
      </c>
      <c r="E120" s="42" t="s">
        <v>934</v>
      </c>
      <c r="F120" s="42"/>
      <c r="G120" s="68">
        <v>3</v>
      </c>
      <c r="H120" s="68" t="s">
        <v>208</v>
      </c>
      <c r="I120" s="47"/>
      <c r="J120" s="42"/>
      <c r="K120" s="42"/>
      <c r="L120" s="68"/>
      <c r="M120" s="68"/>
      <c r="N120" s="43">
        <f t="shared" si="2"/>
        <v>3</v>
      </c>
      <c r="O120" s="30" t="str">
        <f t="shared" si="3"/>
        <v/>
      </c>
    </row>
    <row r="121" spans="1:15" s="99" customFormat="1">
      <c r="D121" s="113"/>
      <c r="E121" s="102" t="s">
        <v>208</v>
      </c>
      <c r="F121" s="102"/>
      <c r="G121" s="102"/>
      <c r="H121" s="102" t="s">
        <v>208</v>
      </c>
      <c r="I121" s="113"/>
      <c r="J121" s="102"/>
      <c r="K121" s="102"/>
      <c r="L121" s="102"/>
      <c r="M121" s="102"/>
      <c r="N121"/>
      <c r="O121" s="30" t="str">
        <f t="shared" si="3"/>
        <v/>
      </c>
    </row>
    <row r="122" spans="1:15" ht="80">
      <c r="A122" s="38">
        <v>565</v>
      </c>
      <c r="B122" s="44" t="s">
        <v>685</v>
      </c>
      <c r="C122" s="44" t="s">
        <v>686</v>
      </c>
      <c r="D122" s="47">
        <v>3</v>
      </c>
      <c r="E122" s="42" t="s">
        <v>935</v>
      </c>
      <c r="F122" s="42"/>
      <c r="G122" s="68">
        <v>3</v>
      </c>
      <c r="H122" s="68" t="s">
        <v>208</v>
      </c>
      <c r="I122" s="47"/>
      <c r="J122" s="42"/>
      <c r="K122" s="42"/>
      <c r="L122" s="68"/>
      <c r="M122" s="68"/>
      <c r="N122" s="43">
        <f t="shared" si="2"/>
        <v>3</v>
      </c>
      <c r="O122" s="30" t="str">
        <f t="shared" si="3"/>
        <v/>
      </c>
    </row>
    <row r="123" spans="1:15" ht="80">
      <c r="A123" s="38">
        <v>566</v>
      </c>
      <c r="B123" s="44" t="s">
        <v>687</v>
      </c>
      <c r="C123" s="44" t="s">
        <v>688</v>
      </c>
      <c r="D123" s="47">
        <v>2</v>
      </c>
      <c r="E123" s="42" t="s">
        <v>936</v>
      </c>
      <c r="F123" s="42"/>
      <c r="G123" s="68">
        <v>2</v>
      </c>
      <c r="H123" s="68" t="s">
        <v>208</v>
      </c>
      <c r="I123" s="47"/>
      <c r="J123" s="42"/>
      <c r="K123" s="42"/>
      <c r="L123" s="68"/>
      <c r="M123" s="68"/>
      <c r="N123" s="43">
        <f t="shared" si="2"/>
        <v>2</v>
      </c>
      <c r="O123" s="30" t="str">
        <f t="shared" si="3"/>
        <v/>
      </c>
    </row>
    <row r="124" spans="1:15" s="99" customFormat="1">
      <c r="D124" s="113"/>
      <c r="E124" s="102" t="s">
        <v>208</v>
      </c>
      <c r="F124" s="102"/>
      <c r="G124" s="102"/>
      <c r="H124" s="102" t="s">
        <v>208</v>
      </c>
      <c r="I124" s="113"/>
      <c r="J124" s="102"/>
      <c r="K124" s="102"/>
      <c r="L124" s="102"/>
      <c r="M124" s="102"/>
      <c r="N124"/>
      <c r="O124" s="30" t="str">
        <f t="shared" si="3"/>
        <v/>
      </c>
    </row>
    <row r="125" spans="1:15" ht="96">
      <c r="A125" s="38">
        <v>567</v>
      </c>
      <c r="B125" s="44" t="s">
        <v>689</v>
      </c>
      <c r="C125" s="44" t="s">
        <v>690</v>
      </c>
      <c r="D125" s="47">
        <v>2.5</v>
      </c>
      <c r="E125" s="42" t="s">
        <v>937</v>
      </c>
      <c r="F125" s="42"/>
      <c r="G125" s="68">
        <v>2</v>
      </c>
      <c r="H125" s="68" t="s">
        <v>208</v>
      </c>
      <c r="I125" s="47"/>
      <c r="J125" s="42"/>
      <c r="K125" s="42"/>
      <c r="L125" s="68"/>
      <c r="M125" s="68"/>
      <c r="N125" s="43">
        <f t="shared" si="2"/>
        <v>2</v>
      </c>
      <c r="O125" s="30" t="str">
        <f t="shared" si="3"/>
        <v/>
      </c>
    </row>
    <row r="126" spans="1:15" s="99" customFormat="1">
      <c r="D126" s="113"/>
      <c r="E126" s="102" t="s">
        <v>208</v>
      </c>
      <c r="F126" s="102"/>
      <c r="G126" s="102"/>
      <c r="H126" s="102" t="s">
        <v>208</v>
      </c>
      <c r="I126" s="113"/>
      <c r="J126" s="102"/>
      <c r="K126" s="102"/>
      <c r="L126" s="102"/>
      <c r="M126" s="102"/>
      <c r="N126"/>
      <c r="O126" s="30" t="str">
        <f t="shared" si="3"/>
        <v/>
      </c>
    </row>
    <row r="127" spans="1:15" ht="48">
      <c r="A127" s="38">
        <v>568</v>
      </c>
      <c r="B127" s="44" t="s">
        <v>691</v>
      </c>
      <c r="C127" s="44" t="s">
        <v>692</v>
      </c>
      <c r="D127" s="47">
        <v>1</v>
      </c>
      <c r="E127" s="42" t="s">
        <v>938</v>
      </c>
      <c r="F127" s="42"/>
      <c r="G127" s="68">
        <v>1</v>
      </c>
      <c r="H127" s="68" t="s">
        <v>208</v>
      </c>
      <c r="I127" s="47"/>
      <c r="J127" s="42"/>
      <c r="K127" s="42"/>
      <c r="L127" s="68"/>
      <c r="M127" s="68"/>
      <c r="N127" s="43">
        <f t="shared" si="2"/>
        <v>1</v>
      </c>
      <c r="O127" s="30" t="str">
        <f t="shared" si="3"/>
        <v/>
      </c>
    </row>
    <row r="128" spans="1:15" s="99" customFormat="1">
      <c r="D128" s="113"/>
      <c r="E128" s="102" t="s">
        <v>208</v>
      </c>
      <c r="F128" s="102"/>
      <c r="G128" s="102"/>
      <c r="H128" s="102" t="s">
        <v>208</v>
      </c>
      <c r="I128" s="113"/>
      <c r="J128" s="102"/>
      <c r="K128" s="102"/>
      <c r="L128" s="102"/>
      <c r="M128" s="102"/>
      <c r="N128"/>
      <c r="O128" s="30" t="str">
        <f t="shared" si="3"/>
        <v/>
      </c>
    </row>
    <row r="129" spans="1:15" ht="64">
      <c r="A129" s="38">
        <v>569</v>
      </c>
      <c r="B129" s="44" t="s">
        <v>693</v>
      </c>
      <c r="C129" s="44" t="s">
        <v>694</v>
      </c>
      <c r="D129" s="47">
        <v>2</v>
      </c>
      <c r="E129" s="42" t="s">
        <v>939</v>
      </c>
      <c r="F129" s="42"/>
      <c r="G129" s="68">
        <v>2</v>
      </c>
      <c r="H129" s="68" t="s">
        <v>208</v>
      </c>
      <c r="I129" s="47"/>
      <c r="J129" s="42"/>
      <c r="K129" s="42"/>
      <c r="L129" s="68"/>
      <c r="M129" s="68"/>
      <c r="N129" s="43">
        <f t="shared" si="2"/>
        <v>2</v>
      </c>
      <c r="O129" s="30" t="str">
        <f t="shared" si="3"/>
        <v/>
      </c>
    </row>
    <row r="130" spans="1:15" s="99" customFormat="1">
      <c r="D130" s="113"/>
      <c r="E130" s="102" t="s">
        <v>208</v>
      </c>
      <c r="F130" s="102"/>
      <c r="G130" s="102"/>
      <c r="H130" s="102" t="s">
        <v>208</v>
      </c>
      <c r="I130" s="113"/>
      <c r="J130" s="102"/>
      <c r="K130" s="102"/>
      <c r="L130" s="102"/>
      <c r="M130" s="102"/>
      <c r="N130"/>
      <c r="O130" s="30" t="str">
        <f t="shared" si="3"/>
        <v/>
      </c>
    </row>
    <row r="131" spans="1:15" s="99" customFormat="1">
      <c r="D131" s="113"/>
      <c r="E131" s="102" t="s">
        <v>208</v>
      </c>
      <c r="F131" s="102"/>
      <c r="G131" s="102"/>
      <c r="H131" s="102" t="s">
        <v>208</v>
      </c>
      <c r="I131" s="113"/>
      <c r="J131" s="102"/>
      <c r="K131" s="102"/>
      <c r="L131" s="102"/>
      <c r="M131" s="102"/>
      <c r="N131"/>
      <c r="O131" s="30" t="str">
        <f t="shared" si="3"/>
        <v/>
      </c>
    </row>
    <row r="132" spans="1:15" s="99" customFormat="1">
      <c r="D132" s="113"/>
      <c r="E132" s="102" t="s">
        <v>208</v>
      </c>
      <c r="F132" s="102"/>
      <c r="G132" s="102"/>
      <c r="H132" s="102" t="s">
        <v>208</v>
      </c>
      <c r="I132" s="113"/>
      <c r="J132" s="102"/>
      <c r="K132" s="102"/>
      <c r="L132" s="102"/>
      <c r="M132" s="102"/>
      <c r="N132"/>
      <c r="O132" s="30" t="str">
        <f t="shared" si="3"/>
        <v/>
      </c>
    </row>
    <row r="133" spans="1:15" ht="19">
      <c r="B133" s="103" t="s">
        <v>65</v>
      </c>
      <c r="C133" s="99"/>
      <c r="D133" s="113"/>
      <c r="E133" s="122" t="s">
        <v>940</v>
      </c>
      <c r="F133" s="102"/>
      <c r="G133" s="102"/>
      <c r="H133" s="102" t="s">
        <v>208</v>
      </c>
      <c r="I133" s="113"/>
      <c r="J133" s="102"/>
      <c r="K133" s="102"/>
      <c r="L133" s="102"/>
      <c r="M133" s="102"/>
      <c r="N133"/>
      <c r="O133" s="30" t="str">
        <f t="shared" si="3"/>
        <v/>
      </c>
    </row>
    <row r="134" spans="1:15" ht="96">
      <c r="A134" s="38">
        <v>570</v>
      </c>
      <c r="B134" s="44" t="s">
        <v>487</v>
      </c>
      <c r="C134" s="44" t="s">
        <v>488</v>
      </c>
      <c r="D134" s="47">
        <v>3</v>
      </c>
      <c r="E134" s="42" t="s">
        <v>800</v>
      </c>
      <c r="F134" s="42"/>
      <c r="G134" s="68">
        <v>3</v>
      </c>
      <c r="H134" s="68" t="s">
        <v>208</v>
      </c>
      <c r="I134" s="47"/>
      <c r="J134" s="42"/>
      <c r="K134" s="42"/>
      <c r="L134" s="68"/>
      <c r="M134" s="68"/>
      <c r="N134" s="43">
        <f t="shared" si="2"/>
        <v>3</v>
      </c>
      <c r="O134" s="30" t="str">
        <f t="shared" si="3"/>
        <v/>
      </c>
    </row>
    <row r="135" spans="1:15" s="99" customFormat="1">
      <c r="D135" s="113"/>
      <c r="E135" s="102" t="s">
        <v>208</v>
      </c>
      <c r="F135" s="102"/>
      <c r="G135" s="102"/>
      <c r="H135" s="102" t="s">
        <v>208</v>
      </c>
      <c r="I135" s="113"/>
      <c r="J135" s="102"/>
      <c r="K135" s="102"/>
      <c r="L135" s="102"/>
      <c r="M135" s="102"/>
      <c r="N135"/>
      <c r="O135" s="30" t="str">
        <f t="shared" si="3"/>
        <v/>
      </c>
    </row>
    <row r="136" spans="1:15" ht="208">
      <c r="A136" s="38">
        <v>571</v>
      </c>
      <c r="B136" s="44" t="s">
        <v>490</v>
      </c>
      <c r="C136" s="44" t="s">
        <v>491</v>
      </c>
      <c r="D136" s="47">
        <v>3</v>
      </c>
      <c r="E136" s="42" t="s">
        <v>798</v>
      </c>
      <c r="F136" s="42"/>
      <c r="G136" s="68">
        <v>3</v>
      </c>
      <c r="H136" s="68" t="s">
        <v>208</v>
      </c>
      <c r="I136" s="47"/>
      <c r="J136" s="42"/>
      <c r="K136" s="42"/>
      <c r="L136" s="68">
        <v>3.5</v>
      </c>
      <c r="M136" s="68" t="s">
        <v>1095</v>
      </c>
      <c r="N136" s="43">
        <f t="shared" si="2"/>
        <v>3.5</v>
      </c>
      <c r="O136" s="30" t="str">
        <f t="shared" si="3"/>
        <v/>
      </c>
    </row>
    <row r="137" spans="1:15" s="99" customFormat="1">
      <c r="D137" s="113"/>
      <c r="E137" s="102" t="s">
        <v>208</v>
      </c>
      <c r="F137" s="102"/>
      <c r="G137" s="102"/>
      <c r="H137" s="102" t="s">
        <v>208</v>
      </c>
      <c r="I137" s="113"/>
      <c r="J137" s="102"/>
      <c r="K137" s="102"/>
      <c r="L137" s="102"/>
      <c r="M137" s="102"/>
      <c r="N137"/>
      <c r="O137" s="30" t="str">
        <f t="shared" si="3"/>
        <v/>
      </c>
    </row>
    <row r="138" spans="1:15" ht="112">
      <c r="A138" s="38">
        <v>572</v>
      </c>
      <c r="B138" s="44" t="s">
        <v>81</v>
      </c>
      <c r="C138" s="44" t="s">
        <v>82</v>
      </c>
      <c r="D138" s="47">
        <v>2</v>
      </c>
      <c r="E138" s="42" t="s">
        <v>941</v>
      </c>
      <c r="F138" s="42"/>
      <c r="G138" s="68">
        <v>1</v>
      </c>
      <c r="H138" s="68" t="s">
        <v>853</v>
      </c>
      <c r="I138" s="47"/>
      <c r="J138" s="42"/>
      <c r="K138" s="42"/>
      <c r="L138" s="68">
        <v>2</v>
      </c>
      <c r="M138" s="68" t="s">
        <v>1096</v>
      </c>
      <c r="N138" s="43">
        <f t="shared" si="2"/>
        <v>2</v>
      </c>
      <c r="O138" s="30" t="e">
        <f t="shared" ca="1" si="3"/>
        <v>#NAME?</v>
      </c>
    </row>
    <row r="139" spans="1:15" s="99" customFormat="1">
      <c r="D139" s="113"/>
      <c r="E139" s="102" t="s">
        <v>208</v>
      </c>
      <c r="F139" s="102"/>
      <c r="G139" s="102"/>
      <c r="H139" s="102" t="s">
        <v>208</v>
      </c>
      <c r="I139" s="113"/>
      <c r="J139" s="102"/>
      <c r="K139" s="102"/>
      <c r="L139" s="102"/>
      <c r="M139" s="102"/>
      <c r="N139"/>
      <c r="O139" s="30" t="str">
        <f t="shared" si="3"/>
        <v/>
      </c>
    </row>
    <row r="140" spans="1:15" ht="80">
      <c r="A140" s="38">
        <v>573</v>
      </c>
      <c r="B140" s="44" t="s">
        <v>695</v>
      </c>
      <c r="C140" s="44" t="s">
        <v>696</v>
      </c>
      <c r="D140" s="47">
        <v>1</v>
      </c>
      <c r="E140" s="42" t="s">
        <v>942</v>
      </c>
      <c r="F140" s="42"/>
      <c r="G140" s="68">
        <v>1</v>
      </c>
      <c r="H140" s="68" t="s">
        <v>208</v>
      </c>
      <c r="I140" s="47"/>
      <c r="J140" s="42"/>
      <c r="K140" s="42"/>
      <c r="L140" s="68"/>
      <c r="M140" s="68"/>
      <c r="N140" s="43">
        <f t="shared" si="2"/>
        <v>1</v>
      </c>
      <c r="O140" s="30" t="str">
        <f t="shared" si="3"/>
        <v/>
      </c>
    </row>
    <row r="141" spans="1:15" s="99" customFormat="1">
      <c r="D141" s="113"/>
      <c r="E141" s="102" t="s">
        <v>208</v>
      </c>
      <c r="F141" s="102"/>
      <c r="G141" s="102"/>
      <c r="H141" s="102" t="s">
        <v>208</v>
      </c>
      <c r="I141" s="113"/>
      <c r="J141" s="102"/>
      <c r="K141" s="102"/>
      <c r="L141" s="102"/>
      <c r="M141" s="102"/>
      <c r="N141"/>
      <c r="O141" s="30" t="str">
        <f t="shared" si="3"/>
        <v/>
      </c>
    </row>
    <row r="142" spans="1:15" ht="112">
      <c r="A142" s="38">
        <v>574</v>
      </c>
      <c r="B142" s="44" t="s">
        <v>90</v>
      </c>
      <c r="C142" s="44" t="s">
        <v>772</v>
      </c>
      <c r="D142" s="47">
        <v>0</v>
      </c>
      <c r="E142" s="42" t="s">
        <v>799</v>
      </c>
      <c r="F142" s="42"/>
      <c r="G142" s="68">
        <v>0</v>
      </c>
      <c r="H142" s="68" t="s">
        <v>854</v>
      </c>
      <c r="I142" s="47"/>
      <c r="J142" s="42"/>
      <c r="K142" s="42"/>
      <c r="L142" s="68"/>
      <c r="M142" s="68"/>
      <c r="N142" s="43">
        <f t="shared" si="2"/>
        <v>0</v>
      </c>
      <c r="O142" s="30" t="str">
        <f t="shared" si="3"/>
        <v xml:space="preserve">but you will when you build that next generation quantum compting cluster, right?  I assume the grant application is in process … </v>
      </c>
    </row>
    <row r="143" spans="1:15" s="99" customFormat="1">
      <c r="D143" s="113"/>
      <c r="E143" s="102" t="s">
        <v>208</v>
      </c>
      <c r="F143" s="102"/>
      <c r="G143" s="102"/>
      <c r="H143" s="102" t="s">
        <v>208</v>
      </c>
      <c r="I143" s="113"/>
      <c r="J143" s="102"/>
      <c r="K143" s="102"/>
      <c r="L143" s="102"/>
      <c r="M143" s="102"/>
      <c r="N143"/>
      <c r="O143" s="30" t="str">
        <f t="shared" si="3"/>
        <v/>
      </c>
    </row>
    <row r="144" spans="1:15" ht="96">
      <c r="A144" s="38">
        <v>575</v>
      </c>
      <c r="B144" s="44" t="s">
        <v>552</v>
      </c>
      <c r="C144" s="44" t="s">
        <v>91</v>
      </c>
      <c r="D144" s="47">
        <v>1</v>
      </c>
      <c r="E144" s="61" t="s">
        <v>943</v>
      </c>
      <c r="F144" s="42"/>
      <c r="G144" s="68">
        <v>0</v>
      </c>
      <c r="H144" s="68" t="s">
        <v>208</v>
      </c>
      <c r="I144" s="47"/>
      <c r="J144" s="42"/>
      <c r="K144" s="42"/>
      <c r="L144" s="68"/>
      <c r="M144" s="68"/>
      <c r="N144" s="43">
        <f t="shared" si="2"/>
        <v>0</v>
      </c>
      <c r="O144" s="30" t="str">
        <f t="shared" si="3"/>
        <v/>
      </c>
    </row>
    <row r="145" spans="1:15" s="99" customFormat="1">
      <c r="D145" s="113"/>
      <c r="E145" s="102" t="s">
        <v>208</v>
      </c>
      <c r="F145" s="102"/>
      <c r="G145" s="102"/>
      <c r="H145" s="102" t="s">
        <v>208</v>
      </c>
      <c r="I145" s="113"/>
      <c r="J145" s="102"/>
      <c r="K145" s="102"/>
      <c r="L145" s="102"/>
      <c r="M145" s="102"/>
      <c r="N145"/>
      <c r="O145" s="30" t="str">
        <f t="shared" si="3"/>
        <v/>
      </c>
    </row>
    <row r="146" spans="1:15" ht="112">
      <c r="A146" s="38">
        <v>576</v>
      </c>
      <c r="B146" s="44" t="s">
        <v>92</v>
      </c>
      <c r="C146" s="44" t="s">
        <v>93</v>
      </c>
      <c r="D146" s="47">
        <v>3</v>
      </c>
      <c r="E146" s="42" t="s">
        <v>811</v>
      </c>
      <c r="F146" s="42"/>
      <c r="G146" s="68">
        <v>3</v>
      </c>
      <c r="H146" s="68" t="s">
        <v>208</v>
      </c>
      <c r="I146" s="47"/>
      <c r="J146" s="42"/>
      <c r="K146" s="42"/>
      <c r="L146" s="68"/>
      <c r="M146" s="68"/>
      <c r="N146" s="43">
        <f t="shared" si="2"/>
        <v>3</v>
      </c>
      <c r="O146" s="30" t="str">
        <f t="shared" si="3"/>
        <v/>
      </c>
    </row>
    <row r="147" spans="1:15" s="99" customFormat="1">
      <c r="D147" s="113"/>
      <c r="E147" s="102" t="s">
        <v>208</v>
      </c>
      <c r="F147" s="102"/>
      <c r="G147" s="102"/>
      <c r="H147" s="102" t="s">
        <v>208</v>
      </c>
      <c r="I147" s="113"/>
      <c r="J147" s="102"/>
      <c r="K147" s="102"/>
      <c r="L147" s="102"/>
      <c r="M147" s="102"/>
      <c r="N147"/>
      <c r="O147" s="30" t="str">
        <f t="shared" si="3"/>
        <v/>
      </c>
    </row>
    <row r="148" spans="1:15" ht="80">
      <c r="A148" s="38">
        <v>577</v>
      </c>
      <c r="B148" s="44" t="s">
        <v>553</v>
      </c>
      <c r="C148" s="44" t="s">
        <v>554</v>
      </c>
      <c r="D148" s="47">
        <v>0</v>
      </c>
      <c r="E148" s="42" t="s">
        <v>944</v>
      </c>
      <c r="F148" s="42"/>
      <c r="G148" s="68">
        <v>0</v>
      </c>
      <c r="H148" s="68" t="s">
        <v>208</v>
      </c>
      <c r="I148" s="47"/>
      <c r="J148" s="42"/>
      <c r="K148" s="42"/>
      <c r="L148" s="68"/>
      <c r="M148" s="68"/>
      <c r="N148" s="43">
        <f t="shared" si="2"/>
        <v>0</v>
      </c>
      <c r="O148" s="30" t="str">
        <f t="shared" si="3"/>
        <v/>
      </c>
    </row>
    <row r="149" spans="1:15" s="99" customFormat="1">
      <c r="D149" s="113"/>
      <c r="E149" s="102" t="s">
        <v>208</v>
      </c>
      <c r="F149" s="102"/>
      <c r="G149" s="102"/>
      <c r="H149" s="102" t="s">
        <v>208</v>
      </c>
      <c r="I149" s="113"/>
      <c r="J149" s="102"/>
      <c r="K149" s="102"/>
      <c r="L149" s="102"/>
      <c r="M149" s="102"/>
      <c r="N149"/>
      <c r="O149" s="30" t="str">
        <f t="shared" si="3"/>
        <v/>
      </c>
    </row>
    <row r="150" spans="1:15" ht="48">
      <c r="A150" s="38">
        <v>578</v>
      </c>
      <c r="B150" s="44" t="s">
        <v>95</v>
      </c>
      <c r="C150" s="44" t="s">
        <v>96</v>
      </c>
      <c r="D150" s="47">
        <v>0</v>
      </c>
      <c r="E150" s="42" t="s">
        <v>945</v>
      </c>
      <c r="F150" s="42"/>
      <c r="G150" s="68">
        <v>0</v>
      </c>
      <c r="H150" s="68" t="s">
        <v>208</v>
      </c>
      <c r="I150" s="47"/>
      <c r="J150" s="42"/>
      <c r="K150" s="42"/>
      <c r="L150" s="68"/>
      <c r="M150" s="68"/>
      <c r="N150" s="43">
        <f t="shared" ref="N150:N186" si="4">IF(L150&lt;&gt;"",L150,IF(G150&lt;&gt;"",G150,""))</f>
        <v>0</v>
      </c>
      <c r="O150" s="30" t="str">
        <f t="shared" si="3"/>
        <v/>
      </c>
    </row>
    <row r="151" spans="1:15" s="99" customFormat="1">
      <c r="D151" s="113"/>
      <c r="E151" s="102" t="s">
        <v>208</v>
      </c>
      <c r="F151" s="102"/>
      <c r="G151" s="102"/>
      <c r="H151" s="102" t="s">
        <v>208</v>
      </c>
      <c r="I151" s="113"/>
      <c r="J151" s="102"/>
      <c r="K151" s="102"/>
      <c r="L151" s="102"/>
      <c r="M151" s="102"/>
      <c r="N151"/>
      <c r="O151" s="30" t="str">
        <f t="shared" si="3"/>
        <v/>
      </c>
    </row>
    <row r="152" spans="1:15" ht="48">
      <c r="A152" s="38">
        <v>579</v>
      </c>
      <c r="B152" s="44" t="s">
        <v>97</v>
      </c>
      <c r="C152" s="44" t="s">
        <v>98</v>
      </c>
      <c r="D152" s="47">
        <v>3</v>
      </c>
      <c r="E152" s="42" t="s">
        <v>802</v>
      </c>
      <c r="F152" s="42"/>
      <c r="G152" s="68">
        <v>3</v>
      </c>
      <c r="H152" s="68" t="s">
        <v>208</v>
      </c>
      <c r="I152" s="47"/>
      <c r="J152" s="42"/>
      <c r="K152" s="42"/>
      <c r="L152" s="68"/>
      <c r="M152" s="68"/>
      <c r="N152" s="43">
        <f t="shared" si="4"/>
        <v>3</v>
      </c>
      <c r="O152" s="30" t="str">
        <f t="shared" ref="O152:O186" si="5">IF(AND(H152&lt;&gt;"",M152&lt;&gt;""),_xlfn.CONCAT(H152,CHAR(10),CHAR(10),M152),IF(AND(H152&lt;&gt;"",M152=""),H152,""))</f>
        <v/>
      </c>
    </row>
    <row r="153" spans="1:15" s="99" customFormat="1">
      <c r="D153" s="113"/>
      <c r="E153" s="102" t="s">
        <v>208</v>
      </c>
      <c r="F153" s="102"/>
      <c r="G153" s="102"/>
      <c r="H153" s="102" t="s">
        <v>208</v>
      </c>
      <c r="I153" s="113"/>
      <c r="J153" s="102"/>
      <c r="K153" s="102"/>
      <c r="L153" s="102"/>
      <c r="M153" s="102"/>
      <c r="N153"/>
      <c r="O153" s="30" t="str">
        <f t="shared" si="5"/>
        <v/>
      </c>
    </row>
    <row r="154" spans="1:15" ht="112">
      <c r="A154" s="38">
        <v>580</v>
      </c>
      <c r="B154" s="44" t="s">
        <v>99</v>
      </c>
      <c r="C154" s="44" t="s">
        <v>100</v>
      </c>
      <c r="D154" s="47">
        <v>2</v>
      </c>
      <c r="E154" s="42" t="s">
        <v>804</v>
      </c>
      <c r="F154" s="42"/>
      <c r="G154" s="68">
        <v>2</v>
      </c>
      <c r="H154" s="68" t="s">
        <v>855</v>
      </c>
      <c r="I154" s="47"/>
      <c r="J154" s="42"/>
      <c r="K154" s="42"/>
      <c r="L154" s="68"/>
      <c r="M154" s="68"/>
      <c r="N154" s="43">
        <f t="shared" si="4"/>
        <v>2</v>
      </c>
      <c r="O154" s="30" t="str">
        <f t="shared" si="5"/>
        <v>see sourcing</v>
      </c>
    </row>
    <row r="155" spans="1:15" s="99" customFormat="1">
      <c r="D155" s="113"/>
      <c r="E155" s="102" t="s">
        <v>208</v>
      </c>
      <c r="F155" s="102"/>
      <c r="G155" s="102"/>
      <c r="H155" s="102" t="s">
        <v>208</v>
      </c>
      <c r="I155" s="113"/>
      <c r="J155" s="102"/>
      <c r="K155" s="102"/>
      <c r="L155" s="102"/>
      <c r="M155" s="102"/>
      <c r="N155"/>
      <c r="O155" s="30" t="str">
        <f t="shared" si="5"/>
        <v/>
      </c>
    </row>
    <row r="156" spans="1:15" ht="240">
      <c r="A156" s="38">
        <v>581</v>
      </c>
      <c r="B156" s="44" t="s">
        <v>101</v>
      </c>
      <c r="C156" s="44" t="s">
        <v>102</v>
      </c>
      <c r="D156" s="47">
        <v>3</v>
      </c>
      <c r="E156" s="128" t="s">
        <v>806</v>
      </c>
      <c r="F156" s="42"/>
      <c r="G156" s="68">
        <v>3</v>
      </c>
      <c r="H156" s="68" t="s">
        <v>208</v>
      </c>
      <c r="I156" s="47"/>
      <c r="J156" s="42"/>
      <c r="K156" s="42"/>
      <c r="L156" s="68"/>
      <c r="M156" s="68"/>
      <c r="N156" s="43">
        <f t="shared" si="4"/>
        <v>3</v>
      </c>
      <c r="O156" s="30" t="str">
        <f t="shared" si="5"/>
        <v/>
      </c>
    </row>
    <row r="157" spans="1:15" s="99" customFormat="1">
      <c r="D157" s="113"/>
      <c r="E157" s="102" t="s">
        <v>208</v>
      </c>
      <c r="F157" s="102"/>
      <c r="G157" s="102"/>
      <c r="H157" s="102" t="s">
        <v>208</v>
      </c>
      <c r="I157" s="113"/>
      <c r="J157" s="102"/>
      <c r="K157" s="102"/>
      <c r="L157" s="102"/>
      <c r="M157" s="102"/>
      <c r="N157"/>
      <c r="O157" s="30" t="str">
        <f t="shared" si="5"/>
        <v/>
      </c>
    </row>
    <row r="158" spans="1:15" ht="80">
      <c r="A158" s="38">
        <v>582</v>
      </c>
      <c r="B158" s="44" t="s">
        <v>515</v>
      </c>
      <c r="C158" s="44" t="s">
        <v>516</v>
      </c>
      <c r="D158" s="47">
        <v>3</v>
      </c>
      <c r="E158" s="42" t="s">
        <v>807</v>
      </c>
      <c r="F158" s="42"/>
      <c r="G158" s="68">
        <v>3</v>
      </c>
      <c r="H158" s="68" t="s">
        <v>208</v>
      </c>
      <c r="I158" s="47"/>
      <c r="J158" s="42"/>
      <c r="K158" s="42"/>
      <c r="L158" s="68"/>
      <c r="M158" s="68"/>
      <c r="N158" s="43">
        <f t="shared" si="4"/>
        <v>3</v>
      </c>
      <c r="O158" s="30" t="str">
        <f t="shared" si="5"/>
        <v/>
      </c>
    </row>
    <row r="159" spans="1:15" s="99" customFormat="1">
      <c r="D159" s="113"/>
      <c r="E159" s="102" t="s">
        <v>208</v>
      </c>
      <c r="F159" s="102"/>
      <c r="G159" s="102"/>
      <c r="H159" s="102" t="s">
        <v>208</v>
      </c>
      <c r="I159" s="113"/>
      <c r="J159" s="102"/>
      <c r="K159" s="102"/>
      <c r="L159" s="102"/>
      <c r="M159" s="102"/>
      <c r="N159"/>
      <c r="O159" s="30" t="str">
        <f t="shared" si="5"/>
        <v/>
      </c>
    </row>
    <row r="160" spans="1:15" s="99" customFormat="1">
      <c r="D160" s="113"/>
      <c r="E160" s="102" t="s">
        <v>208</v>
      </c>
      <c r="F160" s="102"/>
      <c r="G160" s="102"/>
      <c r="H160" s="102" t="s">
        <v>208</v>
      </c>
      <c r="I160" s="113"/>
      <c r="J160" s="102"/>
      <c r="K160" s="102"/>
      <c r="L160" s="102"/>
      <c r="M160" s="102"/>
      <c r="N160"/>
      <c r="O160" s="30" t="str">
        <f t="shared" si="5"/>
        <v/>
      </c>
    </row>
    <row r="161" spans="1:15" s="99" customFormat="1">
      <c r="D161" s="113"/>
      <c r="E161" s="102" t="s">
        <v>208</v>
      </c>
      <c r="F161" s="102"/>
      <c r="G161" s="102"/>
      <c r="H161" s="102" t="s">
        <v>208</v>
      </c>
      <c r="I161" s="113"/>
      <c r="J161" s="102"/>
      <c r="K161" s="102"/>
      <c r="L161" s="102"/>
      <c r="M161" s="102"/>
      <c r="N161"/>
      <c r="O161" s="30" t="str">
        <f t="shared" si="5"/>
        <v/>
      </c>
    </row>
    <row r="162" spans="1:15" ht="19">
      <c r="B162" s="103" t="s">
        <v>64</v>
      </c>
      <c r="C162" s="99"/>
      <c r="D162" s="113"/>
      <c r="E162" s="102" t="s">
        <v>208</v>
      </c>
      <c r="F162" s="102"/>
      <c r="G162" s="102"/>
      <c r="H162" s="102" t="s">
        <v>208</v>
      </c>
      <c r="I162" s="113"/>
      <c r="J162" s="102"/>
      <c r="K162" s="102"/>
      <c r="L162" s="102"/>
      <c r="M162" s="102"/>
      <c r="N162"/>
      <c r="O162" s="30" t="str">
        <f t="shared" si="5"/>
        <v/>
      </c>
    </row>
    <row r="163" spans="1:15" ht="240">
      <c r="A163" s="38">
        <v>583</v>
      </c>
      <c r="B163" s="44" t="s">
        <v>697</v>
      </c>
      <c r="C163" s="44" t="s">
        <v>760</v>
      </c>
      <c r="D163" s="47">
        <v>4</v>
      </c>
      <c r="E163" s="42" t="s">
        <v>946</v>
      </c>
      <c r="F163" s="42"/>
      <c r="G163" s="68">
        <v>3</v>
      </c>
      <c r="H163" s="68" t="s">
        <v>856</v>
      </c>
      <c r="I163" s="47"/>
      <c r="J163" s="42"/>
      <c r="K163" s="42"/>
      <c r="L163" s="68">
        <v>3.5</v>
      </c>
      <c r="M163" s="68" t="s">
        <v>1097</v>
      </c>
      <c r="N163" s="43">
        <f t="shared" si="4"/>
        <v>3.5</v>
      </c>
      <c r="O163" s="30" t="e">
        <f t="shared" ca="1" si="5"/>
        <v>#NAME?</v>
      </c>
    </row>
    <row r="164" spans="1:15" s="99" customFormat="1">
      <c r="D164" s="113"/>
      <c r="E164" s="102" t="s">
        <v>208</v>
      </c>
      <c r="F164" s="102"/>
      <c r="G164" s="102"/>
      <c r="H164" s="102" t="s">
        <v>208</v>
      </c>
      <c r="I164" s="113"/>
      <c r="J164" s="102"/>
      <c r="K164" s="102"/>
      <c r="L164" s="102"/>
      <c r="M164" s="102"/>
      <c r="N164"/>
      <c r="O164" s="30" t="str">
        <f t="shared" si="5"/>
        <v/>
      </c>
    </row>
    <row r="165" spans="1:15" ht="80">
      <c r="A165" s="38">
        <v>584</v>
      </c>
      <c r="B165" s="44" t="s">
        <v>698</v>
      </c>
      <c r="C165" s="44" t="s">
        <v>761</v>
      </c>
      <c r="D165" s="47">
        <v>0</v>
      </c>
      <c r="E165" s="42" t="s">
        <v>947</v>
      </c>
      <c r="F165" s="42"/>
      <c r="G165" s="68">
        <v>0</v>
      </c>
      <c r="H165" s="68" t="s">
        <v>208</v>
      </c>
      <c r="I165" s="47"/>
      <c r="J165" s="42"/>
      <c r="K165" s="42"/>
      <c r="L165" s="68"/>
      <c r="M165" s="68"/>
      <c r="N165" s="43">
        <f t="shared" si="4"/>
        <v>0</v>
      </c>
      <c r="O165" s="30" t="str">
        <f t="shared" si="5"/>
        <v/>
      </c>
    </row>
    <row r="166" spans="1:15" s="99" customFormat="1">
      <c r="D166" s="113"/>
      <c r="E166" s="102" t="s">
        <v>208</v>
      </c>
      <c r="F166" s="102"/>
      <c r="G166" s="102"/>
      <c r="H166" s="102" t="s">
        <v>208</v>
      </c>
      <c r="I166" s="113"/>
      <c r="J166" s="102"/>
      <c r="K166" s="102"/>
      <c r="L166" s="102"/>
      <c r="M166" s="102"/>
      <c r="N166"/>
      <c r="O166" s="30" t="str">
        <f t="shared" si="5"/>
        <v/>
      </c>
    </row>
    <row r="167" spans="1:15" ht="80">
      <c r="A167" s="38">
        <v>585</v>
      </c>
      <c r="B167" s="44" t="s">
        <v>699</v>
      </c>
      <c r="C167" s="44" t="s">
        <v>762</v>
      </c>
      <c r="D167" s="47">
        <v>2</v>
      </c>
      <c r="E167" s="42" t="s">
        <v>948</v>
      </c>
      <c r="F167" s="42"/>
      <c r="G167" s="68">
        <v>2</v>
      </c>
      <c r="H167" s="68" t="s">
        <v>208</v>
      </c>
      <c r="I167" s="47"/>
      <c r="J167" s="42"/>
      <c r="K167" s="42"/>
      <c r="L167" s="68"/>
      <c r="M167" s="68"/>
      <c r="N167" s="43">
        <f t="shared" si="4"/>
        <v>2</v>
      </c>
      <c r="O167" s="30" t="str">
        <f t="shared" si="5"/>
        <v/>
      </c>
    </row>
    <row r="168" spans="1:15" s="99" customFormat="1">
      <c r="D168" s="113"/>
      <c r="E168" s="102" t="s">
        <v>208</v>
      </c>
      <c r="F168" s="102"/>
      <c r="G168" s="102"/>
      <c r="H168" s="102" t="s">
        <v>208</v>
      </c>
      <c r="I168" s="113"/>
      <c r="J168" s="102"/>
      <c r="K168" s="102"/>
      <c r="L168" s="102"/>
      <c r="M168" s="102"/>
      <c r="N168"/>
      <c r="O168" s="30" t="str">
        <f t="shared" si="5"/>
        <v/>
      </c>
    </row>
    <row r="169" spans="1:15" ht="160">
      <c r="A169" s="38">
        <v>586</v>
      </c>
      <c r="B169" s="44" t="s">
        <v>700</v>
      </c>
      <c r="C169" s="44" t="s">
        <v>701</v>
      </c>
      <c r="D169" s="47">
        <v>4</v>
      </c>
      <c r="E169" s="42" t="s">
        <v>949</v>
      </c>
      <c r="F169" s="42"/>
      <c r="G169" s="68">
        <v>3</v>
      </c>
      <c r="H169" s="68" t="s">
        <v>857</v>
      </c>
      <c r="I169" s="47"/>
      <c r="J169" s="42"/>
      <c r="K169" s="42"/>
      <c r="L169" s="68">
        <v>3</v>
      </c>
      <c r="M169" s="68" t="s">
        <v>1098</v>
      </c>
      <c r="N169" s="43">
        <f t="shared" si="4"/>
        <v>3</v>
      </c>
      <c r="O169" s="30" t="e">
        <f t="shared" ca="1" si="5"/>
        <v>#NAME?</v>
      </c>
    </row>
    <row r="170" spans="1:15" s="99" customFormat="1">
      <c r="D170" s="113"/>
      <c r="E170" s="102" t="s">
        <v>208</v>
      </c>
      <c r="F170" s="102"/>
      <c r="G170" s="102"/>
      <c r="H170" s="102" t="s">
        <v>208</v>
      </c>
      <c r="I170" s="113"/>
      <c r="J170" s="102"/>
      <c r="K170" s="102"/>
      <c r="L170" s="102"/>
      <c r="M170" s="102"/>
      <c r="N170"/>
      <c r="O170" s="30" t="str">
        <f t="shared" si="5"/>
        <v/>
      </c>
    </row>
    <row r="171" spans="1:15" ht="112">
      <c r="A171" s="38">
        <v>587</v>
      </c>
      <c r="B171" s="44" t="s">
        <v>85</v>
      </c>
      <c r="C171" s="44" t="s">
        <v>764</v>
      </c>
      <c r="D171" s="47">
        <v>3</v>
      </c>
      <c r="E171" s="42" t="s">
        <v>950</v>
      </c>
      <c r="F171" s="42"/>
      <c r="G171" s="68">
        <v>3</v>
      </c>
      <c r="H171" s="68" t="s">
        <v>858</v>
      </c>
      <c r="I171" s="47"/>
      <c r="J171" s="42"/>
      <c r="K171" s="42"/>
      <c r="L171" s="68"/>
      <c r="M171" s="68"/>
      <c r="N171" s="43">
        <f t="shared" si="4"/>
        <v>3</v>
      </c>
      <c r="O171" s="30" t="str">
        <f t="shared" si="5"/>
        <v xml:space="preserve">see notes in sourcing … </v>
      </c>
    </row>
    <row r="172" spans="1:15" s="99" customFormat="1">
      <c r="D172" s="113"/>
      <c r="E172" s="102" t="s">
        <v>208</v>
      </c>
      <c r="F172" s="102"/>
      <c r="G172" s="102"/>
      <c r="H172" s="102" t="s">
        <v>208</v>
      </c>
      <c r="I172" s="113"/>
      <c r="J172" s="102"/>
      <c r="K172" s="102"/>
      <c r="L172" s="102"/>
      <c r="M172" s="102"/>
      <c r="N172"/>
      <c r="O172" s="30" t="str">
        <f t="shared" si="5"/>
        <v/>
      </c>
    </row>
    <row r="173" spans="1:15" ht="48">
      <c r="A173" s="38">
        <v>588</v>
      </c>
      <c r="B173" s="44" t="s">
        <v>530</v>
      </c>
      <c r="C173" s="44" t="s">
        <v>531</v>
      </c>
      <c r="D173" s="47">
        <v>2</v>
      </c>
      <c r="E173" s="125" t="s">
        <v>951</v>
      </c>
      <c r="F173" s="42"/>
      <c r="G173" s="68">
        <v>2</v>
      </c>
      <c r="H173" s="68" t="s">
        <v>859</v>
      </c>
      <c r="I173" s="47"/>
      <c r="J173" s="42"/>
      <c r="K173" s="42"/>
      <c r="L173" s="68"/>
      <c r="M173" s="68"/>
      <c r="N173" s="43">
        <f t="shared" si="4"/>
        <v>2</v>
      </c>
      <c r="O173" s="30" t="str">
        <f t="shared" si="5"/>
        <v>since application is integrated, scoring mirrors Sourcing</v>
      </c>
    </row>
    <row r="174" spans="1:15" ht="64">
      <c r="A174" s="38">
        <v>589</v>
      </c>
      <c r="B174" s="44" t="s">
        <v>86</v>
      </c>
      <c r="C174" s="44" t="s">
        <v>87</v>
      </c>
      <c r="D174" s="47">
        <v>2</v>
      </c>
      <c r="E174" s="125" t="s">
        <v>952</v>
      </c>
      <c r="F174" s="42"/>
      <c r="G174" s="68">
        <v>2</v>
      </c>
      <c r="H174" s="68" t="s">
        <v>859</v>
      </c>
      <c r="I174" s="47"/>
      <c r="J174" s="42"/>
      <c r="K174" s="42"/>
      <c r="L174" s="68"/>
      <c r="M174" s="68"/>
      <c r="N174" s="43">
        <f t="shared" si="4"/>
        <v>2</v>
      </c>
      <c r="O174" s="30" t="str">
        <f t="shared" si="5"/>
        <v>since application is integrated, scoring mirrors Sourcing</v>
      </c>
    </row>
    <row r="175" spans="1:15" ht="128">
      <c r="A175" s="38">
        <v>590</v>
      </c>
      <c r="B175" s="44" t="s">
        <v>534</v>
      </c>
      <c r="C175" s="44" t="s">
        <v>535</v>
      </c>
      <c r="D175" s="47">
        <v>3</v>
      </c>
      <c r="E175" s="125" t="s">
        <v>953</v>
      </c>
      <c r="F175" s="42"/>
      <c r="G175" s="68">
        <v>3</v>
      </c>
      <c r="H175" s="68" t="s">
        <v>859</v>
      </c>
      <c r="I175" s="47"/>
      <c r="J175" s="42"/>
      <c r="K175" s="42"/>
      <c r="L175" s="68"/>
      <c r="M175" s="68"/>
      <c r="N175" s="43">
        <f t="shared" si="4"/>
        <v>3</v>
      </c>
      <c r="O175" s="30" t="str">
        <f t="shared" si="5"/>
        <v>since application is integrated, scoring mirrors Sourcing</v>
      </c>
    </row>
    <row r="176" spans="1:15" s="99" customFormat="1">
      <c r="D176" s="113"/>
      <c r="E176" s="102" t="s">
        <v>208</v>
      </c>
      <c r="F176" s="102"/>
      <c r="G176" s="102"/>
      <c r="H176" s="102" t="s">
        <v>208</v>
      </c>
      <c r="I176" s="113"/>
      <c r="J176" s="102"/>
      <c r="K176" s="102"/>
      <c r="L176" s="102"/>
      <c r="M176" s="102"/>
      <c r="N176"/>
      <c r="O176" s="30" t="str">
        <f t="shared" si="5"/>
        <v/>
      </c>
    </row>
    <row r="177" spans="1:15" s="99" customFormat="1">
      <c r="D177" s="113"/>
      <c r="E177" s="102" t="s">
        <v>208</v>
      </c>
      <c r="F177" s="102"/>
      <c r="G177" s="102"/>
      <c r="H177" s="102" t="s">
        <v>208</v>
      </c>
      <c r="I177" s="113"/>
      <c r="J177" s="102"/>
      <c r="K177" s="102"/>
      <c r="L177" s="102"/>
      <c r="M177" s="102"/>
      <c r="N177"/>
      <c r="O177" s="30" t="str">
        <f t="shared" si="5"/>
        <v/>
      </c>
    </row>
    <row r="178" spans="1:15" s="99" customFormat="1">
      <c r="D178" s="113"/>
      <c r="E178" s="102" t="s">
        <v>208</v>
      </c>
      <c r="F178" s="102"/>
      <c r="G178" s="102"/>
      <c r="H178" s="102" t="s">
        <v>208</v>
      </c>
      <c r="I178" s="113"/>
      <c r="J178" s="102"/>
      <c r="K178" s="102"/>
      <c r="L178" s="102"/>
      <c r="M178" s="102"/>
      <c r="N178"/>
      <c r="O178" s="30" t="str">
        <f t="shared" si="5"/>
        <v/>
      </c>
    </row>
    <row r="179" spans="1:15" ht="19">
      <c r="B179" s="103" t="s">
        <v>66</v>
      </c>
      <c r="C179" s="99"/>
      <c r="D179" s="113"/>
      <c r="E179" s="102" t="s">
        <v>208</v>
      </c>
      <c r="F179" s="102"/>
      <c r="G179" s="102"/>
      <c r="H179" s="102" t="s">
        <v>208</v>
      </c>
      <c r="I179" s="113"/>
      <c r="J179" s="102"/>
      <c r="K179" s="102"/>
      <c r="L179" s="102"/>
      <c r="M179" s="102"/>
      <c r="N179"/>
      <c r="O179" s="30" t="str">
        <f t="shared" si="5"/>
        <v/>
      </c>
    </row>
    <row r="180" spans="1:15" ht="48">
      <c r="A180" s="38">
        <v>591</v>
      </c>
      <c r="B180" s="44" t="s">
        <v>84</v>
      </c>
      <c r="C180" s="44" t="s">
        <v>726</v>
      </c>
      <c r="D180" s="47">
        <v>3</v>
      </c>
      <c r="E180" s="121" t="s">
        <v>954</v>
      </c>
      <c r="F180" s="42"/>
      <c r="G180" s="68">
        <v>3</v>
      </c>
      <c r="H180" s="68" t="s">
        <v>208</v>
      </c>
      <c r="I180" s="47"/>
      <c r="J180" s="42"/>
      <c r="K180" s="42"/>
      <c r="L180" s="68"/>
      <c r="M180" s="68"/>
      <c r="N180" s="43">
        <f t="shared" si="4"/>
        <v>3</v>
      </c>
      <c r="O180" s="30" t="str">
        <f t="shared" si="5"/>
        <v/>
      </c>
    </row>
    <row r="181" spans="1:15" s="99" customFormat="1">
      <c r="D181" s="113"/>
      <c r="E181" s="102" t="s">
        <v>208</v>
      </c>
      <c r="F181" s="102"/>
      <c r="G181" s="102"/>
      <c r="H181" s="102" t="s">
        <v>208</v>
      </c>
      <c r="I181" s="113"/>
      <c r="J181" s="102"/>
      <c r="K181" s="102"/>
      <c r="L181" s="102"/>
      <c r="M181" s="102"/>
      <c r="N181"/>
      <c r="O181" s="30" t="str">
        <f t="shared" si="5"/>
        <v/>
      </c>
    </row>
    <row r="182" spans="1:15" ht="112">
      <c r="A182" s="38">
        <v>592</v>
      </c>
      <c r="B182" s="44" t="s">
        <v>702</v>
      </c>
      <c r="C182" s="44" t="s">
        <v>703</v>
      </c>
      <c r="D182" s="47">
        <v>1</v>
      </c>
      <c r="E182" s="42" t="s">
        <v>812</v>
      </c>
      <c r="F182" s="42"/>
      <c r="G182" s="68">
        <v>1</v>
      </c>
      <c r="H182" s="68" t="s">
        <v>208</v>
      </c>
      <c r="I182" s="47"/>
      <c r="J182" s="42"/>
      <c r="K182" s="42"/>
      <c r="L182" s="68"/>
      <c r="M182" s="68"/>
      <c r="N182" s="43">
        <f t="shared" si="4"/>
        <v>1</v>
      </c>
      <c r="O182" s="30" t="str">
        <f t="shared" si="5"/>
        <v/>
      </c>
    </row>
    <row r="183" spans="1:15" s="99" customFormat="1">
      <c r="D183" s="113"/>
      <c r="E183" s="102" t="s">
        <v>208</v>
      </c>
      <c r="F183" s="102"/>
      <c r="G183" s="102"/>
      <c r="H183" s="102" t="s">
        <v>208</v>
      </c>
      <c r="I183" s="113"/>
      <c r="J183" s="102"/>
      <c r="K183" s="102"/>
      <c r="L183" s="102"/>
      <c r="M183" s="102"/>
      <c r="N183"/>
      <c r="O183" s="30" t="str">
        <f t="shared" si="5"/>
        <v/>
      </c>
    </row>
    <row r="184" spans="1:15" ht="48">
      <c r="A184" s="38">
        <v>593</v>
      </c>
      <c r="B184" s="44" t="s">
        <v>704</v>
      </c>
      <c r="C184" s="44" t="s">
        <v>705</v>
      </c>
      <c r="D184" s="47">
        <v>2</v>
      </c>
      <c r="E184" s="42" t="s">
        <v>955</v>
      </c>
      <c r="F184" s="42"/>
      <c r="G184" s="68">
        <v>2</v>
      </c>
      <c r="H184" s="68" t="s">
        <v>208</v>
      </c>
      <c r="I184" s="47"/>
      <c r="J184" s="42"/>
      <c r="K184" s="42"/>
      <c r="L184" s="68"/>
      <c r="M184" s="68"/>
      <c r="N184" s="43">
        <f t="shared" si="4"/>
        <v>2</v>
      </c>
      <c r="O184" s="30" t="str">
        <f t="shared" si="5"/>
        <v/>
      </c>
    </row>
    <row r="185" spans="1:15" s="99" customFormat="1">
      <c r="D185" s="113"/>
      <c r="E185" s="102" t="s">
        <v>208</v>
      </c>
      <c r="F185" s="102"/>
      <c r="G185" s="102"/>
      <c r="H185" s="102" t="s">
        <v>208</v>
      </c>
      <c r="I185" s="113"/>
      <c r="J185" s="102"/>
      <c r="K185" s="102"/>
      <c r="L185" s="102"/>
      <c r="M185" s="102"/>
      <c r="N185"/>
      <c r="O185" s="30" t="str">
        <f t="shared" si="5"/>
        <v/>
      </c>
    </row>
    <row r="186" spans="1:15" ht="64">
      <c r="A186" s="38">
        <v>594</v>
      </c>
      <c r="B186" s="44" t="s">
        <v>706</v>
      </c>
      <c r="C186" s="44" t="s">
        <v>707</v>
      </c>
      <c r="D186" s="47">
        <v>2</v>
      </c>
      <c r="E186" s="42" t="s">
        <v>955</v>
      </c>
      <c r="F186" s="42"/>
      <c r="G186" s="68">
        <v>2</v>
      </c>
      <c r="H186" s="68" t="s">
        <v>208</v>
      </c>
      <c r="I186" s="47"/>
      <c r="J186" s="42"/>
      <c r="K186" s="42"/>
      <c r="L186" s="68"/>
      <c r="M186" s="68"/>
      <c r="N186" s="43">
        <f t="shared" si="4"/>
        <v>2</v>
      </c>
      <c r="O186" s="30" t="str">
        <f t="shared" si="5"/>
        <v/>
      </c>
    </row>
    <row r="187" spans="1:15">
      <c r="D187" s="46"/>
      <c r="E187" s="28"/>
      <c r="F187" s="28"/>
      <c r="G187" s="28"/>
      <c r="H187" s="28"/>
      <c r="N187"/>
    </row>
    <row r="188" spans="1:15">
      <c r="D188" s="46"/>
      <c r="E188" s="28"/>
      <c r="F188" s="28"/>
      <c r="G188" s="28"/>
      <c r="H188" s="28"/>
      <c r="N188"/>
    </row>
    <row r="189" spans="1:15">
      <c r="D189" s="46"/>
      <c r="E189" s="28"/>
      <c r="F189" s="28"/>
      <c r="G189" s="28"/>
      <c r="H189" s="28"/>
      <c r="N189"/>
    </row>
    <row r="190" spans="1:15">
      <c r="D190" s="46"/>
      <c r="E190" s="28"/>
      <c r="F190" s="28"/>
      <c r="G190" s="28"/>
      <c r="H190" s="28"/>
      <c r="N190"/>
    </row>
    <row r="191" spans="1:15">
      <c r="D191" s="46"/>
      <c r="E191" s="28"/>
      <c r="F191" s="28"/>
      <c r="G191" s="28"/>
      <c r="H191" s="28"/>
      <c r="N191"/>
    </row>
    <row r="192" spans="1:15">
      <c r="D192" s="46"/>
      <c r="E192" s="28"/>
      <c r="F192" s="28"/>
      <c r="G192" s="28"/>
      <c r="H192" s="28"/>
      <c r="N192"/>
    </row>
    <row r="193" spans="4:14">
      <c r="D193" s="46"/>
      <c r="E193" s="28"/>
      <c r="F193" s="28"/>
      <c r="G193" s="28"/>
      <c r="H193" s="28"/>
      <c r="N193"/>
    </row>
    <row r="194" spans="4:14">
      <c r="D194" s="46"/>
      <c r="E194" s="28"/>
      <c r="F194" s="28"/>
      <c r="G194" s="28"/>
      <c r="H194" s="28"/>
      <c r="N194"/>
    </row>
    <row r="195" spans="4:14">
      <c r="D195" s="46"/>
      <c r="E195" s="28"/>
      <c r="F195" s="28"/>
      <c r="G195" s="28"/>
      <c r="H195" s="28"/>
      <c r="N195"/>
    </row>
    <row r="196" spans="4:14">
      <c r="D196" s="46"/>
      <c r="E196" s="28"/>
      <c r="F196" s="28"/>
      <c r="G196" s="28"/>
      <c r="H196" s="28"/>
      <c r="N196"/>
    </row>
    <row r="197" spans="4:14">
      <c r="D197" s="46"/>
      <c r="E197" s="28"/>
      <c r="F197" s="28"/>
      <c r="G197" s="28"/>
      <c r="H197" s="28"/>
      <c r="N197"/>
    </row>
    <row r="198" spans="4:14">
      <c r="D198" s="46"/>
      <c r="E198" s="28"/>
      <c r="F198" s="28"/>
      <c r="G198" s="28"/>
      <c r="H198" s="28"/>
      <c r="N198"/>
    </row>
    <row r="199" spans="4:14">
      <c r="D199" s="46"/>
      <c r="E199" s="28"/>
      <c r="F199" s="28"/>
      <c r="G199" s="28"/>
      <c r="H199" s="28"/>
      <c r="N199"/>
    </row>
    <row r="200" spans="4:14">
      <c r="D200" s="46"/>
      <c r="E200" s="28"/>
      <c r="F200" s="28"/>
      <c r="G200" s="28"/>
      <c r="H200" s="28"/>
      <c r="N200"/>
    </row>
    <row r="201" spans="4:14">
      <c r="D201" s="46"/>
      <c r="E201" s="28"/>
      <c r="F201" s="28"/>
      <c r="G201" s="28"/>
      <c r="H201" s="28"/>
      <c r="N201"/>
    </row>
    <row r="202" spans="4:14">
      <c r="D202" s="46"/>
      <c r="E202" s="28"/>
      <c r="F202" s="28"/>
      <c r="G202" s="28"/>
      <c r="H202" s="28"/>
      <c r="N202"/>
    </row>
    <row r="203" spans="4:14">
      <c r="D203" s="46"/>
      <c r="E203" s="28"/>
      <c r="F203" s="28"/>
      <c r="G203" s="28"/>
      <c r="H203" s="28"/>
      <c r="N203"/>
    </row>
    <row r="204" spans="4:14">
      <c r="D204" s="46"/>
      <c r="E204" s="28"/>
      <c r="F204" s="28"/>
      <c r="G204" s="28"/>
      <c r="H204" s="28"/>
      <c r="N204"/>
    </row>
    <row r="205" spans="4:14">
      <c r="D205" s="46"/>
      <c r="E205" s="28"/>
      <c r="F205" s="28"/>
      <c r="G205" s="28"/>
      <c r="H205" s="28"/>
      <c r="N205"/>
    </row>
    <row r="206" spans="4:14">
      <c r="D206" s="46"/>
      <c r="E206" s="28"/>
      <c r="F206" s="28"/>
      <c r="G206" s="28"/>
      <c r="H206" s="28"/>
      <c r="N206"/>
    </row>
    <row r="207" spans="4:14">
      <c r="D207" s="46"/>
      <c r="E207" s="28"/>
      <c r="F207" s="28"/>
      <c r="G207" s="28"/>
      <c r="H207" s="28"/>
      <c r="N207"/>
    </row>
    <row r="208" spans="4:14">
      <c r="D208" s="46"/>
      <c r="E208" s="28"/>
      <c r="F208" s="28"/>
      <c r="G208" s="28"/>
      <c r="H208" s="28"/>
      <c r="N208"/>
    </row>
    <row r="209" spans="4:14">
      <c r="D209" s="46"/>
      <c r="E209" s="28"/>
      <c r="F209" s="28"/>
      <c r="G209" s="28"/>
      <c r="H209" s="28"/>
      <c r="N209"/>
    </row>
    <row r="210" spans="4:14">
      <c r="D210" s="46"/>
      <c r="E210" s="28"/>
      <c r="F210" s="28"/>
      <c r="G210" s="28"/>
      <c r="H210" s="28"/>
      <c r="N210"/>
    </row>
    <row r="211" spans="4:14">
      <c r="D211" s="46"/>
      <c r="E211" s="28"/>
      <c r="F211" s="28"/>
      <c r="G211" s="28"/>
      <c r="H211" s="28"/>
      <c r="N211"/>
    </row>
    <row r="212" spans="4:14">
      <c r="D212" s="46"/>
      <c r="E212" s="28"/>
      <c r="F212" s="28"/>
      <c r="G212" s="28"/>
      <c r="H212" s="28"/>
      <c r="N212"/>
    </row>
    <row r="213" spans="4:14">
      <c r="D213" s="46"/>
      <c r="E213" s="28"/>
      <c r="F213" s="28"/>
      <c r="G213" s="28"/>
      <c r="H213" s="28"/>
      <c r="N213"/>
    </row>
    <row r="214" spans="4:14">
      <c r="D214" s="46"/>
      <c r="E214" s="28"/>
      <c r="F214" s="28"/>
      <c r="G214" s="28"/>
      <c r="H214" s="28"/>
      <c r="N214"/>
    </row>
    <row r="215" spans="4:14">
      <c r="D215" s="46"/>
      <c r="E215" s="28"/>
      <c r="F215" s="28"/>
      <c r="G215" s="28"/>
      <c r="H215" s="28"/>
      <c r="N215"/>
    </row>
    <row r="216" spans="4:14">
      <c r="D216" s="46"/>
      <c r="E216" s="28"/>
      <c r="F216" s="28"/>
      <c r="G216" s="28"/>
      <c r="H216" s="28"/>
      <c r="N216"/>
    </row>
    <row r="217" spans="4:14">
      <c r="D217" s="46"/>
      <c r="E217" s="28"/>
      <c r="F217" s="28"/>
      <c r="G217" s="28"/>
      <c r="H217" s="28"/>
      <c r="N217"/>
    </row>
    <row r="218" spans="4:14">
      <c r="D218" s="46"/>
      <c r="E218" s="28"/>
      <c r="F218" s="28"/>
      <c r="G218" s="28"/>
      <c r="H218" s="28"/>
      <c r="N218"/>
    </row>
    <row r="219" spans="4:14">
      <c r="D219" s="46"/>
      <c r="E219" s="28"/>
      <c r="F219" s="28"/>
      <c r="G219" s="28"/>
      <c r="H219" s="28"/>
      <c r="N219"/>
    </row>
    <row r="220" spans="4:14">
      <c r="D220" s="46"/>
      <c r="E220" s="28"/>
      <c r="F220" s="28"/>
      <c r="G220" s="28"/>
      <c r="H220" s="28"/>
      <c r="N220"/>
    </row>
    <row r="221" spans="4:14">
      <c r="D221" s="46"/>
      <c r="E221" s="28"/>
      <c r="F221" s="28"/>
      <c r="G221" s="28"/>
      <c r="H221" s="28"/>
      <c r="N221"/>
    </row>
    <row r="222" spans="4:14">
      <c r="D222" s="46"/>
      <c r="E222" s="28"/>
      <c r="F222" s="28"/>
      <c r="G222" s="28"/>
      <c r="H222" s="28"/>
      <c r="N222"/>
    </row>
    <row r="223" spans="4:14">
      <c r="D223" s="46"/>
      <c r="E223" s="28"/>
      <c r="F223" s="28"/>
      <c r="G223" s="28"/>
      <c r="H223" s="28"/>
      <c r="N223"/>
    </row>
    <row r="224" spans="4:14">
      <c r="D224" s="46"/>
      <c r="E224" s="28"/>
      <c r="F224" s="28"/>
      <c r="G224" s="28"/>
      <c r="H224" s="28"/>
      <c r="N224"/>
    </row>
    <row r="225" spans="4:14">
      <c r="D225" s="46"/>
      <c r="E225" s="28"/>
      <c r="F225" s="28"/>
      <c r="G225" s="28"/>
      <c r="H225" s="28"/>
      <c r="N225"/>
    </row>
    <row r="226" spans="4:14">
      <c r="D226" s="46"/>
      <c r="E226" s="28"/>
      <c r="F226" s="28"/>
      <c r="G226" s="28"/>
      <c r="H226" s="28"/>
      <c r="N226"/>
    </row>
    <row r="227" spans="4:14">
      <c r="D227" s="46"/>
      <c r="E227" s="28"/>
      <c r="F227" s="28"/>
      <c r="G227" s="28"/>
      <c r="H227" s="28"/>
      <c r="N227"/>
    </row>
    <row r="228" spans="4:14">
      <c r="D228" s="46"/>
      <c r="E228" s="28"/>
      <c r="F228" s="28"/>
      <c r="G228" s="28"/>
      <c r="H228" s="28"/>
      <c r="N228"/>
    </row>
    <row r="229" spans="4:14">
      <c r="D229" s="46"/>
      <c r="E229" s="28"/>
      <c r="F229" s="28"/>
      <c r="G229" s="28"/>
      <c r="H229" s="28"/>
      <c r="N229"/>
    </row>
    <row r="230" spans="4:14">
      <c r="D230" s="46"/>
      <c r="E230" s="28"/>
      <c r="F230" s="28"/>
      <c r="G230" s="28"/>
      <c r="H230" s="28"/>
      <c r="N230"/>
    </row>
    <row r="231" spans="4:14">
      <c r="D231" s="46"/>
      <c r="E231" s="28"/>
      <c r="F231" s="28"/>
      <c r="G231" s="28"/>
      <c r="H231" s="28"/>
      <c r="N231"/>
    </row>
    <row r="232" spans="4:14">
      <c r="D232" s="46"/>
      <c r="E232" s="28"/>
      <c r="F232" s="28"/>
      <c r="G232" s="28"/>
      <c r="H232" s="28"/>
      <c r="N232"/>
    </row>
    <row r="233" spans="4:14">
      <c r="D233" s="46"/>
      <c r="E233" s="28"/>
      <c r="F233" s="28"/>
      <c r="G233" s="28"/>
      <c r="H233" s="28"/>
      <c r="N233"/>
    </row>
    <row r="234" spans="4:14">
      <c r="D234" s="46"/>
      <c r="E234" s="28"/>
      <c r="F234" s="28"/>
      <c r="G234" s="28"/>
      <c r="H234" s="28"/>
      <c r="N234"/>
    </row>
    <row r="235" spans="4:14">
      <c r="D235" s="46"/>
      <c r="E235" s="28"/>
      <c r="F235" s="28"/>
      <c r="G235" s="28"/>
      <c r="H235" s="28"/>
      <c r="N235"/>
    </row>
    <row r="236" spans="4:14">
      <c r="D236" s="46"/>
      <c r="E236" s="28"/>
      <c r="F236" s="28"/>
      <c r="G236" s="28"/>
      <c r="H236" s="28"/>
      <c r="N236"/>
    </row>
    <row r="237" spans="4:14">
      <c r="D237" s="46"/>
      <c r="E237" s="28"/>
      <c r="F237" s="28"/>
      <c r="G237" s="28"/>
      <c r="H237" s="28"/>
      <c r="N237"/>
    </row>
    <row r="238" spans="4:14">
      <c r="D238" s="46"/>
      <c r="E238" s="28"/>
      <c r="F238" s="28"/>
      <c r="G238" s="28"/>
      <c r="H238" s="28"/>
      <c r="N238"/>
    </row>
    <row r="239" spans="4:14">
      <c r="D239" s="46"/>
      <c r="E239" s="28"/>
      <c r="F239" s="28"/>
      <c r="G239" s="28"/>
      <c r="H239" s="28"/>
      <c r="N239"/>
    </row>
    <row r="240" spans="4:14">
      <c r="D240" s="46"/>
      <c r="E240" s="28"/>
      <c r="F240" s="28"/>
      <c r="G240" s="28"/>
      <c r="H240" s="28"/>
      <c r="N240"/>
    </row>
    <row r="241" spans="4:14">
      <c r="D241" s="46"/>
      <c r="E241" s="28"/>
      <c r="F241" s="28"/>
      <c r="G241" s="28"/>
      <c r="H241" s="28"/>
      <c r="N241"/>
    </row>
    <row r="242" spans="4:14">
      <c r="D242" s="46"/>
      <c r="E242" s="28"/>
      <c r="F242" s="28"/>
      <c r="G242" s="28"/>
      <c r="H242" s="28"/>
      <c r="N242"/>
    </row>
    <row r="243" spans="4:14">
      <c r="D243" s="46"/>
      <c r="E243" s="28"/>
      <c r="F243" s="28"/>
      <c r="G243" s="28"/>
      <c r="H243" s="28"/>
      <c r="N243"/>
    </row>
    <row r="244" spans="4:14">
      <c r="D244" s="46"/>
      <c r="E244" s="28"/>
      <c r="F244" s="28"/>
      <c r="G244" s="28"/>
      <c r="H244" s="28"/>
      <c r="N244"/>
    </row>
    <row r="245" spans="4:14">
      <c r="D245" s="46"/>
      <c r="E245" s="28"/>
      <c r="F245" s="28"/>
      <c r="G245" s="28"/>
      <c r="H245" s="28"/>
      <c r="N245"/>
    </row>
    <row r="246" spans="4:14">
      <c r="D246" s="46"/>
      <c r="E246" s="28"/>
      <c r="F246" s="28"/>
      <c r="G246" s="28"/>
      <c r="H246" s="28"/>
      <c r="N246"/>
    </row>
    <row r="247" spans="4:14">
      <c r="D247" s="46"/>
      <c r="E247" s="28"/>
      <c r="F247" s="28"/>
      <c r="G247" s="28"/>
      <c r="H247" s="28"/>
      <c r="N247"/>
    </row>
    <row r="248" spans="4:14">
      <c r="D248" s="46"/>
      <c r="E248" s="28"/>
      <c r="F248" s="28"/>
      <c r="G248" s="28"/>
      <c r="H248" s="28"/>
      <c r="N248"/>
    </row>
    <row r="249" spans="4:14">
      <c r="D249" s="46"/>
      <c r="E249" s="28"/>
      <c r="F249" s="28"/>
      <c r="G249" s="28"/>
      <c r="H249" s="28"/>
      <c r="N249"/>
    </row>
    <row r="250" spans="4:14">
      <c r="D250" s="46"/>
      <c r="E250" s="28"/>
      <c r="F250" s="28"/>
      <c r="G250" s="28"/>
      <c r="H250" s="28"/>
      <c r="N250"/>
    </row>
    <row r="251" spans="4:14">
      <c r="D251" s="46"/>
      <c r="E251" s="28"/>
      <c r="F251" s="28"/>
      <c r="G251" s="28"/>
      <c r="H251" s="28"/>
      <c r="N251"/>
    </row>
    <row r="252" spans="4:14">
      <c r="D252" s="46"/>
      <c r="E252" s="28"/>
      <c r="F252" s="28"/>
      <c r="G252" s="28"/>
      <c r="H252" s="28"/>
      <c r="N252"/>
    </row>
    <row r="253" spans="4:14">
      <c r="D253" s="46"/>
      <c r="E253" s="28"/>
      <c r="F253" s="28"/>
      <c r="G253" s="28"/>
      <c r="H253" s="28"/>
      <c r="N253"/>
    </row>
    <row r="254" spans="4:14">
      <c r="D254" s="46"/>
      <c r="E254" s="28"/>
      <c r="F254" s="28"/>
      <c r="G254" s="28"/>
      <c r="H254" s="28"/>
      <c r="N254"/>
    </row>
    <row r="255" spans="4:14">
      <c r="D255" s="46"/>
      <c r="E255" s="28"/>
      <c r="F255" s="28"/>
      <c r="G255" s="28"/>
      <c r="H255" s="28"/>
      <c r="N255"/>
    </row>
    <row r="256" spans="4:14">
      <c r="D256" s="46"/>
      <c r="E256" s="28"/>
      <c r="F256" s="28"/>
      <c r="G256" s="28"/>
      <c r="H256" s="28"/>
      <c r="N256"/>
    </row>
    <row r="257" spans="4:14">
      <c r="D257" s="46"/>
      <c r="E257" s="28"/>
      <c r="F257" s="28"/>
      <c r="G257" s="28"/>
      <c r="H257" s="28"/>
      <c r="N257"/>
    </row>
    <row r="258" spans="4:14">
      <c r="D258" s="46"/>
      <c r="E258" s="28"/>
      <c r="F258" s="28"/>
      <c r="G258" s="28"/>
      <c r="H258" s="28"/>
      <c r="N258"/>
    </row>
    <row r="259" spans="4:14">
      <c r="D259" s="46"/>
      <c r="E259" s="28"/>
      <c r="F259" s="28"/>
      <c r="G259" s="28"/>
      <c r="H259" s="28"/>
      <c r="N259"/>
    </row>
    <row r="260" spans="4:14">
      <c r="D260" s="46"/>
      <c r="E260" s="28"/>
      <c r="F260" s="28"/>
      <c r="G260" s="28"/>
      <c r="H260" s="28"/>
      <c r="N260"/>
    </row>
    <row r="261" spans="4:14">
      <c r="D261" s="46"/>
      <c r="E261" s="28"/>
      <c r="F261" s="28"/>
      <c r="G261" s="28"/>
      <c r="H261" s="28"/>
      <c r="N261"/>
    </row>
    <row r="262" spans="4:14">
      <c r="D262" s="46"/>
      <c r="E262" s="28"/>
      <c r="F262" s="28"/>
      <c r="G262" s="28"/>
      <c r="H262" s="28"/>
      <c r="N262"/>
    </row>
    <row r="263" spans="4:14">
      <c r="D263" s="46"/>
      <c r="E263" s="28"/>
      <c r="F263" s="28"/>
      <c r="G263" s="28"/>
      <c r="H263" s="28"/>
      <c r="N263"/>
    </row>
    <row r="264" spans="4:14">
      <c r="D264" s="46"/>
      <c r="E264" s="28"/>
      <c r="F264" s="28"/>
      <c r="G264" s="28"/>
      <c r="H264" s="28"/>
      <c r="N264"/>
    </row>
    <row r="265" spans="4:14">
      <c r="D265" s="46"/>
      <c r="E265" s="28"/>
      <c r="F265" s="28"/>
      <c r="G265" s="28"/>
      <c r="H265" s="28"/>
      <c r="N265"/>
    </row>
    <row r="266" spans="4:14">
      <c r="D266" s="46"/>
      <c r="E266" s="28"/>
      <c r="F266" s="28"/>
      <c r="G266" s="28"/>
      <c r="H266" s="28"/>
      <c r="N266"/>
    </row>
    <row r="267" spans="4:14">
      <c r="D267" s="46"/>
      <c r="E267" s="28"/>
      <c r="F267" s="28"/>
      <c r="G267" s="28"/>
      <c r="H267" s="28"/>
      <c r="N267"/>
    </row>
    <row r="268" spans="4:14">
      <c r="D268" s="46"/>
      <c r="E268" s="28"/>
      <c r="F268" s="28"/>
      <c r="G268" s="28"/>
      <c r="H268" s="28"/>
      <c r="N268"/>
    </row>
    <row r="269" spans="4:14">
      <c r="D269" s="46"/>
      <c r="E269" s="28"/>
      <c r="F269" s="28"/>
      <c r="G269" s="28"/>
      <c r="H269" s="28"/>
      <c r="N269"/>
    </row>
    <row r="270" spans="4:14">
      <c r="D270" s="46"/>
      <c r="E270" s="28"/>
      <c r="F270" s="28"/>
      <c r="G270" s="28"/>
      <c r="H270" s="28"/>
      <c r="N270"/>
    </row>
    <row r="271" spans="4:14">
      <c r="D271" s="46"/>
      <c r="E271" s="28"/>
      <c r="F271" s="28"/>
      <c r="G271" s="28"/>
      <c r="H271" s="28"/>
      <c r="N271"/>
    </row>
    <row r="272" spans="4:14">
      <c r="D272" s="46"/>
      <c r="E272" s="28"/>
      <c r="F272" s="28"/>
      <c r="G272" s="28"/>
      <c r="H272" s="28"/>
      <c r="N272"/>
    </row>
    <row r="273" spans="4:14">
      <c r="D273" s="46"/>
      <c r="E273" s="28"/>
      <c r="F273" s="28"/>
      <c r="G273" s="28"/>
      <c r="H273" s="28"/>
      <c r="N273"/>
    </row>
    <row r="274" spans="4:14">
      <c r="D274" s="46"/>
      <c r="E274" s="28"/>
      <c r="F274" s="28"/>
      <c r="G274" s="28"/>
      <c r="H274" s="28"/>
      <c r="N274"/>
    </row>
    <row r="275" spans="4:14">
      <c r="D275" s="46"/>
      <c r="E275" s="28"/>
      <c r="F275" s="28"/>
      <c r="G275" s="28"/>
      <c r="H275" s="28"/>
      <c r="N275"/>
    </row>
    <row r="276" spans="4:14">
      <c r="D276" s="46"/>
      <c r="E276" s="28"/>
      <c r="F276" s="28"/>
      <c r="G276" s="28"/>
      <c r="H276" s="28"/>
      <c r="N276"/>
    </row>
    <row r="277" spans="4:14">
      <c r="D277" s="46"/>
      <c r="E277" s="28"/>
      <c r="F277" s="28"/>
      <c r="G277" s="28"/>
      <c r="H277" s="28"/>
      <c r="N277"/>
    </row>
    <row r="278" spans="4:14">
      <c r="D278" s="46"/>
      <c r="E278" s="28"/>
      <c r="F278" s="28"/>
      <c r="G278" s="28"/>
      <c r="H278" s="28"/>
      <c r="N278"/>
    </row>
    <row r="279" spans="4:14">
      <c r="D279" s="46"/>
      <c r="E279" s="28"/>
      <c r="F279" s="28"/>
      <c r="G279" s="28"/>
      <c r="H279" s="28"/>
      <c r="N279"/>
    </row>
    <row r="280" spans="4:14">
      <c r="D280" s="46"/>
      <c r="E280" s="28"/>
      <c r="F280" s="28"/>
      <c r="G280" s="28"/>
      <c r="H280" s="28"/>
      <c r="N280"/>
    </row>
    <row r="281" spans="4:14">
      <c r="D281" s="46"/>
      <c r="E281" s="28"/>
      <c r="F281" s="28"/>
      <c r="G281" s="28"/>
      <c r="H281" s="28"/>
      <c r="N281"/>
    </row>
    <row r="282" spans="4:14">
      <c r="D282" s="46"/>
      <c r="E282" s="28"/>
      <c r="F282" s="28"/>
      <c r="G282" s="28"/>
      <c r="H282" s="28"/>
      <c r="N282"/>
    </row>
    <row r="283" spans="4:14">
      <c r="D283" s="46"/>
      <c r="E283" s="28"/>
      <c r="F283" s="28"/>
      <c r="G283" s="28"/>
      <c r="H283" s="28"/>
      <c r="N283"/>
    </row>
    <row r="284" spans="4:14">
      <c r="D284" s="46"/>
      <c r="E284" s="28"/>
      <c r="F284" s="28"/>
      <c r="G284" s="28"/>
      <c r="H284" s="28"/>
      <c r="N284"/>
    </row>
    <row r="285" spans="4:14">
      <c r="D285" s="46"/>
      <c r="E285" s="28"/>
      <c r="F285" s="28"/>
      <c r="G285" s="28"/>
      <c r="H285" s="28"/>
      <c r="N285"/>
    </row>
    <row r="286" spans="4:14">
      <c r="D286" s="46"/>
      <c r="E286" s="28"/>
      <c r="F286" s="28"/>
      <c r="G286" s="28"/>
      <c r="H286" s="28"/>
      <c r="N286"/>
    </row>
    <row r="287" spans="4:14">
      <c r="D287" s="46"/>
      <c r="E287" s="28"/>
      <c r="F287" s="28"/>
      <c r="G287" s="28"/>
      <c r="H287" s="28"/>
      <c r="N287"/>
    </row>
    <row r="288" spans="4:14">
      <c r="D288" s="46"/>
      <c r="E288" s="28"/>
      <c r="F288" s="28"/>
      <c r="G288" s="28"/>
      <c r="H288" s="28"/>
      <c r="N288"/>
    </row>
    <row r="289" spans="4:14">
      <c r="D289" s="46"/>
      <c r="E289" s="28"/>
      <c r="F289" s="28"/>
      <c r="G289" s="28"/>
      <c r="H289" s="28"/>
      <c r="N289"/>
    </row>
    <row r="290" spans="4:14">
      <c r="D290" s="46"/>
      <c r="E290" s="28"/>
      <c r="F290" s="28"/>
      <c r="G290" s="28"/>
      <c r="H290" s="28"/>
      <c r="N290"/>
    </row>
    <row r="291" spans="4:14">
      <c r="D291" s="46"/>
      <c r="E291" s="28"/>
      <c r="F291" s="28"/>
      <c r="G291" s="28"/>
      <c r="H291" s="28"/>
      <c r="N291"/>
    </row>
    <row r="292" spans="4:14">
      <c r="D292" s="46"/>
      <c r="E292" s="28"/>
      <c r="F292" s="28"/>
      <c r="G292" s="28"/>
      <c r="H292" s="28"/>
      <c r="N292"/>
    </row>
    <row r="293" spans="4:14">
      <c r="D293" s="46"/>
      <c r="E293" s="28"/>
      <c r="F293" s="28"/>
      <c r="G293" s="28"/>
      <c r="H293" s="28"/>
      <c r="N293"/>
    </row>
    <row r="294" spans="4:14">
      <c r="D294" s="46"/>
      <c r="E294" s="28"/>
      <c r="F294" s="28"/>
      <c r="G294" s="28"/>
      <c r="H294" s="28"/>
      <c r="N294"/>
    </row>
    <row r="295" spans="4:14">
      <c r="D295" s="46"/>
      <c r="E295" s="28"/>
      <c r="F295" s="28"/>
      <c r="G295" s="28"/>
      <c r="H295" s="28"/>
      <c r="N295"/>
    </row>
    <row r="296" spans="4:14">
      <c r="D296" s="46"/>
      <c r="E296" s="28"/>
      <c r="F296" s="28"/>
      <c r="G296" s="28"/>
      <c r="H296" s="28"/>
      <c r="N296"/>
    </row>
    <row r="297" spans="4:14">
      <c r="D297" s="46"/>
      <c r="E297" s="28"/>
      <c r="F297" s="28"/>
      <c r="G297" s="28"/>
      <c r="H297" s="28"/>
      <c r="N297"/>
    </row>
    <row r="298" spans="4:14">
      <c r="D298" s="46"/>
      <c r="E298" s="28"/>
      <c r="F298" s="28"/>
      <c r="G298" s="28"/>
      <c r="H298" s="28"/>
      <c r="N298"/>
    </row>
    <row r="299" spans="4:14">
      <c r="D299" s="46"/>
      <c r="E299" s="28"/>
      <c r="F299" s="28"/>
      <c r="G299" s="28"/>
      <c r="H299" s="28"/>
      <c r="N299"/>
    </row>
    <row r="300" spans="4:14">
      <c r="D300" s="46"/>
      <c r="E300" s="28"/>
      <c r="F300" s="28"/>
      <c r="G300" s="28"/>
      <c r="H300" s="28"/>
      <c r="N300"/>
    </row>
    <row r="301" spans="4:14">
      <c r="D301" s="46"/>
      <c r="E301" s="28"/>
      <c r="F301" s="28"/>
      <c r="G301" s="28"/>
      <c r="H301" s="28"/>
      <c r="N301"/>
    </row>
    <row r="302" spans="4:14">
      <c r="D302" s="46"/>
      <c r="E302" s="28"/>
      <c r="F302" s="28"/>
      <c r="G302" s="28"/>
      <c r="H302" s="28"/>
      <c r="N302"/>
    </row>
    <row r="303" spans="4:14">
      <c r="D303" s="46"/>
      <c r="E303" s="28"/>
      <c r="F303" s="28"/>
      <c r="G303" s="28"/>
      <c r="H303" s="28"/>
      <c r="N303"/>
    </row>
    <row r="304" spans="4:14">
      <c r="D304" s="46"/>
      <c r="E304" s="28"/>
      <c r="F304" s="28"/>
      <c r="G304" s="28"/>
      <c r="H304" s="28"/>
      <c r="N304"/>
    </row>
    <row r="305" spans="4:14">
      <c r="D305" s="46"/>
      <c r="E305" s="28"/>
      <c r="F305" s="28"/>
      <c r="G305" s="28"/>
      <c r="H305" s="28"/>
      <c r="N305"/>
    </row>
    <row r="306" spans="4:14">
      <c r="D306" s="46"/>
      <c r="E306" s="28"/>
      <c r="F306" s="28"/>
      <c r="G306" s="28"/>
      <c r="H306" s="28"/>
      <c r="N306"/>
    </row>
    <row r="307" spans="4:14">
      <c r="D307" s="46"/>
      <c r="E307" s="28"/>
      <c r="F307" s="28"/>
      <c r="G307" s="28"/>
      <c r="H307" s="28"/>
      <c r="N307"/>
    </row>
    <row r="308" spans="4:14">
      <c r="D308" s="46"/>
      <c r="E308" s="28"/>
      <c r="F308" s="28"/>
      <c r="G308" s="28"/>
      <c r="H308" s="28"/>
      <c r="N308"/>
    </row>
    <row r="309" spans="4:14">
      <c r="D309" s="46"/>
      <c r="E309" s="28"/>
      <c r="F309" s="28"/>
      <c r="G309" s="28"/>
      <c r="H309" s="28"/>
      <c r="N309"/>
    </row>
    <row r="310" spans="4:14">
      <c r="D310" s="46"/>
      <c r="E310" s="28"/>
      <c r="F310" s="28"/>
      <c r="G310" s="28"/>
      <c r="H310" s="28"/>
      <c r="N310"/>
    </row>
    <row r="311" spans="4:14">
      <c r="D311" s="46"/>
      <c r="E311" s="28"/>
      <c r="F311" s="28"/>
      <c r="G311" s="28"/>
      <c r="H311" s="28"/>
      <c r="N311"/>
    </row>
    <row r="312" spans="4:14">
      <c r="D312" s="46"/>
      <c r="E312" s="28"/>
      <c r="F312" s="28"/>
      <c r="G312" s="28"/>
      <c r="H312" s="28"/>
      <c r="N312"/>
    </row>
    <row r="313" spans="4:14">
      <c r="D313" s="46"/>
      <c r="E313" s="28"/>
      <c r="F313" s="28"/>
      <c r="G313" s="28"/>
      <c r="H313" s="28"/>
      <c r="N313"/>
    </row>
    <row r="314" spans="4:14">
      <c r="D314" s="46"/>
      <c r="E314" s="28"/>
      <c r="F314" s="28"/>
      <c r="G314" s="28"/>
      <c r="H314" s="28"/>
      <c r="N314"/>
    </row>
    <row r="315" spans="4:14">
      <c r="D315" s="46"/>
      <c r="E315" s="28"/>
      <c r="F315" s="28"/>
      <c r="G315" s="28"/>
      <c r="H315" s="28"/>
      <c r="N315"/>
    </row>
    <row r="316" spans="4:14">
      <c r="D316" s="46"/>
      <c r="E316" s="28"/>
      <c r="F316" s="28"/>
      <c r="G316" s="28"/>
      <c r="H316" s="28"/>
      <c r="N316"/>
    </row>
    <row r="317" spans="4:14">
      <c r="D317" s="46"/>
      <c r="E317" s="28"/>
      <c r="F317" s="28"/>
      <c r="G317" s="28"/>
      <c r="H317" s="28"/>
      <c r="N317"/>
    </row>
    <row r="318" spans="4:14">
      <c r="D318" s="46"/>
      <c r="E318" s="28"/>
      <c r="F318" s="28"/>
      <c r="G318" s="28"/>
      <c r="H318" s="28"/>
      <c r="N318"/>
    </row>
    <row r="319" spans="4:14">
      <c r="D319" s="46"/>
      <c r="E319" s="28"/>
      <c r="F319" s="28"/>
      <c r="G319" s="28"/>
      <c r="H319" s="28"/>
      <c r="N319"/>
    </row>
    <row r="320" spans="4:14">
      <c r="D320" s="46"/>
      <c r="E320" s="28"/>
      <c r="F320" s="28"/>
      <c r="G320" s="28"/>
      <c r="H320" s="28"/>
      <c r="N320"/>
    </row>
    <row r="321" spans="4:14">
      <c r="D321" s="46"/>
      <c r="E321" s="28"/>
      <c r="F321" s="28"/>
      <c r="G321" s="28"/>
      <c r="H321" s="28"/>
      <c r="N321"/>
    </row>
    <row r="322" spans="4:14">
      <c r="D322" s="46"/>
      <c r="E322" s="28"/>
      <c r="F322" s="28"/>
      <c r="G322" s="28"/>
      <c r="H322" s="28"/>
      <c r="N322"/>
    </row>
    <row r="323" spans="4:14">
      <c r="D323" s="46"/>
      <c r="E323" s="28"/>
      <c r="F323" s="28"/>
      <c r="G323" s="28"/>
      <c r="H323" s="28"/>
      <c r="N323"/>
    </row>
    <row r="324" spans="4:14">
      <c r="D324" s="46"/>
      <c r="E324" s="28"/>
      <c r="F324" s="28"/>
      <c r="G324" s="28"/>
      <c r="H324" s="28"/>
      <c r="N324"/>
    </row>
    <row r="325" spans="4:14">
      <c r="D325" s="46"/>
      <c r="E325" s="28"/>
      <c r="F325" s="28"/>
      <c r="G325" s="28"/>
      <c r="H325" s="28"/>
      <c r="N325"/>
    </row>
    <row r="326" spans="4:14">
      <c r="D326" s="46"/>
      <c r="E326" s="28"/>
      <c r="F326" s="28"/>
      <c r="G326" s="28"/>
      <c r="H326" s="28"/>
      <c r="N326"/>
    </row>
    <row r="327" spans="4:14">
      <c r="D327" s="46"/>
      <c r="E327" s="28"/>
      <c r="F327" s="28"/>
      <c r="G327" s="28"/>
      <c r="H327" s="28"/>
      <c r="N327"/>
    </row>
    <row r="328" spans="4:14">
      <c r="D328" s="46"/>
      <c r="E328" s="28"/>
      <c r="F328" s="28"/>
      <c r="G328" s="28"/>
      <c r="H328" s="28"/>
      <c r="N328"/>
    </row>
    <row r="329" spans="4:14">
      <c r="D329" s="46"/>
      <c r="E329" s="28"/>
      <c r="F329" s="28"/>
      <c r="G329" s="28"/>
      <c r="H329" s="28"/>
      <c r="N329"/>
    </row>
    <row r="330" spans="4:14">
      <c r="D330" s="46"/>
      <c r="E330" s="28"/>
      <c r="F330" s="28"/>
      <c r="G330" s="28"/>
      <c r="H330" s="28"/>
      <c r="N330"/>
    </row>
    <row r="331" spans="4:14">
      <c r="D331" s="46"/>
      <c r="E331" s="28"/>
      <c r="F331" s="28"/>
      <c r="G331" s="28"/>
      <c r="H331" s="28"/>
      <c r="N331"/>
    </row>
    <row r="332" spans="4:14">
      <c r="D332" s="46"/>
      <c r="E332" s="28"/>
      <c r="F332" s="28"/>
      <c r="G332" s="28"/>
      <c r="H332" s="28"/>
      <c r="N332"/>
    </row>
    <row r="333" spans="4:14">
      <c r="D333" s="46"/>
      <c r="E333" s="28"/>
      <c r="F333" s="28"/>
      <c r="G333" s="28"/>
      <c r="H333" s="28"/>
      <c r="N333"/>
    </row>
    <row r="334" spans="4:14">
      <c r="D334" s="46"/>
      <c r="E334" s="28"/>
      <c r="F334" s="28"/>
      <c r="G334" s="28"/>
      <c r="H334" s="28"/>
      <c r="N334"/>
    </row>
    <row r="335" spans="4:14">
      <c r="D335" s="46"/>
      <c r="E335" s="28"/>
      <c r="F335" s="28"/>
      <c r="G335" s="28"/>
      <c r="H335" s="28"/>
      <c r="N335"/>
    </row>
    <row r="336" spans="4:14">
      <c r="D336" s="46"/>
      <c r="E336" s="28"/>
      <c r="F336" s="28"/>
      <c r="G336" s="28"/>
      <c r="H336" s="28"/>
      <c r="N336"/>
    </row>
    <row r="337" spans="4:14">
      <c r="D337" s="46"/>
      <c r="E337" s="28"/>
      <c r="F337" s="28"/>
      <c r="G337" s="28"/>
      <c r="H337" s="28"/>
      <c r="N337"/>
    </row>
    <row r="338" spans="4:14">
      <c r="D338" s="46"/>
      <c r="E338" s="28"/>
      <c r="F338" s="28"/>
      <c r="G338" s="28"/>
      <c r="H338" s="28"/>
      <c r="N338"/>
    </row>
    <row r="339" spans="4:14">
      <c r="D339" s="46"/>
      <c r="E339" s="28"/>
      <c r="F339" s="28"/>
      <c r="G339" s="28"/>
      <c r="H339" s="28"/>
      <c r="N339"/>
    </row>
    <row r="340" spans="4:14">
      <c r="D340" s="46"/>
      <c r="E340" s="28"/>
      <c r="F340" s="28"/>
      <c r="G340" s="28"/>
      <c r="H340" s="28"/>
      <c r="N340"/>
    </row>
    <row r="341" spans="4:14">
      <c r="D341" s="46"/>
      <c r="E341" s="28"/>
      <c r="F341" s="28"/>
      <c r="G341" s="28"/>
      <c r="H341" s="28"/>
      <c r="N341"/>
    </row>
    <row r="342" spans="4:14">
      <c r="D342" s="46"/>
      <c r="E342" s="28"/>
      <c r="F342" s="28"/>
      <c r="G342" s="28"/>
      <c r="H342" s="28"/>
      <c r="N342"/>
    </row>
    <row r="343" spans="4:14">
      <c r="D343" s="46"/>
      <c r="E343" s="28"/>
      <c r="F343" s="28"/>
      <c r="G343" s="28"/>
      <c r="H343" s="28"/>
      <c r="N343"/>
    </row>
    <row r="344" spans="4:14">
      <c r="D344" s="46"/>
      <c r="E344" s="28"/>
      <c r="F344" s="28"/>
      <c r="G344" s="28"/>
      <c r="H344" s="28"/>
      <c r="N344"/>
    </row>
    <row r="345" spans="4:14">
      <c r="D345" s="46"/>
      <c r="E345" s="28"/>
      <c r="F345" s="28"/>
      <c r="G345" s="28"/>
      <c r="H345" s="28"/>
      <c r="N345"/>
    </row>
    <row r="346" spans="4:14">
      <c r="D346" s="46"/>
      <c r="E346" s="28"/>
      <c r="F346" s="28"/>
      <c r="G346" s="28"/>
      <c r="H346" s="28"/>
      <c r="N346"/>
    </row>
    <row r="347" spans="4:14">
      <c r="D347" s="46"/>
      <c r="E347" s="28"/>
      <c r="F347" s="28"/>
      <c r="G347" s="28"/>
      <c r="H347" s="28"/>
      <c r="N347"/>
    </row>
    <row r="348" spans="4:14">
      <c r="D348" s="46"/>
      <c r="E348" s="28"/>
      <c r="F348" s="28"/>
      <c r="G348" s="28"/>
      <c r="H348" s="28"/>
      <c r="N348"/>
    </row>
    <row r="349" spans="4:14">
      <c r="D349" s="46"/>
      <c r="E349" s="28"/>
      <c r="F349" s="28"/>
      <c r="G349" s="28"/>
      <c r="H349" s="28"/>
      <c r="N349"/>
    </row>
    <row r="350" spans="4:14">
      <c r="D350" s="46"/>
      <c r="E350" s="28"/>
      <c r="F350" s="28"/>
      <c r="G350" s="28"/>
      <c r="H350" s="28"/>
      <c r="N350"/>
    </row>
    <row r="351" spans="4:14">
      <c r="D351" s="46"/>
      <c r="E351" s="28"/>
      <c r="F351" s="28"/>
      <c r="G351" s="28"/>
      <c r="H351" s="28"/>
      <c r="N351"/>
    </row>
    <row r="352" spans="4:14">
      <c r="D352" s="46"/>
      <c r="E352" s="28"/>
      <c r="F352" s="28"/>
      <c r="G352" s="28"/>
      <c r="H352" s="28"/>
      <c r="N352"/>
    </row>
    <row r="353" spans="4:14">
      <c r="D353" s="46"/>
      <c r="E353" s="28"/>
      <c r="F353" s="28"/>
      <c r="G353" s="28"/>
      <c r="H353" s="28"/>
      <c r="N353"/>
    </row>
    <row r="354" spans="4:14">
      <c r="D354" s="46"/>
      <c r="E354" s="28"/>
      <c r="F354" s="28"/>
      <c r="G354" s="28"/>
      <c r="H354" s="28"/>
      <c r="N354"/>
    </row>
    <row r="355" spans="4:14">
      <c r="D355" s="46"/>
      <c r="E355" s="28"/>
      <c r="F355" s="28"/>
      <c r="G355" s="28"/>
      <c r="H355" s="28"/>
      <c r="N355"/>
    </row>
    <row r="356" spans="4:14">
      <c r="D356" s="46"/>
      <c r="E356" s="28"/>
      <c r="F356" s="28"/>
      <c r="G356" s="28"/>
      <c r="H356" s="28"/>
      <c r="N356"/>
    </row>
    <row r="357" spans="4:14">
      <c r="D357" s="46"/>
      <c r="E357" s="28"/>
      <c r="F357" s="28"/>
      <c r="G357" s="28"/>
      <c r="H357" s="28"/>
      <c r="N357"/>
    </row>
    <row r="358" spans="4:14">
      <c r="D358" s="46"/>
      <c r="E358" s="28"/>
      <c r="F358" s="28"/>
      <c r="G358" s="28"/>
      <c r="H358" s="28"/>
      <c r="N358"/>
    </row>
    <row r="359" spans="4:14">
      <c r="D359" s="46"/>
      <c r="E359" s="28"/>
      <c r="F359" s="28"/>
      <c r="G359" s="28"/>
      <c r="H359" s="28"/>
      <c r="N359"/>
    </row>
    <row r="360" spans="4:14">
      <c r="D360" s="46"/>
      <c r="E360" s="28"/>
      <c r="F360" s="28"/>
      <c r="G360" s="28"/>
      <c r="H360" s="28"/>
      <c r="N360"/>
    </row>
    <row r="361" spans="4:14">
      <c r="D361" s="46"/>
      <c r="E361" s="28"/>
      <c r="F361" s="28"/>
      <c r="G361" s="28"/>
      <c r="H361" s="28"/>
      <c r="N361"/>
    </row>
    <row r="362" spans="4:14">
      <c r="D362" s="46"/>
      <c r="E362" s="28"/>
      <c r="F362" s="28"/>
      <c r="G362" s="28"/>
      <c r="H362" s="28"/>
      <c r="N362"/>
    </row>
    <row r="363" spans="4:14">
      <c r="D363" s="46"/>
      <c r="E363" s="28"/>
      <c r="F363" s="28"/>
      <c r="G363" s="28"/>
      <c r="H363" s="28"/>
      <c r="N363"/>
    </row>
    <row r="364" spans="4:14">
      <c r="D364" s="46"/>
      <c r="E364" s="28"/>
      <c r="F364" s="28"/>
      <c r="G364" s="28"/>
      <c r="H364" s="28"/>
      <c r="N364"/>
    </row>
    <row r="365" spans="4:14">
      <c r="D365" s="46"/>
      <c r="E365" s="28"/>
      <c r="F365" s="28"/>
      <c r="G365" s="28"/>
      <c r="H365" s="28"/>
      <c r="N365"/>
    </row>
    <row r="366" spans="4:14">
      <c r="D366" s="46"/>
      <c r="E366" s="28"/>
      <c r="F366" s="28"/>
      <c r="G366" s="28"/>
      <c r="H366" s="28"/>
      <c r="N366"/>
    </row>
    <row r="367" spans="4:14">
      <c r="D367" s="46"/>
      <c r="E367" s="28"/>
      <c r="F367" s="28"/>
      <c r="G367" s="28"/>
      <c r="H367" s="28"/>
      <c r="N367"/>
    </row>
    <row r="368" spans="4:14">
      <c r="D368" s="46"/>
      <c r="E368" s="28"/>
      <c r="F368" s="28"/>
      <c r="G368" s="28"/>
      <c r="H368" s="28"/>
      <c r="N368"/>
    </row>
    <row r="369" spans="4:14">
      <c r="D369" s="46"/>
      <c r="E369" s="28"/>
      <c r="F369" s="28"/>
      <c r="G369" s="28"/>
      <c r="H369" s="28"/>
      <c r="N369"/>
    </row>
    <row r="370" spans="4:14">
      <c r="D370" s="46"/>
      <c r="E370" s="28"/>
      <c r="F370" s="28"/>
      <c r="G370" s="28"/>
      <c r="H370" s="28"/>
      <c r="N370"/>
    </row>
    <row r="371" spans="4:14">
      <c r="D371" s="46"/>
      <c r="E371" s="28"/>
      <c r="F371" s="28"/>
      <c r="G371" s="28"/>
      <c r="H371" s="28"/>
    </row>
    <row r="372" spans="4:14">
      <c r="D372" s="46"/>
      <c r="E372" s="28"/>
      <c r="F372" s="28"/>
      <c r="G372" s="28"/>
      <c r="H372" s="28"/>
    </row>
    <row r="373" spans="4:14">
      <c r="D373" s="46"/>
      <c r="E373" s="28"/>
      <c r="F373" s="28"/>
      <c r="G373" s="28"/>
      <c r="H373" s="28"/>
    </row>
    <row r="374" spans="4:14">
      <c r="D374" s="46"/>
      <c r="E374" s="28"/>
      <c r="F374" s="28"/>
      <c r="G374" s="28"/>
      <c r="H374" s="28"/>
    </row>
    <row r="375" spans="4:14">
      <c r="D375" s="46"/>
      <c r="E375" s="28"/>
      <c r="F375" s="28"/>
      <c r="G375" s="28"/>
      <c r="H375" s="28"/>
    </row>
    <row r="376" spans="4:14">
      <c r="D376" s="46"/>
      <c r="E376" s="28"/>
      <c r="F376" s="28"/>
      <c r="G376" s="28"/>
      <c r="H376" s="28"/>
    </row>
    <row r="377" spans="4:14">
      <c r="D377" s="46"/>
      <c r="E377" s="28"/>
      <c r="F377" s="28"/>
      <c r="G377" s="28"/>
      <c r="H377" s="28"/>
    </row>
    <row r="378" spans="4:14">
      <c r="D378" s="46"/>
      <c r="E378" s="28"/>
      <c r="F378" s="28"/>
      <c r="G378" s="28"/>
      <c r="H378" s="28"/>
    </row>
    <row r="379" spans="4:14">
      <c r="D379" s="46"/>
      <c r="E379" s="28"/>
      <c r="F379" s="28"/>
      <c r="G379" s="28"/>
      <c r="H379" s="28"/>
    </row>
    <row r="380" spans="4:14">
      <c r="D380" s="46"/>
      <c r="E380" s="28"/>
      <c r="F380" s="28"/>
      <c r="G380" s="28"/>
      <c r="H380" s="28"/>
    </row>
    <row r="381" spans="4:14">
      <c r="D381" s="46"/>
      <c r="E381" s="28"/>
      <c r="F381" s="28"/>
      <c r="G381" s="28"/>
      <c r="H381" s="28"/>
    </row>
    <row r="382" spans="4:14">
      <c r="D382" s="46"/>
      <c r="E382" s="28"/>
      <c r="F382" s="28"/>
      <c r="G382" s="28"/>
      <c r="H382" s="28"/>
    </row>
    <row r="383" spans="4:14">
      <c r="D383" s="46"/>
      <c r="E383" s="28"/>
      <c r="F383" s="28"/>
      <c r="G383" s="28"/>
      <c r="H383" s="28"/>
    </row>
    <row r="384" spans="4:14">
      <c r="D384" s="46"/>
      <c r="E384" s="28"/>
      <c r="F384" s="28"/>
      <c r="G384" s="28"/>
      <c r="H384" s="28"/>
    </row>
    <row r="385" spans="4:8">
      <c r="D385" s="46"/>
      <c r="E385" s="28"/>
      <c r="F385" s="28"/>
      <c r="G385" s="28"/>
      <c r="H385" s="28"/>
    </row>
    <row r="386" spans="4:8">
      <c r="D386" s="46"/>
      <c r="E386" s="28"/>
      <c r="F386" s="28"/>
      <c r="G386" s="28"/>
      <c r="H386" s="28"/>
    </row>
    <row r="387" spans="4:8">
      <c r="D387" s="46"/>
      <c r="E387" s="28"/>
      <c r="F387" s="28"/>
      <c r="G387" s="28"/>
      <c r="H387" s="28"/>
    </row>
    <row r="388" spans="4:8">
      <c r="D388" s="46"/>
      <c r="E388" s="28"/>
      <c r="F388" s="28"/>
      <c r="G388" s="28"/>
      <c r="H388" s="28"/>
    </row>
    <row r="389" spans="4:8">
      <c r="D389" s="46"/>
      <c r="E389" s="28"/>
      <c r="F389" s="28"/>
      <c r="G389" s="28"/>
      <c r="H389" s="28"/>
    </row>
    <row r="390" spans="4:8">
      <c r="D390" s="46"/>
      <c r="E390" s="28"/>
      <c r="F390" s="28"/>
      <c r="G390" s="28"/>
      <c r="H390" s="28"/>
    </row>
    <row r="391" spans="4:8">
      <c r="D391" s="46"/>
      <c r="E391" s="28"/>
      <c r="F391" s="28"/>
      <c r="G391" s="28"/>
      <c r="H391" s="28"/>
    </row>
    <row r="392" spans="4:8">
      <c r="D392" s="46"/>
      <c r="E392" s="28"/>
      <c r="F392" s="28"/>
      <c r="G392" s="28"/>
      <c r="H392" s="28"/>
    </row>
    <row r="393" spans="4:8">
      <c r="D393" s="46"/>
      <c r="E393" s="28"/>
      <c r="F393" s="28"/>
      <c r="G393" s="28"/>
      <c r="H393" s="28"/>
    </row>
    <row r="394" spans="4:8">
      <c r="D394" s="46"/>
      <c r="E394" s="28"/>
      <c r="F394" s="28"/>
      <c r="G394" s="28"/>
      <c r="H394" s="28"/>
    </row>
    <row r="395" spans="4:8">
      <c r="D395" s="46"/>
      <c r="E395" s="28"/>
      <c r="F395" s="28"/>
      <c r="G395" s="28"/>
      <c r="H395" s="28"/>
    </row>
    <row r="396" spans="4:8">
      <c r="D396" s="46"/>
      <c r="E396" s="28"/>
      <c r="F396" s="28"/>
      <c r="G396" s="28"/>
      <c r="H396" s="28"/>
    </row>
  </sheetData>
  <phoneticPr fontId="18"/>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Michael Lamoureux</cp:lastModifiedBy>
  <dcterms:created xsi:type="dcterms:W3CDTF">2018-04-25T21:06:25Z</dcterms:created>
  <dcterms:modified xsi:type="dcterms:W3CDTF">2018-07-30T19:30:35Z</dcterms:modified>
</cp:coreProperties>
</file>