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0730" windowHeight="9075" activeTab="2"/>
  </bookViews>
  <sheets>
    <sheet name="Instructions" sheetId="1" r:id="rId1"/>
    <sheet name="Company Information" sheetId="3" r:id="rId2"/>
    <sheet name="P2P" sheetId="2" r:id="rId3"/>
  </sheets>
  <definedNames>
    <definedName name="_xlnm._FilterDatabase" localSheetId="2" hidden="1">P2P!$X$2:$X$175</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F15" i="2"/>
  <c r="F14"/>
  <c r="X168"/>
  <c r="W168"/>
  <c r="X167"/>
  <c r="W167"/>
  <c r="X166"/>
  <c r="W166"/>
  <c r="X165"/>
  <c r="W165"/>
  <c r="X164"/>
  <c r="W164"/>
  <c r="X163"/>
  <c r="W163"/>
  <c r="X162"/>
  <c r="W162"/>
  <c r="X157"/>
  <c r="W157"/>
  <c r="X156"/>
  <c r="W156"/>
  <c r="X155"/>
  <c r="W155"/>
  <c r="X154"/>
  <c r="W154"/>
  <c r="X153"/>
  <c r="W153"/>
  <c r="X152"/>
  <c r="W152"/>
  <c r="X151"/>
  <c r="W151"/>
  <c r="X150"/>
  <c r="W150"/>
  <c r="X149"/>
  <c r="W149"/>
  <c r="X148"/>
  <c r="W148"/>
  <c r="X143"/>
  <c r="W143"/>
  <c r="X142"/>
  <c r="W142"/>
  <c r="X141"/>
  <c r="W141"/>
  <c r="X136"/>
  <c r="W136"/>
  <c r="X135"/>
  <c r="W135"/>
  <c r="X134"/>
  <c r="W134"/>
  <c r="X133"/>
  <c r="W133"/>
  <c r="X132"/>
  <c r="W132"/>
  <c r="X131"/>
  <c r="W131"/>
  <c r="X130"/>
  <c r="W130"/>
  <c r="X129"/>
  <c r="W129"/>
  <c r="X128"/>
  <c r="W128"/>
  <c r="X127"/>
  <c r="W127"/>
  <c r="X126"/>
  <c r="W126"/>
  <c r="X125"/>
  <c r="W125"/>
  <c r="X124"/>
  <c r="W124"/>
  <c r="X119"/>
  <c r="W119"/>
  <c r="X118"/>
  <c r="W118"/>
  <c r="X117"/>
  <c r="W117"/>
  <c r="X116"/>
  <c r="W116"/>
  <c r="X115"/>
  <c r="W115"/>
  <c r="X114"/>
  <c r="W114"/>
  <c r="X113"/>
  <c r="W113"/>
  <c r="X108"/>
  <c r="W108"/>
  <c r="X107"/>
  <c r="W107"/>
  <c r="X106"/>
  <c r="W106"/>
  <c r="X105"/>
  <c r="W105"/>
  <c r="X104"/>
  <c r="W104"/>
  <c r="X103"/>
  <c r="W103"/>
  <c r="X102"/>
  <c r="W102"/>
  <c r="X101"/>
  <c r="W101"/>
  <c r="X100"/>
  <c r="W100"/>
  <c r="X95"/>
  <c r="W95"/>
  <c r="X94"/>
  <c r="W94"/>
  <c r="X93"/>
  <c r="W93"/>
  <c r="X92"/>
  <c r="W92"/>
  <c r="X91"/>
  <c r="W91"/>
  <c r="X90"/>
  <c r="W90"/>
  <c r="X89"/>
  <c r="W89"/>
  <c r="X88"/>
  <c r="W88"/>
  <c r="X83"/>
  <c r="W83"/>
  <c r="X82"/>
  <c r="W82"/>
  <c r="X81"/>
  <c r="W81"/>
  <c r="X80"/>
  <c r="W80"/>
  <c r="X79"/>
  <c r="W79"/>
  <c r="X78"/>
  <c r="W78"/>
  <c r="X77"/>
  <c r="W77"/>
  <c r="X76"/>
  <c r="W76"/>
  <c r="X75"/>
  <c r="W75"/>
  <c r="X74"/>
  <c r="W74"/>
  <c r="X73"/>
  <c r="W73"/>
  <c r="X72"/>
  <c r="W72"/>
  <c r="X71"/>
  <c r="W71"/>
  <c r="X70"/>
  <c r="W70"/>
  <c r="X65"/>
  <c r="W65"/>
  <c r="X64"/>
  <c r="W64"/>
  <c r="X63"/>
  <c r="W63"/>
  <c r="X62"/>
  <c r="W62"/>
  <c r="X61"/>
  <c r="W61"/>
  <c r="X60"/>
  <c r="W60"/>
  <c r="X59"/>
  <c r="W59"/>
  <c r="X58"/>
  <c r="W58"/>
  <c r="X57"/>
  <c r="W57"/>
  <c r="X56"/>
  <c r="W56"/>
  <c r="X55"/>
  <c r="W55"/>
  <c r="X54"/>
  <c r="W54"/>
  <c r="X53"/>
  <c r="W53"/>
  <c r="X52"/>
  <c r="W52"/>
  <c r="X51"/>
  <c r="W51"/>
  <c r="X50"/>
  <c r="W50"/>
  <c r="X49"/>
  <c r="W49"/>
  <c r="X48"/>
  <c r="W48"/>
  <c r="X47"/>
  <c r="W47"/>
  <c r="X46"/>
  <c r="W46"/>
  <c r="X45"/>
  <c r="W45"/>
  <c r="X44"/>
  <c r="W44"/>
  <c r="X43"/>
  <c r="W43"/>
  <c r="X38"/>
  <c r="W38"/>
  <c r="X37"/>
  <c r="W37"/>
  <c r="X36"/>
  <c r="W36"/>
  <c r="X35"/>
  <c r="W35"/>
  <c r="X34"/>
  <c r="W34"/>
  <c r="X33"/>
  <c r="W33"/>
  <c r="X32"/>
  <c r="W32"/>
  <c r="X31"/>
  <c r="W31"/>
  <c r="X30"/>
  <c r="W30"/>
  <c r="X29"/>
  <c r="W29"/>
  <c r="X28"/>
  <c r="W28"/>
  <c r="X27"/>
  <c r="W27"/>
  <c r="G17" l="1"/>
  <c r="G10"/>
  <c r="G18"/>
  <c r="G16"/>
  <c r="F13"/>
  <c r="F12"/>
  <c r="F11"/>
  <c r="F17"/>
  <c r="F10"/>
  <c r="F9"/>
  <c r="F8"/>
  <c r="F7"/>
  <c r="F16"/>
  <c r="F18"/>
  <c r="F6"/>
  <c r="G12"/>
  <c r="G11"/>
  <c r="G13"/>
  <c r="G15"/>
  <c r="G14"/>
  <c r="G6"/>
  <c r="G9"/>
  <c r="G7"/>
  <c r="G8"/>
</calcChain>
</file>

<file path=xl/sharedStrings.xml><?xml version="1.0" encoding="utf-8"?>
<sst xmlns="http://schemas.openxmlformats.org/spreadsheetml/2006/main" count="639" uniqueCount="493">
  <si>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</si>
  <si>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</si>
  <si>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</si>
  <si>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</si>
  <si>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</si>
  <si>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</si>
  <si>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</si>
  <si>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</si>
  <si>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</si>
  <si>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</si>
  <si>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</si>
  <si>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</si>
  <si>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</si>
  <si>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</si>
  <si>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</si>
  <si>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</si>
  <si>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</si>
  <si>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</si>
  <si>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</si>
  <si>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</si>
  <si>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</si>
  <si>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</si>
  <si>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</si>
  <si>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</si>
  <si>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</si>
  <si>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</si>
  <si>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</si>
  <si>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</si>
  <si>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</si>
  <si>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</si>
  <si>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</si>
  <si>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</si>
  <si>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</si>
  <si>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</si>
  <si>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</si>
  <si>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</si>
  <si>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</si>
  <si>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</si>
  <si>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</si>
  <si>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</si>
  <si>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</si>
  <si>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</si>
  <si>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</si>
  <si>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</si>
  <si>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</si>
  <si>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</si>
  <si>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</si>
  <si>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</si>
  <si>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</si>
  <si>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</si>
  <si>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</si>
  <si>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</si>
  <si>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</si>
  <si>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</si>
  <si>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</si>
  <si>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</si>
  <si>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</si>
  <si>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</si>
  <si>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</si>
  <si>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</si>
  <si>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</si>
  <si>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</si>
  <si>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</si>
  <si>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</si>
  <si>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</si>
  <si>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</si>
  <si>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</si>
  <si>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</si>
  <si>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</si>
  <si>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</si>
  <si>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</si>
  <si>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</si>
  <si>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</si>
  <si>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</si>
  <si>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</si>
  <si>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</si>
  <si>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</si>
  <si>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</si>
  <si>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</si>
  <si>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</si>
  <si>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</si>
  <si>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</si>
  <si>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</si>
  <si>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</si>
  <si>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</si>
  <si>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</si>
  <si>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</si>
  <si>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</si>
  <si>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</si>
  <si>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</si>
  <si>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</si>
  <si>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</si>
  <si>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</si>
  <si>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</si>
  <si>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</si>
  <si>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</si>
  <si>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</si>
  <si>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</si>
  <si>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</si>
  <si>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</si>
  <si>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</si>
  <si>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</si>
  <si>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</si>
  <si>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</si>
  <si>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</si>
  <si>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</si>
  <si>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</si>
  <si>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</si>
  <si>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</si>
  <si>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</si>
  <si>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</si>
  <si>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</si>
  <si>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</si>
  <si>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</si>
  <si>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</si>
  <si>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</si>
  <si>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</si>
  <si>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</si>
  <si>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</si>
  <si>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</si>
  <si>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</si>
  <si>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</si>
  <si>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</si>
  <si>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</si>
  <si>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</si>
  <si>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</si>
  <si>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</si>
  <si>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</si>
  <si>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</si>
  <si>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</si>
  <si>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</si>
  <si>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</si>
  <si>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</si>
  <si>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</si>
  <si>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</si>
  <si>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</si>
  <si>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</si>
  <si>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</si>
  <si>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</si>
  <si>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</si>
  <si>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</si>
  <si>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</si>
  <si>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</si>
  <si>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</si>
  <si>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</si>
  <si>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</si>
  <si>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</si>
  <si>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</si>
  <si>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</si>
  <si>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</si>
  <si>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</si>
  <si>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</si>
  <si>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</si>
  <si>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</si>
  <si>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</si>
  <si>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</si>
  <si>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</si>
  <si>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</si>
  <si>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</si>
  <si>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</si>
  <si>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</si>
  <si>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</si>
  <si>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</si>
  <si>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</si>
  <si>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</si>
  <si>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</si>
  <si>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</si>
  <si>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</si>
  <si>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</si>
  <si>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</si>
  <si>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</si>
  <si>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</si>
  <si>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</si>
  <si>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</si>
  <si>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</si>
  <si>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</si>
  <si>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</si>
  <si>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</si>
  <si>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</si>
  <si>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</si>
  <si>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</si>
  <si>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</si>
  <si>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</si>
  <si>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</si>
  <si>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</si>
  <si>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</si>
  <si>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</si>
  <si>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</si>
  <si>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</si>
  <si>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</si>
  <si>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</si>
  <si>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</si>
  <si>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</si>
  <si>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</si>
  <si>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</si>
  <si>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</si>
  <si>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</si>
  <si>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</si>
  <si>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</si>
  <si>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</si>
  <si>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</si>
  <si>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</si>
  <si>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</si>
  <si>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</si>
  <si>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</si>
  <si>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</si>
  <si>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</si>
  <si>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</si>
  <si>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</si>
  <si>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</si>
  <si>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</si>
  <si>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</si>
  <si>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</si>
  <si>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</si>
  <si>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</si>
  <si>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</si>
  <si>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</si>
  <si>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</si>
  <si>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</si>
  <si>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</si>
  <si>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</si>
  <si>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</si>
  <si>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</si>
  <si>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</si>
  <si>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</si>
  <si>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</si>
  <si>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</si>
  <si>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</si>
  <si>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</si>
  <si>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</si>
  <si>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</si>
  <si>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</si>
  <si>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</si>
  <si>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</si>
  <si>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</si>
  <si>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</si>
  <si>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</si>
  <si>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</si>
  <si>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</si>
  <si>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</si>
  <si>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</si>
  <si>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</si>
  <si>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</si>
  <si>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</si>
  <si>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</si>
  <si>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</si>
  <si>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</si>
  <si>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</si>
  <si>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</si>
  <si>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</si>
  <si>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</si>
  <si>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</si>
  <si>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</si>
  <si>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</si>
  <si>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</si>
  <si>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</si>
  <si>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</si>
  <si>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</si>
  <si>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</si>
  <si>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</si>
  <si>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</si>
  <si>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</si>
  <si>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</si>
  <si>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</si>
  <si>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Services</t>
  </si>
  <si>
    <t>SM score</t>
  </si>
  <si>
    <t>Self-Score (2)</t>
  </si>
  <si>
    <t>Customer count for each category (bubble size)</t>
  </si>
  <si>
    <t>Analyst notes</t>
  </si>
  <si>
    <t>scseID</t>
  </si>
  <si>
    <t>-</t>
  </si>
  <si>
    <t>Common ePRO &amp; I2P Subcategories</t>
  </si>
  <si>
    <t>Invoice-to-Pay</t>
  </si>
  <si>
    <t>Average ePRO Score</t>
  </si>
  <si>
    <t>Average I2P Score</t>
  </si>
  <si>
    <t>Average P2P Score</t>
  </si>
  <si>
    <t>Current score</t>
  </si>
  <si>
    <t>SM score (2)</t>
  </si>
  <si>
    <t>Q4 17</t>
  </si>
  <si>
    <t>Self-score</t>
  </si>
  <si>
    <t>Self-description</t>
  </si>
  <si>
    <t>Q1 18</t>
  </si>
  <si>
    <t>Note: Do NOT modify the format of the spreadsheet</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</si>
  <si>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</si>
  <si>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</si>
  <si>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</si>
  <si>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</si>
  <si>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</si>
  <si>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</si>
  <si>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</si>
  <si>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</si>
  <si>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</si>
  <si>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</si>
  <si>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</si>
  <si>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</si>
  <si>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</si>
  <si>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</si>
  <si>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</si>
  <si>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</si>
  <si>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</si>
  <si>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</si>
  <si>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Q3 18</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</si>
  <si>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</si>
  <si>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</si>
  <si>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Birchstreet</t>
  </si>
  <si>
    <t>BirchStreet Systems</t>
  </si>
  <si>
    <t>www.birchstreet.net</t>
  </si>
  <si>
    <t>sales@birchstreet.net or 949-567-7000</t>
  </si>
  <si>
    <t>HQ: Newport Beach, CA; Offices in Denver, India, Singapore and China.</t>
  </si>
  <si>
    <t xml:space="preserve">BirchStreet is a private company and does not release revenue or financials. </t>
  </si>
  <si>
    <t xml:space="preserve">BirchStreet's customers are based in over 100 countries worldwide. The majority of the customers are in the US, but we have customers in Europe, EMEA, Asia &amp; Asia Pacific; North, Central and South America. </t>
  </si>
  <si>
    <t xml:space="preserve">Hospitality, which includes hotels, hotel management companies, casinos, restaurants, cruise lines, convention centers, sporting/entertainment venues, and country clubs. BirchStreet also works with food manufacturers, airports and higher education. </t>
  </si>
  <si>
    <t xml:space="preserve">A sampling of enterprise customers include: Hilton, Marriott (&amp; Starwood), Hyatt, Wyndham, Best Western, Omni, Delaware North, Campbell Soup Company, Rosewood, Accor, Interstate Hotels &amp; Resorts, Isle of Capri and many more. </t>
  </si>
  <si>
    <t>This was provided in the spreadsheet as well: Omni: Sam Kumar - sam.kumar@omnihotels.com - 972-871-5560; Isle of Capri Casinos, Inc.: Susan Adomite - susan.adomite@islecorp.com - 314-813-9423; Hyatt Hotels: Elizabeth Murphy - elizabeth.murphy@hyatt.com - 312-780-6127.</t>
  </si>
  <si>
    <t>BirchStreet has about 95%+ is Buy-side revenue (procurement)</t>
  </si>
  <si>
    <t xml:space="preserve">BirchStreet Systems provides global enterprises with cloud based procure-to-pay automation software and services to improve efficiency and increase profits. BirchStreet offers SaaS based operating and reporting tools to improve business processes by automating eProcurement, AP 3-Way Auto-Match, Inventory Control, Recipe Management System, Capital Projects and Executive Dashboards modules. Thousands of businesses in over 100 countries currently subscribe to BirchStreet to connect with a network of 400,000 suppliers. </t>
  </si>
  <si>
    <t xml:space="preserve">BirchStreet's procure-to-pay platform (eProcurement, AP, Inventory, Recipe Management, Capital Projects and Executive Dashboards) competes within the mutli-locational enterprise business that often has a food and beverage component. This competitive arena is namely in the hospitality vertical. </t>
  </si>
  <si>
    <t>BirchStreet modules can be implemented together, separately or added on later: eProcurement, AP 3-Way Auto-Match, Inventory Control, Recipe Management, Capital Projects and Executive Dashboards. All modules are continuously updated in the Cloud so there are no release versions.</t>
  </si>
  <si>
    <t>BirchStreet has integrated with most major ERP systems, including Sage, ACCPAC, M3, Oracle, PeopleSoft, Sun Microsystems, SAP, Great Plains, JD Edwards, and Navision. BirchStreet also integrates with other types of systems (HR for SSO, partners for payments, and over 30 types of POS, etc.).</t>
  </si>
  <si>
    <t xml:space="preserve">BirchStreet is contracted with over 14,000 locations worldwide. </t>
  </si>
  <si>
    <t xml:space="preserve">BirchStreet processes over 10.6 million Purchase Orders a year that account for over $15 Billion in spend per year. </t>
  </si>
  <si>
    <t>20% to 30% per year for past 3 years.</t>
  </si>
  <si>
    <t>BirchStreet processes over 10.6 million Purchase Orders a year.</t>
  </si>
  <si>
    <t>BirchStreet's unique value proposition is that for customer-experience focused hospitality organizations, the platform provides the most robust and innovative technology to connect with suppliers, purchase and manage spend for both direct materials (food and beverage) and indirect materials in our cloud based platform. In addition, BirchStreet has cutting edge, secure and flexible technology to meet the demands of large global enterprises. Providing the best customer service, support and partnership are an essential part of our business.</t>
  </si>
  <si>
    <t xml:space="preserve">BirchStreet supports the ability to host or connect to catalog content in any manner a supplier will support. We integrate with punch-out and punch through suppliers. The configuration of punch-out and punch through suppliers is done through our Technical Services Supplier Adoption team and the technical team on the supplier's side. There is typically a fee for the punch-out setup unless the customer is part of an Avendra or other partner preferred GPO solution. If suppliers do not have the ability to support either of these methods, they can log in to BirchStreet and upload their content either through a spreadsheet upload, or by direct entry on screen. Content includes, but is not limited to, product sku, description, manufacturer name and number, lead times, min/max order quantities, specifications, images, origin, preferred and diversity flags/icons, etc. For suppliers who are unable to upload catalog content into BirchStreet, properties can upload or directly add content on their behalf and save them into Order Guides. Additionally, products can be added into BirchStreet automatically through the bidding process. Contracts can be created in BirchStreet with items saved against them. In near future we will also be able to flip these contracts into catalogs. </t>
  </si>
  <si>
    <t xml:space="preserve">BirchStreet provides suppliers the ability to upload catalog content with fully enriched data. This information can be uploaded one time and shared/exposed across multiple locations. The catalog content can be routed for review &amp; approval to the customer, 3rd party partners such as Avendra, and/or BirchStreet's Data Management Services team based on approval level requirements for further validation and data enrichment. BirchStreet also has various learning tools such as Department and GL account coding such that the system will automatically code items to the right accounts based on previous selections. Additionally, based on specific mappings, BirchStreet can automatically code items and orders to the right accounts. BirchStreet can also provide security such that no items can be added into the system or ordered unless provided rights to do so. </t>
  </si>
  <si>
    <t xml:space="preserve">BirchStreet provides the ability for suppliers to upload their catalog content and have it be exposed to all properties within a marketplace. Based on exposure rules and specific attributes of new properties, new onboarded locations will automatically have access to the catalog content. Although BirchStreet is typically used as the source of truth for MDM, it can also integrate with any 3rd party system to import/export/validate data through any technology method. </t>
  </si>
  <si>
    <t xml:space="preserve">BirchStreet works with it's customers to configure their workflow rules in the system for all document types including suppliers, new catalog items, price changes, purchase requests, purchase orders, request for quotes, capital project requests, invoices and credit memos. Based on pre-defined workflow, these elements are automatically routed for approval to the right individuals. BirchStreet supports as many approval levels as necessary and criteria can be based on one or more of the over 3,000 data points available in the system. BirchStreet also makes best practice recommendations on what approvals customers should apply to their documents. Once documents are routed for approval, BirchStreet approvers automatically receive email alerts letting them know there is a document to approve. Documents can be approved within BirchStreet or directly within the email on the mobile device (no app required). BirchStreet approvers have the ability to reject, approve, return to requestor, or change elements of the request. Requestors will be able to see the document status along with from whom it is pending approval. Requestors receive a notification upon approval, rejection, return or change. </t>
  </si>
  <si>
    <t>BirchStreet provides various features for repetitive purchase items and spot buys - Recurring PO's, Order Guides/Templates/Favorites lists, Planned Purchases with suggested order quantities are based on PAR's, quantity on hand, open requisitions and outstanding purchase orders, etc. BirchStreet contains a variety of eForms including Supplier Request Forms, Receiving, AP Invoice entry, bidding response forms, etc. These forms/screens can be completed directly in the system and/or used to integrate data to/from other systems. This form and any other document in the system can be routed using workflow rules at and/or above property. Items include attributes like item categories, commodity codes, images, specs, order minimums, etc. These can be further flagged as diverse, green, local, etc. Flags are configurable and customizable. BirchStreet provides the ability for each customer to have its own custom item taxonomy structure such that information can be captured through Spend Cube/reports. When suppliers upload catalog content, they are tagged with the appropriate taxonomy/category ID. Additionally, suppliers can provide price tiers for customers in different locations as needed. The system can also be configured to alert purchasers if they should order more to meet a discount rate. Supplier catalog content can be managed 100% by the customer or a 3rd party agent by request/authorization of the customer.</t>
  </si>
  <si>
    <t xml:space="preserve">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 </t>
  </si>
  <si>
    <t xml:space="preserve">BirchStreet provides approximately 240 standard reports. These reports provide the ability to run catalog reports for both supplier catalog management as well as purchasing history. Supplier catalog management reports include last date suppliers uploaded catalog content, price/product update approval reports, item listing sorted by item to display duplicates, and deactivated content. BirchStreet has also built a catalog update dashboard for review of updated catalogs, and quick resolution of upload issues. Purchasing history reports include number of items purchased, average price, total amount spent, and whether the items purchased were on contract. Purchasing history reports can be generated for a supplier to seen when an item was ordered last (or never at all). </t>
  </si>
  <si>
    <t xml:space="preserve">BirchStreet continually adds new features (weekly). We are currently working with a customer to build advanced supplier catalog dashboard management functionality which will be available for customers within the next 12 months. </t>
  </si>
  <si>
    <t>For our customers who are part of our GPO partnership programs, added benefit is provided through oversight of catalog content by the GPOs themselves. This helps ensure purchasing visibility and compliance against corporate contracts, maximizing rebates. For our Avendra customers specifically, we host a database of approved Avendra suppliers and pricing, which is pre-loaded into new customer environments. Savings reports are generated directly from our partner GPO programs.</t>
  </si>
  <si>
    <t xml:space="preserve">BirchStreet's primary advantage and ability to deploy large-scale rollouts is based on a global multi-tenant cloud solution and does not require any on-premise software (other than access to a browser). BirchStreet does provide the ability to integrate with seamless sign on (SSO) environments, in addition to providing private servers. </t>
  </si>
  <si>
    <t xml:space="preserve">BirchStreet provides the ability to allow properties to show through punch-out sites. The punch-out sites host the customer's approved products and contracted prices based on account number. Once the customer shops through the punch-out, a Purchase Order is brought back into BirchStreet so that it can be coded into the Declining Checkbook/budget and can be routed for approval. Once all approvals have been obtained, BirchStreet sends a confirmation back to the punch-out site to process the order. The products are shipped as requested. Some of the largest punch-out suppliers also send invoices for these orders directly into BirchStreet through EDI so that the invoicing process is automated. All the property has to do is confirm receipt of goods. For those items on the punch-out site that are inventoried at the property, once the goods are confirmed as received, the on hand and inventory cost are automatically updated in the inventory location. If those items are also included in recipes, the recipe costs will be updated automatically as well. </t>
  </si>
  <si>
    <t xml:space="preserve">BirchStreet's differentiator is its base of suppliers. We do not charge suppliers to use our platform, and provide free training and support. As a result, we have an extremely large database of suppliers and products. 70-80% of all spend in BirchStreet is generated through punch-out, punch through and online suppliers. This means the highest volume of spend is being done for suppliers who manage content for our customers. In addition, purchasing prices automatically update all other inter-connected modules of BirchStreet including real-time updates to the Declining Checkbook (budget), Inventory cost, Recipe cost, and Capital Project Costs. Because suppliers update catalog content online in the system, BirchStreet can detect and alert to differences between the supplier's negotiated agreed-upon pricing, and the invoice price. This provides added assurance (compliance) that properties will not be over-charged. </t>
  </si>
  <si>
    <t>Please see the attached "BirchStreet Report List.xls"</t>
  </si>
  <si>
    <t xml:space="preserve">BirchStreet provides the ability to easily create requisitions/purchase orders from user created and maintained Order Guides/Templates/Favorites lists.  The system also provides functionality to allocate across periods and GL accounts. </t>
  </si>
  <si>
    <t xml:space="preserve">Birchstreet user access would typically consist of individual users setup in user groups with access to the appropriate departments within the various companies.  You can lock down the features and functions to a very granular level. Typically, during implementation, exposure, access and workflow rules are determined, and can be adjusted at any time.  A user can determine their preferred language, colors, default landing screen, records per page, notification options, etc. </t>
  </si>
  <si>
    <t xml:space="preserve">The Marketplace's front page can be customized with an HTML or jpg image/notices/welcome message, etc. based on what the customer would like. In addition, it has tabs for each module, easy access to suppliers, dropdowns and icons. Coming soon, our new UI will have the ability to easily select and customize "tiles" for what the user uses most frequently. The system has drilldown capabilities throughout all process flows so users and approvers can see details of each purchase order, check it against the budget with alerts. The drilldown also includes supplier name, contact, actual budget availability, quantity, items and other data. When buyers are shopping items in the system, they can compare items against each other. Flags, or colors, can show low price items or other comparisons, including the supplier's name or if the item is under contract (to improve compliant spend). </t>
  </si>
  <si>
    <t xml:space="preserve">For mass customization, users can be assigned to a position within BirchStreet.  A position can designate a group of users - approvals, budget access, department access and fine tune the available function.
Different profiles are supported through position IDs to be assigned at the user level for customization of shopping experience. These positions are modified at the ID level, allowing changes to occur at the position ID level to mass distribute to any user with that position ID. Within these position IDs, different pages, approvals, screens, menus, buttons, and restrictions can be added. The position ID is assigned to every user profile during creation and can be modified by a system admin following user creation. Additionally, department and GL access is driven at the user profile level. 
If screen behavior needs to be modified, we can also add a customization to specific positions. Meaning we can make a screen look different by position, i.e. display a hidden field in a screen for certain positions, while hiding that same field for another position in that same screen. 
</t>
  </si>
  <si>
    <t xml:space="preserve">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t>
  </si>
  <si>
    <t>BirchStreet offers cXML Punchout to numerous suppliers including Amazon.  Selected items are added to a BirchStreet purchase order after checking out from the site.  The purchase order will follow the appropriate workflow prior to submission back that supplier.  The search tools are available while on their site.</t>
  </si>
  <si>
    <t xml:space="preserve">BirchStreet offers purchase requisition process, but our best practice is to start with a purchase order and have the PO go through the workflow. This is because Purchase Requisitions and Purchase Orders offer the exact same functionality (redundant). Orders from multiple suppliers at once can be placed, and both REQ and PO data can be aggregated. Both can go through the same or separate workflows. Suppliers can be prevented from processing the order without the proper documentation whether it be a REQ or a PO.  Both REQ's and POs can start with supplier catalogs, BirchStreet Order Guides/favorites lists or inventory. Punchout sites require Purchase Orders. BirchStreet has a very robust workflow engine - unlimited levels, multiple people at same level, etc.  Each order displays the effected period, department, GL Account, budget, amount spent, in approvals, effect of this order, balance and % remaining. You can add notes and attachment files to any document.  You also have the ability to designate preferred suppliers which rise to the top of any Catalog to help the buyer with purchasing decisions. Suppliers upload their negotiated pricing into BirchStreet and these items can be marked as preferred.  If item compliance is being managed/mapped, the system can be configured to alert users to incorrect purchasing decisions, and the amount of money the would save if they purchased on contract before the order is placed. Our order guides allow users to order from a pre-configured list with par levels.  BirchStreet planned purchase functionality provides suggested orders based on inventory levels, par levels, quantity on requisitions and quantities on order from suppliers.  If a user has an Order Guide or REQ List set up, sorted and pre-coded to the right chart of accounts, the amount of time it will take to create a REQ or PO depends on the number of items they need. If it's just a couple of items, it can take as short as 30 seconds. If it's a hundred items, it can take a couple of minutes to key in the quantities for each item needed. Training a user how to create a req or PO from an existing Order Guide or REQ list is approximately 5 minutes. </t>
  </si>
  <si>
    <t xml:space="preserve">BirchStreet is capable of integrating with any 3rd party application to import/export data. HotSOS is an example of an integration whereby HotSOS service orders check our inventory levels through an integration which result in requisitions being generated in BirchStreet automatically. </t>
  </si>
  <si>
    <t xml:space="preserve">Non-Catalog items for services, labor, etc. can be saved in Order Guides and coded to the right department and GL accounts. When the service is needed, an order can be placed. Descriptions, extended details, timesheets, etc. can be added in the Notes and Attachments features. Alternatively, these can be entered as Non-PO Invoices in the Accounts Payable module, coded to the right chart of accounts, routed for approval, and transmitted to back office for payment. Any attachments and notes can be added to Non-PO Invoices as well.  </t>
  </si>
  <si>
    <t xml:space="preserve">BirchStreet provides the ability to add icons next to supplier names that identify them as contracted/preferred, diverse, etc. In addition, reports against contracted vs. non-contracted supplier spend can be generated. Individual items flagged as contracted will be identified with a flag next to them on the document. </t>
  </si>
  <si>
    <t xml:space="preserve">BirchStreet provides the ability to easily create requisitions/purchase orders from user created and maintained Order Guides/Templates/Favorites lists.  The system also provides copy features for frequently purchased orders. BirchStreet also provides recurring PO functionality based on a pre-defined schedule. BirchStreet's forms can be configured or customized by BirchStreet. Certain configuration elements can be delegated to key customer application administrators. </t>
  </si>
  <si>
    <t xml:space="preserve">BirchStreet provides user manuals, training quick guides, faq's, videos and tutorials from the BirchStreet Help Link. Customer SOP's and other documents related to business process can be placed in the Help link. BirchStreet also can provide chat-based support. </t>
  </si>
  <si>
    <t xml:space="preserve">Full shopping cart functionality is available within BirchStreet.  You can add items to a draft cart, revise quantities, add/delete items from a cart, add to favorites lists.  Upon submission, you can allocate the purchase to multiple periods and/or GL accounts, add notes and attachments.  The order will display budget checking information and users can setup alerts/warnings. While Shopping Cart functionality is useful on many websites, BirchStreet's Order Guides are set up in such a way that multiple POs can be created at one time. This reduces the overall need for the Shopping Cart functionality so many customers do not use it. BirchStreet POs can have multiple ship to locations. Based on line item locations, POs will be created in the respective locations so they can be received and invoiced. </t>
  </si>
  <si>
    <t xml:space="preserve">Order approval rules are setup with workflow groups and routing criteria - routing process, document type, group ID.  You can also designate start/end dates, if all approvers in the group need to approve, group can increase/decrease a quantity.  You can fine tune the rule with departments, GL accounts, purchase type, PO total, Budget, etc.  Modifications and out of office delegations are available.  An approver can send a message to requestor for clarification or collaboration, approve or disapprove an order (via email, phone or within the system).  The system can handle unlimited approval levels based on dollar amounts.   </t>
  </si>
  <si>
    <t xml:space="preserve">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
  </si>
  <si>
    <t xml:space="preserve">BirchStreet provides RFQ functionality.  It allows buyers to create bid request lists and easily send to suppliers.  The suppliers can submit their bids via supplier sign on or email back to the buyer.  From the  bid dashboard, the buyer can award by overall supplier or the best price for each item.  You can create an order directly from the RFQ.  </t>
  </si>
  <si>
    <t xml:space="preserve">Budget integration or budget upload functionality are available into BirchStreet.  BirchStreet provides a snapshot of the budget impact of each requisition and purchase order - fields include Budget Department, Period, GL Account, Budget, Reserve, Current Balance, Approved, Pending Approval, This PO, Ending Balance, Percent Remaining.  BirchStreet also provides a Property Summary displaying this data at a property level, department and capabilities to drill down to the line item. Color coded icons represent when the budget is "green", "yellow", or "red". Users can define alerts at any budget trigger point. For best practice purposes, BirchStreet will not stop the operational process by preventing orders from being created. In these cases, additional approval levels can be configured for documents which exceed pre-defined limits. BirchStreet can integrate budget feeds from a back office system for batch or real time forecast updates. </t>
  </si>
  <si>
    <t xml:space="preserve">BirchStreet's modules are on the same platform. Our inventory module has full capabilities for inventory purchases, requisitions, transfers, and inventory adjustments. BirchStreet's inventory supports both asset transfers and for charge transactions. Where applicable, the budget is decremented or credited upon requisition fulfillment or transfer. For asset transfers, items are transferred from one storeroom to another upon requisition fulfillment or transfer. The Planned Purchase tool allows purchasing managers to see all unfulfilled requisitions, unreceived purchase orders, par values, and current on-hand quantities. Based on this information the tool will recommend how many of each item to buy. The purchasing manager can use the tool to quickly create multiple orders from the lowest priced suppliers at one time. </t>
  </si>
  <si>
    <t xml:space="preserve">The full BirchStreet enterprise application can be utilized on larger tablets without an app. BirchStreet works on any browser. BirchStreet mobile approvals can be conducted through a direct link within the email alert without an app. BirchStreet provides a Take Inventory app for month end counting purposes. This app is provided as part of a scanning solution BirchStreet provides using rugged hand helds. </t>
  </si>
  <si>
    <t xml:space="preserve">BirchStreet provides approximately 240 reports in its analytics portfolio along with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BirchStreet has several modules which support "What If" functionality. The Recipe Management module allows users to modify various aspects of their recipes to see how the change impacts cost. The same functionality exists within the Capital Project module. </t>
  </si>
  <si>
    <t xml:space="preserve">BirchStreet currently supports 13 languages and all global currencies. Multi-currency conversion rates can either be managed manually or through an integration from a centralized source. All transactions and budget totals are displayed in home currency. Transactions conducted in foreign currency have these totals and currency symbol displayed next to the home currency with the conversion based on the current configured or integrated rates. Units of measure conversions are configured in the system (e.g. catch weight) such that the system automatically calculates how many pounds or kilograms are in a piece, and how many pieces are in a case. </t>
  </si>
  <si>
    <t xml:space="preserve">BirchStreet continually adds new features (weekly). We are currently working on allowing purchase orders to be automatically created once requisitions are approved. We are also working on functionality which will allow a Planned Order tool from Inventory to recommend how many items to requisition to restock an outlet storeroom (e.g. Lobby Bar needs to requisition 5 cases of Chardonnay from Main Beverage Storeroom to restock). </t>
  </si>
  <si>
    <t xml:space="preserve">BirchStreet's primary advantage and ability to deploy large-scale rollouts is based on a global multi-tenant cloud solution and does not require any on premise software (other than access to a browser). BirchStreet does provide the ability to integrate with seamless sign on (SSO) environments, in addition to providing private servers. </t>
  </si>
  <si>
    <t>BirchStreet works with the customer to configure access for users who should have the ability to create purchase orders. Thresholds, tolerances, ship to addresses, required subject lines, various global tax handling requirements, default department and GL accounts, and freight/discount can all be configured. Preset allocations can be configured to allow users to select from a set list of allocation options. User rights can be limited to allow users to only be able to purchase from suppliers or items they should be ordering. This can be done through preventing certain users from accessing specific punchout suppliers, limiting users to order only from approved Order Guides, and preventing users from free-forming items/services into BirchStreet. Items ordered against specific categories can be routed for separate approvals. The ability to generate change orders is done through configuration and security rights.</t>
  </si>
  <si>
    <t xml:space="preserve">Our best practices start with a purchase order that goes through the approval workflow.  But, you can easily convert a purchase requisition into a purchase with a few clicks.  Multiple requisitions can be converted to a single PO and we have multiple currencies and languages.  The requisition or purchase order can go through our robust approval workflow.  Our PO handles one-time, blankets.  PO's can be created with Planned Purchases based on par levels, quantities on hand, quantities on requisitions and quantities on order, etc.  For inventory requisitions, pick lists are either printed or accessed via table and fulfilled on the screen.  cXML are installed by BirchStreet and there are applicable fees. Invoices can also be flipped into confirming (or after the fact) purchase orders. BirchStreet also provides the ability to generate purchase orders from a Corporate office for other locations such that purchase orders are automatically generated at the other locations for receiving and invoicing purposes. </t>
  </si>
  <si>
    <t xml:space="preserve">Users can be locked into ordering from order guides pre-configured to only contain those items which are contracted. Alternatively, users can be granted rights to order off contract. If they are granted access to order off contract, the system can alert them that they are purchasing off contract, and how much they can save if they order on-contract. Additional compliance reporting can be provided to show the overall percentage compliance for a property. Such compliance reporting requires mapping to indicate which products are not compliant vs. which ones are compliant. </t>
  </si>
  <si>
    <t xml:space="preserve">BirchStreet can integrate with any 3rd party system to provide any level of additional information within the system. </t>
  </si>
  <si>
    <t xml:space="preserve">You can attach documents on a purchase order, receiving record, invoice (external or internal selections are available). Attachments and notes can be restricted from being changed/deleted by anyone other than those with rights to do so. BirchStreet is capable of receiving automatic PO transmission and receipt confirmation to and from any system using XML, EDI or batch FTP. For those suppliers offline who do not want an automated solution, BirchStreet transmits orders offline via fax or email. Supplier systems configured to send receipt &amp; shipping notifications will send these to the requestor. </t>
  </si>
  <si>
    <t xml:space="preserve">Purchase Orders are transmitted by email, fax, cXML, EDI and via the supplier portal.  Order statuses are updated automatically based on supplier technology. POs sent to suppliers who receive orders offline by fax or email have the statuses automatically updated to accepted by supplier. POs sent to suppliers who log in to BirchStreet have the statuses automatically updated if the supplier accepts or rejects the order. POs sent to punchout suppliers through a cXML integration have the status automatically updated once approvals occur within BirchStreet and the confirmation is sent to the punchout supplier. Punchout suppliers who allow changes orders have the PO status updated automatically once the requestor makes changes to the original order. POs sent to suppliers through a batch FTP site, have the status updated once the documents are transmitted to the site. </t>
  </si>
  <si>
    <t xml:space="preserve">BirchStreet provides collaboration tools between buyers and suppliers. A Send Message button allows buyers and suppliers to email each other about changes, cancellations and other order details. These emails can be attached automatically as notes on the purchase orders. All changes are tracked within the database. Selected changes are tracked through on-screen display or through our reporting engine. </t>
  </si>
  <si>
    <t xml:space="preserve"> BirchStreet supports buyer and supplier initiated change orders at the PO and line level for those suppliers that use BirchStreet as their online portal. Punchout suppliers can also initiate changes based on the technology they support. Suppliers can communicate requests to change delivery elements such as quantities, delivery methods, prices, item addition/deletion, and any other details through either BirchStreet if they are online, or through traditional means such as phone/fax/email. These changes must be done prior to product/service delivery since acceptance of the order constitutes a binding agreement.</t>
  </si>
  <si>
    <t xml:space="preserve">BirchStreet is capable of integrating with any 3rd party application to import/export data. BirchStreet also has the ability to create purchase orders for services. HotSOS is an example of an integration whereby HotSOS service orders check our inventory levels through an integration which result in requisitions being generated in BirchStreet automatically. </t>
  </si>
  <si>
    <t xml:space="preserve">BirchStreet is capable of integrating with any 3rd party application to import/export data.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t>
  </si>
  <si>
    <t>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t>
  </si>
  <si>
    <t>BirchStreet continually adds new features (weekly). We are currently working on the ability to generate a more formal approach to blanket purchase orders, along with showing the projected approval path at the bottom of each PO (currently we show past and current approval).</t>
  </si>
  <si>
    <t xml:space="preserve">Our implementation team works with the customer and covers and sets up all of the configuration. BirchStreet receiving can be configured or customized to meet any business scenario. By default, receipt of negative quantities is enabled as this is one of the core functionalities to enable returns or correct items marked as received if they were not physically received (entry errors). By default, BirchStreet receiving is designed to be done with or without an invoice. If goods are received with only a packing slip, this can be entered. When the invoice is delivered later, the invoice entry can be done at that point and matched with the system receiving. If the goods are delivered with an invoice, the invoice can be entered at that time and system copy of the invoice generated automatically based on receiving. Entry of receiving into the system automatically notifies the requestor of the receiving event, optionally notifies the supplier, updates the declining checkbook/budget, updates the inventory cost and on-hand quantity, updates recipe costs, updates Order Guide prices for next purchase, updates reconciliation and accrual reports, and provides receipt to an AP team for 3-way matching. </t>
  </si>
  <si>
    <t xml:space="preserve">BirchStreet users can be notified of shipping if a supplier's system is configured to send it. BOL #'s can be entered into the BirchStreet receiving screen. Communication of any type can be done through the Send Message and/or Notes features within BirchStreet. Attachments of any type can be scanned and attached to any document including Receiving entries. </t>
  </si>
  <si>
    <t xml:space="preserve">BirchStreet standard functionality provides AP 3-way auto-match between the PO, receiving document and invoice. Once the 3-way auto-match process has occurred, the invoice is transmitted to the back office system. Once payment has been made, the payment details are transmitted back to BirchStreet. This allows the PO, checkbook/budget, approvals, receiving history, invoice and check details to be in one central repository. BirchStreet has transmitted just the receiving data to back office systems in the past, however the full P2P functionality is not being leveraged in this case. BirchStreet also has the ability to provide real-time interface of screen entry data directly into a corresponding screen within a 3rd party system including receiving and invoice entry. </t>
  </si>
  <si>
    <t xml:space="preserve">The full BirchStreet enterprise application can be utilized on larger tablets without an app. BirchStreet works on any browser. BirchStreet mobile approvals can be conducted through a direct link within the email alert without an app. BirchStreet customers also utilize tablets secured to receiving carts for entry of receiving on dock. BirchStreet provides a Take Inventory app for month end counting purposes. This app is provided as part of a scanning solution BirchStreet provides using rugged hand helds. </t>
  </si>
  <si>
    <t>BirchStreet provides over 240 reports in its analytics portfolio along with data required for auditing, benchmarks, KPIs and property level and executive dashboards. Reports are buildable to allow customers the flexibility of saving and distributing pre-selected criteria or generating ad-hoc reporting data. Dashboards provide workflow and action based analytics required to make decisions, take action, and change behavior. Our reports can basically report on any event - returns, received short, late delivery, etc.</t>
  </si>
  <si>
    <t xml:space="preserve">BirchStreet continually adds new features (weekly). We are currently working on the ability to create receiving tolerances by unit of measure so that users can only receive a certain amount of an item more than originally ordered based on its UOM (e.g. KG or LBS). </t>
  </si>
  <si>
    <t xml:space="preserve">BirchStreet is capable of integrating with any 3rd party application to import/export data. In lieu of an integration, shipment documentation can be attached to either the Purchase Order or Purchase Order Receiving.  BirchStreet has an extensive set of configurable taxation models to support various regional standards including use tax, single tax percentage, tax authority levels, VAT Tax, single tax code - line level, multiple tax codes - line level, tax on PO's but not invoices, multiple tax codes - only on invoice, AP tax groups/auxiliary tax, and dynamic taxes. </t>
  </si>
  <si>
    <t xml:space="preserve">Customers provide BirchStreet with their list of suppliers.  BirchStreet will compare the list with our list of Adopted Suppliers.  If the supplier is already an adopted supplier, BirchStreet will work with the supplier to add the new customer. If the supplier isn't an BirchStreet adopted supplier, our Supplier Adoption team will reach out and discuss the process, enroll and train the supplier.  BirchStreet also will setup the Punch-out suppliers and a customer can setup their Suppliers on the Fly (SOTF)- these are typically smaller suppliers that aren't tech savvy and the customer would maintain their BirchStreet catalog.  If BirchStreet has a full list of all suppliers, implementation can be done very quickly. SOTF suppliers can be loaded for all properties in a portfolio within minutes. Adopted Suppliers within a matter of days, and punch-out suppliers within weeks. Setup of punch-out suppliers requires the suppliers to work with BirchStreet to create the integration. Approximately 80% of all spend volume goes through punch-out and adopted suppliers. 20% of all spend goes through SOTF suppliers. Supplier adoption is free to our suppliers. BirchStreet encourages as many suppliers to join as possible so we have removed all barriers to participation. Training is only required for adopted suppliers and is also provided weekly free of charge. Training sessions are 1 hour. </t>
  </si>
  <si>
    <t xml:space="preserve">BirchStreet adheres to current industry standard security measures to ensure privacy of all data within our system. Access to the system is managed through login (manual or seamless). Data within the system is exposed based on rights to users who should have access to see specific information. BirchStreet's Supplier Request Form provides the ability to attach any required documents necessary for addition into the marketplace. </t>
  </si>
  <si>
    <t xml:space="preserve">BirchStreet's Programs Portal provides the ability to manage contracts with reminders for when those contracts are due. BirchStreet is capable of integrating with any 3rd party application to import/export data. </t>
  </si>
  <si>
    <t xml:space="preserve">Suppliers can maintain items, descriptions, prices and images via the supplier portal. They can also manage their location details, as well as check the status of their invoices. Price increases can be routed through a review and approval process by customers so they are informed of changes. </t>
  </si>
  <si>
    <t xml:space="preserve">Suppliers have the ability to review their purchase orders from different locations within their supplier portal. Purchase orders can be reviewed, accepted, rejected, change orders initiated/managed, and communication conducted. All purchase orders sent to the supplier's portal will be retained in the system with full history indefinitely. </t>
  </si>
  <si>
    <t xml:space="preserve">Suppliers have the ability to see invoice payments within the supplier portal. </t>
  </si>
  <si>
    <t xml:space="preserve">BirchStreet works with third party services to provide OCR invoice integrations into BirchStreet. The Supplier emails, sends or faxes their invoices to the OCR providers, and they send the invoice data directly to BirchStreet. Suppliers are also able to transmit their invoices directly into BirchStreet through an EDI integration. </t>
  </si>
  <si>
    <t xml:space="preserve">For customers that are part of GPO services, BirchStreet utilizes a GPO database of validated suppliers and their products. This information is quickly exposed to new customers who are part of the GPO service. For customers who are not part of a GPO service, BirchStreet obtains supplier information directly from the customer's back office system. Corporate customer organizations typically only want suppliers into BirchStreet that their locations are authorized to use, and for which vendor details already exist in the back office system at time of implementation. For ongoing supplier addition/maintenance, this can either be done through an integration with the supplier information in the back office system, or through BirchStreet's Supplier Request Form and approval process. </t>
  </si>
  <si>
    <t>Suppliers that log in to BirchStreet online and manage content and orders have more access to the interactive BirchStreet tools than suppliers who are not online. Suppliers who are not online in BirchStreet can receive orders via EDI, email or fax.  Suppliers can also submit invoices via email.  We do have direct XML Punch-out integrations.</t>
  </si>
  <si>
    <t>Please see attached "BirchStreet Supplier Adoption Onboarding Process Outline.doc"</t>
  </si>
  <si>
    <t xml:space="preserve">BirchStreet provides best practice recommendations for proper basic and advanced configuration scenarios. This includes recommended security rights for various user roles within an organization, department and GL account code setup, budget period setup, catalog category ID and commodity code configuration, approval routing workflow, UOM, shipping methods, purchase types, payment terms, payment methods, taxation models, inventory storeroom configuration, receiving and accounts payable tolerance definitions, and any 3rd party integration setup. BirchStreet currently integrates with all standard back office systems including SAP, Oracle, Lawson, Sun, Great Plains, etc. and makes recommendations for system configuration based on related back office system. BirchStreet also makes recommendations on which fields a customer should have mandatory based on related back office systems and business objectives. Because BirchStreet is fully configurable and customizable, there are no limitations/constraints. However business and system best practices should be adhered to, and BirchStreet provides these as customers make requests for customization. </t>
  </si>
  <si>
    <t xml:space="preserve">BirchStreet provides the ability to fully configure native workflow based on any document type, and a combination of over 3,000 fields within the application. </t>
  </si>
  <si>
    <t xml:space="preserve">BirchStreet currently supports 13 languages and all global currencies, including zero decimal currencies. Multi-currency conversion rates can either be managed manually or through an integration from a centralized source. All transactions and budget totals are displayed in home currency. Transactions conducted in foreign currency have these totals and currency symbol displayed next to the home currency with the conversion based on the current configured or integrated rates. Units of measure conversions are configured in the system (e.g. catch weight) such that the system automatically calculates how many pounds or kilograms are in a piece, and how many pieces are in a case. </t>
  </si>
  <si>
    <t xml:space="preserve">BirchStreet provides the ability for customers to take over administration of those items that are configurable within the system. Items that are customizations require BirchStreet's assistance. A business user can do things like add/deactivate users, manage user security rights, and administer the budget. An above-property system administrator can do things like manage workflow approvals, multi-property user access, supplier adoption, and property level configuration. </t>
  </si>
  <si>
    <t xml:space="preserve">Same as above. BirchStreet's security rights are role-based, and we can grant anyone access to configure the various elements of the system based on what access they should have from both a business process and system perspective. </t>
  </si>
  <si>
    <t xml:space="preserve">Specific configurations at the marketplace level are done only by BirchStreet (or re-seller/partner) based on access rights approved by the customer. These are changes that typically affect all properties within a location and can change the appearance/behavior of all properties/users globally. The rate for these changes is specified in each customer's contract. </t>
  </si>
  <si>
    <t xml:space="preserve">80% of all customer deployments include customizations. Most of these are minimal and based on modifications made to integrated back office systems which require BirchStreet to customize specific fields within the system or feed specific data within a specific file format layout. BirchStreet also builds custom functionality and features for a majority of it's larger customers. </t>
  </si>
  <si>
    <t>Please see our supporting documentation attached, which thoroughly explains our cloud architecture, platform and infrastructure. BirchStreet only uses a private cloud (100%), not a hybrid cloud.</t>
  </si>
  <si>
    <t>Please see attached document "BirchStreet Technical Infrastructure.pdf."</t>
  </si>
  <si>
    <t xml:space="preserve">BirchStreet's primary advantage and ability to deploy large-scale rollouts is based on a global multi-tenant cloud solution and does not require any on premise software (other than access to a browser). BirchStreet does provide the ability to integrate with seamless single sign on (SSO) environments, in addition to providing private servers. </t>
  </si>
  <si>
    <t xml:space="preserve">BirchStreet can integrate with any 3rd party solution including Robotics/AI/Machine Learning tools. BirchStreet does not employ data scientists although we do employ an award winning Chef Lawrence Madsen to drive our recipe platform. </t>
  </si>
  <si>
    <t xml:space="preserve">BirchStreet does can integrate with any 3rd party solution including Robotics/AI/Machine Learning tools. </t>
  </si>
  <si>
    <t xml:space="preserve">The full BirchStreet enterprise application can be utilized on larger tablets without an app. BirchStreet works on any browser. BirchStreet mobile approvals can be conducted through a direct link within the email alert without an app. BirchStreet customers also utilize tablets secured to receiving carts for entry of receiving on dock. BirchStreet provides a Take Inventory app for month end counting purposes. This app is provided as part of a scanning solution BirchStreet provides using rugged hand helds. BirchStreet's future growth will include an app that allows receiving, transfers, fulfillment and take inventory all within the same handheld app. Mobility is a lower priority since a majority of our enterprise class customers require full functionality applications with full workflow features and not pared-down mobile apps. </t>
  </si>
  <si>
    <t>BirchStreet does can integrate with any 3rd party solution including IoT devices</t>
  </si>
  <si>
    <t xml:space="preserve">BirchStreet partners with 3rd party OCR integration services that send invoice images and data directly into BirchStreet to generate invoices. These invoices are matched automatically to the correct properties, suppliers, and PO receiving (if PO's are available). Matched invoices are transmitted to the back office system automatically. Customers can also use their own scanners to scan and attach any documents or images directly within BirchStreet. </t>
  </si>
  <si>
    <t xml:space="preserve">BirchStreet does can integrate with any 3rd party solution including intelligent apps. </t>
  </si>
  <si>
    <t xml:space="preserve">BirchStreet provides functionality to alert users to correct buying decisions. Features like flagged suppliers and products drive users to make the right selections. Prompts that notify users of order minimums and lead time requirements assist in the purchase selection. They can also be prompted that if they order a certain amount more, the order will qualify for the supplier's discounted rates. For items flagged as contracted vs. non-contracted, users can be warned that they would save x amount of money if they make the correct purchasing decision. </t>
  </si>
  <si>
    <t xml:space="preserve">BirchStreet is a highly scalable, configurable and customizable solution. Users can be defaulted to different home locations within BirchStreet, and different fields/options can be presented to (or hidden from) users based on business rules, configuration or customizations. </t>
  </si>
  <si>
    <t xml:space="preserve">BirchStreet provides the ability for suppliers and other 3rd party solutions to integrate with BirchStreet using industry standard interfaces mechanisms. </t>
  </si>
  <si>
    <t xml:space="preserve">BirchStreet is a multi-tenant environment. Each tenant is referred to as a subscriber or marketplace. For a subscriber who has significantly different operating models within itself, BirchStreet can partition each subscriber into separate business models. Within a subscriber, most commonly there is 1 ERP integration, however multiple can (and do) exist. Where multiple ERPs exist, each property is configured to connect to the appropriate back office system. </t>
  </si>
  <si>
    <t xml:space="preserve">BirchStreet provides full data management services including: 
Marketplace Administration
 1. Budget uploads 
  a. Upload 
 2. Custom broadcast notifications 
Property Administration
 1. User management
  a. Adding/deactivating users
  b. Changing Position ID's
 2. Approval Workflow
Supplier Administration
 1. Catalog management
  a. Importing supplier catalog updates
 2. Vendor Master management
  a. Duplicate checking &amp; cleanup (activation/deactivation)
  b. Above property approval routing
Data Administration 
 1. Catalog Management
  a. Item Categorization (Spend Visibility leverages this data)
  b. Item Manufacturer data (Compliance Dashboard leverages this data)
  c. Product Flags
  d. Supplier Flags
  e. Quality Data Attribute Management
 2. Order Guides
  a. Sorting
  b. Dept/GL coding
  c. Uploads of new lists
  d. Removal of old lists
  e. Adding additional editors
 3. Inventory Lists 
 4. Barcode management
 5. Invoice processing
 6. Item Master Part #/Item Cleanup &amp; Consolidation
 7. Report Aggregation &amp; Spend Analytics </t>
  </si>
  <si>
    <t xml:space="preserve">BirchStreet has the ability to partner with BPOs to support customers within our environment. BirchStreet also has the ability to generate compliance level purchasing data, in addition to monitoring when suppliers update their catalogs per contract, and to ensure that they are managing their prices according to contract. </t>
  </si>
  <si>
    <t>BirchStreet has an extremely knowledgeable team that works with the customer on all phases leading to a successful implementation for all size operations.  BirchStreet works with the customers to recommend and define best practices that we have learned over the years through a Customer Success Summit process.  This process provides consultative services, recommending everything from best practice system usage, business processes, implementation, communication/change management with suppliers and properties, training and post-go-live support. Our resources are scaled based on the size of the implementation. We are able to provide as many resources as necessary to complete a rollout successfully. Our resources are also available to re-visit customers to fine-tune current usage and business processes. This gives customers added impact to improve their key performance indicators and other metrics as they relate to compliance, spend stats and business/system efficiencies.</t>
  </si>
  <si>
    <t xml:space="preserve">We have two major components in our Invoicing capabilities - AP 3-way automation and Invoice Management module
AP 3-way automation: This module supports deep capabilities that  address the following functionality and configuration setup:
- Invoice Receipt
- Auto PO close when receiving is completed
- Update received quantity upon approval during receiving process
- Set-up alerts to be sent to requisitioner/buyer upon invoice creation
- Exception Management
- Business Approval Workflow
- 3-Way Auto-Matching (Match Receipt, Invoice and PO) - The 3-Way Auto-Matching process automatically matches invoice data to the purchase order and receiving data. If the “match” is within the tolerance levels set by customer, the “approved for
payment” voucher transmits into the AP system
- Tolerance Management (price tolerances, quantity tolerances)
- Full edits on PO, Invoices and Receipts (based on workflow and roles)
- Full Account allocation (GL, Department, Commodity) and setup in advance
- Manual Invoice Quick Entry Screen
- Extract Invoice vouchers to AP system
- Non-PO Invoice Processing
- AP Invoice Screen
- Credit Memo Entry
- AP Interface to Back-Office Accounting
- Multiple standards supported - cXML, EDI, supplier portal, pdf, excel, csv etc.
Invoice Management:
- Invoice Receipt (Paper, PO-Inv Flip, EDI/cXML, Image, email)
- Digital Signatures
- Process Compliance
- Local Compliance with Laws
- Invoice processing from Scan
- Invoice Audit Support
- eArchive
- Enablement of International Vendors
- Integration of Invoices to finance system
- Enhanced Filtering for Quality
- PO-Invoice creation for Sellers (PO-Invoice Flip)
- EDI electronic option for Sellers
- Non-PO Invoice Support
</t>
  </si>
  <si>
    <t xml:space="preserve">• Invoice Management focuses on automation of the receipt of invoices from vendors.
• It also provides multiple technologies and services to handle 100% of Vendor Invoices to ensure efficient and accurate receipt of invoices into the Accounts Payable department and systems.
• Paired with the BirchStreet AP module, IM can provide a path toward greater digital invoice volumes and movement away from Hard Copy and paper-based invoices.
Invoice Management capabilities:
- Invoice Receipt (Paper, PO-Inv Flip, EDI/cXML, Image, email)
- Automatic recurring inoices
- Digital Signatures
- Process Compliance
- Local Compliance with Laws
- Invoice processing from Scan
- Invoice Audit Support
- eArchive
- Enablement of International Vendors
- Integration of Invoices to finance system
- Enhanced Filtering for Quality
- PO-Invoice creation for Sellers (PO-Invoice Flip)
- EDI electronic option for Sellers
- Non-PO Invoice Support
2 attachments - Process document and 14 step verification process included as part of this response.
</t>
  </si>
  <si>
    <t xml:space="preserve">•We currently support non- PO invoices and also Services Invoices.
Matching is done automatically based on Receipts and has a separate approval workflow
• It also provides multiple technologies and services to handle 100% of Vendor Invoices to ensure efficient and accurate receipt of invoices into the Accounts Payable department and systems.
• Paired with the BirchStreet AP module, IM can provide a path toward greater digital invoice volumes and movement away from Hard Copy and paper-based invoices.
</t>
  </si>
  <si>
    <t>BirchStreet Invoice Management includes multiple options to respond to suppliers and provide visilibility into invoice status inquiry and OK to Pay. It also supports the capaiblity to do credit/debit memo  including exception handling,  dispute resolution and related collaboration requests. Ad-hoc or preset approvers can be added as part of the workflow for approval collaboration.</t>
  </si>
  <si>
    <t xml:space="preserve">AP 3-way automation: This module supports deep capabilities that  address the 3-Way Auto-Matching (Match Receipt, Invoice and PO) - The 3-Way Auto-Matching process automatically matches invoice data to the purchase order and receiving data. If the “match” is within the tolerance levels set by customer, the “approved for
payment” voucher transmits into the AP system
- Invoice Validation &amp; Approvals
BirchStreet AP Automation module supports rules-based invoice validation based on a number of business rules - invoice tolerances, taxes, freight and dollar amount. We also support multi-authority tax calculations including tax framework for specific countries and regions
• Exception Capture – The AP Product has exception capture for the buyer Accounts Payable organization to manage.  Some exceptions are business issues requiring resolution by the business unit or buyer invoice team.  
- Touchless Straight-thru processing
AP 3-Way auto-match with configurable business rules that matches Invoice, receipt and PO enables touchless straight-thru processing. Some validations include:
• The system validates the business Unit/company ID, vendor code and pay site against what is in the system, PO # as well as PO status
• Validate against supplier details from ERP (ie – Payable address vs. order address, supplier name, etc.) Vendor code 
• Duplicate invoice check is done after invoice entry but the invoice is considered in exception for business reasons and will flow into the AP IFC Screen for resolution.
-Approval workflow capabilities:
The solution allows for approval routes to be configured based on combinations of business units, user roles, Invoice values, Invoice line values, spend category, supplier status, and can include a variety of budgetary approvers, category specific approver such as IT, and Corporate Procurement for non-preferred vendor/item combinations
</t>
  </si>
  <si>
    <t>BirchStreet has a team of development experts dedicated to integrations. We have multiple approved invoice interfaces to back office ERP systems including SAP, Oracle, PeopleSoft, Sun Financials, Great Plains and Navision and others. The interfaces can be batch or real-time web-services. Integrations are essential to our success as a business process improvement solution. The invoice data requirements vary from one ERP and customer to another, so BirchStreet has developed standard protocols and works closely with third party provider and or the customer's inside IT team to ensure that the mapping is accurate and tested before going live.
- BirchStreet has integrated with the following systems: Oracle Financials, JD Edwards, Sun Microsystems, Sage, ACCPAC, Navision, M3, SAP, Great Plains, MAS, Scala, PeopleSoft, Micros, BancTec, iGate, iQ, Readsoft, Avero and others. 
We have also integrated with Lawson for the following integrations: Vendor, Voucher (invoice &amp; credit memo) and Payment. BirchStreet can integrate with most solutions and is not limited to the 3 currently done with Lawson</t>
  </si>
  <si>
    <t xml:space="preserve">- Partnered with PWC Netherlands Advisory Service and TrustWeaver to establish and maintain International Compliance in every country we - BirchStreet increasingly supports global and Local requirements applicable to all Invoices including electronic Invoices (e.g. regarding acceptance by the customer, authorization and Compliance)
- BirchStreet Participates in International Policy Setting – Member of International Chamber of Commerce eBusiness                                                                                                                                                                                                                                                        -ICC expert dialogue on real-time business transaction controls – cross corporation and government dialog on global eInvoice                                                                                                                                                                                                                                                           - Meets Monthly advising International Chamber of Commerce (ICC) on business controls and Digital economy                                                                                                                                                                                                                                                            - Addressing Clearance vs. Reporting and real-time controls (RTC) for Europe and LATAM                                                                                                                                                                                                                                                          - Looking into Policy on optional vs. compulsory RTC and Policy for B2C vs. B2B                                                                                                                                                                                                                                                             - Researching and establishing a position on Tax controls on data, trade Policy aspects, alternative Tax Policy and RTC Process options                                                                                                                                                                                                                                                    BirchStreet is participating and adding insight into global Policy based on experience with global Invoice and business processes
- Price Waterhouse Coopers (PWC) Netherlands:
+ Advisory Services
+ Region Specific Country Guides for compliance
+ Verification and controls design
+ Continuous Regulation Monitoring
- Invoice Processing Partners and Businesses Establishing Partnerships with Globally
+ Multiple Partner Strategy
+ Leverage BirchStreet Team
+ Regional compliance with laws such as EU Directives
+ Local Language Support and local Resources available in region
+ Process and Operations Support within region
+ Archive and Other document management in region
+ Local Mailroom, Paper Invoice
</t>
  </si>
  <si>
    <t>Invoicing module can be accessed on iPads or Android devices. However we have future roadmap plans to come out with a Invoice management mobile app based on customer priorities and request.</t>
  </si>
  <si>
    <t xml:space="preserve">• BSS Leverages your Marketplace configuration to achieve high quality Invoice Processing
We do a 14-point verification as follows:
Auto population from emailed scanned PDF:
a. Marketplace Name
b. Business Unit
c. Property Number &amp; Name
d. Supplier Name and Number
e. Vendor Code
f. Auto-verify calculations for Total Amount
g. Email account sent to (Marketplace &amp; Property)
Agent verification and touchpoints
h. Selecting PO
i. Invoice Number
j. Invoice Date
k. Sub Total
l. Tax
m. Freight
n. Discount
In addition BirchStreet also offers complete ROI/Value Engineering analysis and Benchmarking services to benchmark and analyze Invoice data across peers and BIC standards.
</t>
  </si>
  <si>
    <t xml:space="preserve">BirchStreet provides visibility into payment status in any region since it comes from the Financial system. We handle cheque, ACH and Vcard payment processes based on the buyer’s payments file.
Suppliers can submit invoices via paper, cXML, EDI, csv or PO-INV flip. BSS offers an AP 3-way Auto-match module that helps invoice validation and matching. Invoice validation rules are utilized for all types of invoices. BSS digital integration with automated workflow and auto-match facilitates maximizing touchless processing resulting in a high Straight-thru processing rate and exceptions only related to business related Invoice exceptions.
</t>
  </si>
  <si>
    <t xml:space="preserve">BSS Payments supports the use of different payment mechanism handling 100% of customers payment transactions. Our ability to handle cheque payments, ACH payments and Virtual Card payments allows us significantly drop the overall cost of the buyer’s payment operation. BSS Payments provides reconciliation and reporting and integrates to the buyer’s financial systems for the appropriate accounting synchronization.
We have the ability to integrate with other commercially available T&amp;E systems.
BSS also supports P-Cards by leveraging tokenization model. With this feature,  customers can apply a P-Card to an order in a secure fashion.
</t>
  </si>
  <si>
    <t>BSS has Supplier Risk and KYC capabilities that engages directly with the supplier during on-boarding as well as an ongoing monitoring service. We have the ability to provide other services to suppliers during on-boarding including early payment discounting and preferred payment method.</t>
  </si>
  <si>
    <t xml:space="preserve">BSS allows multiple payment methods - cheque, ACH and Vcard. In addition we also integrate with backend ERP in cases where the payment is done through ERP system. We have out of box AP interfaces to the majority of ERP systems - Oracle, SAP, Peoplesoft, iScala etc. which are typically the ERP's used in Hospitality industry. When integrated to AP ERP module, the payment process, approvals are controlled by the ERP system. However BSS still handles 3-way Auto-match Invoices with PO and receipts. </t>
  </si>
  <si>
    <t>We have dynamic discounting as part of the payment.</t>
  </si>
  <si>
    <t>Currently considered for a future roadmap</t>
  </si>
  <si>
    <t xml:space="preserve">Invoicing Roadmap themes:
- Collaboration 
- User Experience
- Invoice Matching enhancements (customer driven)
- AI/ML based Invoicing and Payment Analytics
-  Mobility and Mobile User experience
</t>
  </si>
  <si>
    <t>Current Self-Score</t>
  </si>
  <si>
    <t>Self-Description</t>
  </si>
  <si>
    <t>Q4 18</t>
  </si>
  <si>
    <t>Current Provider Average</t>
  </si>
  <si>
    <t>Last Quarter Benchmark Average</t>
  </si>
  <si>
    <t>Last Quarter Provider Average</t>
  </si>
  <si>
    <t>Current Self-Score Average</t>
  </si>
  <si>
    <t xml:space="preserve">BirchStreet is contracted with over 15,500 locations worldwide. </t>
  </si>
  <si>
    <t xml:space="preserve">BirchStreet has recently rolled out a new innovation to do search - "Elastic Search" which provides end user ultimate flexibility in searching Catalog items based on multiple filter criteria. The concept is very similar to the Type ahead search currently available in various commercially available search engines. BirchStreet provides the ability to search across all suppliers within BirchStreet and narrows down the results as the customer continues to type text. Searching can be done based on supplier name as well as a variety of other attributes including category, supplier notes, etc. Customers can also search for content across all online suppliers to see which ones provide a specific product. Searching can be conducted across Favorites Lists, Inventory Locations, Recipes, and line level Purchase Order data. Searching punchout suppliers is done by clicking a logo within BirchStreet and the site is seamlessly loaded within the BirchStreet frame. </t>
  </si>
  <si>
    <t>BirchStreet continually adds new features (weekly). We are currently working on allowing purchase orders to be automatically created once requisitions are approved. We recently released planned purchases in limited availability (slated for GA end of August) which will allow a Planned Orderl from Inventory to recommend how many items to requisition to restock an outlet storeroom (e.g. Lobby Bar needs to requisition 5 cases of Chardonnay from Main Beverage Storeroom to restock). We also on target to deliver a variety of new features like - Blanket Purchase Orders and other functionality targeted to address Food &amp; Beverage Spend for the Casino and Gaming Industry.</t>
  </si>
  <si>
    <t>BirchStreet continually adds new features (weekly). We are currently working on the ability to generate a more formal approach to blanket purchase orders, along with showing the projected approval path at the bottom of each PO (currently we show past and current approval). We also on target to deliver a variety of new features like - Blanket Purchase Orders and other functionality targeted to address Food &amp; Beverage Spend for the Casino and Gaming Industry.</t>
  </si>
  <si>
    <t>Keeping 3..need to understand what differentiates form peers for a 4 nor even a 5</t>
  </si>
  <si>
    <t>Keeping 3..can´t see key differentiatiors form peers</t>
  </si>
  <si>
    <t>Keeping 3..can´t see key IT differentiatiors form peers</t>
  </si>
  <si>
    <t>Keeping 3…this feature has been estandraize among BoB vendors</t>
  </si>
  <si>
    <t>Keeping 3.5. Still above managing comples scenarios, but for a 4 requieres specific differentiators vs. peers</t>
  </si>
  <si>
    <t>Lots of innovation in this topic, the usual reporting is more common today. Required a demo to keep the 3 or increase it</t>
  </si>
  <si>
    <t>Keeping 3</t>
  </si>
  <si>
    <t>Standard features as innovation in the space increase</t>
  </si>
  <si>
    <t>Keeping 3 but will required demo to understand complex scenarios and maintain it</t>
  </si>
  <si>
    <t>Keeping 3, however, this has been transforming into common features. Requires demo to maintain it</t>
  </si>
  <si>
    <t>Keeping 3, however, this is a competitive topic, and innovation is happening to keep the 3 and more to have a 4</t>
  </si>
  <si>
    <t>Understand the ability to handle  profiling complexity, not anymore a differentiator, need to understand better what makes it outstanding and different</t>
  </si>
  <si>
    <t>Search engine is getting to innovative and support by AI. Need more info and demo</t>
  </si>
  <si>
    <t>Scoring 2.5, however, features described are now a 2, need more info and demo</t>
  </si>
  <si>
    <t>Updating to a 4, mainly because the industry specific approach</t>
  </si>
  <si>
    <t>More standard every quarter, need more info and demo to understand  the differences vs peers.</t>
  </si>
  <si>
    <t>Keping the 3, however, this requires more info and demo to keep it for hte next quarter. Getting to a standard level as described</t>
  </si>
  <si>
    <t>Keeping a 3. needs more info and requires a demo to keep it</t>
  </si>
  <si>
    <t>keeping 3</t>
  </si>
  <si>
    <t>Keeping a 3. needs more info and requires a demo to understand what is different from peers</t>
  </si>
  <si>
    <t>Keeping a 3. needs more info and requires a demo to understand what is different from peers; this is getting more intelligent</t>
  </si>
  <si>
    <t>Updating to a 3.5, mainly because the industry specific features (property level)</t>
  </si>
  <si>
    <t xml:space="preserve">Updating to a 5, mainly because the industry specific features. But requires more info and demo to keep it </t>
  </si>
  <si>
    <t>Lots of innovation in this topic, the usual reporting is more common today. Required a demo to increase the 3, mainly what if scenarios</t>
  </si>
  <si>
    <t>Keeping a 3. needs more info and requires a demo to see what makes it a 4 (different vs. Peers)</t>
  </si>
  <si>
    <t>Keeping 3 based on industry specific features</t>
  </si>
  <si>
    <t xml:space="preserve">Keeping 3 </t>
  </si>
  <si>
    <t xml:space="preserve">Keeping 3 of handling complex scenarios </t>
  </si>
  <si>
    <t>Keeping 3 , need more info and demo to review the inventory ordering and any other eatures that could be different from peers.</t>
  </si>
  <si>
    <t>Seems standard features. Would need mor info and demo</t>
  </si>
  <si>
    <t>Need information about current extensibility our-of the box</t>
  </si>
  <si>
    <t>Need more info and demo to understand how complex services procurement scenarios can be handle</t>
  </si>
  <si>
    <t xml:space="preserve">Understand de ability to do integration, however, we Need inormation about out.of-the box integration with ITL service providers. </t>
  </si>
  <si>
    <t>Can´t see PO mobile features, as in other Mobility areas</t>
  </si>
  <si>
    <t>Need to understand how the Take Inventory app, works for catalogs management</t>
  </si>
  <si>
    <t>updating to 4, however, need more information about the Take Inventory app as part of the req process</t>
  </si>
  <si>
    <t>Lots of innovation in this topic, the usual reporting and report builders are more common today. Required a demo to keep the 3 or increase it</t>
  </si>
  <si>
    <t>Updating to 3.5 based on Industry specific features, but need more info and demo</t>
  </si>
  <si>
    <t xml:space="preserve">Keeping 3 of handling complex scenarios. Need more detail about the process itself </t>
  </si>
  <si>
    <t>updating to 4, however, need more information about the Take Inventory app as part of the receiving process</t>
  </si>
  <si>
    <t>Would need more info and demo of out-of the box risks &amp; performance supplier management</t>
  </si>
  <si>
    <t>Keeping a 2 but we Would need mor info of out of the box connection with other networks; not suppliers backoffice systems integrations</t>
  </si>
  <si>
    <t>Keeping 3 of handling complex scenarios. Need more information around differences vs peers.</t>
  </si>
  <si>
    <t>Keeping the 3.5 but need more information detail on differences vs peers</t>
  </si>
  <si>
    <t>updating to 3</t>
  </si>
  <si>
    <t>updating to 4</t>
  </si>
  <si>
    <t>Besides integration capabilities, we´d need to understand out of the box capabilities</t>
  </si>
  <si>
    <t>Keeping 3.5 but we Need to understand better the Take Inventory app</t>
  </si>
  <si>
    <t>updating to 1</t>
  </si>
  <si>
    <t>keeping the 2 seems standartd features</t>
  </si>
  <si>
    <t>Updating to 1 based on the ability to do it</t>
  </si>
  <si>
    <t>Not conversational systems, or need more info</t>
  </si>
  <si>
    <t>updating to a 3.5 based on industry integration complications.</t>
  </si>
  <si>
    <t>This requirements refers to sites different from punchouts. Or if punch-outs how they are presented (visible) with in search results. Need more info</t>
  </si>
</sst>
</file>

<file path=xl/styles.xml><?xml version="1.0" encoding="utf-8"?>
<styleSheet xmlns="http://schemas.openxmlformats.org/spreadsheetml/2006/main">
  <numFmts count="1">
    <numFmt numFmtId="164" formatCode="0.0"/>
  </numFmts>
  <fonts count="2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b/>
      <sz val="14"/>
      <color rgb="FF000000"/>
      <name val="Calibri"/>
      <family val="2"/>
    </font>
    <font>
      <sz val="10"/>
      <color rgb="FF000000"/>
      <name val="Arial"/>
      <family val="2"/>
    </font>
    <font>
      <b/>
      <sz val="14"/>
      <color rgb="FF000000"/>
      <name val="Calibri (Body)_x0000_"/>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4"/>
      <color rgb="FF000000"/>
      <name val="Calibri"/>
      <family val="2"/>
      <scheme val="minor"/>
    </font>
    <font>
      <b/>
      <sz val="18"/>
      <color theme="1"/>
      <name val="Calibri"/>
      <family val="2"/>
      <scheme val="minor"/>
    </font>
    <font>
      <b/>
      <sz val="11"/>
      <color rgb="FF000000"/>
      <name val="Calibri"/>
      <family val="2"/>
      <scheme val="minor"/>
    </font>
    <font>
      <b/>
      <sz val="11"/>
      <color theme="1"/>
      <name val="Calibri"/>
      <family val="2"/>
    </font>
    <font>
      <sz val="11"/>
      <color rgb="FF000000"/>
      <name val="Calibri"/>
      <family val="2"/>
      <scheme val="minor"/>
    </font>
  </fonts>
  <fills count="24">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
      <patternFill patternType="solid">
        <fgColor theme="5" tint="0.59999389629810485"/>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6" fillId="0" borderId="0"/>
    <xf numFmtId="9" fontId="6" fillId="0" borderId="0" applyFont="0" applyFill="0" applyBorder="0" applyAlignment="0" applyProtection="0"/>
  </cellStyleXfs>
  <cellXfs count="122">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7" fillId="0" borderId="1" xfId="0" applyFont="1" applyBorder="1" applyAlignment="1">
      <alignment vertical="center" wrapText="1"/>
    </xf>
    <xf numFmtId="0" fontId="7"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12" fillId="0" borderId="1" xfId="0" applyFont="1" applyBorder="1" applyAlignment="1" applyProtection="1">
      <alignment vertical="center" wrapText="1"/>
    </xf>
    <xf numFmtId="0" fontId="11" fillId="11" borderId="1" xfId="0" applyFont="1" applyFill="1" applyBorder="1" applyAlignment="1">
      <alignment vertical="center"/>
    </xf>
    <xf numFmtId="0" fontId="8" fillId="0" borderId="1" xfId="0" applyFont="1" applyBorder="1" applyAlignment="1">
      <alignment vertical="center"/>
    </xf>
    <xf numFmtId="0" fontId="10" fillId="0" borderId="1" xfId="0" applyFont="1" applyBorder="1" applyAlignment="1">
      <alignment vertical="center" wrapText="1"/>
    </xf>
    <xf numFmtId="0" fontId="0" fillId="0" borderId="0" xfId="0" applyFont="1" applyAlignment="1" applyProtection="1">
      <alignment vertical="center" wrapText="1"/>
    </xf>
    <xf numFmtId="0" fontId="8" fillId="0" borderId="1" xfId="0" applyFont="1" applyBorder="1" applyAlignment="1" applyProtection="1">
      <alignment vertical="center" wrapText="1"/>
    </xf>
    <xf numFmtId="0" fontId="8" fillId="0" borderId="1" xfId="0" applyFont="1" applyFill="1" applyBorder="1" applyAlignment="1" applyProtection="1">
      <alignment horizontal="left" vertical="center" wrapText="1"/>
    </xf>
    <xf numFmtId="0" fontId="9"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13" fillId="18" borderId="1" xfId="0" applyFont="1" applyFill="1" applyBorder="1" applyAlignment="1" applyProtection="1">
      <alignment horizontal="center" vertical="center" wrapText="1"/>
      <protection locked="0"/>
    </xf>
    <xf numFmtId="0" fontId="8" fillId="3" borderId="1" xfId="0" applyFont="1" applyFill="1" applyBorder="1" applyAlignment="1" applyProtection="1">
      <alignment horizontal="left" vertical="center" wrapText="1"/>
      <protection locked="0"/>
    </xf>
    <xf numFmtId="0" fontId="9" fillId="3" borderId="1" xfId="0" applyFont="1" applyFill="1" applyBorder="1" applyAlignment="1" applyProtection="1">
      <alignment horizontal="left" vertical="center" wrapText="1"/>
      <protection locked="0"/>
    </xf>
    <xf numFmtId="0" fontId="8"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7" fillId="9" borderId="1" xfId="0" applyFont="1" applyFill="1" applyBorder="1" applyAlignment="1">
      <alignment vertical="center"/>
    </xf>
    <xf numFmtId="0" fontId="11" fillId="11"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7" fillId="0" borderId="1" xfId="0" applyFont="1" applyBorder="1" applyAlignment="1">
      <alignment vertical="center"/>
    </xf>
    <xf numFmtId="9" fontId="8" fillId="0" borderId="1" xfId="2" applyFont="1" applyFill="1" applyBorder="1" applyAlignment="1" applyProtection="1">
      <alignment horizontal="left" vertical="center" wrapText="1"/>
    </xf>
    <xf numFmtId="0" fontId="0" fillId="0" borderId="1" xfId="0" applyFill="1" applyBorder="1" applyAlignment="1" applyProtection="1">
      <alignment horizontal="center" vertical="center" wrapText="1"/>
      <protection locked="0"/>
    </xf>
    <xf numFmtId="0" fontId="21" fillId="3" borderId="1" xfId="0" applyFont="1"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Alignment="1" applyProtection="1">
      <alignment vertical="center"/>
    </xf>
    <xf numFmtId="9" fontId="0" fillId="0" borderId="1" xfId="2" applyFont="1" applyFill="1" applyBorder="1" applyAlignment="1">
      <alignment horizontal="left" wrapText="1"/>
    </xf>
    <xf numFmtId="0" fontId="22" fillId="2" borderId="1" xfId="0" applyFont="1" applyFill="1" applyBorder="1" applyAlignment="1" applyProtection="1">
      <alignment horizontal="center" vertical="center" wrapText="1"/>
    </xf>
    <xf numFmtId="0" fontId="19" fillId="9" borderId="1" xfId="0" applyFont="1" applyFill="1" applyBorder="1" applyAlignment="1" applyProtection="1">
      <alignment horizontal="left" vertical="center" wrapText="1"/>
    </xf>
    <xf numFmtId="0" fontId="21" fillId="0" borderId="0" xfId="0" applyFont="1" applyAlignment="1" applyProtection="1">
      <alignment vertical="center" wrapText="1"/>
    </xf>
    <xf numFmtId="0" fontId="0" fillId="0" borderId="0" xfId="0" applyFill="1" applyAlignment="1" applyProtection="1">
      <alignment horizontal="center" vertical="center" wrapText="1"/>
    </xf>
    <xf numFmtId="0" fontId="25" fillId="5" borderId="1" xfId="0" applyFont="1" applyFill="1" applyBorder="1" applyAlignment="1" applyProtection="1">
      <alignment horizontal="left" vertical="center" wrapText="1"/>
    </xf>
    <xf numFmtId="0" fontId="21"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1" fillId="0" borderId="1" xfId="0" applyNumberFormat="1" applyFont="1" applyBorder="1" applyAlignment="1" applyProtection="1">
      <alignment horizontal="center" vertical="center" wrapText="1"/>
    </xf>
    <xf numFmtId="0" fontId="21" fillId="7" borderId="1" xfId="0" applyFont="1" applyFill="1" applyBorder="1" applyAlignment="1" applyProtection="1">
      <alignment horizontal="left" vertical="center" wrapText="1"/>
    </xf>
    <xf numFmtId="0" fontId="21" fillId="8" borderId="1" xfId="0" applyFont="1" applyFill="1" applyBorder="1" applyAlignment="1" applyProtection="1">
      <alignment horizontal="left" vertical="center" wrapText="1"/>
    </xf>
    <xf numFmtId="0" fontId="19" fillId="12" borderId="1" xfId="0" applyFont="1" applyFill="1" applyBorder="1" applyAlignment="1" applyProtection="1">
      <alignment horizontal="right" vertical="center" wrapText="1"/>
    </xf>
    <xf numFmtId="0" fontId="19" fillId="9" borderId="1" xfId="0" applyFont="1" applyFill="1" applyBorder="1" applyAlignment="1" applyProtection="1">
      <alignment horizontal="center" vertical="center" wrapText="1"/>
    </xf>
    <xf numFmtId="0" fontId="12" fillId="9" borderId="1" xfId="0" applyFont="1" applyFill="1" applyBorder="1" applyAlignment="1" applyProtection="1">
      <alignment horizontal="center" vertical="center" wrapText="1"/>
    </xf>
    <xf numFmtId="0" fontId="7" fillId="18" borderId="1" xfId="0" applyFont="1" applyFill="1" applyBorder="1" applyAlignment="1" applyProtection="1">
      <alignment horizontal="center" vertical="center" wrapText="1"/>
    </xf>
    <xf numFmtId="0" fontId="0" fillId="0" borderId="1" xfId="0" applyFont="1" applyBorder="1" applyAlignment="1" applyProtection="1">
      <alignment horizontal="center" vertical="center" wrapText="1"/>
    </xf>
    <xf numFmtId="0" fontId="24" fillId="6" borderId="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wrapText="1"/>
    </xf>
    <xf numFmtId="0" fontId="15" fillId="15" borderId="1" xfId="0" applyFont="1" applyFill="1" applyBorder="1" applyAlignment="1" applyProtection="1">
      <alignment horizontal="center" vertical="center" wrapText="1"/>
    </xf>
    <xf numFmtId="0" fontId="23" fillId="15" borderId="1" xfId="0" applyFont="1" applyFill="1" applyBorder="1" applyAlignment="1" applyProtection="1">
      <alignment horizontal="center" vertical="center" wrapText="1"/>
    </xf>
    <xf numFmtId="0" fontId="17" fillId="16" borderId="1"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0" borderId="15" xfId="0" applyBorder="1" applyAlignment="1" applyProtection="1">
      <alignment vertical="center" wrapText="1"/>
    </xf>
    <xf numFmtId="0" fontId="21" fillId="0" borderId="15" xfId="0" applyFont="1" applyBorder="1" applyAlignment="1" applyProtection="1">
      <alignment vertical="center" wrapText="1"/>
    </xf>
    <xf numFmtId="0" fontId="0" fillId="0" borderId="15" xfId="0" applyBorder="1" applyAlignment="1" applyProtection="1">
      <alignment horizontal="center" vertical="center" wrapText="1"/>
    </xf>
    <xf numFmtId="0" fontId="0" fillId="0" borderId="0" xfId="0" applyAlignment="1" applyProtection="1">
      <alignment horizontal="center" vertical="center"/>
    </xf>
    <xf numFmtId="0" fontId="0" fillId="17" borderId="15" xfId="0" applyFill="1" applyBorder="1" applyAlignment="1" applyProtection="1">
      <alignment horizontal="center" vertical="center" wrapText="1"/>
    </xf>
    <xf numFmtId="0" fontId="0" fillId="0" borderId="1" xfId="0" applyBorder="1" applyAlignment="1" applyProtection="1">
      <alignment vertical="center" wrapText="1"/>
    </xf>
    <xf numFmtId="0" fontId="21" fillId="0" borderId="1" xfId="0" applyFont="1" applyBorder="1" applyAlignment="1" applyProtection="1">
      <alignment vertical="center" wrapText="1"/>
    </xf>
    <xf numFmtId="0" fontId="0" fillId="0" borderId="1" xfId="0" applyBorder="1" applyAlignment="1" applyProtection="1">
      <alignment horizontal="center" vertical="center" wrapText="1"/>
    </xf>
    <xf numFmtId="0" fontId="0" fillId="17" borderId="1" xfId="0" applyFill="1" applyBorder="1" applyAlignment="1" applyProtection="1">
      <alignment horizontal="center" vertical="center" wrapText="1"/>
    </xf>
    <xf numFmtId="0" fontId="0" fillId="0" borderId="1" xfId="0" applyBorder="1" applyAlignment="1" applyProtection="1">
      <alignment horizontal="center" vertical="center"/>
    </xf>
    <xf numFmtId="0" fontId="0" fillId="0" borderId="16" xfId="0" applyBorder="1" applyAlignment="1" applyProtection="1">
      <alignment horizontal="center" vertical="center"/>
    </xf>
    <xf numFmtId="0" fontId="24"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24" fillId="8" borderId="1" xfId="0" applyFont="1" applyFill="1" applyBorder="1" applyAlignment="1" applyProtection="1">
      <alignment horizontal="center" vertical="center" wrapText="1"/>
    </xf>
    <xf numFmtId="0" fontId="7" fillId="0" borderId="0" xfId="0" applyFont="1" applyFill="1" applyAlignment="1" applyProtection="1">
      <alignment horizontal="center" vertical="center" wrapText="1"/>
    </xf>
    <xf numFmtId="0" fontId="26" fillId="14" borderId="1" xfId="0" applyFont="1" applyFill="1" applyBorder="1" applyAlignment="1" applyProtection="1">
      <alignment horizontal="center" vertical="center" wrapText="1"/>
    </xf>
    <xf numFmtId="0" fontId="20" fillId="13" borderId="1" xfId="0" applyFont="1" applyFill="1" applyBorder="1" applyAlignment="1" applyProtection="1">
      <alignment horizontal="center" vertical="center" wrapText="1"/>
    </xf>
    <xf numFmtId="0" fontId="20" fillId="23" borderId="1" xfId="0" applyFont="1" applyFill="1" applyBorder="1" applyAlignment="1" applyProtection="1">
      <alignment horizontal="center" vertical="center" wrapText="1"/>
    </xf>
    <xf numFmtId="164" fontId="19" fillId="12" borderId="1" xfId="0" applyNumberFormat="1" applyFont="1" applyFill="1" applyBorder="1" applyAlignment="1" applyProtection="1">
      <alignment horizontal="center" vertical="center" wrapText="1"/>
    </xf>
    <xf numFmtId="164" fontId="7" fillId="12" borderId="1" xfId="0" applyNumberFormat="1" applyFont="1" applyFill="1" applyBorder="1" applyAlignment="1" applyProtection="1">
      <alignment horizontal="center" vertical="center" wrapText="1"/>
    </xf>
    <xf numFmtId="0" fontId="0" fillId="0" borderId="0" xfId="0" applyProtection="1"/>
    <xf numFmtId="0" fontId="21" fillId="0" borderId="0" xfId="0" applyFont="1" applyFill="1" applyAlignment="1" applyProtection="1">
      <alignment horizontal="center" vertical="center" wrapText="1"/>
    </xf>
    <xf numFmtId="0" fontId="17" fillId="15" borderId="1" xfId="0" applyFont="1" applyFill="1" applyBorder="1" applyAlignment="1" applyProtection="1">
      <alignment horizontal="center" vertical="center" wrapText="1"/>
    </xf>
    <xf numFmtId="0" fontId="12" fillId="20" borderId="1" xfId="0" applyFont="1" applyFill="1" applyBorder="1" applyAlignment="1" applyProtection="1">
      <alignment horizontal="center" vertical="center" wrapText="1"/>
    </xf>
    <xf numFmtId="0" fontId="12" fillId="21" borderId="1" xfId="0" applyFont="1" applyFill="1" applyBorder="1" applyAlignment="1" applyProtection="1">
      <alignment horizontal="center" vertical="center" wrapText="1"/>
    </xf>
    <xf numFmtId="0" fontId="12" fillId="10" borderId="1" xfId="0" applyFont="1" applyFill="1" applyBorder="1" applyAlignment="1" applyProtection="1">
      <alignment horizontal="center" vertical="center" wrapText="1"/>
    </xf>
    <xf numFmtId="0" fontId="0" fillId="0" borderId="1" xfId="0" applyFill="1" applyBorder="1" applyAlignment="1" applyProtection="1">
      <alignment horizontal="left" vertical="center" wrapText="1"/>
    </xf>
    <xf numFmtId="0" fontId="0" fillId="19" borderId="1" xfId="0" applyFill="1" applyBorder="1" applyAlignment="1" applyProtection="1">
      <alignment horizontal="center" vertical="center" wrapText="1"/>
    </xf>
    <xf numFmtId="0" fontId="3" fillId="0" borderId="1" xfId="0" applyFont="1" applyFill="1" applyBorder="1" applyAlignment="1" applyProtection="1">
      <alignment vertical="center" wrapText="1"/>
    </xf>
    <xf numFmtId="0" fontId="0" fillId="0" borderId="1" xfId="0" applyFill="1" applyBorder="1" applyAlignment="1" applyProtection="1">
      <alignment vertical="center" wrapText="1"/>
    </xf>
    <xf numFmtId="0" fontId="5" fillId="0" borderId="1" xfId="0" applyFont="1" applyFill="1" applyBorder="1" applyAlignment="1" applyProtection="1">
      <alignment vertical="center" wrapText="1"/>
    </xf>
    <xf numFmtId="0" fontId="5" fillId="0" borderId="1" xfId="0" quotePrefix="1" applyFont="1" applyFill="1" applyBorder="1" applyAlignment="1" applyProtection="1">
      <alignment vertical="center" wrapText="1"/>
    </xf>
    <xf numFmtId="0" fontId="4" fillId="0" borderId="1" xfId="0" applyFont="1" applyFill="1" applyBorder="1" applyAlignment="1" applyProtection="1">
      <alignment vertical="center" wrapText="1"/>
    </xf>
    <xf numFmtId="0" fontId="0" fillId="0" borderId="0" xfId="0" applyFill="1" applyAlignment="1" applyProtection="1">
      <alignment vertical="center" wrapText="1"/>
    </xf>
    <xf numFmtId="0" fontId="21" fillId="0" borderId="0" xfId="0" applyFont="1" applyFill="1" applyAlignment="1" applyProtection="1">
      <alignment vertical="center" wrapText="1"/>
    </xf>
    <xf numFmtId="0" fontId="25" fillId="0" borderId="1" xfId="0" applyFont="1" applyFill="1" applyBorder="1" applyAlignment="1" applyProtection="1">
      <alignment vertical="center"/>
    </xf>
    <xf numFmtId="0" fontId="27" fillId="0" borderId="1" xfId="0" applyFont="1" applyFill="1" applyBorder="1" applyAlignment="1" applyProtection="1">
      <alignment vertical="center"/>
    </xf>
    <xf numFmtId="0" fontId="0" fillId="22" borderId="1" xfId="0" applyFill="1" applyBorder="1" applyAlignment="1" applyProtection="1">
      <alignment horizontal="center" vertical="center" wrapText="1"/>
      <protection locked="0"/>
    </xf>
    <xf numFmtId="0" fontId="0" fillId="22" borderId="1" xfId="0" applyFill="1" applyBorder="1" applyAlignment="1" applyProtection="1">
      <alignment horizontal="left" vertical="center" wrapText="1"/>
      <protection locked="0"/>
    </xf>
    <xf numFmtId="0" fontId="0" fillId="0" borderId="0" xfId="0" applyProtection="1">
      <protection locked="0"/>
    </xf>
    <xf numFmtId="0" fontId="21" fillId="0" borderId="1" xfId="0" applyFont="1" applyBorder="1" applyAlignment="1" applyProtection="1">
      <alignment vertical="center" wrapText="1"/>
      <protection locked="0"/>
    </xf>
    <xf numFmtId="0" fontId="21" fillId="0" borderId="0" xfId="0" applyFont="1" applyAlignment="1" applyProtection="1">
      <alignment vertical="center" wrapText="1"/>
      <protection locked="0"/>
    </xf>
    <xf numFmtId="0" fontId="2" fillId="0" borderId="15" xfId="0" applyFont="1" applyBorder="1" applyAlignment="1" applyProtection="1">
      <alignment vertical="center" wrapText="1"/>
      <protection locked="0"/>
    </xf>
    <xf numFmtId="0" fontId="2" fillId="0" borderId="1" xfId="0" applyFont="1" applyBorder="1" applyAlignment="1" applyProtection="1">
      <alignment vertical="center" wrapText="1"/>
      <protection locked="0"/>
    </xf>
    <xf numFmtId="0" fontId="1" fillId="0" borderId="1" xfId="0" applyFont="1" applyBorder="1" applyAlignment="1" applyProtection="1">
      <alignment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4" fillId="6" borderId="13" xfId="0" applyFont="1" applyFill="1" applyBorder="1" applyAlignment="1" applyProtection="1">
      <alignment horizontal="center" vertical="center" wrapText="1"/>
    </xf>
    <xf numFmtId="0" fontId="14" fillId="6" borderId="14" xfId="0" applyFont="1" applyFill="1" applyBorder="1" applyAlignment="1" applyProtection="1">
      <alignment horizontal="center" vertical="center" wrapText="1"/>
    </xf>
    <xf numFmtId="0" fontId="14" fillId="6" borderId="15" xfId="0" applyFont="1" applyFill="1" applyBorder="1" applyAlignment="1" applyProtection="1">
      <alignment horizontal="center" vertical="center" wrapText="1"/>
    </xf>
    <xf numFmtId="0" fontId="14" fillId="7" borderId="13" xfId="0" applyFont="1" applyFill="1" applyBorder="1" applyAlignment="1" applyProtection="1">
      <alignment horizontal="center" vertical="center" wrapText="1"/>
    </xf>
    <xf numFmtId="0" fontId="14" fillId="7" borderId="14" xfId="0" applyFont="1" applyFill="1" applyBorder="1" applyAlignment="1" applyProtection="1">
      <alignment horizontal="center" vertical="center" wrapText="1"/>
    </xf>
    <xf numFmtId="0" fontId="14" fillId="7" borderId="15" xfId="0" applyFont="1" applyFill="1" applyBorder="1" applyAlignment="1" applyProtection="1">
      <alignment horizontal="center" vertical="center" wrapText="1"/>
    </xf>
    <xf numFmtId="0" fontId="14" fillId="8" borderId="13" xfId="0" applyFont="1" applyFill="1" applyBorder="1" applyAlignment="1" applyProtection="1">
      <alignment horizontal="center" vertical="center" wrapText="1"/>
    </xf>
    <xf numFmtId="0" fontId="14" fillId="8" borderId="15" xfId="0" applyFont="1" applyFill="1" applyBorder="1" applyAlignment="1" applyProtection="1">
      <alignment horizontal="center" vertical="center" wrapText="1"/>
    </xf>
  </cellXfs>
  <cellStyles count="3">
    <cellStyle name="Normal" xfId="0" builtinId="0"/>
    <cellStyle name="Normal 2" xfId="1"/>
    <cellStyle name="Porcentual"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23</xdr:row>
      <xdr:rowOff>88900</xdr:rowOff>
    </xdr:from>
    <xdr:to>
      <xdr:col>2</xdr:col>
      <xdr:colOff>1016000</xdr:colOff>
      <xdr:row>27</xdr:row>
      <xdr:rowOff>18471</xdr:rowOff>
    </xdr:to>
    <xdr:pic>
      <xdr:nvPicPr>
        <xdr:cNvPr id="3" name="Picture 2">
          <a:extLst>
            <a:ext uri="{FF2B5EF4-FFF2-40B4-BE49-F238E27FC236}">
              <a16:creationId xmlns:a16="http://schemas.microsoft.com/office/drawing/2014/main" xmlns="" id="{23876AA4-6E19-9649-A95B-49A3A32E98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23"/>
  <sheetViews>
    <sheetView topLeftCell="A25" workbookViewId="0"/>
  </sheetViews>
  <sheetFormatPr baseColWidth="10" defaultColWidth="10.75" defaultRowHeight="15.75"/>
  <cols>
    <col min="1" max="1" width="66.5" style="1" customWidth="1"/>
    <col min="2" max="2" width="53" style="1" customWidth="1"/>
    <col min="3" max="3" width="34.25" style="1" bestFit="1" customWidth="1"/>
    <col min="4" max="16384" width="10.75" style="1"/>
  </cols>
  <sheetData>
    <row r="1" spans="1:3">
      <c r="A1" s="38" t="s">
        <v>295</v>
      </c>
      <c r="B1" s="38" t="s">
        <v>304</v>
      </c>
    </row>
    <row r="2" spans="1:3">
      <c r="A2" s="38" t="s">
        <v>296</v>
      </c>
      <c r="B2" s="38" t="s">
        <v>297</v>
      </c>
    </row>
    <row r="4" spans="1:3">
      <c r="A4" s="34" t="s">
        <v>282</v>
      </c>
    </row>
    <row r="6" spans="1:3" ht="299.25">
      <c r="A6" s="13" t="s">
        <v>303</v>
      </c>
    </row>
    <row r="7" spans="1:3" ht="16.5" thickBot="1"/>
    <row r="8" spans="1:3">
      <c r="A8" s="10" t="s">
        <v>39</v>
      </c>
      <c r="B8" s="11" t="s">
        <v>43</v>
      </c>
      <c r="C8" s="12" t="s">
        <v>40</v>
      </c>
    </row>
    <row r="9" spans="1:3">
      <c r="A9" s="111" t="s">
        <v>298</v>
      </c>
      <c r="B9" s="3" t="s">
        <v>26</v>
      </c>
      <c r="C9" s="4" t="s">
        <v>27</v>
      </c>
    </row>
    <row r="10" spans="1:3">
      <c r="A10" s="112"/>
      <c r="B10" s="5" t="s">
        <v>41</v>
      </c>
      <c r="C10" s="6" t="s">
        <v>28</v>
      </c>
    </row>
    <row r="11" spans="1:3">
      <c r="A11" s="113"/>
      <c r="B11" s="7" t="s">
        <v>42</v>
      </c>
      <c r="C11" s="8" t="s">
        <v>29</v>
      </c>
    </row>
    <row r="14" spans="1:3">
      <c r="A14" s="18" t="s">
        <v>38</v>
      </c>
      <c r="B14" s="35" t="s">
        <v>294</v>
      </c>
    </row>
    <row r="15" spans="1:3" ht="47.25">
      <c r="A15" s="19" t="s">
        <v>37</v>
      </c>
      <c r="B15" s="9" t="s">
        <v>288</v>
      </c>
    </row>
    <row r="16" spans="1:3" ht="31.5">
      <c r="A16" s="19" t="s">
        <v>30</v>
      </c>
      <c r="B16" s="9" t="s">
        <v>289</v>
      </c>
    </row>
    <row r="17" spans="1:2" ht="31.5">
      <c r="A17" s="19" t="s">
        <v>31</v>
      </c>
      <c r="B17" s="9" t="s">
        <v>290</v>
      </c>
    </row>
    <row r="18" spans="1:2" ht="47.25">
      <c r="A18" s="19" t="s">
        <v>32</v>
      </c>
      <c r="B18" s="9" t="s">
        <v>291</v>
      </c>
    </row>
    <row r="19" spans="1:2" ht="47.25">
      <c r="A19" s="19" t="s">
        <v>33</v>
      </c>
      <c r="B19" s="9" t="s">
        <v>292</v>
      </c>
    </row>
    <row r="20" spans="1:2" ht="47.25">
      <c r="A20" s="19" t="s">
        <v>34</v>
      </c>
      <c r="B20" s="9" t="s">
        <v>293</v>
      </c>
    </row>
    <row r="21" spans="1:2">
      <c r="A21" s="2"/>
    </row>
    <row r="22" spans="1:2">
      <c r="A22" s="18" t="s">
        <v>35</v>
      </c>
    </row>
    <row r="23" spans="1:2" ht="189">
      <c r="A23" s="20" t="s">
        <v>36</v>
      </c>
    </row>
  </sheetData>
  <mergeCells count="1">
    <mergeCell ref="A9: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4:H73"/>
  <sheetViews>
    <sheetView topLeftCell="A25" zoomScale="87" workbookViewId="0">
      <selection activeCell="D29" sqref="D29"/>
    </sheetView>
  </sheetViews>
  <sheetFormatPr baseColWidth="10" defaultColWidth="10.75" defaultRowHeight="15.75"/>
  <cols>
    <col min="1" max="1" width="10.75" style="15"/>
    <col min="2" max="2" width="62" style="21" customWidth="1"/>
    <col min="3" max="3" width="98.25" style="21" customWidth="1"/>
    <col min="4" max="4" width="80.25" style="28" customWidth="1"/>
    <col min="5" max="16384" width="10.75" style="15"/>
  </cols>
  <sheetData>
    <row r="4" spans="2:8" ht="21">
      <c r="B4" s="15"/>
      <c r="C4" s="45" t="s">
        <v>0</v>
      </c>
      <c r="D4" s="29" t="s">
        <v>283</v>
      </c>
    </row>
    <row r="5" spans="2:8">
      <c r="B5" s="22" t="s">
        <v>1</v>
      </c>
      <c r="C5" s="23" t="s">
        <v>305</v>
      </c>
      <c r="D5" s="30"/>
    </row>
    <row r="6" spans="2:8">
      <c r="B6" s="22" t="s">
        <v>2</v>
      </c>
      <c r="C6" s="23" t="s">
        <v>25</v>
      </c>
      <c r="D6" s="30"/>
    </row>
    <row r="7" spans="2:8">
      <c r="B7" s="22" t="s">
        <v>3</v>
      </c>
      <c r="C7" s="24" t="s">
        <v>306</v>
      </c>
      <c r="D7" s="31"/>
      <c r="F7" s="25"/>
      <c r="G7" s="25"/>
      <c r="H7" s="25"/>
    </row>
    <row r="8" spans="2:8">
      <c r="B8" s="22" t="s">
        <v>4</v>
      </c>
      <c r="C8" s="23" t="s">
        <v>307</v>
      </c>
      <c r="D8" s="30"/>
      <c r="F8" s="25"/>
      <c r="G8" s="25"/>
      <c r="H8" s="25"/>
    </row>
    <row r="9" spans="2:8">
      <c r="B9" s="22" t="s">
        <v>5</v>
      </c>
      <c r="C9" s="23" t="s">
        <v>308</v>
      </c>
      <c r="D9" s="30"/>
      <c r="F9" s="25"/>
      <c r="G9" s="25"/>
      <c r="H9" s="25"/>
    </row>
    <row r="10" spans="2:8">
      <c r="B10" s="22" t="s">
        <v>6</v>
      </c>
      <c r="C10" s="23">
        <v>2002</v>
      </c>
      <c r="D10" s="30"/>
      <c r="F10" s="25"/>
      <c r="G10" s="25"/>
      <c r="H10" s="25"/>
    </row>
    <row r="11" spans="2:8">
      <c r="B11" s="22" t="s">
        <v>7</v>
      </c>
      <c r="C11" s="23">
        <v>251</v>
      </c>
      <c r="D11" s="30"/>
      <c r="F11" s="25"/>
      <c r="G11" s="25"/>
      <c r="H11" s="25"/>
    </row>
    <row r="12" spans="2:8">
      <c r="B12" s="22" t="s">
        <v>8</v>
      </c>
      <c r="C12" s="23" t="s">
        <v>309</v>
      </c>
      <c r="D12" s="30"/>
      <c r="F12" s="25"/>
      <c r="G12" s="25"/>
      <c r="H12" s="25"/>
    </row>
    <row r="13" spans="2:8" ht="31.5">
      <c r="B13" s="22" t="s">
        <v>9</v>
      </c>
      <c r="C13" s="23" t="s">
        <v>310</v>
      </c>
      <c r="D13" s="30"/>
      <c r="F13" s="25"/>
      <c r="G13" s="25"/>
      <c r="H13" s="25"/>
    </row>
    <row r="14" spans="2:8" ht="47.25">
      <c r="B14" s="22" t="s">
        <v>10</v>
      </c>
      <c r="C14" s="36" t="s">
        <v>311</v>
      </c>
      <c r="D14" s="30"/>
    </row>
    <row r="15" spans="2:8" ht="47.25">
      <c r="B15" s="22" t="s">
        <v>11</v>
      </c>
      <c r="C15" s="23" t="s">
        <v>312</v>
      </c>
      <c r="D15" s="30"/>
    </row>
    <row r="16" spans="2:8" ht="47.25">
      <c r="B16" s="22" t="s">
        <v>12</v>
      </c>
      <c r="C16" s="36" t="s">
        <v>313</v>
      </c>
      <c r="D16" s="32"/>
    </row>
    <row r="17" spans="2:4">
      <c r="B17" s="22" t="s">
        <v>13</v>
      </c>
      <c r="C17" s="39" t="s">
        <v>314</v>
      </c>
      <c r="D17" s="32"/>
    </row>
    <row r="18" spans="2:4" ht="78.75">
      <c r="B18" s="22" t="s">
        <v>14</v>
      </c>
      <c r="C18" s="23" t="s">
        <v>315</v>
      </c>
      <c r="D18" s="30"/>
    </row>
    <row r="19" spans="2:4" ht="47.25">
      <c r="B19" s="22" t="s">
        <v>15</v>
      </c>
      <c r="C19" s="23" t="s">
        <v>316</v>
      </c>
      <c r="D19" s="32"/>
    </row>
    <row r="20" spans="2:4" ht="47.25">
      <c r="B20" s="22" t="s">
        <v>16</v>
      </c>
      <c r="C20" s="36" t="s">
        <v>317</v>
      </c>
      <c r="D20" s="32"/>
    </row>
    <row r="21" spans="2:4" ht="47.25">
      <c r="B21" s="22" t="s">
        <v>17</v>
      </c>
      <c r="C21" s="23" t="s">
        <v>318</v>
      </c>
      <c r="D21" s="30"/>
    </row>
    <row r="22" spans="2:4">
      <c r="B22" s="22" t="s">
        <v>18</v>
      </c>
      <c r="C22" s="37">
        <v>250000</v>
      </c>
      <c r="D22" s="32"/>
    </row>
    <row r="23" spans="2:4">
      <c r="B23" s="22" t="s">
        <v>19</v>
      </c>
      <c r="C23" s="37">
        <v>400000</v>
      </c>
      <c r="D23" s="32"/>
    </row>
    <row r="24" spans="2:4" ht="31.5">
      <c r="B24" s="22" t="s">
        <v>20</v>
      </c>
      <c r="C24" s="37" t="s">
        <v>320</v>
      </c>
      <c r="D24" s="32"/>
    </row>
    <row r="25" spans="2:4">
      <c r="B25" s="22" t="s">
        <v>21</v>
      </c>
      <c r="C25" s="36" t="s">
        <v>321</v>
      </c>
      <c r="D25" s="32"/>
    </row>
    <row r="26" spans="2:4" ht="31.5">
      <c r="B26" s="22" t="s">
        <v>22</v>
      </c>
      <c r="C26" s="37" t="s">
        <v>322</v>
      </c>
      <c r="D26" s="32"/>
    </row>
    <row r="27" spans="2:4">
      <c r="B27" s="22" t="s">
        <v>23</v>
      </c>
      <c r="C27" s="44">
        <v>0.28000000000000003</v>
      </c>
      <c r="D27" s="32"/>
    </row>
    <row r="28" spans="2:4" ht="78.75">
      <c r="B28" s="22" t="s">
        <v>24</v>
      </c>
      <c r="C28" s="23" t="s">
        <v>323</v>
      </c>
      <c r="D28" s="32"/>
    </row>
    <row r="29" spans="2:4">
      <c r="B29" s="14" t="s">
        <v>44</v>
      </c>
      <c r="C29" s="27" t="s">
        <v>319</v>
      </c>
      <c r="D29" s="27" t="s">
        <v>435</v>
      </c>
    </row>
    <row r="30" spans="2:4">
      <c r="C30" s="26"/>
    </row>
    <row r="31" spans="2:4">
      <c r="C31" s="26"/>
    </row>
    <row r="32" spans="2:4">
      <c r="C32" s="26"/>
    </row>
    <row r="33" spans="3:3">
      <c r="C33" s="26"/>
    </row>
    <row r="34" spans="3:3">
      <c r="C34" s="26"/>
    </row>
    <row r="35" spans="3:3">
      <c r="C35" s="26"/>
    </row>
    <row r="36" spans="3:3">
      <c r="C36" s="26"/>
    </row>
    <row r="37" spans="3:3">
      <c r="C37" s="26"/>
    </row>
    <row r="38" spans="3:3">
      <c r="C38" s="26"/>
    </row>
    <row r="39" spans="3:3">
      <c r="C39" s="26"/>
    </row>
    <row r="40" spans="3:3">
      <c r="C40" s="26"/>
    </row>
    <row r="41" spans="3:3">
      <c r="C41" s="26"/>
    </row>
    <row r="42" spans="3:3">
      <c r="C42" s="26"/>
    </row>
    <row r="43" spans="3:3">
      <c r="C43" s="26"/>
    </row>
    <row r="44" spans="3:3">
      <c r="C44" s="26"/>
    </row>
    <row r="45" spans="3:3">
      <c r="C45" s="26"/>
    </row>
    <row r="46" spans="3:3">
      <c r="C46" s="26"/>
    </row>
    <row r="47" spans="3:3">
      <c r="C47" s="26"/>
    </row>
    <row r="48" spans="3:3">
      <c r="C48" s="26"/>
    </row>
    <row r="49" spans="3:3">
      <c r="C49" s="26"/>
    </row>
    <row r="50" spans="3:3">
      <c r="C50" s="26"/>
    </row>
    <row r="51" spans="3:3">
      <c r="C51" s="26"/>
    </row>
    <row r="52" spans="3:3">
      <c r="C52" s="26"/>
    </row>
    <row r="53" spans="3:3">
      <c r="C53" s="26"/>
    </row>
    <row r="54" spans="3:3">
      <c r="C54" s="26"/>
    </row>
    <row r="55" spans="3:3">
      <c r="C55" s="26"/>
    </row>
    <row r="56" spans="3:3">
      <c r="C56" s="26"/>
    </row>
    <row r="57" spans="3:3">
      <c r="C57" s="26"/>
    </row>
    <row r="58" spans="3:3">
      <c r="C58" s="26"/>
    </row>
    <row r="59" spans="3:3">
      <c r="C59" s="26"/>
    </row>
    <row r="60" spans="3:3">
      <c r="C60" s="26"/>
    </row>
    <row r="61" spans="3:3">
      <c r="C61" s="26"/>
    </row>
    <row r="62" spans="3:3">
      <c r="C62" s="26"/>
    </row>
    <row r="63" spans="3:3">
      <c r="C63" s="26"/>
    </row>
    <row r="64" spans="3:3">
      <c r="C64" s="26"/>
    </row>
    <row r="65" spans="3:3">
      <c r="C65" s="26"/>
    </row>
    <row r="66" spans="3:3">
      <c r="C66" s="26"/>
    </row>
    <row r="67" spans="3:3">
      <c r="C67" s="26"/>
    </row>
    <row r="68" spans="3:3">
      <c r="C68" s="26"/>
    </row>
    <row r="69" spans="3:3">
      <c r="C69" s="26"/>
    </row>
    <row r="70" spans="3:3">
      <c r="C70" s="26"/>
    </row>
    <row r="71" spans="3:3">
      <c r="C71" s="26"/>
    </row>
    <row r="72" spans="3:3">
      <c r="C72" s="26"/>
    </row>
    <row r="73" spans="3:3">
      <c r="C7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Z1026"/>
  <sheetViews>
    <sheetView tabSelected="1" topLeftCell="A37" zoomScale="69" zoomScaleNormal="69" workbookViewId="0">
      <pane xSplit="2" topLeftCell="M1" activePane="topRight" state="frozen"/>
      <selection pane="topRight" activeCell="S37" sqref="S37"/>
    </sheetView>
  </sheetViews>
  <sheetFormatPr baseColWidth="10" defaultColWidth="10.75" defaultRowHeight="15.75"/>
  <cols>
    <col min="1" max="1" width="6.75" style="33" hidden="1" customWidth="1"/>
    <col min="2" max="2" width="33.25" style="15" customWidth="1"/>
    <col min="3" max="3" width="108.25" style="47" customWidth="1"/>
    <col min="4" max="4" width="14.75" style="33" customWidth="1"/>
    <col min="5" max="5" width="92.25" style="47" customWidth="1"/>
    <col min="6" max="6" width="8" style="15" customWidth="1"/>
    <col min="7" max="7" width="8" style="48" customWidth="1"/>
    <col min="8" max="9" width="10.75" style="48" customWidth="1"/>
    <col min="10" max="10" width="10.75" style="15" customWidth="1"/>
    <col min="11" max="11" width="67.5" style="47" customWidth="1"/>
    <col min="12" max="12" width="10.75" style="15"/>
    <col min="13" max="13" width="6.75" style="86" customWidth="1"/>
    <col min="14" max="14" width="50.75" style="86" customWidth="1"/>
    <col min="15" max="15" width="10.75" style="86"/>
    <col min="16" max="16" width="6.75" style="86" customWidth="1"/>
    <col min="17" max="17" width="10.75" style="86"/>
    <col min="18" max="18" width="6.75" style="86" customWidth="1"/>
    <col min="19" max="19" width="25.75" style="86" customWidth="1"/>
    <col min="20" max="20" width="10.75" style="86"/>
    <col min="21" max="21" width="6.75" style="86" customWidth="1"/>
    <col min="22" max="23" width="10.75" style="86"/>
    <col min="24" max="16384" width="10.75" style="15"/>
  </cols>
  <sheetData>
    <row r="2" spans="2:26" ht="45">
      <c r="C2" s="46" t="s">
        <v>284</v>
      </c>
    </row>
    <row r="4" spans="2:26" ht="37.5">
      <c r="D4" s="57" t="s">
        <v>285</v>
      </c>
    </row>
    <row r="5" spans="2:26" ht="112.5">
      <c r="C5" s="49" t="s">
        <v>133</v>
      </c>
      <c r="D5" s="81" t="s">
        <v>432</v>
      </c>
      <c r="E5" s="82" t="s">
        <v>433</v>
      </c>
      <c r="F5" s="83" t="s">
        <v>434</v>
      </c>
      <c r="G5" s="82" t="s">
        <v>431</v>
      </c>
      <c r="I5" s="15"/>
      <c r="J5" s="48"/>
      <c r="K5" s="48"/>
      <c r="L5" s="48"/>
      <c r="M5" s="15"/>
      <c r="N5" s="47"/>
      <c r="O5" s="15"/>
      <c r="X5" s="86"/>
      <c r="Y5" s="86"/>
      <c r="Z5" s="86"/>
    </row>
    <row r="6" spans="2:26">
      <c r="B6" s="114" t="s">
        <v>27</v>
      </c>
      <c r="C6" s="50" t="s">
        <v>45</v>
      </c>
      <c r="D6" s="52">
        <v>2.5530303030303028</v>
      </c>
      <c r="E6" s="51">
        <v>2.8333333333333335</v>
      </c>
      <c r="F6" s="51">
        <f>AVERAGE(W27:W38)</f>
        <v>3.9166666666666665</v>
      </c>
      <c r="G6" s="51">
        <f>AVERAGE(X27:X38)</f>
        <v>2.4166666666666665</v>
      </c>
      <c r="I6" s="15"/>
      <c r="J6" s="48"/>
      <c r="K6" s="48"/>
      <c r="L6" s="48"/>
      <c r="M6" s="15"/>
      <c r="N6" s="47"/>
      <c r="O6" s="15"/>
      <c r="X6" s="86"/>
      <c r="Y6" s="86"/>
      <c r="Z6" s="86"/>
    </row>
    <row r="7" spans="2:26">
      <c r="B7" s="115"/>
      <c r="C7" s="50" t="s">
        <v>46</v>
      </c>
      <c r="D7" s="52">
        <v>2.8033596837944659</v>
      </c>
      <c r="E7" s="51">
        <v>2.9565217391304346</v>
      </c>
      <c r="F7" s="51">
        <f>AVERAGE(W43:W65)</f>
        <v>3.8695652173913042</v>
      </c>
      <c r="G7" s="51">
        <f>AVERAGE(X43:X65)</f>
        <v>3</v>
      </c>
      <c r="I7" s="15"/>
      <c r="J7" s="48"/>
      <c r="K7" s="48"/>
      <c r="L7" s="48"/>
      <c r="M7" s="15"/>
      <c r="N7" s="47"/>
      <c r="O7" s="15"/>
      <c r="X7" s="86"/>
      <c r="Y7" s="86"/>
      <c r="Z7" s="86"/>
    </row>
    <row r="8" spans="2:26">
      <c r="B8" s="115"/>
      <c r="C8" s="50" t="s">
        <v>47</v>
      </c>
      <c r="D8" s="52">
        <v>2.5503246753246751</v>
      </c>
      <c r="E8" s="51">
        <v>2.8571428571428572</v>
      </c>
      <c r="F8" s="51">
        <f>AVERAGE(W70:W83)</f>
        <v>3.8571428571428572</v>
      </c>
      <c r="G8" s="51">
        <f>AVERAGE(X70:X83)</f>
        <v>2.4285714285714284</v>
      </c>
      <c r="I8" s="15"/>
      <c r="J8" s="48"/>
      <c r="K8" s="48"/>
      <c r="L8" s="48"/>
      <c r="M8" s="15"/>
      <c r="N8" s="47"/>
      <c r="O8" s="15"/>
      <c r="X8" s="86"/>
      <c r="Y8" s="86"/>
      <c r="Z8" s="86"/>
    </row>
    <row r="9" spans="2:26">
      <c r="B9" s="116"/>
      <c r="C9" s="50" t="s">
        <v>48</v>
      </c>
      <c r="D9" s="52">
        <v>2.3125</v>
      </c>
      <c r="E9" s="51">
        <v>3.0625</v>
      </c>
      <c r="F9" s="51">
        <f>AVERAGE(W88:W95)</f>
        <v>3.875</v>
      </c>
      <c r="G9" s="51">
        <f>AVERAGE(X88:X95)</f>
        <v>2.6875</v>
      </c>
      <c r="I9" s="15"/>
      <c r="J9" s="48"/>
      <c r="K9" s="48"/>
      <c r="L9" s="48"/>
      <c r="M9" s="15"/>
      <c r="N9" s="47"/>
      <c r="O9" s="15"/>
      <c r="X9" s="86"/>
      <c r="Y9" s="86"/>
      <c r="Z9" s="86"/>
    </row>
    <row r="10" spans="2:26">
      <c r="B10" s="117" t="s">
        <v>271</v>
      </c>
      <c r="C10" s="53" t="s">
        <v>96</v>
      </c>
      <c r="D10" s="52">
        <v>2.5694444444444451</v>
      </c>
      <c r="E10" s="51">
        <v>2.8888888888888888</v>
      </c>
      <c r="F10" s="51">
        <f>AVERAGE(W100:W108)</f>
        <v>3.8888888888888888</v>
      </c>
      <c r="G10" s="51">
        <f>AVERAGE(X100:X108)</f>
        <v>2.3888888888888888</v>
      </c>
      <c r="I10" s="15"/>
      <c r="J10" s="48"/>
      <c r="K10" s="48"/>
      <c r="L10" s="48"/>
      <c r="M10" s="15"/>
      <c r="N10" s="47"/>
      <c r="O10" s="15"/>
      <c r="X10" s="86"/>
      <c r="Y10" s="86"/>
      <c r="Z10" s="86"/>
    </row>
    <row r="11" spans="2:26">
      <c r="B11" s="118"/>
      <c r="C11" s="53" t="s">
        <v>49</v>
      </c>
      <c r="D11" s="52">
        <v>2.5892857142857135</v>
      </c>
      <c r="E11" s="51">
        <v>2.9285714285714284</v>
      </c>
      <c r="F11" s="51">
        <f>AVERAGE(W113:W119)</f>
        <v>4.1428571428571432</v>
      </c>
      <c r="G11" s="51">
        <f>AVERAGE(X113:X119)</f>
        <v>3.2142857142857144</v>
      </c>
      <c r="I11" s="15"/>
      <c r="J11" s="48"/>
      <c r="K11" s="48"/>
      <c r="L11" s="48"/>
      <c r="M11" s="15"/>
      <c r="N11" s="47"/>
      <c r="O11" s="15"/>
      <c r="X11" s="86"/>
      <c r="Y11" s="86"/>
      <c r="Z11" s="86"/>
    </row>
    <row r="12" spans="2:26">
      <c r="B12" s="118"/>
      <c r="C12" s="53" t="s">
        <v>50</v>
      </c>
      <c r="D12" s="52">
        <v>1.8894230769230766</v>
      </c>
      <c r="E12" s="51">
        <v>1.5769230769230769</v>
      </c>
      <c r="F12" s="51">
        <f>AVERAGE(W124:W136)</f>
        <v>2.2307692307692308</v>
      </c>
      <c r="G12" s="51">
        <f>AVERAGE(X124:X136)</f>
        <v>1.6923076923076923</v>
      </c>
      <c r="I12" s="15"/>
      <c r="J12" s="48"/>
      <c r="K12" s="48"/>
      <c r="L12" s="48"/>
      <c r="M12" s="15"/>
      <c r="N12" s="47"/>
      <c r="O12" s="15"/>
      <c r="X12" s="86"/>
      <c r="Y12" s="86"/>
      <c r="Z12" s="86"/>
    </row>
    <row r="13" spans="2:26">
      <c r="B13" s="119"/>
      <c r="C13" s="53" t="s">
        <v>264</v>
      </c>
      <c r="D13" s="52">
        <v>2.3194444444444442</v>
      </c>
      <c r="E13" s="51">
        <v>3</v>
      </c>
      <c r="F13" s="51">
        <f>AVERAGE(W141:W143)</f>
        <v>3.6666666666666665</v>
      </c>
      <c r="G13" s="51">
        <f>AVERAGE(X141:X143)</f>
        <v>3.3333333333333335</v>
      </c>
      <c r="I13" s="15"/>
      <c r="J13" s="48"/>
      <c r="K13" s="48"/>
      <c r="L13" s="48"/>
      <c r="M13" s="15"/>
      <c r="N13" s="47"/>
      <c r="O13" s="15"/>
      <c r="X13" s="86"/>
      <c r="Y13" s="86"/>
      <c r="Z13" s="86"/>
    </row>
    <row r="14" spans="2:26">
      <c r="B14" s="120" t="s">
        <v>272</v>
      </c>
      <c r="C14" s="54" t="s">
        <v>52</v>
      </c>
      <c r="D14" s="52">
        <v>2.9499999999999993</v>
      </c>
      <c r="E14" s="51">
        <v>3.2</v>
      </c>
      <c r="F14" s="51">
        <f>AVERAGE(W148:W157)</f>
        <v>4.5999999999999996</v>
      </c>
      <c r="G14" s="51">
        <f>AVERAGE(X148:X157)</f>
        <v>3.2</v>
      </c>
      <c r="I14" s="15"/>
      <c r="J14" s="48"/>
      <c r="K14" s="48"/>
      <c r="L14" s="48"/>
      <c r="M14" s="15"/>
      <c r="N14" s="47"/>
      <c r="O14" s="15"/>
      <c r="X14" s="86"/>
      <c r="Y14" s="86"/>
      <c r="Z14" s="86"/>
    </row>
    <row r="15" spans="2:26">
      <c r="B15" s="121"/>
      <c r="C15" s="54" t="s">
        <v>53</v>
      </c>
      <c r="D15" s="52">
        <v>1.9464285714285716</v>
      </c>
      <c r="E15" s="51">
        <v>1.7142857142857142</v>
      </c>
      <c r="F15" s="51">
        <f>AVERAGE(W162:W168)</f>
        <v>4</v>
      </c>
      <c r="G15" s="51">
        <f>AVERAGE(X162:X168)</f>
        <v>1.7142857142857142</v>
      </c>
      <c r="I15" s="15"/>
      <c r="J15" s="48"/>
      <c r="K15" s="48"/>
      <c r="L15" s="48"/>
      <c r="M15" s="15"/>
      <c r="N15" s="47"/>
      <c r="O15" s="15"/>
      <c r="X15" s="86"/>
      <c r="Y15" s="86"/>
      <c r="Z15" s="86"/>
    </row>
    <row r="16" spans="2:26">
      <c r="C16" s="55" t="s">
        <v>273</v>
      </c>
      <c r="D16" s="84">
        <v>2.5085227272727271</v>
      </c>
      <c r="E16" s="85">
        <v>2.7247191011235956</v>
      </c>
      <c r="F16" s="85">
        <f>AVERAGE(W27:W143)</f>
        <v>3.6516853932584268</v>
      </c>
      <c r="G16" s="85">
        <f>AVERAGE(X27:X143)</f>
        <v>2.5786516853932584</v>
      </c>
      <c r="I16" s="15"/>
      <c r="J16" s="48"/>
      <c r="K16" s="48"/>
      <c r="L16" s="48"/>
      <c r="M16" s="15"/>
      <c r="N16" s="47"/>
      <c r="O16" s="15"/>
      <c r="X16" s="86"/>
      <c r="Y16" s="86"/>
      <c r="Z16" s="86"/>
    </row>
    <row r="17" spans="1:26">
      <c r="C17" s="55" t="s">
        <v>274</v>
      </c>
      <c r="D17" s="84">
        <v>2.518880208333333</v>
      </c>
      <c r="E17" s="85">
        <v>2.4489795918367347</v>
      </c>
      <c r="F17" s="85">
        <f>AVERAGE(W100:W168)</f>
        <v>3.6086956521739131</v>
      </c>
      <c r="G17" s="85">
        <f>AVERAGE(X100:X168)</f>
        <v>2.4489795918367347</v>
      </c>
      <c r="I17" s="15"/>
      <c r="J17" s="48"/>
      <c r="K17" s="48"/>
      <c r="L17" s="48"/>
      <c r="M17" s="15"/>
      <c r="N17" s="47"/>
      <c r="O17" s="15"/>
      <c r="X17" s="86"/>
      <c r="Y17" s="86"/>
      <c r="Z17" s="86"/>
    </row>
    <row r="18" spans="1:26">
      <c r="C18" s="55" t="s">
        <v>275</v>
      </c>
      <c r="D18" s="84">
        <v>2.7109164420485174</v>
      </c>
      <c r="E18" s="85">
        <v>2.7028301886792452</v>
      </c>
      <c r="F18" s="85">
        <f>AVERAGE(W27:W168)</f>
        <v>3.7572815533980584</v>
      </c>
      <c r="G18" s="85">
        <f>AVERAGE(X27:X168)</f>
        <v>2.5801886792452828</v>
      </c>
      <c r="I18" s="15"/>
      <c r="J18" s="48"/>
      <c r="K18" s="48"/>
      <c r="L18" s="48"/>
      <c r="M18" s="15"/>
      <c r="N18" s="47"/>
      <c r="O18" s="15"/>
      <c r="X18" s="86"/>
      <c r="Y18" s="86"/>
      <c r="Z18" s="86"/>
    </row>
    <row r="20" spans="1:26" ht="75">
      <c r="B20" s="17" t="s">
        <v>267</v>
      </c>
      <c r="C20" s="56" t="s">
        <v>287</v>
      </c>
      <c r="E20" s="57" t="s">
        <v>299</v>
      </c>
      <c r="S20" s="57" t="s">
        <v>300</v>
      </c>
    </row>
    <row r="21" spans="1:26">
      <c r="B21" s="16" t="s">
        <v>27</v>
      </c>
      <c r="C21" s="41" t="s">
        <v>270</v>
      </c>
    </row>
    <row r="22" spans="1:26">
      <c r="B22" s="16" t="s">
        <v>28</v>
      </c>
      <c r="C22" s="41" t="s">
        <v>270</v>
      </c>
    </row>
    <row r="23" spans="1:26">
      <c r="B23" s="16" t="s">
        <v>29</v>
      </c>
      <c r="C23" s="41" t="s">
        <v>270</v>
      </c>
    </row>
    <row r="25" spans="1:26">
      <c r="D25" s="58" t="s">
        <v>286</v>
      </c>
      <c r="G25" s="58" t="s">
        <v>286</v>
      </c>
      <c r="H25" s="58" t="s">
        <v>278</v>
      </c>
      <c r="I25" s="58" t="s">
        <v>281</v>
      </c>
      <c r="J25" s="58" t="s">
        <v>301</v>
      </c>
      <c r="K25" s="87"/>
      <c r="M25" s="58" t="s">
        <v>430</v>
      </c>
      <c r="X25" s="58" t="s">
        <v>430</v>
      </c>
    </row>
    <row r="26" spans="1:26" s="65" customFormat="1" ht="105" customHeight="1">
      <c r="A26" s="59" t="s">
        <v>269</v>
      </c>
      <c r="B26" s="60" t="s">
        <v>45</v>
      </c>
      <c r="C26" s="61" t="s">
        <v>134</v>
      </c>
      <c r="D26" s="62" t="s">
        <v>279</v>
      </c>
      <c r="E26" s="62" t="s">
        <v>280</v>
      </c>
      <c r="F26" s="63" t="s">
        <v>240</v>
      </c>
      <c r="G26" s="64" t="s">
        <v>265</v>
      </c>
      <c r="H26" s="64" t="s">
        <v>265</v>
      </c>
      <c r="I26" s="64" t="s">
        <v>265</v>
      </c>
      <c r="J26" s="88" t="s">
        <v>135</v>
      </c>
      <c r="K26" s="88" t="s">
        <v>136</v>
      </c>
      <c r="L26" s="64" t="s">
        <v>265</v>
      </c>
      <c r="M26" s="89" t="s">
        <v>135</v>
      </c>
      <c r="N26" s="89" t="s">
        <v>429</v>
      </c>
      <c r="O26" s="89" t="s">
        <v>240</v>
      </c>
      <c r="P26" s="90" t="s">
        <v>265</v>
      </c>
      <c r="Q26" s="90" t="s">
        <v>268</v>
      </c>
      <c r="R26" s="89" t="s">
        <v>266</v>
      </c>
      <c r="S26" s="89" t="s">
        <v>294</v>
      </c>
      <c r="T26" s="89" t="s">
        <v>240</v>
      </c>
      <c r="U26" s="90" t="s">
        <v>277</v>
      </c>
      <c r="V26" s="90" t="s">
        <v>302</v>
      </c>
      <c r="W26" s="91" t="s">
        <v>428</v>
      </c>
      <c r="X26" s="61" t="s">
        <v>276</v>
      </c>
    </row>
    <row r="27" spans="1:26" ht="270">
      <c r="A27" s="33">
        <v>138</v>
      </c>
      <c r="B27" s="66" t="s">
        <v>242</v>
      </c>
      <c r="C27" s="67" t="s">
        <v>137</v>
      </c>
      <c r="D27" s="68">
        <v>5</v>
      </c>
      <c r="E27" s="67" t="s">
        <v>324</v>
      </c>
      <c r="F27" s="66"/>
      <c r="G27" s="68">
        <v>3</v>
      </c>
      <c r="H27" s="69"/>
      <c r="I27" s="69"/>
      <c r="J27" s="86"/>
      <c r="K27" s="86"/>
      <c r="L27" s="68">
        <v>3</v>
      </c>
      <c r="M27" s="103">
        <v>5</v>
      </c>
      <c r="N27" s="108" t="s">
        <v>324</v>
      </c>
      <c r="O27" s="104"/>
      <c r="P27" s="40">
        <v>3</v>
      </c>
      <c r="Q27" s="42" t="s">
        <v>439</v>
      </c>
      <c r="R27" s="103"/>
      <c r="S27" s="104"/>
      <c r="T27" s="104"/>
      <c r="U27" s="40"/>
      <c r="V27" s="42"/>
      <c r="W27" s="93">
        <f t="shared" ref="W27:W38" si="0">IF(R27&lt;&gt;"",R27,IF(M27&lt;&gt;"",M27,IF(J27&lt;&gt;"",J27,IF(D27&lt;&gt;"",D27,""))))</f>
        <v>5</v>
      </c>
      <c r="X27" s="70">
        <f t="shared" ref="X27:X38" si="1">IF(U27&lt;&gt;"",U27,IF(P27&lt;&gt;"",P27,IF(L27&lt;&gt;"",L27,IF(I27&lt;&gt;"",I27,IF(H27&lt;&gt;"",H27,IF(G27&lt;&gt;"",G27,""))))))</f>
        <v>3</v>
      </c>
    </row>
    <row r="28" spans="1:26" ht="225">
      <c r="A28" s="33">
        <v>139</v>
      </c>
      <c r="B28" s="71" t="s">
        <v>54</v>
      </c>
      <c r="C28" s="72" t="s">
        <v>138</v>
      </c>
      <c r="D28" s="73">
        <v>5</v>
      </c>
      <c r="E28" s="72" t="s">
        <v>325</v>
      </c>
      <c r="F28" s="71"/>
      <c r="G28" s="73">
        <v>3</v>
      </c>
      <c r="H28" s="69"/>
      <c r="I28" s="69"/>
      <c r="J28" s="86"/>
      <c r="K28" s="86"/>
      <c r="L28" s="73">
        <v>3</v>
      </c>
      <c r="M28" s="103">
        <v>4</v>
      </c>
      <c r="N28" s="109" t="s">
        <v>325</v>
      </c>
      <c r="O28" s="104"/>
      <c r="P28" s="40">
        <v>3</v>
      </c>
      <c r="Q28" s="42" t="s">
        <v>440</v>
      </c>
      <c r="R28" s="103"/>
      <c r="S28" s="104"/>
      <c r="T28" s="104"/>
      <c r="U28" s="40"/>
      <c r="V28" s="42"/>
      <c r="W28" s="93">
        <f t="shared" si="0"/>
        <v>4</v>
      </c>
      <c r="X28" s="74">
        <f t="shared" si="1"/>
        <v>3</v>
      </c>
    </row>
    <row r="29" spans="1:26" ht="120">
      <c r="A29" s="33">
        <v>140</v>
      </c>
      <c r="B29" s="71" t="s">
        <v>244</v>
      </c>
      <c r="C29" s="72" t="s">
        <v>139</v>
      </c>
      <c r="D29" s="73">
        <v>5</v>
      </c>
      <c r="E29" s="72" t="s">
        <v>326</v>
      </c>
      <c r="F29" s="71"/>
      <c r="G29" s="73">
        <v>3</v>
      </c>
      <c r="H29" s="69"/>
      <c r="I29" s="69"/>
      <c r="J29" s="86"/>
      <c r="K29" s="86"/>
      <c r="L29" s="73">
        <v>3</v>
      </c>
      <c r="M29" s="103">
        <v>4</v>
      </c>
      <c r="N29" s="109" t="s">
        <v>326</v>
      </c>
      <c r="O29" s="104"/>
      <c r="P29" s="40">
        <v>3</v>
      </c>
      <c r="Q29" s="42" t="s">
        <v>441</v>
      </c>
      <c r="R29" s="103"/>
      <c r="S29" s="104"/>
      <c r="T29" s="104"/>
      <c r="U29" s="40"/>
      <c r="V29" s="42"/>
      <c r="W29" s="93">
        <f t="shared" si="0"/>
        <v>4</v>
      </c>
      <c r="X29" s="74">
        <f t="shared" si="1"/>
        <v>3</v>
      </c>
    </row>
    <row r="30" spans="1:26" ht="285">
      <c r="A30" s="33">
        <v>141</v>
      </c>
      <c r="B30" s="71" t="s">
        <v>55</v>
      </c>
      <c r="C30" s="72" t="s">
        <v>140</v>
      </c>
      <c r="D30" s="73">
        <v>5</v>
      </c>
      <c r="E30" s="72" t="s">
        <v>327</v>
      </c>
      <c r="F30" s="71"/>
      <c r="G30" s="73">
        <v>3</v>
      </c>
      <c r="H30" s="69"/>
      <c r="I30" s="69"/>
      <c r="J30" s="86"/>
      <c r="K30" s="86"/>
      <c r="L30" s="73">
        <v>3</v>
      </c>
      <c r="M30" s="103">
        <v>5</v>
      </c>
      <c r="N30" s="109" t="s">
        <v>327</v>
      </c>
      <c r="O30" s="104"/>
      <c r="P30" s="40">
        <v>3</v>
      </c>
      <c r="Q30" s="42" t="s">
        <v>442</v>
      </c>
      <c r="R30" s="103"/>
      <c r="S30" s="104"/>
      <c r="T30" s="104"/>
      <c r="U30" s="40"/>
      <c r="V30" s="42"/>
      <c r="W30" s="93">
        <f t="shared" si="0"/>
        <v>5</v>
      </c>
      <c r="X30" s="74">
        <f t="shared" si="1"/>
        <v>3</v>
      </c>
    </row>
    <row r="31" spans="1:26" ht="285">
      <c r="A31" s="33">
        <v>142</v>
      </c>
      <c r="B31" s="71" t="s">
        <v>243</v>
      </c>
      <c r="C31" s="72" t="s">
        <v>141</v>
      </c>
      <c r="D31" s="73">
        <v>5</v>
      </c>
      <c r="E31" s="72" t="s">
        <v>328</v>
      </c>
      <c r="F31" s="71"/>
      <c r="G31" s="73">
        <v>4</v>
      </c>
      <c r="H31" s="75">
        <v>3</v>
      </c>
      <c r="I31" s="69"/>
      <c r="J31" s="86"/>
      <c r="K31" s="86"/>
      <c r="L31" s="73">
        <v>3.5</v>
      </c>
      <c r="M31" s="103">
        <v>5</v>
      </c>
      <c r="N31" s="110" t="s">
        <v>328</v>
      </c>
      <c r="O31" s="104"/>
      <c r="P31" s="40">
        <v>3.5</v>
      </c>
      <c r="Q31" s="104" t="s">
        <v>443</v>
      </c>
      <c r="R31" s="103"/>
      <c r="S31" s="104"/>
      <c r="T31" s="104"/>
      <c r="U31" s="40"/>
      <c r="V31" s="42"/>
      <c r="W31" s="93">
        <f t="shared" si="0"/>
        <v>5</v>
      </c>
      <c r="X31" s="74">
        <f t="shared" si="1"/>
        <v>3.5</v>
      </c>
    </row>
    <row r="32" spans="1:26" ht="141.75">
      <c r="A32" s="33">
        <v>143</v>
      </c>
      <c r="B32" s="71" t="s">
        <v>56</v>
      </c>
      <c r="C32" s="72" t="s">
        <v>142</v>
      </c>
      <c r="D32" s="73">
        <v>4</v>
      </c>
      <c r="E32" s="72" t="s">
        <v>329</v>
      </c>
      <c r="F32" s="71"/>
      <c r="G32" s="73">
        <v>4</v>
      </c>
      <c r="H32" s="69"/>
      <c r="I32" s="75">
        <v>3</v>
      </c>
      <c r="J32" s="86"/>
      <c r="K32" s="86"/>
      <c r="L32" s="73">
        <v>3.5</v>
      </c>
      <c r="M32" s="103">
        <v>4</v>
      </c>
      <c r="N32" s="110" t="s">
        <v>329</v>
      </c>
      <c r="O32" s="104"/>
      <c r="P32" s="40">
        <v>3</v>
      </c>
      <c r="Q32" s="104" t="s">
        <v>473</v>
      </c>
      <c r="R32" s="103"/>
      <c r="S32" s="104"/>
      <c r="T32" s="104"/>
      <c r="U32" s="40"/>
      <c r="V32" s="42"/>
      <c r="W32" s="93">
        <f t="shared" si="0"/>
        <v>4</v>
      </c>
      <c r="X32" s="74">
        <f t="shared" si="1"/>
        <v>3</v>
      </c>
    </row>
    <row r="33" spans="1:24" ht="220.5">
      <c r="A33" s="33">
        <v>144</v>
      </c>
      <c r="B33" s="71" t="s">
        <v>57</v>
      </c>
      <c r="C33" s="72" t="s">
        <v>143</v>
      </c>
      <c r="D33" s="73">
        <v>4</v>
      </c>
      <c r="E33" s="72" t="s">
        <v>330</v>
      </c>
      <c r="F33" s="71" t="s">
        <v>336</v>
      </c>
      <c r="G33" s="73">
        <v>3</v>
      </c>
      <c r="H33" s="69"/>
      <c r="I33" s="69"/>
      <c r="J33" s="86"/>
      <c r="K33" s="86"/>
      <c r="L33" s="73">
        <v>3</v>
      </c>
      <c r="M33" s="103">
        <v>4</v>
      </c>
      <c r="N33" s="106" t="s">
        <v>330</v>
      </c>
      <c r="O33" s="104"/>
      <c r="P33" s="40">
        <v>2.5</v>
      </c>
      <c r="Q33" s="42" t="s">
        <v>444</v>
      </c>
      <c r="R33" s="103"/>
      <c r="S33" s="104"/>
      <c r="T33" s="104"/>
      <c r="U33" s="40"/>
      <c r="V33" s="42"/>
      <c r="W33" s="93">
        <f t="shared" si="0"/>
        <v>4</v>
      </c>
      <c r="X33" s="74">
        <f t="shared" si="1"/>
        <v>2.5</v>
      </c>
    </row>
    <row r="34" spans="1:24" ht="60">
      <c r="A34" s="33">
        <v>145</v>
      </c>
      <c r="B34" s="71" t="s">
        <v>58</v>
      </c>
      <c r="C34" s="72" t="s">
        <v>144</v>
      </c>
      <c r="D34" s="73">
        <v>5</v>
      </c>
      <c r="E34" s="72" t="s">
        <v>331</v>
      </c>
      <c r="F34" s="71"/>
      <c r="G34" s="73">
        <v>3</v>
      </c>
      <c r="H34" s="69"/>
      <c r="I34" s="69"/>
      <c r="J34" s="86"/>
      <c r="K34" s="86"/>
      <c r="L34" s="73">
        <v>3</v>
      </c>
      <c r="M34" s="103">
        <v>4</v>
      </c>
      <c r="N34" s="110" t="s">
        <v>331</v>
      </c>
      <c r="O34" s="104"/>
      <c r="P34" s="40">
        <v>2</v>
      </c>
      <c r="Q34" s="42"/>
      <c r="R34" s="103"/>
      <c r="S34" s="104"/>
      <c r="T34" s="104"/>
      <c r="U34" s="40"/>
      <c r="V34" s="42"/>
      <c r="W34" s="93">
        <f t="shared" si="0"/>
        <v>4</v>
      </c>
      <c r="X34" s="74">
        <f t="shared" si="1"/>
        <v>2</v>
      </c>
    </row>
    <row r="35" spans="1:24" ht="135">
      <c r="A35" s="33">
        <v>146</v>
      </c>
      <c r="B35" s="71" t="s">
        <v>59</v>
      </c>
      <c r="C35" s="72" t="s">
        <v>145</v>
      </c>
      <c r="D35" s="73">
        <v>5</v>
      </c>
      <c r="E35" s="72" t="s">
        <v>332</v>
      </c>
      <c r="F35" s="71"/>
      <c r="G35" s="73">
        <v>3</v>
      </c>
      <c r="H35" s="69"/>
      <c r="I35" s="69"/>
      <c r="J35" s="86"/>
      <c r="K35" s="86"/>
      <c r="L35" s="73">
        <v>3</v>
      </c>
      <c r="M35" s="103">
        <v>4</v>
      </c>
      <c r="N35" s="110" t="s">
        <v>332</v>
      </c>
      <c r="O35" s="104"/>
      <c r="P35" s="40">
        <v>3</v>
      </c>
      <c r="Q35" s="42" t="s">
        <v>445</v>
      </c>
      <c r="R35" s="103"/>
      <c r="S35" s="104"/>
      <c r="T35" s="104"/>
      <c r="U35" s="40"/>
      <c r="V35" s="42"/>
      <c r="W35" s="93">
        <f t="shared" si="0"/>
        <v>4</v>
      </c>
      <c r="X35" s="74">
        <f t="shared" si="1"/>
        <v>3</v>
      </c>
    </row>
    <row r="36" spans="1:24" ht="90">
      <c r="A36" s="33">
        <v>147</v>
      </c>
      <c r="B36" s="71" t="s">
        <v>60</v>
      </c>
      <c r="C36" s="72" t="s">
        <v>146</v>
      </c>
      <c r="D36" s="73">
        <v>5</v>
      </c>
      <c r="E36" s="72" t="s">
        <v>333</v>
      </c>
      <c r="F36" s="71"/>
      <c r="G36" s="73">
        <v>0</v>
      </c>
      <c r="H36" s="69"/>
      <c r="I36" s="69"/>
      <c r="J36" s="86"/>
      <c r="K36" s="86"/>
      <c r="L36" s="73">
        <v>0</v>
      </c>
      <c r="M36" s="103">
        <v>0</v>
      </c>
      <c r="N36" s="110" t="s">
        <v>333</v>
      </c>
      <c r="O36" s="104"/>
      <c r="P36" s="40">
        <v>0</v>
      </c>
      <c r="Q36" s="42"/>
      <c r="R36" s="103"/>
      <c r="S36" s="104"/>
      <c r="T36" s="104"/>
      <c r="U36" s="40"/>
      <c r="V36" s="42"/>
      <c r="W36" s="93">
        <f t="shared" si="0"/>
        <v>0</v>
      </c>
      <c r="X36" s="74">
        <f t="shared" si="1"/>
        <v>0</v>
      </c>
    </row>
    <row r="37" spans="1:24" ht="270">
      <c r="A37" s="33">
        <v>148</v>
      </c>
      <c r="B37" s="71" t="s">
        <v>61</v>
      </c>
      <c r="C37" s="72" t="s">
        <v>147</v>
      </c>
      <c r="D37" s="73">
        <v>5</v>
      </c>
      <c r="E37" s="72" t="s">
        <v>334</v>
      </c>
      <c r="F37" s="71"/>
      <c r="G37" s="73">
        <v>3</v>
      </c>
      <c r="H37" s="69"/>
      <c r="I37" s="69"/>
      <c r="J37" s="86"/>
      <c r="K37" s="86"/>
      <c r="L37" s="73">
        <v>3</v>
      </c>
      <c r="M37" s="103">
        <v>4</v>
      </c>
      <c r="N37" s="110" t="s">
        <v>334</v>
      </c>
      <c r="O37" s="104"/>
      <c r="P37" s="40">
        <v>1</v>
      </c>
      <c r="Q37" s="42" t="s">
        <v>492</v>
      </c>
      <c r="R37" s="103"/>
      <c r="S37" s="104"/>
      <c r="T37" s="104"/>
      <c r="U37" s="40"/>
      <c r="V37" s="42"/>
      <c r="W37" s="93">
        <f t="shared" si="0"/>
        <v>4</v>
      </c>
      <c r="X37" s="74">
        <f t="shared" si="1"/>
        <v>1</v>
      </c>
    </row>
    <row r="38" spans="1:24" ht="240">
      <c r="A38" s="33">
        <v>149</v>
      </c>
      <c r="B38" s="71" t="s">
        <v>245</v>
      </c>
      <c r="C38" s="72" t="s">
        <v>148</v>
      </c>
      <c r="D38" s="73">
        <v>5</v>
      </c>
      <c r="E38" s="72" t="s">
        <v>335</v>
      </c>
      <c r="F38" s="71"/>
      <c r="G38" s="73">
        <v>3</v>
      </c>
      <c r="H38" s="75">
        <v>2</v>
      </c>
      <c r="I38" s="69"/>
      <c r="J38" s="86"/>
      <c r="K38" s="86"/>
      <c r="L38" s="73">
        <v>3</v>
      </c>
      <c r="M38" s="103">
        <v>4</v>
      </c>
      <c r="N38" s="110" t="s">
        <v>335</v>
      </c>
      <c r="O38" s="104"/>
      <c r="P38" s="40">
        <v>2</v>
      </c>
      <c r="Q38" s="42" t="s">
        <v>446</v>
      </c>
      <c r="R38" s="103"/>
      <c r="S38" s="104"/>
      <c r="T38" s="104"/>
      <c r="U38" s="40"/>
      <c r="V38" s="42"/>
      <c r="W38" s="93">
        <f t="shared" si="0"/>
        <v>4</v>
      </c>
      <c r="X38" s="74">
        <f t="shared" si="1"/>
        <v>2</v>
      </c>
    </row>
    <row r="39" spans="1:24">
      <c r="G39" s="15"/>
      <c r="H39" s="69"/>
      <c r="I39" s="69"/>
      <c r="J39" s="86"/>
      <c r="K39" s="86"/>
      <c r="M39" s="105"/>
      <c r="N39" s="107"/>
      <c r="O39" s="105"/>
      <c r="P39" s="105"/>
      <c r="Q39" s="105"/>
      <c r="R39" s="105"/>
      <c r="S39" s="105"/>
      <c r="T39" s="105"/>
      <c r="U39" s="105"/>
      <c r="V39" s="105"/>
    </row>
    <row r="40" spans="1:24">
      <c r="G40" s="15"/>
      <c r="H40" s="69"/>
      <c r="I40" s="69"/>
      <c r="J40" s="86"/>
      <c r="K40" s="86"/>
      <c r="M40" s="105"/>
      <c r="N40" s="107"/>
      <c r="O40" s="105"/>
      <c r="P40" s="105"/>
      <c r="Q40" s="105"/>
      <c r="R40" s="105"/>
      <c r="S40" s="105"/>
      <c r="T40" s="105"/>
      <c r="U40" s="105"/>
      <c r="V40" s="105"/>
    </row>
    <row r="41" spans="1:24">
      <c r="G41" s="15"/>
      <c r="H41" s="69"/>
      <c r="I41" s="69"/>
      <c r="J41" s="86"/>
      <c r="K41" s="86"/>
      <c r="M41" s="105"/>
      <c r="N41" s="107"/>
      <c r="O41" s="105"/>
      <c r="P41" s="105"/>
      <c r="Q41" s="105"/>
      <c r="R41" s="105"/>
      <c r="S41" s="105"/>
      <c r="T41" s="105"/>
      <c r="U41" s="105"/>
      <c r="V41" s="105"/>
    </row>
    <row r="42" spans="1:24" ht="46.5">
      <c r="B42" s="60" t="s">
        <v>46</v>
      </c>
      <c r="G42" s="15"/>
      <c r="H42" s="69"/>
      <c r="I42" s="69"/>
      <c r="J42" s="86"/>
      <c r="K42" s="86"/>
      <c r="M42" s="105"/>
      <c r="N42" s="107"/>
      <c r="O42" s="105"/>
      <c r="P42" s="105"/>
      <c r="Q42" s="105"/>
      <c r="R42" s="105"/>
      <c r="S42" s="105"/>
      <c r="T42" s="105"/>
      <c r="U42" s="105"/>
      <c r="V42" s="105"/>
    </row>
    <row r="43" spans="1:24" ht="141.75">
      <c r="A43" s="33">
        <v>150</v>
      </c>
      <c r="B43" s="71" t="s">
        <v>62</v>
      </c>
      <c r="C43" s="72" t="s">
        <v>149</v>
      </c>
      <c r="D43" s="73">
        <v>5</v>
      </c>
      <c r="E43" s="72" t="s">
        <v>337</v>
      </c>
      <c r="F43" s="71"/>
      <c r="G43" s="73">
        <v>3</v>
      </c>
      <c r="H43" s="69"/>
      <c r="I43" s="69"/>
      <c r="J43" s="86"/>
      <c r="K43" s="86"/>
      <c r="L43" s="73">
        <v>3</v>
      </c>
      <c r="M43" s="103">
        <v>4</v>
      </c>
      <c r="N43" s="110" t="s">
        <v>337</v>
      </c>
      <c r="O43" s="104"/>
      <c r="P43" s="40">
        <v>3</v>
      </c>
      <c r="Q43" s="42" t="s">
        <v>447</v>
      </c>
      <c r="R43" s="103"/>
      <c r="S43" s="104"/>
      <c r="T43" s="104"/>
      <c r="U43" s="40"/>
      <c r="V43" s="42"/>
      <c r="W43" s="93">
        <f t="shared" ref="W43:W65" si="2">IF(R43&lt;&gt;"",R43,IF(M43&lt;&gt;"",M43,IF(J43&lt;&gt;"",J43,IF(D43&lt;&gt;"",D43,""))))</f>
        <v>4</v>
      </c>
      <c r="X43" s="74">
        <f t="shared" ref="X43:X65" si="3">IF(U43&lt;&gt;"",U43,IF(P43&lt;&gt;"",P43,IF(L43&lt;&gt;"",L43,IF(I43&lt;&gt;"",I43,IF(H43&lt;&gt;"",H43,IF(G43&lt;&gt;"",G43,""))))))</f>
        <v>3</v>
      </c>
    </row>
    <row r="44" spans="1:24" ht="173.25">
      <c r="A44" s="33">
        <v>151</v>
      </c>
      <c r="B44" s="71" t="s">
        <v>63</v>
      </c>
      <c r="C44" s="72" t="s">
        <v>150</v>
      </c>
      <c r="D44" s="73">
        <v>5</v>
      </c>
      <c r="E44" s="72" t="s">
        <v>338</v>
      </c>
      <c r="F44" s="71"/>
      <c r="G44" s="73">
        <v>3</v>
      </c>
      <c r="H44" s="75">
        <v>2</v>
      </c>
      <c r="I44" s="69"/>
      <c r="J44" s="86"/>
      <c r="K44" s="86"/>
      <c r="L44" s="73">
        <v>3</v>
      </c>
      <c r="M44" s="103">
        <v>3</v>
      </c>
      <c r="N44" s="110" t="s">
        <v>338</v>
      </c>
      <c r="O44" s="104"/>
      <c r="P44" s="40">
        <v>3</v>
      </c>
      <c r="Q44" s="42" t="s">
        <v>448</v>
      </c>
      <c r="R44" s="103"/>
      <c r="S44" s="104"/>
      <c r="T44" s="104"/>
      <c r="U44" s="40"/>
      <c r="V44" s="42"/>
      <c r="W44" s="93">
        <f t="shared" si="2"/>
        <v>3</v>
      </c>
      <c r="X44" s="74">
        <f t="shared" si="3"/>
        <v>3</v>
      </c>
    </row>
    <row r="45" spans="1:24" ht="225">
      <c r="A45" s="33">
        <v>152</v>
      </c>
      <c r="B45" s="71" t="s">
        <v>246</v>
      </c>
      <c r="C45" s="72" t="s">
        <v>151</v>
      </c>
      <c r="D45" s="73">
        <v>5</v>
      </c>
      <c r="E45" s="72" t="s">
        <v>339</v>
      </c>
      <c r="F45" s="71"/>
      <c r="G45" s="73">
        <v>4</v>
      </c>
      <c r="H45" s="75">
        <v>2</v>
      </c>
      <c r="I45" s="69"/>
      <c r="J45" s="86"/>
      <c r="K45" s="86"/>
      <c r="L45" s="73">
        <v>3</v>
      </c>
      <c r="M45" s="103">
        <v>4</v>
      </c>
      <c r="N45" s="110" t="s">
        <v>339</v>
      </c>
      <c r="O45" s="104"/>
      <c r="P45" s="40">
        <v>3</v>
      </c>
      <c r="Q45" s="42" t="s">
        <v>449</v>
      </c>
      <c r="R45" s="103"/>
      <c r="S45" s="104"/>
      <c r="T45" s="104"/>
      <c r="U45" s="40"/>
      <c r="V45" s="42"/>
      <c r="W45" s="93">
        <f t="shared" si="2"/>
        <v>4</v>
      </c>
      <c r="X45" s="74">
        <f t="shared" si="3"/>
        <v>3</v>
      </c>
    </row>
    <row r="46" spans="1:24" ht="330">
      <c r="A46" s="33">
        <v>153</v>
      </c>
      <c r="B46" s="71" t="s">
        <v>64</v>
      </c>
      <c r="C46" s="72" t="s">
        <v>152</v>
      </c>
      <c r="D46" s="73">
        <v>5</v>
      </c>
      <c r="E46" s="72" t="s">
        <v>340</v>
      </c>
      <c r="F46" s="71"/>
      <c r="G46" s="73">
        <v>4</v>
      </c>
      <c r="H46" s="75">
        <v>3</v>
      </c>
      <c r="I46" s="69"/>
      <c r="J46" s="86"/>
      <c r="K46" s="86"/>
      <c r="L46" s="73">
        <v>3</v>
      </c>
      <c r="M46" s="103">
        <v>4</v>
      </c>
      <c r="N46" s="110" t="s">
        <v>340</v>
      </c>
      <c r="O46" s="104"/>
      <c r="P46" s="40">
        <v>3</v>
      </c>
      <c r="Q46" s="42" t="s">
        <v>450</v>
      </c>
      <c r="R46" s="103"/>
      <c r="S46" s="104"/>
      <c r="T46" s="104"/>
      <c r="U46" s="40"/>
      <c r="V46" s="42"/>
      <c r="W46" s="93">
        <f t="shared" si="2"/>
        <v>4</v>
      </c>
      <c r="X46" s="74">
        <f t="shared" si="3"/>
        <v>3</v>
      </c>
    </row>
    <row r="47" spans="1:24" ht="240">
      <c r="A47" s="33">
        <v>154</v>
      </c>
      <c r="B47" s="71" t="s">
        <v>65</v>
      </c>
      <c r="C47" s="72" t="s">
        <v>153</v>
      </c>
      <c r="D47" s="73">
        <v>5</v>
      </c>
      <c r="E47" s="72" t="s">
        <v>341</v>
      </c>
      <c r="F47" s="71"/>
      <c r="G47" s="73">
        <v>4</v>
      </c>
      <c r="H47" s="75">
        <v>3</v>
      </c>
      <c r="I47" s="69"/>
      <c r="J47" s="86"/>
      <c r="K47" s="86"/>
      <c r="L47" s="73">
        <v>3</v>
      </c>
      <c r="M47" s="103">
        <v>4</v>
      </c>
      <c r="N47" s="110" t="s">
        <v>436</v>
      </c>
      <c r="O47" s="104"/>
      <c r="P47" s="40">
        <v>2.5</v>
      </c>
      <c r="Q47" s="42" t="s">
        <v>451</v>
      </c>
      <c r="R47" s="103"/>
      <c r="S47" s="104"/>
      <c r="T47" s="104"/>
      <c r="U47" s="40"/>
      <c r="V47" s="42"/>
      <c r="W47" s="93">
        <f t="shared" si="2"/>
        <v>4</v>
      </c>
      <c r="X47" s="74">
        <f t="shared" si="3"/>
        <v>2.5</v>
      </c>
    </row>
    <row r="48" spans="1:24" ht="126">
      <c r="A48" s="33">
        <v>155</v>
      </c>
      <c r="B48" s="71" t="s">
        <v>66</v>
      </c>
      <c r="C48" s="72" t="s">
        <v>154</v>
      </c>
      <c r="D48" s="73">
        <v>5</v>
      </c>
      <c r="E48" s="72" t="s">
        <v>342</v>
      </c>
      <c r="F48" s="71"/>
      <c r="G48" s="73">
        <v>3</v>
      </c>
      <c r="H48" s="75">
        <v>2</v>
      </c>
      <c r="I48" s="69"/>
      <c r="J48" s="86"/>
      <c r="K48" s="86"/>
      <c r="L48" s="73">
        <v>3</v>
      </c>
      <c r="M48" s="103">
        <v>4</v>
      </c>
      <c r="N48" s="110" t="s">
        <v>342</v>
      </c>
      <c r="O48" s="104"/>
      <c r="P48" s="40">
        <v>2.5</v>
      </c>
      <c r="Q48" s="42" t="s">
        <v>452</v>
      </c>
      <c r="R48" s="103"/>
      <c r="S48" s="104"/>
      <c r="T48" s="104"/>
      <c r="U48" s="40"/>
      <c r="V48" s="42"/>
      <c r="W48" s="93">
        <f t="shared" si="2"/>
        <v>4</v>
      </c>
      <c r="X48" s="74">
        <f t="shared" si="3"/>
        <v>2.5</v>
      </c>
    </row>
    <row r="49" spans="1:24" ht="285">
      <c r="A49" s="33">
        <v>156</v>
      </c>
      <c r="B49" s="71" t="s">
        <v>67</v>
      </c>
      <c r="C49" s="72" t="s">
        <v>155</v>
      </c>
      <c r="D49" s="73">
        <v>5</v>
      </c>
      <c r="E49" s="72" t="s">
        <v>343</v>
      </c>
      <c r="F49" s="71"/>
      <c r="G49" s="73">
        <v>4</v>
      </c>
      <c r="H49" s="75">
        <v>3</v>
      </c>
      <c r="I49" s="69"/>
      <c r="J49" s="86"/>
      <c r="K49" s="86"/>
      <c r="L49" s="73">
        <v>3.5</v>
      </c>
      <c r="M49" s="103">
        <v>4</v>
      </c>
      <c r="N49" s="110" t="s">
        <v>343</v>
      </c>
      <c r="O49" s="104"/>
      <c r="P49" s="40">
        <v>4</v>
      </c>
      <c r="Q49" s="42" t="s">
        <v>453</v>
      </c>
      <c r="R49" s="103"/>
      <c r="S49" s="104"/>
      <c r="T49" s="104"/>
      <c r="U49" s="40"/>
      <c r="V49" s="42"/>
      <c r="W49" s="93">
        <f t="shared" si="2"/>
        <v>4</v>
      </c>
      <c r="X49" s="74">
        <f t="shared" si="3"/>
        <v>4</v>
      </c>
    </row>
    <row r="50" spans="1:24" ht="173.25">
      <c r="A50" s="33">
        <v>157</v>
      </c>
      <c r="B50" s="71" t="s">
        <v>68</v>
      </c>
      <c r="C50" s="72" t="s">
        <v>156</v>
      </c>
      <c r="D50" s="73">
        <v>5</v>
      </c>
      <c r="E50" s="72" t="s">
        <v>344</v>
      </c>
      <c r="F50" s="71"/>
      <c r="G50" s="73">
        <v>3</v>
      </c>
      <c r="H50" s="69"/>
      <c r="I50" s="69"/>
      <c r="J50" s="86"/>
      <c r="K50" s="86"/>
      <c r="L50" s="73">
        <v>3</v>
      </c>
      <c r="M50" s="103">
        <v>5</v>
      </c>
      <c r="N50" s="110" t="s">
        <v>344</v>
      </c>
      <c r="O50" s="104"/>
      <c r="P50" s="40">
        <v>3</v>
      </c>
      <c r="Q50" s="42" t="s">
        <v>454</v>
      </c>
      <c r="R50" s="103"/>
      <c r="S50" s="104"/>
      <c r="T50" s="104"/>
      <c r="U50" s="40"/>
      <c r="V50" s="42"/>
      <c r="W50" s="93">
        <f t="shared" si="2"/>
        <v>5</v>
      </c>
      <c r="X50" s="74">
        <f t="shared" si="3"/>
        <v>3</v>
      </c>
    </row>
    <row r="51" spans="1:24" ht="204.75">
      <c r="A51" s="33">
        <v>158</v>
      </c>
      <c r="B51" s="71" t="s">
        <v>69</v>
      </c>
      <c r="C51" s="72" t="s">
        <v>157</v>
      </c>
      <c r="D51" s="73">
        <v>4</v>
      </c>
      <c r="E51" s="72" t="s">
        <v>345</v>
      </c>
      <c r="F51" s="71"/>
      <c r="G51" s="73">
        <v>3</v>
      </c>
      <c r="H51" s="69"/>
      <c r="I51" s="69"/>
      <c r="J51" s="86"/>
      <c r="K51" s="86"/>
      <c r="L51" s="73">
        <v>3</v>
      </c>
      <c r="M51" s="103">
        <v>4</v>
      </c>
      <c r="N51" s="110" t="s">
        <v>345</v>
      </c>
      <c r="O51" s="104"/>
      <c r="P51" s="40">
        <v>3</v>
      </c>
      <c r="Q51" s="42" t="s">
        <v>455</v>
      </c>
      <c r="R51" s="103"/>
      <c r="S51" s="104"/>
      <c r="T51" s="104"/>
      <c r="U51" s="40"/>
      <c r="V51" s="42"/>
      <c r="W51" s="93">
        <f t="shared" si="2"/>
        <v>4</v>
      </c>
      <c r="X51" s="74">
        <f t="shared" si="3"/>
        <v>3</v>
      </c>
    </row>
    <row r="52" spans="1:24" ht="126">
      <c r="A52" s="33">
        <v>159</v>
      </c>
      <c r="B52" s="71" t="s">
        <v>70</v>
      </c>
      <c r="C52" s="72" t="s">
        <v>158</v>
      </c>
      <c r="D52" s="73">
        <v>5</v>
      </c>
      <c r="E52" s="72" t="s">
        <v>346</v>
      </c>
      <c r="F52" s="71"/>
      <c r="G52" s="73">
        <v>3</v>
      </c>
      <c r="H52" s="69"/>
      <c r="I52" s="69"/>
      <c r="J52" s="86"/>
      <c r="K52" s="86"/>
      <c r="L52" s="73">
        <v>3</v>
      </c>
      <c r="M52" s="103">
        <v>4</v>
      </c>
      <c r="N52" s="110" t="s">
        <v>346</v>
      </c>
      <c r="O52" s="104"/>
      <c r="P52" s="40">
        <v>2.5</v>
      </c>
      <c r="Q52" s="42" t="s">
        <v>452</v>
      </c>
      <c r="R52" s="103"/>
      <c r="S52" s="104"/>
      <c r="T52" s="104"/>
      <c r="U52" s="40"/>
      <c r="V52" s="42"/>
      <c r="W52" s="93">
        <f t="shared" si="2"/>
        <v>4</v>
      </c>
      <c r="X52" s="74">
        <f t="shared" si="3"/>
        <v>2.5</v>
      </c>
    </row>
    <row r="53" spans="1:24" ht="204.75">
      <c r="A53" s="33">
        <v>160</v>
      </c>
      <c r="B53" s="71" t="s">
        <v>71</v>
      </c>
      <c r="C53" s="72" t="s">
        <v>159</v>
      </c>
      <c r="D53" s="73">
        <v>4</v>
      </c>
      <c r="E53" s="72" t="s">
        <v>347</v>
      </c>
      <c r="F53" s="71"/>
      <c r="G53" s="73">
        <v>4</v>
      </c>
      <c r="H53" s="69"/>
      <c r="I53" s="75">
        <v>3.5</v>
      </c>
      <c r="J53" s="86"/>
      <c r="K53" s="86"/>
      <c r="L53" s="73">
        <v>3</v>
      </c>
      <c r="M53" s="103">
        <v>4</v>
      </c>
      <c r="N53" s="110" t="s">
        <v>347</v>
      </c>
      <c r="O53" s="104"/>
      <c r="P53" s="40">
        <v>3</v>
      </c>
      <c r="Q53" s="42" t="s">
        <v>455</v>
      </c>
      <c r="R53" s="103"/>
      <c r="S53" s="104"/>
      <c r="T53" s="104"/>
      <c r="U53" s="40"/>
      <c r="V53" s="42"/>
      <c r="W53" s="93">
        <f t="shared" si="2"/>
        <v>4</v>
      </c>
      <c r="X53" s="74">
        <f t="shared" si="3"/>
        <v>3</v>
      </c>
    </row>
    <row r="54" spans="1:24" ht="110.25">
      <c r="A54" s="33">
        <v>161</v>
      </c>
      <c r="B54" s="71" t="s">
        <v>247</v>
      </c>
      <c r="C54" s="72" t="s">
        <v>160</v>
      </c>
      <c r="D54" s="73">
        <v>5</v>
      </c>
      <c r="E54" s="72" t="s">
        <v>348</v>
      </c>
      <c r="F54" s="71"/>
      <c r="G54" s="73">
        <v>3</v>
      </c>
      <c r="H54" s="69"/>
      <c r="I54" s="69"/>
      <c r="J54" s="86"/>
      <c r="K54" s="86"/>
      <c r="L54" s="73">
        <v>3</v>
      </c>
      <c r="M54" s="103">
        <v>4</v>
      </c>
      <c r="N54" s="110" t="s">
        <v>348</v>
      </c>
      <c r="O54" s="104"/>
      <c r="P54" s="40">
        <v>3</v>
      </c>
      <c r="Q54" s="42" t="s">
        <v>456</v>
      </c>
      <c r="R54" s="103"/>
      <c r="S54" s="104"/>
      <c r="T54" s="104"/>
      <c r="U54" s="40"/>
      <c r="V54" s="42"/>
      <c r="W54" s="93">
        <f t="shared" si="2"/>
        <v>4</v>
      </c>
      <c r="X54" s="74">
        <f t="shared" si="3"/>
        <v>3</v>
      </c>
    </row>
    <row r="55" spans="1:24" ht="210">
      <c r="A55" s="33">
        <v>162</v>
      </c>
      <c r="B55" s="71" t="s">
        <v>72</v>
      </c>
      <c r="C55" s="72" t="s">
        <v>161</v>
      </c>
      <c r="D55" s="73">
        <v>5</v>
      </c>
      <c r="E55" s="72" t="s">
        <v>349</v>
      </c>
      <c r="F55" s="71"/>
      <c r="G55" s="73">
        <v>3</v>
      </c>
      <c r="H55" s="69"/>
      <c r="I55" s="69"/>
      <c r="J55" s="86"/>
      <c r="K55" s="86"/>
      <c r="L55" s="73">
        <v>3</v>
      </c>
      <c r="M55" s="103">
        <v>4</v>
      </c>
      <c r="N55" s="110" t="s">
        <v>349</v>
      </c>
      <c r="O55" s="104"/>
      <c r="P55" s="40">
        <v>3</v>
      </c>
      <c r="Q55" s="42" t="s">
        <v>456</v>
      </c>
      <c r="R55" s="103"/>
      <c r="S55" s="104"/>
      <c r="T55" s="104"/>
      <c r="U55" s="40"/>
      <c r="V55" s="42"/>
      <c r="W55" s="93">
        <f t="shared" si="2"/>
        <v>4</v>
      </c>
      <c r="X55" s="74">
        <f t="shared" si="3"/>
        <v>3</v>
      </c>
    </row>
    <row r="56" spans="1:24" ht="165">
      <c r="A56" s="33">
        <v>163</v>
      </c>
      <c r="B56" s="71" t="s">
        <v>73</v>
      </c>
      <c r="C56" s="72" t="s">
        <v>162</v>
      </c>
      <c r="D56" s="73">
        <v>5</v>
      </c>
      <c r="E56" s="72" t="s">
        <v>350</v>
      </c>
      <c r="F56" s="71"/>
      <c r="G56" s="73">
        <v>3</v>
      </c>
      <c r="H56" s="69"/>
      <c r="I56" s="69"/>
      <c r="J56" s="86"/>
      <c r="K56" s="86"/>
      <c r="L56" s="73">
        <v>3</v>
      </c>
      <c r="M56" s="103">
        <v>4</v>
      </c>
      <c r="N56" s="110" t="s">
        <v>350</v>
      </c>
      <c r="O56" s="104"/>
      <c r="P56" s="40">
        <v>3</v>
      </c>
      <c r="Q56" s="42" t="s">
        <v>458</v>
      </c>
      <c r="R56" s="103"/>
      <c r="S56" s="104"/>
      <c r="T56" s="104"/>
      <c r="U56" s="40"/>
      <c r="V56" s="42"/>
      <c r="W56" s="93">
        <f t="shared" si="2"/>
        <v>4</v>
      </c>
      <c r="X56" s="74">
        <f t="shared" si="3"/>
        <v>3</v>
      </c>
    </row>
    <row r="57" spans="1:24" ht="220.5">
      <c r="A57" s="33">
        <v>164</v>
      </c>
      <c r="B57" s="71" t="s">
        <v>248</v>
      </c>
      <c r="C57" s="72" t="s">
        <v>163</v>
      </c>
      <c r="D57" s="73">
        <v>5</v>
      </c>
      <c r="E57" s="72" t="s">
        <v>351</v>
      </c>
      <c r="F57" s="71"/>
      <c r="G57" s="73">
        <v>3</v>
      </c>
      <c r="H57" s="69"/>
      <c r="I57" s="69"/>
      <c r="J57" s="86"/>
      <c r="K57" s="86"/>
      <c r="L57" s="73">
        <v>3</v>
      </c>
      <c r="M57" s="103">
        <v>4</v>
      </c>
      <c r="N57" s="110" t="s">
        <v>351</v>
      </c>
      <c r="O57" s="104"/>
      <c r="P57" s="40">
        <v>3</v>
      </c>
      <c r="Q57" s="42" t="s">
        <v>459</v>
      </c>
      <c r="R57" s="103"/>
      <c r="S57" s="104"/>
      <c r="T57" s="104"/>
      <c r="U57" s="40"/>
      <c r="V57" s="42"/>
      <c r="W57" s="93">
        <f t="shared" si="2"/>
        <v>4</v>
      </c>
      <c r="X57" s="74">
        <f t="shared" si="3"/>
        <v>3</v>
      </c>
    </row>
    <row r="58" spans="1:24" ht="110.25">
      <c r="A58" s="33">
        <v>165</v>
      </c>
      <c r="B58" s="71" t="s">
        <v>74</v>
      </c>
      <c r="C58" s="72" t="s">
        <v>164</v>
      </c>
      <c r="D58" s="73">
        <v>5</v>
      </c>
      <c r="E58" s="72" t="s">
        <v>352</v>
      </c>
      <c r="F58" s="71"/>
      <c r="G58" s="73">
        <v>3</v>
      </c>
      <c r="H58" s="69"/>
      <c r="I58" s="69"/>
      <c r="J58" s="86"/>
      <c r="K58" s="86"/>
      <c r="L58" s="73">
        <v>3</v>
      </c>
      <c r="M58" s="103">
        <v>4</v>
      </c>
      <c r="N58" s="110" t="s">
        <v>352</v>
      </c>
      <c r="O58" s="104"/>
      <c r="P58" s="40">
        <v>3</v>
      </c>
      <c r="Q58" s="42" t="s">
        <v>456</v>
      </c>
      <c r="R58" s="103"/>
      <c r="S58" s="104"/>
      <c r="T58" s="104"/>
      <c r="U58" s="40"/>
      <c r="V58" s="42"/>
      <c r="W58" s="93">
        <f t="shared" si="2"/>
        <v>4</v>
      </c>
      <c r="X58" s="74">
        <f t="shared" si="3"/>
        <v>3</v>
      </c>
    </row>
    <row r="59" spans="1:24" ht="240">
      <c r="A59" s="33">
        <v>166</v>
      </c>
      <c r="B59" s="71" t="s">
        <v>75</v>
      </c>
      <c r="C59" s="72" t="s">
        <v>165</v>
      </c>
      <c r="D59" s="73">
        <v>5</v>
      </c>
      <c r="E59" s="72" t="s">
        <v>353</v>
      </c>
      <c r="F59" s="71"/>
      <c r="G59" s="73">
        <v>3</v>
      </c>
      <c r="H59" s="69"/>
      <c r="I59" s="69"/>
      <c r="J59" s="86"/>
      <c r="K59" s="86"/>
      <c r="L59" s="73">
        <v>3</v>
      </c>
      <c r="M59" s="103">
        <v>4</v>
      </c>
      <c r="N59" s="110" t="s">
        <v>353</v>
      </c>
      <c r="O59" s="104"/>
      <c r="P59" s="40">
        <v>3.5</v>
      </c>
      <c r="Q59" s="42" t="s">
        <v>460</v>
      </c>
      <c r="R59" s="103"/>
      <c r="S59" s="104"/>
      <c r="T59" s="104"/>
      <c r="U59" s="40"/>
      <c r="V59" s="42"/>
      <c r="W59" s="93">
        <f t="shared" si="2"/>
        <v>4</v>
      </c>
      <c r="X59" s="74">
        <f t="shared" si="3"/>
        <v>3.5</v>
      </c>
    </row>
    <row r="60" spans="1:24" ht="225">
      <c r="A60" s="33">
        <v>167</v>
      </c>
      <c r="B60" s="71" t="s">
        <v>76</v>
      </c>
      <c r="C60" s="72" t="s">
        <v>166</v>
      </c>
      <c r="D60" s="73">
        <v>5</v>
      </c>
      <c r="E60" s="72" t="s">
        <v>354</v>
      </c>
      <c r="F60" s="71"/>
      <c r="G60" s="73">
        <v>4</v>
      </c>
      <c r="H60" s="69"/>
      <c r="I60" s="75">
        <v>3.5</v>
      </c>
      <c r="J60" s="86"/>
      <c r="K60" s="86"/>
      <c r="L60" s="73">
        <v>3.5</v>
      </c>
      <c r="M60" s="103">
        <v>5</v>
      </c>
      <c r="N60" s="110" t="s">
        <v>354</v>
      </c>
      <c r="O60" s="104"/>
      <c r="P60" s="40">
        <v>5</v>
      </c>
      <c r="Q60" s="42" t="s">
        <v>461</v>
      </c>
      <c r="R60" s="103"/>
      <c r="S60" s="104"/>
      <c r="T60" s="104"/>
      <c r="U60" s="40"/>
      <c r="V60" s="42"/>
      <c r="W60" s="93">
        <f t="shared" si="2"/>
        <v>5</v>
      </c>
      <c r="X60" s="74">
        <f t="shared" si="3"/>
        <v>5</v>
      </c>
    </row>
    <row r="61" spans="1:24" ht="157.5">
      <c r="A61" s="33">
        <v>168</v>
      </c>
      <c r="B61" s="71" t="s">
        <v>77</v>
      </c>
      <c r="C61" s="72" t="s">
        <v>167</v>
      </c>
      <c r="D61" s="73">
        <v>4</v>
      </c>
      <c r="E61" s="72" t="s">
        <v>355</v>
      </c>
      <c r="F61" s="71"/>
      <c r="G61" s="73">
        <v>4</v>
      </c>
      <c r="H61" s="69"/>
      <c r="I61" s="75">
        <v>3.5</v>
      </c>
      <c r="J61" s="86"/>
      <c r="K61" s="86"/>
      <c r="L61" s="73">
        <v>3.5</v>
      </c>
      <c r="M61" s="103">
        <v>4</v>
      </c>
      <c r="N61" s="110" t="s">
        <v>355</v>
      </c>
      <c r="O61" s="104"/>
      <c r="P61" s="40">
        <v>4</v>
      </c>
      <c r="Q61" s="104" t="s">
        <v>474</v>
      </c>
      <c r="R61" s="103"/>
      <c r="S61" s="104"/>
      <c r="T61" s="104"/>
      <c r="U61" s="40"/>
      <c r="V61" s="42"/>
      <c r="W61" s="93">
        <f t="shared" si="2"/>
        <v>4</v>
      </c>
      <c r="X61" s="74">
        <f t="shared" si="3"/>
        <v>4</v>
      </c>
    </row>
    <row r="62" spans="1:24" ht="236.25">
      <c r="A62" s="33">
        <v>169</v>
      </c>
      <c r="B62" s="71" t="s">
        <v>78</v>
      </c>
      <c r="C62" s="72" t="s">
        <v>168</v>
      </c>
      <c r="D62" s="73">
        <v>5</v>
      </c>
      <c r="E62" s="72" t="s">
        <v>356</v>
      </c>
      <c r="F62" s="71"/>
      <c r="G62" s="73">
        <v>4</v>
      </c>
      <c r="H62" s="75">
        <v>3</v>
      </c>
      <c r="I62" s="69"/>
      <c r="J62" s="86"/>
      <c r="K62" s="86"/>
      <c r="L62" s="73">
        <v>3.5</v>
      </c>
      <c r="M62" s="103">
        <v>4</v>
      </c>
      <c r="N62" s="106" t="s">
        <v>356</v>
      </c>
      <c r="O62" s="104"/>
      <c r="P62" s="40">
        <v>3</v>
      </c>
      <c r="Q62" s="42" t="s">
        <v>462</v>
      </c>
      <c r="R62" s="103"/>
      <c r="S62" s="104"/>
      <c r="T62" s="104"/>
      <c r="U62" s="40"/>
      <c r="V62" s="42"/>
      <c r="W62" s="93">
        <f t="shared" si="2"/>
        <v>4</v>
      </c>
      <c r="X62" s="74">
        <f t="shared" si="3"/>
        <v>3</v>
      </c>
    </row>
    <row r="63" spans="1:24" ht="165">
      <c r="A63" s="33">
        <v>170</v>
      </c>
      <c r="B63" s="71" t="s">
        <v>79</v>
      </c>
      <c r="C63" s="72" t="s">
        <v>169</v>
      </c>
      <c r="D63" s="73">
        <v>5</v>
      </c>
      <c r="E63" s="72" t="s">
        <v>357</v>
      </c>
      <c r="F63" s="71"/>
      <c r="G63" s="73">
        <v>3</v>
      </c>
      <c r="H63" s="69"/>
      <c r="I63" s="69"/>
      <c r="J63" s="86"/>
      <c r="K63" s="86"/>
      <c r="L63" s="73">
        <v>3</v>
      </c>
      <c r="M63" s="103">
        <v>4</v>
      </c>
      <c r="N63" s="110" t="s">
        <v>357</v>
      </c>
      <c r="O63" s="104"/>
      <c r="P63" s="40">
        <v>3</v>
      </c>
      <c r="Q63" s="42" t="s">
        <v>463</v>
      </c>
      <c r="R63" s="103"/>
      <c r="S63" s="104"/>
      <c r="T63" s="104"/>
      <c r="U63" s="40"/>
      <c r="V63" s="42"/>
      <c r="W63" s="93">
        <f t="shared" si="2"/>
        <v>4</v>
      </c>
      <c r="X63" s="74">
        <f t="shared" si="3"/>
        <v>3</v>
      </c>
    </row>
    <row r="64" spans="1:24" ht="180">
      <c r="A64" s="33">
        <v>171</v>
      </c>
      <c r="B64" s="71" t="s">
        <v>80</v>
      </c>
      <c r="C64" s="72" t="s">
        <v>170</v>
      </c>
      <c r="D64" s="73">
        <v>5</v>
      </c>
      <c r="E64" s="72" t="s">
        <v>358</v>
      </c>
      <c r="F64" s="71"/>
      <c r="G64" s="73">
        <v>3</v>
      </c>
      <c r="H64" s="75">
        <v>2</v>
      </c>
      <c r="I64" s="69"/>
      <c r="J64" s="86"/>
      <c r="K64" s="86"/>
      <c r="L64" s="73">
        <v>3</v>
      </c>
      <c r="M64" s="103">
        <v>4</v>
      </c>
      <c r="N64" s="110" t="s">
        <v>437</v>
      </c>
      <c r="O64" s="104"/>
      <c r="P64" s="40">
        <v>3</v>
      </c>
      <c r="Q64" s="42" t="s">
        <v>464</v>
      </c>
      <c r="R64" s="103"/>
      <c r="S64" s="104"/>
      <c r="T64" s="104"/>
      <c r="U64" s="40"/>
      <c r="V64" s="42"/>
      <c r="W64" s="93">
        <f t="shared" si="2"/>
        <v>4</v>
      </c>
      <c r="X64" s="74">
        <f t="shared" si="3"/>
        <v>3</v>
      </c>
    </row>
    <row r="65" spans="1:24" ht="90">
      <c r="A65" s="33">
        <v>172</v>
      </c>
      <c r="B65" s="71" t="s">
        <v>60</v>
      </c>
      <c r="C65" s="72" t="s">
        <v>146</v>
      </c>
      <c r="D65" s="73">
        <v>5</v>
      </c>
      <c r="E65" s="72" t="s">
        <v>359</v>
      </c>
      <c r="F65" s="71"/>
      <c r="G65" s="73">
        <v>0</v>
      </c>
      <c r="H65" s="69"/>
      <c r="I65" s="69"/>
      <c r="J65" s="86"/>
      <c r="K65" s="86"/>
      <c r="L65" s="73">
        <v>0</v>
      </c>
      <c r="M65" s="103">
        <v>0</v>
      </c>
      <c r="N65" s="106" t="s">
        <v>359</v>
      </c>
      <c r="O65" s="104"/>
      <c r="P65" s="40"/>
      <c r="Q65" s="42">
        <v>0</v>
      </c>
      <c r="R65" s="103"/>
      <c r="S65" s="104"/>
      <c r="T65" s="104"/>
      <c r="U65" s="40"/>
      <c r="V65" s="42"/>
      <c r="W65" s="93">
        <f t="shared" si="2"/>
        <v>0</v>
      </c>
      <c r="X65" s="74">
        <f t="shared" si="3"/>
        <v>0</v>
      </c>
    </row>
    <row r="66" spans="1:24">
      <c r="G66" s="15"/>
      <c r="H66" s="69"/>
      <c r="I66" s="69"/>
      <c r="J66" s="86"/>
      <c r="K66" s="86"/>
      <c r="M66" s="105"/>
      <c r="N66" s="107"/>
      <c r="O66" s="105"/>
      <c r="P66" s="105"/>
      <c r="Q66" s="105"/>
      <c r="R66" s="105"/>
      <c r="S66" s="105"/>
      <c r="T66" s="105"/>
      <c r="U66" s="105"/>
      <c r="V66" s="105"/>
    </row>
    <row r="67" spans="1:24">
      <c r="G67" s="15"/>
      <c r="H67" s="69"/>
      <c r="I67" s="69"/>
      <c r="J67" s="86"/>
      <c r="K67" s="86"/>
      <c r="M67" s="105"/>
      <c r="N67" s="107"/>
      <c r="O67" s="105"/>
      <c r="P67" s="105"/>
      <c r="Q67" s="105"/>
      <c r="R67" s="105"/>
      <c r="S67" s="105"/>
      <c r="T67" s="105"/>
      <c r="U67" s="105"/>
      <c r="V67" s="105"/>
    </row>
    <row r="68" spans="1:24">
      <c r="G68" s="15"/>
      <c r="H68" s="69"/>
      <c r="I68" s="69"/>
      <c r="J68" s="86"/>
      <c r="K68" s="86"/>
      <c r="M68" s="105"/>
      <c r="N68" s="107"/>
      <c r="O68" s="105"/>
      <c r="P68" s="105"/>
      <c r="Q68" s="105"/>
      <c r="R68" s="105"/>
      <c r="S68" s="105"/>
      <c r="T68" s="105"/>
      <c r="U68" s="105"/>
      <c r="V68" s="105"/>
    </row>
    <row r="69" spans="1:24" ht="23.25">
      <c r="B69" s="60" t="s">
        <v>47</v>
      </c>
      <c r="G69" s="15"/>
      <c r="H69" s="69"/>
      <c r="I69" s="69"/>
      <c r="J69" s="86"/>
      <c r="K69" s="86"/>
      <c r="M69" s="105"/>
      <c r="N69" s="107"/>
      <c r="O69" s="105"/>
      <c r="P69" s="105"/>
      <c r="Q69" s="105"/>
      <c r="R69" s="105"/>
      <c r="S69" s="105"/>
      <c r="T69" s="105"/>
      <c r="U69" s="105"/>
      <c r="V69" s="105"/>
    </row>
    <row r="70" spans="1:24" ht="240">
      <c r="A70" s="33">
        <v>173</v>
      </c>
      <c r="B70" s="71" t="s">
        <v>249</v>
      </c>
      <c r="C70" s="72" t="s">
        <v>171</v>
      </c>
      <c r="D70" s="73">
        <v>5</v>
      </c>
      <c r="E70" s="72" t="s">
        <v>360</v>
      </c>
      <c r="F70" s="71"/>
      <c r="G70" s="73">
        <v>3</v>
      </c>
      <c r="H70" s="69"/>
      <c r="I70" s="69"/>
      <c r="J70" s="86"/>
      <c r="K70" s="86"/>
      <c r="L70" s="73">
        <v>3</v>
      </c>
      <c r="M70" s="103">
        <v>4</v>
      </c>
      <c r="N70" s="110" t="s">
        <v>360</v>
      </c>
      <c r="O70" s="104"/>
      <c r="P70" s="40">
        <v>3</v>
      </c>
      <c r="Q70" s="42" t="s">
        <v>466</v>
      </c>
      <c r="R70" s="103"/>
      <c r="S70" s="104"/>
      <c r="T70" s="104"/>
      <c r="U70" s="40"/>
      <c r="V70" s="42"/>
      <c r="W70" s="93">
        <f t="shared" ref="W70:W83" si="4">IF(R70&lt;&gt;"",R70,IF(M70&lt;&gt;"",M70,IF(J70&lt;&gt;"",J70,IF(D70&lt;&gt;"",D70,""))))</f>
        <v>4</v>
      </c>
      <c r="X70" s="74">
        <f t="shared" ref="X70:X83" si="5">IF(U70&lt;&gt;"",U70,IF(P70&lt;&gt;"",P70,IF(L70&lt;&gt;"",L70,IF(I70&lt;&gt;"",I70,IF(H70&lt;&gt;"",H70,IF(G70&lt;&gt;"",G70,""))))))</f>
        <v>3</v>
      </c>
    </row>
    <row r="71" spans="1:24" ht="255">
      <c r="A71" s="33">
        <v>174</v>
      </c>
      <c r="B71" s="71" t="s">
        <v>250</v>
      </c>
      <c r="C71" s="72" t="s">
        <v>172</v>
      </c>
      <c r="D71" s="73">
        <v>5</v>
      </c>
      <c r="E71" s="72" t="s">
        <v>361</v>
      </c>
      <c r="F71" s="71"/>
      <c r="G71" s="73">
        <v>3</v>
      </c>
      <c r="H71" s="76">
        <v>4</v>
      </c>
      <c r="I71" s="75">
        <v>3.5</v>
      </c>
      <c r="J71" s="86"/>
      <c r="K71" s="86"/>
      <c r="L71" s="73">
        <v>3</v>
      </c>
      <c r="M71" s="103">
        <v>5</v>
      </c>
      <c r="N71" s="110" t="s">
        <v>361</v>
      </c>
      <c r="O71" s="104"/>
      <c r="P71" s="40">
        <v>3</v>
      </c>
      <c r="Q71" s="42" t="s">
        <v>467</v>
      </c>
      <c r="R71" s="103"/>
      <c r="S71" s="104"/>
      <c r="T71" s="104"/>
      <c r="U71" s="40"/>
      <c r="V71" s="42"/>
      <c r="W71" s="93">
        <f t="shared" si="4"/>
        <v>5</v>
      </c>
      <c r="X71" s="74">
        <f t="shared" si="5"/>
        <v>3</v>
      </c>
    </row>
    <row r="72" spans="1:24" ht="150">
      <c r="A72" s="33">
        <v>175</v>
      </c>
      <c r="B72" s="71" t="s">
        <v>81</v>
      </c>
      <c r="C72" s="72" t="s">
        <v>173</v>
      </c>
      <c r="D72" s="73">
        <v>5</v>
      </c>
      <c r="E72" s="72" t="s">
        <v>362</v>
      </c>
      <c r="F72" s="71"/>
      <c r="G72" s="73">
        <v>3</v>
      </c>
      <c r="H72" s="75">
        <v>2</v>
      </c>
      <c r="I72" s="69"/>
      <c r="J72" s="86"/>
      <c r="K72" s="86"/>
      <c r="L72" s="73">
        <v>3</v>
      </c>
      <c r="M72" s="103">
        <v>4</v>
      </c>
      <c r="N72" s="110" t="s">
        <v>362</v>
      </c>
      <c r="O72" s="104"/>
      <c r="P72" s="40">
        <v>2.5</v>
      </c>
      <c r="Q72" s="42" t="s">
        <v>468</v>
      </c>
      <c r="R72" s="103"/>
      <c r="S72" s="104"/>
      <c r="T72" s="104"/>
      <c r="U72" s="40"/>
      <c r="V72" s="42"/>
      <c r="W72" s="93">
        <f t="shared" si="4"/>
        <v>4</v>
      </c>
      <c r="X72" s="74">
        <f t="shared" si="5"/>
        <v>2.5</v>
      </c>
    </row>
    <row r="73" spans="1:24" ht="110.25">
      <c r="A73" s="33">
        <v>176</v>
      </c>
      <c r="B73" s="71" t="s">
        <v>82</v>
      </c>
      <c r="C73" s="72" t="s">
        <v>174</v>
      </c>
      <c r="D73" s="73">
        <v>5</v>
      </c>
      <c r="E73" s="72" t="s">
        <v>363</v>
      </c>
      <c r="F73" s="71"/>
      <c r="G73" s="73">
        <v>3</v>
      </c>
      <c r="H73" s="75">
        <v>2</v>
      </c>
      <c r="I73" s="69"/>
      <c r="J73" s="86"/>
      <c r="K73" s="86"/>
      <c r="L73" s="73">
        <v>3</v>
      </c>
      <c r="M73" s="103">
        <v>4</v>
      </c>
      <c r="N73" s="110" t="s">
        <v>363</v>
      </c>
      <c r="O73" s="104"/>
      <c r="P73" s="40">
        <v>2</v>
      </c>
      <c r="Q73" s="42" t="s">
        <v>469</v>
      </c>
      <c r="R73" s="103"/>
      <c r="S73" s="104"/>
      <c r="T73" s="104"/>
      <c r="U73" s="40"/>
      <c r="V73" s="42"/>
      <c r="W73" s="93">
        <f t="shared" si="4"/>
        <v>4</v>
      </c>
      <c r="X73" s="74">
        <f t="shared" si="5"/>
        <v>2</v>
      </c>
    </row>
    <row r="74" spans="1:24" ht="165">
      <c r="A74" s="33">
        <v>177</v>
      </c>
      <c r="B74" s="71" t="s">
        <v>83</v>
      </c>
      <c r="C74" s="72" t="s">
        <v>175</v>
      </c>
      <c r="D74" s="73">
        <v>5</v>
      </c>
      <c r="E74" s="72" t="s">
        <v>364</v>
      </c>
      <c r="F74" s="71"/>
      <c r="G74" s="73">
        <v>3</v>
      </c>
      <c r="H74" s="69"/>
      <c r="I74" s="69"/>
      <c r="J74" s="86"/>
      <c r="K74" s="86"/>
      <c r="L74" s="73">
        <v>3</v>
      </c>
      <c r="M74" s="103">
        <v>4</v>
      </c>
      <c r="N74" s="110" t="s">
        <v>364</v>
      </c>
      <c r="O74" s="104"/>
      <c r="P74" s="40">
        <v>3</v>
      </c>
      <c r="Q74" s="42" t="s">
        <v>466</v>
      </c>
      <c r="R74" s="103"/>
      <c r="S74" s="104"/>
      <c r="T74" s="104"/>
      <c r="U74" s="40"/>
      <c r="V74" s="42"/>
      <c r="W74" s="93">
        <f t="shared" si="4"/>
        <v>4</v>
      </c>
      <c r="X74" s="74">
        <f t="shared" si="5"/>
        <v>3</v>
      </c>
    </row>
    <row r="75" spans="1:24" ht="225">
      <c r="A75" s="33">
        <v>178</v>
      </c>
      <c r="B75" s="71" t="s">
        <v>84</v>
      </c>
      <c r="C75" s="72" t="s">
        <v>176</v>
      </c>
      <c r="D75" s="73">
        <v>5</v>
      </c>
      <c r="E75" s="72" t="s">
        <v>365</v>
      </c>
      <c r="F75" s="71"/>
      <c r="G75" s="73">
        <v>3</v>
      </c>
      <c r="H75" s="69"/>
      <c r="I75" s="69"/>
      <c r="J75" s="86"/>
      <c r="K75" s="86"/>
      <c r="L75" s="73">
        <v>3</v>
      </c>
      <c r="M75" s="103">
        <v>4</v>
      </c>
      <c r="N75" s="110" t="s">
        <v>365</v>
      </c>
      <c r="O75" s="104"/>
      <c r="P75" s="40">
        <v>3</v>
      </c>
      <c r="Q75" s="42" t="s">
        <v>466</v>
      </c>
      <c r="R75" s="103"/>
      <c r="S75" s="104"/>
      <c r="T75" s="104"/>
      <c r="U75" s="40"/>
      <c r="V75" s="42"/>
      <c r="W75" s="93">
        <f t="shared" si="4"/>
        <v>4</v>
      </c>
      <c r="X75" s="74">
        <f t="shared" si="5"/>
        <v>3</v>
      </c>
    </row>
    <row r="76" spans="1:24" ht="105">
      <c r="A76" s="33">
        <v>179</v>
      </c>
      <c r="B76" s="71" t="s">
        <v>85</v>
      </c>
      <c r="C76" s="72" t="s">
        <v>177</v>
      </c>
      <c r="D76" s="73">
        <v>5</v>
      </c>
      <c r="E76" s="72" t="s">
        <v>366</v>
      </c>
      <c r="F76" s="71"/>
      <c r="G76" s="73">
        <v>3</v>
      </c>
      <c r="H76" s="69"/>
      <c r="I76" s="69"/>
      <c r="J76" s="86"/>
      <c r="K76" s="86"/>
      <c r="L76" s="73">
        <v>3</v>
      </c>
      <c r="M76" s="103">
        <v>4</v>
      </c>
      <c r="N76" s="110" t="s">
        <v>366</v>
      </c>
      <c r="O76" s="104"/>
      <c r="P76" s="40">
        <v>2</v>
      </c>
      <c r="Q76" s="42" t="s">
        <v>468</v>
      </c>
      <c r="R76" s="103"/>
      <c r="S76" s="104"/>
      <c r="T76" s="104"/>
      <c r="U76" s="40"/>
      <c r="V76" s="42"/>
      <c r="W76" s="93">
        <f t="shared" si="4"/>
        <v>4</v>
      </c>
      <c r="X76" s="74">
        <f t="shared" si="5"/>
        <v>2</v>
      </c>
    </row>
    <row r="77" spans="1:24" ht="165">
      <c r="A77" s="33">
        <v>180</v>
      </c>
      <c r="B77" s="71" t="s">
        <v>86</v>
      </c>
      <c r="C77" s="72" t="s">
        <v>178</v>
      </c>
      <c r="D77" s="73">
        <v>5</v>
      </c>
      <c r="E77" s="72" t="s">
        <v>367</v>
      </c>
      <c r="F77" s="71"/>
      <c r="G77" s="73">
        <v>3</v>
      </c>
      <c r="H77" s="69"/>
      <c r="I77" s="69"/>
      <c r="J77" s="86"/>
      <c r="K77" s="86"/>
      <c r="L77" s="73">
        <v>3</v>
      </c>
      <c r="M77" s="103">
        <v>4</v>
      </c>
      <c r="N77" s="110" t="s">
        <v>367</v>
      </c>
      <c r="O77" s="104"/>
      <c r="P77" s="40">
        <v>3</v>
      </c>
      <c r="Q77" s="42" t="s">
        <v>466</v>
      </c>
      <c r="R77" s="103"/>
      <c r="S77" s="104"/>
      <c r="T77" s="104"/>
      <c r="U77" s="40"/>
      <c r="V77" s="42"/>
      <c r="W77" s="93">
        <f t="shared" si="4"/>
        <v>4</v>
      </c>
      <c r="X77" s="74">
        <f t="shared" si="5"/>
        <v>3</v>
      </c>
    </row>
    <row r="78" spans="1:24" ht="173.25">
      <c r="A78" s="33">
        <v>181</v>
      </c>
      <c r="B78" s="71" t="s">
        <v>87</v>
      </c>
      <c r="C78" s="72" t="s">
        <v>179</v>
      </c>
      <c r="D78" s="73">
        <v>5</v>
      </c>
      <c r="E78" s="72" t="s">
        <v>368</v>
      </c>
      <c r="F78" s="71"/>
      <c r="G78" s="73">
        <v>2</v>
      </c>
      <c r="H78" s="69"/>
      <c r="I78" s="69"/>
      <c r="J78" s="86"/>
      <c r="K78" s="86"/>
      <c r="L78" s="73">
        <v>2</v>
      </c>
      <c r="M78" s="103">
        <v>3</v>
      </c>
      <c r="N78" s="110" t="s">
        <v>368</v>
      </c>
      <c r="O78" s="104"/>
      <c r="P78" s="40">
        <v>2</v>
      </c>
      <c r="Q78" s="42" t="s">
        <v>470</v>
      </c>
      <c r="R78" s="103"/>
      <c r="S78" s="104"/>
      <c r="T78" s="104"/>
      <c r="U78" s="40"/>
      <c r="V78" s="42"/>
      <c r="W78" s="93">
        <f t="shared" si="4"/>
        <v>3</v>
      </c>
      <c r="X78" s="74">
        <f t="shared" si="5"/>
        <v>2</v>
      </c>
    </row>
    <row r="79" spans="1:24" ht="204.75">
      <c r="A79" s="33">
        <v>182</v>
      </c>
      <c r="B79" s="71" t="s">
        <v>88</v>
      </c>
      <c r="C79" s="72" t="s">
        <v>180</v>
      </c>
      <c r="D79" s="73">
        <v>5</v>
      </c>
      <c r="E79" s="72" t="s">
        <v>369</v>
      </c>
      <c r="F79" s="71"/>
      <c r="G79" s="73">
        <v>2</v>
      </c>
      <c r="H79" s="69"/>
      <c r="I79" s="69"/>
      <c r="J79" s="86"/>
      <c r="K79" s="86"/>
      <c r="L79" s="73">
        <v>2</v>
      </c>
      <c r="M79" s="103">
        <v>3</v>
      </c>
      <c r="N79" s="110" t="s">
        <v>369</v>
      </c>
      <c r="O79" s="104"/>
      <c r="P79" s="40">
        <v>1</v>
      </c>
      <c r="Q79" s="42" t="s">
        <v>471</v>
      </c>
      <c r="R79" s="103"/>
      <c r="S79" s="104"/>
      <c r="T79" s="104"/>
      <c r="U79" s="40"/>
      <c r="V79" s="42"/>
      <c r="W79" s="93">
        <f t="shared" si="4"/>
        <v>3</v>
      </c>
      <c r="X79" s="74">
        <f t="shared" si="5"/>
        <v>1</v>
      </c>
    </row>
    <row r="80" spans="1:24" ht="105">
      <c r="A80" s="33">
        <v>183</v>
      </c>
      <c r="B80" s="71" t="s">
        <v>89</v>
      </c>
      <c r="C80" s="72" t="s">
        <v>181</v>
      </c>
      <c r="D80" s="73">
        <v>5</v>
      </c>
      <c r="E80" s="72" t="s">
        <v>355</v>
      </c>
      <c r="F80" s="71"/>
      <c r="G80" s="73">
        <v>3</v>
      </c>
      <c r="H80" s="69"/>
      <c r="I80" s="69"/>
      <c r="J80" s="86"/>
      <c r="K80" s="86"/>
      <c r="L80" s="73">
        <v>3</v>
      </c>
      <c r="M80" s="103">
        <v>3</v>
      </c>
      <c r="N80" s="110" t="s">
        <v>355</v>
      </c>
      <c r="O80" s="104"/>
      <c r="P80" s="40">
        <v>2</v>
      </c>
      <c r="Q80" s="42" t="s">
        <v>472</v>
      </c>
      <c r="R80" s="103"/>
      <c r="S80" s="104"/>
      <c r="T80" s="104"/>
      <c r="U80" s="40"/>
      <c r="V80" s="42"/>
      <c r="W80" s="93">
        <f t="shared" si="4"/>
        <v>3</v>
      </c>
      <c r="X80" s="74">
        <f t="shared" si="5"/>
        <v>2</v>
      </c>
    </row>
    <row r="81" spans="1:24" ht="252">
      <c r="A81" s="33">
        <v>184</v>
      </c>
      <c r="B81" s="71" t="s">
        <v>90</v>
      </c>
      <c r="C81" s="72" t="s">
        <v>182</v>
      </c>
      <c r="D81" s="73">
        <v>5</v>
      </c>
      <c r="E81" s="72" t="s">
        <v>370</v>
      </c>
      <c r="F81" s="71"/>
      <c r="G81" s="73">
        <v>3</v>
      </c>
      <c r="H81" s="69"/>
      <c r="I81" s="69"/>
      <c r="J81" s="86"/>
      <c r="K81" s="86"/>
      <c r="L81" s="73">
        <v>3</v>
      </c>
      <c r="M81" s="103">
        <v>4</v>
      </c>
      <c r="N81" s="110" t="s">
        <v>370</v>
      </c>
      <c r="O81" s="104"/>
      <c r="P81" s="40">
        <v>2.5</v>
      </c>
      <c r="Q81" s="42" t="s">
        <v>475</v>
      </c>
      <c r="R81" s="103"/>
      <c r="S81" s="104"/>
      <c r="T81" s="104"/>
      <c r="U81" s="40"/>
      <c r="V81" s="42"/>
      <c r="W81" s="93">
        <f t="shared" si="4"/>
        <v>4</v>
      </c>
      <c r="X81" s="74">
        <f t="shared" si="5"/>
        <v>2.5</v>
      </c>
    </row>
    <row r="82" spans="1:24" ht="165">
      <c r="A82" s="33">
        <v>185</v>
      </c>
      <c r="B82" s="71" t="s">
        <v>79</v>
      </c>
      <c r="C82" s="72" t="s">
        <v>183</v>
      </c>
      <c r="D82" s="73">
        <v>5</v>
      </c>
      <c r="E82" s="72" t="s">
        <v>357</v>
      </c>
      <c r="F82" s="71"/>
      <c r="G82" s="73">
        <v>3</v>
      </c>
      <c r="H82" s="69"/>
      <c r="I82" s="69"/>
      <c r="J82" s="86"/>
      <c r="K82" s="86"/>
      <c r="L82" s="73">
        <v>3</v>
      </c>
      <c r="M82" s="103">
        <v>4</v>
      </c>
      <c r="N82" s="106" t="s">
        <v>357</v>
      </c>
      <c r="O82" s="104"/>
      <c r="P82" s="40">
        <v>3</v>
      </c>
      <c r="Q82" s="42" t="s">
        <v>463</v>
      </c>
      <c r="R82" s="103"/>
      <c r="S82" s="104"/>
      <c r="T82" s="104"/>
      <c r="U82" s="40"/>
      <c r="V82" s="42"/>
      <c r="W82" s="93">
        <f t="shared" si="4"/>
        <v>4</v>
      </c>
      <c r="X82" s="74">
        <f t="shared" si="5"/>
        <v>3</v>
      </c>
    </row>
    <row r="83" spans="1:24" ht="120">
      <c r="A83" s="33">
        <v>186</v>
      </c>
      <c r="B83" s="71" t="s">
        <v>91</v>
      </c>
      <c r="C83" s="72" t="s">
        <v>184</v>
      </c>
      <c r="D83" s="73">
        <v>5</v>
      </c>
      <c r="E83" s="72" t="s">
        <v>371</v>
      </c>
      <c r="F83" s="71"/>
      <c r="G83" s="73">
        <v>3</v>
      </c>
      <c r="H83" s="75">
        <v>2</v>
      </c>
      <c r="I83" s="69"/>
      <c r="J83" s="86"/>
      <c r="K83" s="86"/>
      <c r="L83" s="73">
        <v>3</v>
      </c>
      <c r="M83" s="103">
        <v>4</v>
      </c>
      <c r="N83" s="110" t="s">
        <v>438</v>
      </c>
      <c r="O83" s="104"/>
      <c r="P83" s="40">
        <v>2</v>
      </c>
      <c r="Q83" s="42"/>
      <c r="R83" s="103"/>
      <c r="S83" s="104"/>
      <c r="T83" s="104"/>
      <c r="U83" s="40"/>
      <c r="V83" s="42"/>
      <c r="W83" s="93">
        <f t="shared" si="4"/>
        <v>4</v>
      </c>
      <c r="X83" s="74">
        <f t="shared" si="5"/>
        <v>2</v>
      </c>
    </row>
    <row r="84" spans="1:24">
      <c r="G84" s="15"/>
      <c r="H84" s="69"/>
      <c r="I84" s="69"/>
      <c r="J84" s="86"/>
      <c r="K84" s="86"/>
      <c r="M84" s="105"/>
      <c r="N84" s="107"/>
      <c r="O84" s="105"/>
      <c r="P84" s="105"/>
      <c r="Q84" s="105"/>
      <c r="R84" s="105"/>
      <c r="S84" s="105"/>
      <c r="T84" s="105"/>
      <c r="U84" s="105"/>
      <c r="V84" s="105"/>
    </row>
    <row r="85" spans="1:24">
      <c r="G85" s="15"/>
      <c r="H85" s="69"/>
      <c r="I85" s="69"/>
      <c r="J85" s="86"/>
      <c r="K85" s="86"/>
      <c r="M85" s="105"/>
      <c r="N85" s="107"/>
      <c r="O85" s="105"/>
      <c r="P85" s="105"/>
      <c r="Q85" s="105"/>
      <c r="R85" s="105"/>
      <c r="S85" s="105"/>
      <c r="T85" s="105"/>
      <c r="U85" s="105"/>
      <c r="V85" s="105"/>
    </row>
    <row r="86" spans="1:24">
      <c r="G86" s="15"/>
      <c r="H86" s="69"/>
      <c r="I86" s="69"/>
      <c r="J86" s="86"/>
      <c r="K86" s="86"/>
      <c r="M86" s="105"/>
      <c r="N86" s="107"/>
      <c r="O86" s="105"/>
      <c r="P86" s="105"/>
      <c r="Q86" s="105"/>
      <c r="R86" s="105"/>
      <c r="S86" s="105"/>
      <c r="T86" s="105"/>
      <c r="U86" s="105"/>
      <c r="V86" s="105"/>
    </row>
    <row r="87" spans="1:24" ht="23.25">
      <c r="B87" s="60" t="s">
        <v>48</v>
      </c>
      <c r="G87" s="15"/>
      <c r="H87" s="69"/>
      <c r="I87" s="69"/>
      <c r="J87" s="86"/>
      <c r="K87" s="86"/>
      <c r="M87" s="105"/>
      <c r="N87" s="107"/>
      <c r="O87" s="105"/>
      <c r="P87" s="105"/>
      <c r="Q87" s="105"/>
      <c r="R87" s="105"/>
      <c r="S87" s="105"/>
      <c r="T87" s="105"/>
      <c r="U87" s="105"/>
      <c r="V87" s="105"/>
    </row>
    <row r="88" spans="1:24" ht="270">
      <c r="A88" s="33">
        <v>187</v>
      </c>
      <c r="B88" s="71" t="s">
        <v>251</v>
      </c>
      <c r="C88" s="72" t="s">
        <v>185</v>
      </c>
      <c r="D88" s="73">
        <v>5</v>
      </c>
      <c r="E88" s="72" t="s">
        <v>372</v>
      </c>
      <c r="F88" s="71"/>
      <c r="G88" s="73">
        <v>3</v>
      </c>
      <c r="H88" s="69"/>
      <c r="I88" s="69"/>
      <c r="J88" s="86"/>
      <c r="K88" s="86"/>
      <c r="L88" s="73">
        <v>3</v>
      </c>
      <c r="M88" s="103">
        <v>4</v>
      </c>
      <c r="N88" s="110" t="s">
        <v>372</v>
      </c>
      <c r="O88" s="104"/>
      <c r="P88" s="40">
        <v>3.5</v>
      </c>
      <c r="Q88" s="42" t="s">
        <v>476</v>
      </c>
      <c r="R88" s="103"/>
      <c r="S88" s="104"/>
      <c r="T88" s="104"/>
      <c r="U88" s="40"/>
      <c r="V88" s="42"/>
      <c r="W88" s="93">
        <f t="shared" ref="W88:W95" si="6">IF(R88&lt;&gt;"",R88,IF(M88&lt;&gt;"",M88,IF(J88&lt;&gt;"",J88,IF(D88&lt;&gt;"",D88,""))))</f>
        <v>4</v>
      </c>
      <c r="X88" s="74">
        <f t="shared" ref="X88:X95" si="7">IF(U88&lt;&gt;"",U88,IF(P88&lt;&gt;"",P88,IF(L88&lt;&gt;"",L88,IF(I88&lt;&gt;"",I88,IF(H88&lt;&gt;"",H88,IF(G88&lt;&gt;"",G88,""))))))</f>
        <v>3.5</v>
      </c>
    </row>
    <row r="89" spans="1:24" ht="90">
      <c r="A89" s="33">
        <v>188</v>
      </c>
      <c r="B89" s="71" t="s">
        <v>252</v>
      </c>
      <c r="C89" s="72" t="s">
        <v>186</v>
      </c>
      <c r="D89" s="73">
        <v>5</v>
      </c>
      <c r="E89" s="72" t="s">
        <v>373</v>
      </c>
      <c r="F89" s="71"/>
      <c r="G89" s="73">
        <v>3</v>
      </c>
      <c r="H89" s="69"/>
      <c r="I89" s="69"/>
      <c r="J89" s="86"/>
      <c r="K89" s="86"/>
      <c r="L89" s="73">
        <v>3</v>
      </c>
      <c r="M89" s="103">
        <v>4</v>
      </c>
      <c r="N89" s="110" t="s">
        <v>373</v>
      </c>
      <c r="O89" s="104"/>
      <c r="P89" s="40">
        <v>3</v>
      </c>
      <c r="Q89" s="42" t="s">
        <v>466</v>
      </c>
      <c r="R89" s="103"/>
      <c r="S89" s="104"/>
      <c r="T89" s="104"/>
      <c r="U89" s="40"/>
      <c r="V89" s="42"/>
      <c r="W89" s="93">
        <f t="shared" si="6"/>
        <v>4</v>
      </c>
      <c r="X89" s="74">
        <f t="shared" si="7"/>
        <v>3</v>
      </c>
    </row>
    <row r="90" spans="1:24" ht="126">
      <c r="A90" s="33">
        <v>189</v>
      </c>
      <c r="B90" s="71" t="s">
        <v>92</v>
      </c>
      <c r="C90" s="72" t="s">
        <v>187</v>
      </c>
      <c r="D90" s="73">
        <v>5</v>
      </c>
      <c r="E90" s="72" t="s">
        <v>373</v>
      </c>
      <c r="F90" s="71"/>
      <c r="G90" s="73">
        <v>3</v>
      </c>
      <c r="H90" s="69"/>
      <c r="I90" s="69"/>
      <c r="J90" s="86"/>
      <c r="K90" s="86"/>
      <c r="L90" s="73">
        <v>3</v>
      </c>
      <c r="M90" s="103">
        <v>4</v>
      </c>
      <c r="N90" s="110" t="s">
        <v>373</v>
      </c>
      <c r="O90" s="104"/>
      <c r="P90" s="40">
        <v>3</v>
      </c>
      <c r="Q90" s="42" t="s">
        <v>477</v>
      </c>
      <c r="R90" s="103"/>
      <c r="S90" s="104"/>
      <c r="T90" s="104"/>
      <c r="U90" s="40"/>
      <c r="V90" s="42"/>
      <c r="W90" s="93">
        <f t="shared" si="6"/>
        <v>4</v>
      </c>
      <c r="X90" s="74">
        <f t="shared" si="7"/>
        <v>3</v>
      </c>
    </row>
    <row r="91" spans="1:24" ht="195">
      <c r="A91" s="33">
        <v>190</v>
      </c>
      <c r="B91" s="71" t="s">
        <v>253</v>
      </c>
      <c r="C91" s="72" t="s">
        <v>188</v>
      </c>
      <c r="D91" s="73">
        <v>5</v>
      </c>
      <c r="E91" s="72" t="s">
        <v>374</v>
      </c>
      <c r="F91" s="71"/>
      <c r="G91" s="73">
        <v>3</v>
      </c>
      <c r="H91" s="69"/>
      <c r="I91" s="69"/>
      <c r="J91" s="86"/>
      <c r="K91" s="86"/>
      <c r="L91" s="73">
        <v>3</v>
      </c>
      <c r="M91" s="103">
        <v>4</v>
      </c>
      <c r="N91" s="110" t="s">
        <v>374</v>
      </c>
      <c r="O91" s="104"/>
      <c r="P91" s="40">
        <v>3</v>
      </c>
      <c r="Q91" s="42" t="s">
        <v>466</v>
      </c>
      <c r="R91" s="103"/>
      <c r="S91" s="104"/>
      <c r="T91" s="104"/>
      <c r="U91" s="40"/>
      <c r="V91" s="42"/>
      <c r="W91" s="93">
        <f t="shared" si="6"/>
        <v>4</v>
      </c>
      <c r="X91" s="74">
        <f t="shared" si="7"/>
        <v>3</v>
      </c>
    </row>
    <row r="92" spans="1:24" ht="173.25">
      <c r="A92" s="33">
        <v>191</v>
      </c>
      <c r="B92" s="71" t="s">
        <v>93</v>
      </c>
      <c r="C92" s="72" t="s">
        <v>189</v>
      </c>
      <c r="D92" s="73">
        <v>5</v>
      </c>
      <c r="E92" s="72" t="s">
        <v>375</v>
      </c>
      <c r="F92" s="71"/>
      <c r="G92" s="73">
        <v>4</v>
      </c>
      <c r="H92" s="69"/>
      <c r="I92" s="75">
        <v>3.5</v>
      </c>
      <c r="J92" s="86"/>
      <c r="K92" s="86"/>
      <c r="L92" s="73">
        <v>3.5</v>
      </c>
      <c r="M92" s="103">
        <v>4</v>
      </c>
      <c r="N92" s="110" t="s">
        <v>375</v>
      </c>
      <c r="O92" s="104"/>
      <c r="P92" s="40"/>
      <c r="Q92" s="104" t="s">
        <v>478</v>
      </c>
      <c r="R92" s="103"/>
      <c r="S92" s="104"/>
      <c r="T92" s="104"/>
      <c r="U92" s="40"/>
      <c r="V92" s="42"/>
      <c r="W92" s="93">
        <f t="shared" si="6"/>
        <v>4</v>
      </c>
      <c r="X92" s="74">
        <f t="shared" si="7"/>
        <v>3.5</v>
      </c>
    </row>
    <row r="93" spans="1:24" ht="252">
      <c r="A93" s="33">
        <v>192</v>
      </c>
      <c r="B93" s="71" t="s">
        <v>94</v>
      </c>
      <c r="C93" s="72" t="s">
        <v>190</v>
      </c>
      <c r="D93" s="73">
        <v>5</v>
      </c>
      <c r="E93" s="72" t="s">
        <v>376</v>
      </c>
      <c r="F93" s="71"/>
      <c r="G93" s="73">
        <v>3</v>
      </c>
      <c r="H93" s="69"/>
      <c r="I93" s="69"/>
      <c r="J93" s="86"/>
      <c r="K93" s="86"/>
      <c r="L93" s="73">
        <v>3</v>
      </c>
      <c r="M93" s="103">
        <v>4</v>
      </c>
      <c r="N93" s="106" t="s">
        <v>376</v>
      </c>
      <c r="O93" s="104"/>
      <c r="P93" s="40">
        <v>2.5</v>
      </c>
      <c r="Q93" s="42" t="s">
        <v>475</v>
      </c>
      <c r="R93" s="103"/>
      <c r="S93" s="104"/>
      <c r="T93" s="104"/>
      <c r="U93" s="40"/>
      <c r="V93" s="42"/>
      <c r="W93" s="93">
        <f t="shared" si="6"/>
        <v>4</v>
      </c>
      <c r="X93" s="74">
        <f t="shared" si="7"/>
        <v>2.5</v>
      </c>
    </row>
    <row r="94" spans="1:24" ht="75">
      <c r="A94" s="33">
        <v>193</v>
      </c>
      <c r="B94" s="71" t="s">
        <v>95</v>
      </c>
      <c r="C94" s="72" t="s">
        <v>191</v>
      </c>
      <c r="D94" s="73">
        <v>5</v>
      </c>
      <c r="E94" s="72" t="s">
        <v>377</v>
      </c>
      <c r="F94" s="71"/>
      <c r="G94" s="73">
        <v>3</v>
      </c>
      <c r="H94" s="75">
        <v>2</v>
      </c>
      <c r="I94" s="69"/>
      <c r="J94" s="86"/>
      <c r="K94" s="86"/>
      <c r="L94" s="73">
        <v>3</v>
      </c>
      <c r="M94" s="103">
        <v>4</v>
      </c>
      <c r="N94" s="110" t="s">
        <v>377</v>
      </c>
      <c r="O94" s="104"/>
      <c r="P94" s="40">
        <v>2</v>
      </c>
      <c r="Q94" s="42"/>
      <c r="R94" s="103"/>
      <c r="S94" s="104"/>
      <c r="T94" s="104"/>
      <c r="U94" s="40"/>
      <c r="V94" s="42"/>
      <c r="W94" s="93">
        <f t="shared" si="6"/>
        <v>4</v>
      </c>
      <c r="X94" s="74">
        <f t="shared" si="7"/>
        <v>2</v>
      </c>
    </row>
    <row r="95" spans="1:24" ht="204.75">
      <c r="A95" s="33">
        <v>194</v>
      </c>
      <c r="B95" s="71" t="s">
        <v>88</v>
      </c>
      <c r="C95" s="72" t="s">
        <v>180</v>
      </c>
      <c r="D95" s="73">
        <v>5</v>
      </c>
      <c r="E95" s="72" t="s">
        <v>378</v>
      </c>
      <c r="F95" s="71"/>
      <c r="G95" s="73">
        <v>3</v>
      </c>
      <c r="H95" s="75">
        <v>2</v>
      </c>
      <c r="I95" s="69"/>
      <c r="J95" s="86"/>
      <c r="K95" s="86"/>
      <c r="L95" s="73">
        <v>3</v>
      </c>
      <c r="M95" s="103">
        <v>3</v>
      </c>
      <c r="N95" s="106" t="s">
        <v>378</v>
      </c>
      <c r="O95" s="104"/>
      <c r="P95" s="40">
        <v>1</v>
      </c>
      <c r="Q95" s="42" t="s">
        <v>471</v>
      </c>
      <c r="R95" s="103"/>
      <c r="S95" s="104"/>
      <c r="T95" s="104"/>
      <c r="U95" s="40"/>
      <c r="V95" s="42"/>
      <c r="W95" s="93">
        <f t="shared" si="6"/>
        <v>3</v>
      </c>
      <c r="X95" s="74">
        <f t="shared" si="7"/>
        <v>1</v>
      </c>
    </row>
    <row r="96" spans="1:24">
      <c r="G96" s="15"/>
      <c r="H96" s="69"/>
      <c r="I96" s="69"/>
      <c r="J96" s="86"/>
      <c r="K96" s="86"/>
      <c r="M96" s="105"/>
      <c r="N96" s="107"/>
      <c r="O96" s="105"/>
      <c r="P96" s="105"/>
      <c r="Q96" s="105"/>
      <c r="R96" s="105"/>
      <c r="S96" s="105"/>
      <c r="T96" s="105"/>
      <c r="U96" s="105"/>
      <c r="V96" s="105"/>
    </row>
    <row r="97" spans="1:24">
      <c r="G97" s="15"/>
      <c r="H97" s="69"/>
      <c r="I97" s="69"/>
      <c r="J97" s="86"/>
      <c r="K97" s="86"/>
      <c r="M97" s="105"/>
      <c r="N97" s="107"/>
      <c r="O97" s="105"/>
      <c r="P97" s="105"/>
      <c r="Q97" s="105"/>
      <c r="R97" s="105"/>
      <c r="S97" s="105"/>
      <c r="T97" s="105"/>
      <c r="U97" s="105"/>
      <c r="V97" s="105"/>
    </row>
    <row r="98" spans="1:24">
      <c r="G98" s="15"/>
      <c r="H98" s="69"/>
      <c r="I98" s="69"/>
      <c r="J98" s="86"/>
      <c r="K98" s="86"/>
      <c r="M98" s="105"/>
      <c r="N98" s="107"/>
      <c r="O98" s="105"/>
      <c r="P98" s="105"/>
      <c r="Q98" s="105"/>
      <c r="R98" s="105"/>
      <c r="S98" s="105"/>
      <c r="T98" s="105"/>
      <c r="U98" s="105"/>
      <c r="V98" s="105"/>
    </row>
    <row r="99" spans="1:24" ht="23.25">
      <c r="B99" s="77" t="s">
        <v>96</v>
      </c>
      <c r="G99" s="15"/>
      <c r="H99" s="69"/>
      <c r="I99" s="69"/>
      <c r="J99" s="86"/>
      <c r="K99" s="86"/>
      <c r="M99" s="105"/>
      <c r="N99" s="107"/>
      <c r="O99" s="105"/>
      <c r="P99" s="105"/>
      <c r="Q99" s="105"/>
      <c r="R99" s="105"/>
      <c r="S99" s="105"/>
      <c r="T99" s="105"/>
      <c r="U99" s="105"/>
      <c r="V99" s="105"/>
    </row>
    <row r="100" spans="1:24" ht="270">
      <c r="A100" s="33">
        <v>195</v>
      </c>
      <c r="B100" s="71" t="s">
        <v>97</v>
      </c>
      <c r="C100" s="72" t="s">
        <v>192</v>
      </c>
      <c r="D100" s="73">
        <v>5</v>
      </c>
      <c r="E100" s="72" t="s">
        <v>379</v>
      </c>
      <c r="F100" s="71" t="s">
        <v>388</v>
      </c>
      <c r="G100" s="73">
        <v>3</v>
      </c>
      <c r="H100" s="69"/>
      <c r="I100" s="69"/>
      <c r="J100" s="86"/>
      <c r="K100" s="86"/>
      <c r="L100" s="73">
        <v>3</v>
      </c>
      <c r="M100" s="103">
        <v>4</v>
      </c>
      <c r="N100" s="110" t="s">
        <v>379</v>
      </c>
      <c r="O100" s="104"/>
      <c r="P100" s="40">
        <v>4</v>
      </c>
      <c r="Q100" s="42" t="s">
        <v>476</v>
      </c>
      <c r="R100" s="103"/>
      <c r="S100" s="104"/>
      <c r="T100" s="104"/>
      <c r="U100" s="40"/>
      <c r="V100" s="42"/>
      <c r="W100" s="93">
        <f t="shared" ref="W100:W108" si="8">IF(R100&lt;&gt;"",R100,IF(M100&lt;&gt;"",M100,IF(J100&lt;&gt;"",J100,IF(D100&lt;&gt;"",D100,""))))</f>
        <v>4</v>
      </c>
      <c r="X100" s="74">
        <f t="shared" ref="X100:X108" si="9">IF(U100&lt;&gt;"",U100,IF(P100&lt;&gt;"",P100,IF(L100&lt;&gt;"",L100,IF(I100&lt;&gt;"",I100,IF(H100&lt;&gt;"",H100,IF(G100&lt;&gt;"",G100,""))))))</f>
        <v>4</v>
      </c>
    </row>
    <row r="101" spans="1:24" ht="120">
      <c r="A101" s="33">
        <v>196</v>
      </c>
      <c r="B101" s="71" t="s">
        <v>98</v>
      </c>
      <c r="C101" s="72" t="s">
        <v>193</v>
      </c>
      <c r="D101" s="73">
        <v>5</v>
      </c>
      <c r="E101" s="72" t="s">
        <v>380</v>
      </c>
      <c r="F101" s="71"/>
      <c r="G101" s="73">
        <v>3</v>
      </c>
      <c r="H101" s="75">
        <v>2</v>
      </c>
      <c r="I101" s="69"/>
      <c r="J101" s="86"/>
      <c r="K101" s="86"/>
      <c r="L101" s="73">
        <v>3</v>
      </c>
      <c r="M101" s="103">
        <v>4</v>
      </c>
      <c r="N101" s="110" t="s">
        <v>380</v>
      </c>
      <c r="O101" s="104"/>
      <c r="P101" s="40">
        <v>2.5</v>
      </c>
      <c r="Q101" s="42" t="s">
        <v>468</v>
      </c>
      <c r="R101" s="103"/>
      <c r="S101" s="104"/>
      <c r="T101" s="104"/>
      <c r="U101" s="40"/>
      <c r="V101" s="42"/>
      <c r="W101" s="93">
        <f t="shared" si="8"/>
        <v>4</v>
      </c>
      <c r="X101" s="74">
        <f t="shared" si="9"/>
        <v>2.5</v>
      </c>
    </row>
    <row r="102" spans="1:24" ht="157.5">
      <c r="A102" s="33">
        <v>197</v>
      </c>
      <c r="B102" s="71" t="s">
        <v>99</v>
      </c>
      <c r="C102" s="72" t="s">
        <v>194</v>
      </c>
      <c r="D102" s="73">
        <v>5</v>
      </c>
      <c r="E102" s="72" t="s">
        <v>381</v>
      </c>
      <c r="F102" s="71"/>
      <c r="G102" s="73">
        <v>3</v>
      </c>
      <c r="H102" s="75">
        <v>2</v>
      </c>
      <c r="I102" s="69"/>
      <c r="J102" s="86"/>
      <c r="K102" s="86"/>
      <c r="L102" s="73">
        <v>3</v>
      </c>
      <c r="M102" s="103">
        <v>4</v>
      </c>
      <c r="N102" s="110" t="s">
        <v>381</v>
      </c>
      <c r="O102" s="104"/>
      <c r="P102" s="40">
        <v>1</v>
      </c>
      <c r="Q102" s="42" t="s">
        <v>479</v>
      </c>
      <c r="R102" s="103"/>
      <c r="S102" s="104"/>
      <c r="T102" s="104"/>
      <c r="U102" s="40"/>
      <c r="V102" s="42"/>
      <c r="W102" s="93">
        <f t="shared" si="8"/>
        <v>4</v>
      </c>
      <c r="X102" s="74">
        <f t="shared" si="9"/>
        <v>1</v>
      </c>
    </row>
    <row r="103" spans="1:24" ht="75">
      <c r="A103" s="33">
        <v>198</v>
      </c>
      <c r="B103" s="78" t="s">
        <v>241</v>
      </c>
      <c r="C103" s="72" t="s">
        <v>195</v>
      </c>
      <c r="D103" s="73">
        <v>5</v>
      </c>
      <c r="E103" s="72" t="s">
        <v>382</v>
      </c>
      <c r="F103" s="71"/>
      <c r="G103" s="73">
        <v>4</v>
      </c>
      <c r="H103" s="75">
        <v>3</v>
      </c>
      <c r="I103" s="69"/>
      <c r="J103" s="86"/>
      <c r="K103" s="86"/>
      <c r="L103" s="73">
        <v>3</v>
      </c>
      <c r="M103" s="103">
        <v>4</v>
      </c>
      <c r="N103" s="110" t="s">
        <v>382</v>
      </c>
      <c r="O103" s="104"/>
      <c r="P103" s="40">
        <v>3</v>
      </c>
      <c r="Q103" s="42" t="s">
        <v>466</v>
      </c>
      <c r="R103" s="103"/>
      <c r="S103" s="104"/>
      <c r="T103" s="104"/>
      <c r="U103" s="40"/>
      <c r="V103" s="42"/>
      <c r="W103" s="93">
        <f t="shared" si="8"/>
        <v>4</v>
      </c>
      <c r="X103" s="74">
        <f t="shared" si="9"/>
        <v>3</v>
      </c>
    </row>
    <row r="104" spans="1:24" ht="90">
      <c r="A104" s="33">
        <v>199</v>
      </c>
      <c r="B104" s="71" t="s">
        <v>100</v>
      </c>
      <c r="C104" s="72" t="s">
        <v>196</v>
      </c>
      <c r="D104" s="73">
        <v>5</v>
      </c>
      <c r="E104" s="72" t="s">
        <v>383</v>
      </c>
      <c r="F104" s="71"/>
      <c r="G104" s="73">
        <v>3</v>
      </c>
      <c r="H104" s="69"/>
      <c r="I104" s="69"/>
      <c r="J104" s="86"/>
      <c r="K104" s="86"/>
      <c r="L104" s="73">
        <v>3</v>
      </c>
      <c r="M104" s="103">
        <v>4</v>
      </c>
      <c r="N104" s="110" t="s">
        <v>383</v>
      </c>
      <c r="O104" s="104"/>
      <c r="P104" s="40">
        <v>3</v>
      </c>
      <c r="Q104" s="42" t="s">
        <v>466</v>
      </c>
      <c r="R104" s="103"/>
      <c r="S104" s="104"/>
      <c r="T104" s="104"/>
      <c r="U104" s="40"/>
      <c r="V104" s="42"/>
      <c r="W104" s="93">
        <f t="shared" si="8"/>
        <v>4</v>
      </c>
      <c r="X104" s="74">
        <f t="shared" si="9"/>
        <v>3</v>
      </c>
    </row>
    <row r="105" spans="1:24" ht="94.5">
      <c r="A105" s="33">
        <v>200</v>
      </c>
      <c r="B105" s="71" t="s">
        <v>52</v>
      </c>
      <c r="C105" s="72" t="s">
        <v>197</v>
      </c>
      <c r="D105" s="73">
        <v>5</v>
      </c>
      <c r="E105" s="72" t="s">
        <v>384</v>
      </c>
      <c r="F105" s="71"/>
      <c r="G105" s="73">
        <v>3</v>
      </c>
      <c r="H105" s="75">
        <v>2</v>
      </c>
      <c r="I105" s="69"/>
      <c r="J105" s="86"/>
      <c r="K105" s="86"/>
      <c r="L105" s="73">
        <v>3</v>
      </c>
      <c r="M105" s="103">
        <v>4</v>
      </c>
      <c r="N105" s="106" t="s">
        <v>384</v>
      </c>
      <c r="O105" s="104"/>
      <c r="P105" s="40">
        <v>2</v>
      </c>
      <c r="Q105" s="42" t="s">
        <v>468</v>
      </c>
      <c r="R105" s="103"/>
      <c r="S105" s="104"/>
      <c r="T105" s="104"/>
      <c r="U105" s="40"/>
      <c r="V105" s="42"/>
      <c r="W105" s="93">
        <f t="shared" si="8"/>
        <v>4</v>
      </c>
      <c r="X105" s="74">
        <f t="shared" si="9"/>
        <v>2</v>
      </c>
    </row>
    <row r="106" spans="1:24" ht="94.5">
      <c r="A106" s="33">
        <v>201</v>
      </c>
      <c r="B106" s="71" t="s">
        <v>101</v>
      </c>
      <c r="C106" s="72" t="s">
        <v>198</v>
      </c>
      <c r="D106" s="73">
        <v>5</v>
      </c>
      <c r="E106" s="72" t="s">
        <v>385</v>
      </c>
      <c r="F106" s="71"/>
      <c r="G106" s="73">
        <v>3</v>
      </c>
      <c r="H106" s="75">
        <v>2</v>
      </c>
      <c r="I106" s="69"/>
      <c r="J106" s="86"/>
      <c r="K106" s="86"/>
      <c r="L106" s="73">
        <v>3</v>
      </c>
      <c r="M106" s="103">
        <v>4</v>
      </c>
      <c r="N106" s="110" t="s">
        <v>385</v>
      </c>
      <c r="O106" s="104"/>
      <c r="P106" s="40">
        <v>2</v>
      </c>
      <c r="Q106" s="42" t="s">
        <v>468</v>
      </c>
      <c r="R106" s="103"/>
      <c r="S106" s="104"/>
      <c r="T106" s="104"/>
      <c r="U106" s="40"/>
      <c r="V106" s="42"/>
      <c r="W106" s="93">
        <f t="shared" si="8"/>
        <v>4</v>
      </c>
      <c r="X106" s="74">
        <f t="shared" si="9"/>
        <v>2</v>
      </c>
    </row>
    <row r="107" spans="1:24" ht="220.5">
      <c r="A107" s="33">
        <v>202</v>
      </c>
      <c r="B107" s="71" t="s">
        <v>102</v>
      </c>
      <c r="C107" s="72" t="s">
        <v>199</v>
      </c>
      <c r="D107" s="73">
        <v>5</v>
      </c>
      <c r="E107" s="72" t="s">
        <v>386</v>
      </c>
      <c r="F107" s="71"/>
      <c r="G107" s="73">
        <v>3</v>
      </c>
      <c r="H107" s="75">
        <v>2</v>
      </c>
      <c r="I107" s="69"/>
      <c r="J107" s="86"/>
      <c r="K107" s="86"/>
      <c r="L107" s="73">
        <v>3</v>
      </c>
      <c r="M107" s="103">
        <v>3</v>
      </c>
      <c r="N107" s="110" t="s">
        <v>386</v>
      </c>
      <c r="O107" s="104"/>
      <c r="P107" s="40">
        <v>2</v>
      </c>
      <c r="Q107" s="42" t="s">
        <v>480</v>
      </c>
      <c r="R107" s="103"/>
      <c r="S107" s="104"/>
      <c r="T107" s="104"/>
      <c r="U107" s="40"/>
      <c r="V107" s="42"/>
      <c r="W107" s="93">
        <f t="shared" si="8"/>
        <v>3</v>
      </c>
      <c r="X107" s="74">
        <f t="shared" si="9"/>
        <v>2</v>
      </c>
    </row>
    <row r="108" spans="1:24" ht="90">
      <c r="A108" s="33">
        <v>203</v>
      </c>
      <c r="B108" s="71" t="s">
        <v>103</v>
      </c>
      <c r="C108" s="72" t="s">
        <v>200</v>
      </c>
      <c r="D108" s="73">
        <v>5</v>
      </c>
      <c r="E108" s="72" t="s">
        <v>387</v>
      </c>
      <c r="F108" s="71"/>
      <c r="G108" s="73">
        <v>4</v>
      </c>
      <c r="H108" s="75">
        <v>0</v>
      </c>
      <c r="I108" s="69"/>
      <c r="J108" s="86"/>
      <c r="K108" s="86"/>
      <c r="L108" s="73">
        <v>2</v>
      </c>
      <c r="M108" s="103">
        <v>4</v>
      </c>
      <c r="N108" s="110" t="s">
        <v>387</v>
      </c>
      <c r="O108" s="104"/>
      <c r="P108" s="40">
        <v>2</v>
      </c>
      <c r="Q108" s="42"/>
      <c r="R108" s="103"/>
      <c r="S108" s="104"/>
      <c r="T108" s="104"/>
      <c r="U108" s="40"/>
      <c r="V108" s="42"/>
      <c r="W108" s="93">
        <f t="shared" si="8"/>
        <v>4</v>
      </c>
      <c r="X108" s="74">
        <f t="shared" si="9"/>
        <v>2</v>
      </c>
    </row>
    <row r="109" spans="1:24">
      <c r="G109" s="15"/>
      <c r="H109" s="69"/>
      <c r="I109" s="69"/>
      <c r="J109" s="86"/>
      <c r="K109" s="86"/>
      <c r="M109" s="105"/>
      <c r="N109" s="107"/>
      <c r="O109" s="105"/>
      <c r="P109" s="105"/>
      <c r="Q109" s="105"/>
      <c r="R109" s="105"/>
      <c r="S109" s="105"/>
      <c r="T109" s="105"/>
      <c r="U109" s="105"/>
      <c r="V109" s="105"/>
    </row>
    <row r="110" spans="1:24">
      <c r="G110" s="15"/>
      <c r="H110" s="69"/>
      <c r="I110" s="69"/>
      <c r="J110" s="86"/>
      <c r="K110" s="86"/>
      <c r="M110" s="105"/>
      <c r="N110" s="107"/>
      <c r="O110" s="105"/>
      <c r="P110" s="105"/>
      <c r="Q110" s="105"/>
      <c r="R110" s="105"/>
      <c r="S110" s="105"/>
      <c r="T110" s="105"/>
      <c r="U110" s="105"/>
      <c r="V110" s="105"/>
    </row>
    <row r="111" spans="1:24">
      <c r="G111" s="15"/>
      <c r="H111" s="69"/>
      <c r="I111" s="69"/>
      <c r="J111" s="86"/>
      <c r="K111" s="86"/>
      <c r="M111" s="105"/>
      <c r="N111" s="107"/>
      <c r="O111" s="105"/>
      <c r="P111" s="105"/>
      <c r="Q111" s="105"/>
      <c r="R111" s="105"/>
      <c r="S111" s="105"/>
      <c r="T111" s="105"/>
      <c r="U111" s="105"/>
      <c r="V111" s="105"/>
    </row>
    <row r="112" spans="1:24" ht="23.25">
      <c r="B112" s="77" t="s">
        <v>49</v>
      </c>
      <c r="G112" s="15"/>
      <c r="H112" s="69"/>
      <c r="I112" s="69"/>
      <c r="J112" s="86"/>
      <c r="K112" s="86"/>
      <c r="M112" s="105"/>
      <c r="N112" s="107"/>
      <c r="O112" s="105"/>
      <c r="P112" s="105"/>
      <c r="Q112" s="105"/>
      <c r="R112" s="105"/>
      <c r="S112" s="105"/>
      <c r="T112" s="105"/>
      <c r="U112" s="105"/>
      <c r="V112" s="105"/>
    </row>
    <row r="113" spans="1:24" ht="285">
      <c r="A113" s="33">
        <v>204</v>
      </c>
      <c r="B113" s="71" t="s">
        <v>104</v>
      </c>
      <c r="C113" s="72" t="s">
        <v>201</v>
      </c>
      <c r="D113" s="73">
        <v>5</v>
      </c>
      <c r="E113" s="72" t="s">
        <v>389</v>
      </c>
      <c r="F113" s="71"/>
      <c r="G113" s="73">
        <v>3</v>
      </c>
      <c r="H113" s="69"/>
      <c r="I113" s="69"/>
      <c r="J113" s="86"/>
      <c r="K113" s="86"/>
      <c r="L113" s="73">
        <v>3</v>
      </c>
      <c r="M113" s="103">
        <v>5</v>
      </c>
      <c r="N113" s="110" t="s">
        <v>389</v>
      </c>
      <c r="O113" s="104"/>
      <c r="P113" s="40">
        <v>3</v>
      </c>
      <c r="Q113" s="42" t="s">
        <v>481</v>
      </c>
      <c r="R113" s="103"/>
      <c r="S113" s="104"/>
      <c r="T113" s="104"/>
      <c r="U113" s="40"/>
      <c r="V113" s="42"/>
      <c r="W113" s="93">
        <f t="shared" ref="W113:W119" si="10">IF(R113&lt;&gt;"",R113,IF(M113&lt;&gt;"",M113,IF(J113&lt;&gt;"",J113,IF(D113&lt;&gt;"",D113,""))))</f>
        <v>5</v>
      </c>
      <c r="X113" s="74">
        <f t="shared" ref="X113:X119" si="11">IF(U113&lt;&gt;"",U113,IF(P113&lt;&gt;"",P113,IF(L113&lt;&gt;"",L113,IF(I113&lt;&gt;"",I113,IF(H113&lt;&gt;"",H113,IF(G113&lt;&gt;"",G113,""))))))</f>
        <v>3</v>
      </c>
    </row>
    <row r="114" spans="1:24" ht="110.25">
      <c r="A114" s="33">
        <v>205</v>
      </c>
      <c r="B114" s="71" t="s">
        <v>254</v>
      </c>
      <c r="C114" s="72" t="s">
        <v>202</v>
      </c>
      <c r="D114" s="73">
        <v>5</v>
      </c>
      <c r="E114" s="72" t="s">
        <v>390</v>
      </c>
      <c r="F114" s="71"/>
      <c r="G114" s="73">
        <v>4</v>
      </c>
      <c r="H114" s="75">
        <v>3</v>
      </c>
      <c r="I114" s="69"/>
      <c r="J114" s="86"/>
      <c r="K114" s="86"/>
      <c r="L114" s="73">
        <v>3.5</v>
      </c>
      <c r="M114" s="103">
        <v>5</v>
      </c>
      <c r="N114" s="110" t="s">
        <v>390</v>
      </c>
      <c r="O114" s="104"/>
      <c r="P114" s="40">
        <v>3.5</v>
      </c>
      <c r="Q114" s="42" t="s">
        <v>482</v>
      </c>
      <c r="R114" s="103"/>
      <c r="S114" s="104"/>
      <c r="T114" s="104"/>
      <c r="U114" s="40"/>
      <c r="V114" s="42"/>
      <c r="W114" s="93">
        <f t="shared" si="10"/>
        <v>5</v>
      </c>
      <c r="X114" s="74">
        <f t="shared" si="11"/>
        <v>3.5</v>
      </c>
    </row>
    <row r="115" spans="1:24" ht="180">
      <c r="A115" s="33">
        <v>206</v>
      </c>
      <c r="B115" s="71" t="s">
        <v>255</v>
      </c>
      <c r="C115" s="72" t="s">
        <v>203</v>
      </c>
      <c r="D115" s="73">
        <v>5</v>
      </c>
      <c r="E115" s="72" t="s">
        <v>391</v>
      </c>
      <c r="F115" s="71"/>
      <c r="G115" s="73">
        <v>3</v>
      </c>
      <c r="H115" s="69"/>
      <c r="I115" s="69"/>
      <c r="J115" s="86"/>
      <c r="K115" s="86"/>
      <c r="L115" s="73">
        <v>3</v>
      </c>
      <c r="M115" s="103">
        <v>4</v>
      </c>
      <c r="N115" s="106" t="s">
        <v>391</v>
      </c>
      <c r="O115" s="104"/>
      <c r="P115" s="40">
        <v>3</v>
      </c>
      <c r="Q115" s="42" t="s">
        <v>463</v>
      </c>
      <c r="R115" s="103"/>
      <c r="S115" s="104"/>
      <c r="T115" s="104"/>
      <c r="U115" s="40"/>
      <c r="V115" s="42"/>
      <c r="W115" s="93">
        <f t="shared" si="10"/>
        <v>4</v>
      </c>
      <c r="X115" s="74">
        <f t="shared" si="11"/>
        <v>3</v>
      </c>
    </row>
    <row r="116" spans="1:24" ht="120">
      <c r="A116" s="33">
        <v>207</v>
      </c>
      <c r="B116" s="71" t="s">
        <v>262</v>
      </c>
      <c r="C116" s="72" t="s">
        <v>204</v>
      </c>
      <c r="D116" s="73">
        <v>5</v>
      </c>
      <c r="E116" s="72" t="s">
        <v>392</v>
      </c>
      <c r="F116" s="71"/>
      <c r="G116" s="73">
        <v>3</v>
      </c>
      <c r="H116" s="75">
        <v>2</v>
      </c>
      <c r="I116" s="69"/>
      <c r="J116" s="86"/>
      <c r="K116" s="86"/>
      <c r="L116" s="73">
        <v>3</v>
      </c>
      <c r="M116" s="103">
        <v>4</v>
      </c>
      <c r="N116" s="106" t="s">
        <v>392</v>
      </c>
      <c r="O116" s="104"/>
      <c r="P116" s="40">
        <v>3</v>
      </c>
      <c r="Q116" s="42" t="s">
        <v>465</v>
      </c>
      <c r="R116" s="103"/>
      <c r="S116" s="104"/>
      <c r="T116" s="104"/>
      <c r="U116" s="40"/>
      <c r="V116" s="42"/>
      <c r="W116" s="93">
        <f t="shared" si="10"/>
        <v>4</v>
      </c>
      <c r="X116" s="74">
        <f t="shared" si="11"/>
        <v>3</v>
      </c>
    </row>
    <row r="117" spans="1:24" ht="60">
      <c r="A117" s="33">
        <v>208</v>
      </c>
      <c r="B117" s="71" t="s">
        <v>105</v>
      </c>
      <c r="C117" s="72" t="s">
        <v>205</v>
      </c>
      <c r="D117" s="73">
        <v>5</v>
      </c>
      <c r="E117" s="72" t="s">
        <v>393</v>
      </c>
      <c r="F117" s="71"/>
      <c r="G117" s="73">
        <v>3</v>
      </c>
      <c r="H117" s="75">
        <v>2</v>
      </c>
      <c r="I117" s="69"/>
      <c r="J117" s="86"/>
      <c r="K117" s="86"/>
      <c r="L117" s="73">
        <v>3</v>
      </c>
      <c r="M117" s="103">
        <v>4</v>
      </c>
      <c r="N117" s="106" t="s">
        <v>393</v>
      </c>
      <c r="O117" s="104"/>
      <c r="P117" s="40">
        <v>3</v>
      </c>
      <c r="Q117" s="42" t="s">
        <v>457</v>
      </c>
      <c r="R117" s="103"/>
      <c r="S117" s="104"/>
      <c r="T117" s="104"/>
      <c r="U117" s="40"/>
      <c r="V117" s="42"/>
      <c r="W117" s="93">
        <f t="shared" si="10"/>
        <v>4</v>
      </c>
      <c r="X117" s="74">
        <f t="shared" si="11"/>
        <v>3</v>
      </c>
    </row>
    <row r="118" spans="1:24" ht="90">
      <c r="A118" s="33">
        <v>209</v>
      </c>
      <c r="B118" s="71" t="s">
        <v>106</v>
      </c>
      <c r="C118" s="72" t="s">
        <v>206</v>
      </c>
      <c r="D118" s="73">
        <v>5</v>
      </c>
      <c r="E118" s="72" t="s">
        <v>394</v>
      </c>
      <c r="F118" s="71"/>
      <c r="G118" s="73">
        <v>2</v>
      </c>
      <c r="H118" s="69"/>
      <c r="I118" s="69"/>
      <c r="J118" s="86"/>
      <c r="K118" s="86"/>
      <c r="L118" s="73">
        <v>2</v>
      </c>
      <c r="M118" s="103">
        <v>3</v>
      </c>
      <c r="N118" s="110" t="s">
        <v>394</v>
      </c>
      <c r="O118" s="104"/>
      <c r="P118" s="40">
        <v>3</v>
      </c>
      <c r="Q118" s="42" t="s">
        <v>483</v>
      </c>
      <c r="R118" s="103"/>
      <c r="S118" s="104"/>
      <c r="T118" s="104"/>
      <c r="U118" s="40"/>
      <c r="V118" s="42"/>
      <c r="W118" s="93">
        <f t="shared" si="10"/>
        <v>3</v>
      </c>
      <c r="X118" s="74">
        <f t="shared" si="11"/>
        <v>3</v>
      </c>
    </row>
    <row r="119" spans="1:24" ht="105">
      <c r="A119" s="33">
        <v>210</v>
      </c>
      <c r="B119" s="71" t="s">
        <v>107</v>
      </c>
      <c r="C119" s="72" t="s">
        <v>207</v>
      </c>
      <c r="D119" s="73">
        <v>5</v>
      </c>
      <c r="E119" s="72" t="s">
        <v>395</v>
      </c>
      <c r="F119" s="71"/>
      <c r="G119" s="73">
        <v>3</v>
      </c>
      <c r="H119" s="69"/>
      <c r="I119" s="69"/>
      <c r="J119" s="86"/>
      <c r="K119" s="86"/>
      <c r="L119" s="73">
        <v>3</v>
      </c>
      <c r="M119" s="103">
        <v>4</v>
      </c>
      <c r="N119" s="110" t="s">
        <v>395</v>
      </c>
      <c r="O119" s="104"/>
      <c r="P119" s="40">
        <v>4</v>
      </c>
      <c r="Q119" s="42" t="s">
        <v>484</v>
      </c>
      <c r="R119" s="103"/>
      <c r="S119" s="104"/>
      <c r="T119" s="104"/>
      <c r="U119" s="40"/>
      <c r="V119" s="42"/>
      <c r="W119" s="93">
        <f t="shared" si="10"/>
        <v>4</v>
      </c>
      <c r="X119" s="74">
        <f t="shared" si="11"/>
        <v>4</v>
      </c>
    </row>
    <row r="120" spans="1:24">
      <c r="G120" s="15"/>
      <c r="H120" s="69"/>
      <c r="I120" s="69"/>
      <c r="J120" s="86"/>
      <c r="K120" s="86"/>
      <c r="M120" s="105"/>
      <c r="N120" s="107"/>
      <c r="O120" s="105"/>
      <c r="P120" s="105"/>
      <c r="Q120" s="105"/>
      <c r="R120" s="105"/>
      <c r="S120" s="105"/>
      <c r="T120" s="105"/>
      <c r="U120" s="105"/>
      <c r="V120" s="105"/>
    </row>
    <row r="121" spans="1:24">
      <c r="G121" s="15"/>
      <c r="H121" s="69"/>
      <c r="I121" s="69"/>
      <c r="J121" s="86"/>
      <c r="K121" s="86"/>
      <c r="M121" s="105"/>
      <c r="N121" s="107"/>
      <c r="O121" s="105"/>
      <c r="P121" s="105"/>
      <c r="Q121" s="105"/>
      <c r="R121" s="105"/>
      <c r="S121" s="105"/>
      <c r="T121" s="105"/>
      <c r="U121" s="105"/>
      <c r="V121" s="105"/>
    </row>
    <row r="122" spans="1:24">
      <c r="G122" s="15"/>
      <c r="H122" s="69"/>
      <c r="I122" s="69"/>
      <c r="J122" s="86"/>
      <c r="K122" s="86"/>
      <c r="M122" s="105"/>
      <c r="N122" s="107"/>
      <c r="O122" s="105"/>
      <c r="P122" s="105"/>
      <c r="Q122" s="105"/>
      <c r="R122" s="105"/>
      <c r="S122" s="105"/>
      <c r="T122" s="105"/>
      <c r="U122" s="105"/>
      <c r="V122" s="105"/>
    </row>
    <row r="123" spans="1:24" ht="23.25">
      <c r="B123" s="77" t="s">
        <v>50</v>
      </c>
      <c r="G123" s="15"/>
      <c r="H123" s="69"/>
      <c r="I123" s="69"/>
      <c r="J123" s="86"/>
      <c r="K123" s="86"/>
      <c r="M123" s="105"/>
      <c r="N123" s="107"/>
      <c r="O123" s="105"/>
      <c r="P123" s="105"/>
      <c r="Q123" s="105"/>
      <c r="R123" s="105"/>
      <c r="S123" s="105"/>
      <c r="T123" s="105"/>
      <c r="U123" s="105"/>
      <c r="V123" s="105"/>
    </row>
    <row r="124" spans="1:24" ht="189">
      <c r="A124" s="33">
        <v>211</v>
      </c>
      <c r="B124" s="71" t="s">
        <v>256</v>
      </c>
      <c r="C124" s="72" t="s">
        <v>208</v>
      </c>
      <c r="D124" s="73">
        <v>5</v>
      </c>
      <c r="E124" s="72" t="s">
        <v>396</v>
      </c>
      <c r="F124" s="71" t="s">
        <v>397</v>
      </c>
      <c r="G124" s="73">
        <v>3</v>
      </c>
      <c r="H124" s="69"/>
      <c r="I124" s="69"/>
      <c r="J124" s="86"/>
      <c r="K124" s="86"/>
      <c r="L124" s="73">
        <v>3</v>
      </c>
      <c r="M124" s="103">
        <v>4</v>
      </c>
      <c r="N124" s="106" t="s">
        <v>396</v>
      </c>
      <c r="O124" s="104"/>
      <c r="P124" s="40">
        <v>3</v>
      </c>
      <c r="Q124" s="42" t="s">
        <v>481</v>
      </c>
      <c r="R124" s="103"/>
      <c r="S124" s="104"/>
      <c r="T124" s="104"/>
      <c r="U124" s="40"/>
      <c r="V124" s="42"/>
      <c r="W124" s="93">
        <f t="shared" ref="W124:W136" si="12">IF(R124&lt;&gt;"",R124,IF(M124&lt;&gt;"",M124,IF(J124&lt;&gt;"",J124,IF(D124&lt;&gt;"",D124,""))))</f>
        <v>4</v>
      </c>
      <c r="X124" s="74">
        <f t="shared" ref="X124:X136" si="13">IF(U124&lt;&gt;"",U124,IF(P124&lt;&gt;"",P124,IF(L124&lt;&gt;"",L124,IF(I124&lt;&gt;"",I124,IF(H124&lt;&gt;"",H124,IF(G124&lt;&gt;"",G124,""))))))</f>
        <v>3</v>
      </c>
    </row>
    <row r="125" spans="1:24" ht="90">
      <c r="A125" s="33">
        <v>212</v>
      </c>
      <c r="B125" s="71" t="s">
        <v>60</v>
      </c>
      <c r="C125" s="72" t="s">
        <v>146</v>
      </c>
      <c r="D125" s="73">
        <v>4</v>
      </c>
      <c r="E125" s="72" t="s">
        <v>398</v>
      </c>
      <c r="F125" s="71"/>
      <c r="G125" s="73">
        <v>0</v>
      </c>
      <c r="H125" s="69"/>
      <c r="I125" s="69"/>
      <c r="J125" s="86"/>
      <c r="K125" s="86"/>
      <c r="L125" s="73">
        <v>0</v>
      </c>
      <c r="M125" s="103">
        <v>0</v>
      </c>
      <c r="N125" s="106" t="s">
        <v>398</v>
      </c>
      <c r="O125" s="104"/>
      <c r="P125" s="40">
        <v>0</v>
      </c>
      <c r="Q125" s="42"/>
      <c r="R125" s="103"/>
      <c r="S125" s="104"/>
      <c r="T125" s="104"/>
      <c r="U125" s="40"/>
      <c r="V125" s="42"/>
      <c r="W125" s="93">
        <f t="shared" si="12"/>
        <v>0</v>
      </c>
      <c r="X125" s="74">
        <f t="shared" si="13"/>
        <v>0</v>
      </c>
    </row>
    <row r="126" spans="1:24" ht="141.75">
      <c r="A126" s="33">
        <v>213</v>
      </c>
      <c r="B126" s="71" t="s">
        <v>108</v>
      </c>
      <c r="C126" s="72" t="s">
        <v>209</v>
      </c>
      <c r="D126" s="73">
        <v>4</v>
      </c>
      <c r="E126" s="72" t="s">
        <v>399</v>
      </c>
      <c r="F126" s="71"/>
      <c r="G126" s="73">
        <v>2</v>
      </c>
      <c r="H126" s="75">
        <v>1</v>
      </c>
      <c r="I126" s="69"/>
      <c r="J126" s="86"/>
      <c r="K126" s="86"/>
      <c r="L126" s="73">
        <v>2</v>
      </c>
      <c r="M126" s="103">
        <v>3</v>
      </c>
      <c r="N126" s="110" t="s">
        <v>399</v>
      </c>
      <c r="O126" s="104"/>
      <c r="P126" s="40">
        <v>1</v>
      </c>
      <c r="Q126" s="42" t="s">
        <v>485</v>
      </c>
      <c r="R126" s="103"/>
      <c r="S126" s="104"/>
      <c r="T126" s="104"/>
      <c r="U126" s="40"/>
      <c r="V126" s="42"/>
      <c r="W126" s="93">
        <f t="shared" si="12"/>
        <v>3</v>
      </c>
      <c r="X126" s="74">
        <f t="shared" si="13"/>
        <v>1</v>
      </c>
    </row>
    <row r="127" spans="1:24" ht="30">
      <c r="A127" s="33">
        <v>214</v>
      </c>
      <c r="B127" s="71" t="s">
        <v>257</v>
      </c>
      <c r="C127" s="72" t="s">
        <v>210</v>
      </c>
      <c r="D127" s="73">
        <v>3</v>
      </c>
      <c r="E127" s="72" t="s">
        <v>400</v>
      </c>
      <c r="F127" s="71"/>
      <c r="G127" s="73">
        <v>2</v>
      </c>
      <c r="H127" s="75">
        <v>1</v>
      </c>
      <c r="I127" s="69"/>
      <c r="J127" s="86"/>
      <c r="K127" s="86"/>
      <c r="L127" s="73">
        <v>2</v>
      </c>
      <c r="M127" s="103">
        <v>2</v>
      </c>
      <c r="N127" s="106" t="s">
        <v>400</v>
      </c>
      <c r="O127" s="104"/>
      <c r="P127" s="40">
        <v>2</v>
      </c>
      <c r="Q127" s="42"/>
      <c r="R127" s="103"/>
      <c r="S127" s="104"/>
      <c r="T127" s="104"/>
      <c r="U127" s="40"/>
      <c r="V127" s="42"/>
      <c r="W127" s="93">
        <f t="shared" si="12"/>
        <v>2</v>
      </c>
      <c r="X127" s="74">
        <f t="shared" si="13"/>
        <v>2</v>
      </c>
    </row>
    <row r="128" spans="1:24" ht="45">
      <c r="A128" s="33">
        <v>215</v>
      </c>
      <c r="B128" s="71" t="s">
        <v>109</v>
      </c>
      <c r="C128" s="72" t="s">
        <v>211</v>
      </c>
      <c r="D128" s="73">
        <v>5</v>
      </c>
      <c r="E128" s="72" t="s">
        <v>400</v>
      </c>
      <c r="F128" s="71"/>
      <c r="G128" s="73">
        <v>0</v>
      </c>
      <c r="H128" s="75">
        <v>1</v>
      </c>
      <c r="I128" s="69"/>
      <c r="J128" s="86"/>
      <c r="K128" s="86"/>
      <c r="L128" s="73">
        <v>0</v>
      </c>
      <c r="M128" s="103">
        <v>0</v>
      </c>
      <c r="N128" s="106" t="s">
        <v>400</v>
      </c>
      <c r="O128" s="104"/>
      <c r="P128" s="40">
        <v>0</v>
      </c>
      <c r="Q128" s="42"/>
      <c r="R128" s="103"/>
      <c r="S128" s="104"/>
      <c r="T128" s="104"/>
      <c r="U128" s="40"/>
      <c r="V128" s="42"/>
      <c r="W128" s="93">
        <f t="shared" si="12"/>
        <v>0</v>
      </c>
      <c r="X128" s="74">
        <f t="shared" si="13"/>
        <v>0</v>
      </c>
    </row>
    <row r="129" spans="1:24" ht="210">
      <c r="A129" s="33">
        <v>216</v>
      </c>
      <c r="B129" s="71" t="s">
        <v>258</v>
      </c>
      <c r="C129" s="72" t="s">
        <v>212</v>
      </c>
      <c r="D129" s="73">
        <v>5</v>
      </c>
      <c r="E129" s="72" t="s">
        <v>401</v>
      </c>
      <c r="F129" s="71"/>
      <c r="G129" s="73">
        <v>3</v>
      </c>
      <c r="H129" s="69"/>
      <c r="I129" s="69"/>
      <c r="J129" s="86"/>
      <c r="K129" s="86"/>
      <c r="L129" s="73">
        <v>3.5</v>
      </c>
      <c r="M129" s="103">
        <v>3</v>
      </c>
      <c r="N129" s="106" t="s">
        <v>401</v>
      </c>
      <c r="O129" s="104"/>
      <c r="P129" s="40">
        <v>3.5</v>
      </c>
      <c r="Q129" s="42" t="s">
        <v>486</v>
      </c>
      <c r="R129" s="103"/>
      <c r="S129" s="104"/>
      <c r="T129" s="104"/>
      <c r="U129" s="40"/>
      <c r="V129" s="42"/>
      <c r="W129" s="93">
        <f t="shared" si="12"/>
        <v>3</v>
      </c>
      <c r="X129" s="74">
        <f t="shared" si="13"/>
        <v>3.5</v>
      </c>
    </row>
    <row r="130" spans="1:24" ht="31.5">
      <c r="A130" s="33">
        <v>217</v>
      </c>
      <c r="B130" s="71" t="s">
        <v>110</v>
      </c>
      <c r="C130" s="72" t="s">
        <v>213</v>
      </c>
      <c r="D130" s="73">
        <v>4</v>
      </c>
      <c r="E130" s="72" t="s">
        <v>402</v>
      </c>
      <c r="F130" s="71"/>
      <c r="G130" s="73">
        <v>0</v>
      </c>
      <c r="H130" s="75">
        <v>1</v>
      </c>
      <c r="I130" s="69"/>
      <c r="J130" s="86"/>
      <c r="K130" s="86"/>
      <c r="L130" s="73">
        <v>0</v>
      </c>
      <c r="M130" s="103">
        <v>1</v>
      </c>
      <c r="N130" s="106" t="s">
        <v>402</v>
      </c>
      <c r="O130" s="104"/>
      <c r="P130" s="40">
        <v>1</v>
      </c>
      <c r="Q130" s="42" t="s">
        <v>487</v>
      </c>
      <c r="R130" s="103"/>
      <c r="S130" s="104"/>
      <c r="T130" s="104"/>
      <c r="U130" s="40"/>
      <c r="V130" s="42"/>
      <c r="W130" s="93">
        <f t="shared" si="12"/>
        <v>1</v>
      </c>
      <c r="X130" s="74">
        <f t="shared" si="13"/>
        <v>1</v>
      </c>
    </row>
    <row r="131" spans="1:24" ht="120">
      <c r="A131" s="33">
        <v>218</v>
      </c>
      <c r="B131" s="71" t="s">
        <v>111</v>
      </c>
      <c r="C131" s="72" t="s">
        <v>214</v>
      </c>
      <c r="D131" s="73">
        <v>5</v>
      </c>
      <c r="E131" s="72" t="s">
        <v>403</v>
      </c>
      <c r="F131" s="71"/>
      <c r="G131" s="73">
        <v>2</v>
      </c>
      <c r="H131" s="75">
        <v>1</v>
      </c>
      <c r="I131" s="69"/>
      <c r="J131" s="86"/>
      <c r="K131" s="86"/>
      <c r="L131" s="73">
        <v>2</v>
      </c>
      <c r="M131" s="103">
        <v>4</v>
      </c>
      <c r="N131" s="110" t="s">
        <v>403</v>
      </c>
      <c r="O131" s="104"/>
      <c r="P131" s="40">
        <v>2</v>
      </c>
      <c r="Q131" s="42" t="s">
        <v>488</v>
      </c>
      <c r="R131" s="103"/>
      <c r="S131" s="104"/>
      <c r="T131" s="104"/>
      <c r="U131" s="40"/>
      <c r="V131" s="42"/>
      <c r="W131" s="93">
        <f t="shared" si="12"/>
        <v>4</v>
      </c>
      <c r="X131" s="74">
        <f t="shared" si="13"/>
        <v>2</v>
      </c>
    </row>
    <row r="132" spans="1:24" ht="63">
      <c r="A132" s="33">
        <v>219</v>
      </c>
      <c r="B132" s="71" t="s">
        <v>112</v>
      </c>
      <c r="C132" s="72" t="s">
        <v>215</v>
      </c>
      <c r="D132" s="73">
        <v>4</v>
      </c>
      <c r="E132" s="72" t="s">
        <v>404</v>
      </c>
      <c r="F132" s="71"/>
      <c r="G132" s="73">
        <v>0</v>
      </c>
      <c r="H132" s="75">
        <v>1</v>
      </c>
      <c r="I132" s="69"/>
      <c r="J132" s="86"/>
      <c r="K132" s="86"/>
      <c r="L132" s="73">
        <v>0</v>
      </c>
      <c r="M132" s="103">
        <v>1</v>
      </c>
      <c r="N132" s="106" t="s">
        <v>404</v>
      </c>
      <c r="O132" s="104"/>
      <c r="P132" s="40">
        <v>1</v>
      </c>
      <c r="Q132" s="42" t="s">
        <v>489</v>
      </c>
      <c r="R132" s="103"/>
      <c r="S132" s="104"/>
      <c r="T132" s="104"/>
      <c r="U132" s="40"/>
      <c r="V132" s="42"/>
      <c r="W132" s="93">
        <f t="shared" si="12"/>
        <v>1</v>
      </c>
      <c r="X132" s="74">
        <f t="shared" si="13"/>
        <v>1</v>
      </c>
    </row>
    <row r="133" spans="1:24" ht="135">
      <c r="A133" s="33">
        <v>220</v>
      </c>
      <c r="B133" s="71" t="s">
        <v>113</v>
      </c>
      <c r="C133" s="72" t="s">
        <v>216</v>
      </c>
      <c r="D133" s="73">
        <v>5</v>
      </c>
      <c r="E133" s="72" t="s">
        <v>405</v>
      </c>
      <c r="F133" s="71"/>
      <c r="G133" s="73">
        <v>0</v>
      </c>
      <c r="H133" s="75">
        <v>1</v>
      </c>
      <c r="I133" s="69"/>
      <c r="J133" s="86"/>
      <c r="K133" s="86"/>
      <c r="L133" s="73">
        <v>0</v>
      </c>
      <c r="M133" s="103">
        <v>1</v>
      </c>
      <c r="N133" s="110" t="s">
        <v>405</v>
      </c>
      <c r="O133" s="104"/>
      <c r="P133" s="40">
        <v>0</v>
      </c>
      <c r="Q133" s="42" t="s">
        <v>490</v>
      </c>
      <c r="R133" s="103"/>
      <c r="S133" s="104"/>
      <c r="T133" s="104"/>
      <c r="U133" s="40"/>
      <c r="V133" s="42"/>
      <c r="W133" s="93">
        <f t="shared" si="12"/>
        <v>1</v>
      </c>
      <c r="X133" s="74">
        <f t="shared" si="13"/>
        <v>0</v>
      </c>
    </row>
    <row r="134" spans="1:24" ht="75">
      <c r="A134" s="33">
        <v>221</v>
      </c>
      <c r="B134" s="71" t="s">
        <v>114</v>
      </c>
      <c r="C134" s="72" t="s">
        <v>217</v>
      </c>
      <c r="D134" s="73">
        <v>5</v>
      </c>
      <c r="E134" s="72" t="s">
        <v>406</v>
      </c>
      <c r="F134" s="71"/>
      <c r="G134" s="73">
        <v>3</v>
      </c>
      <c r="H134" s="69"/>
      <c r="I134" s="69"/>
      <c r="J134" s="86"/>
      <c r="K134" s="86"/>
      <c r="L134" s="73">
        <v>3</v>
      </c>
      <c r="M134" s="103">
        <v>3</v>
      </c>
      <c r="N134" s="106" t="s">
        <v>406</v>
      </c>
      <c r="O134" s="104"/>
      <c r="P134" s="40">
        <v>3</v>
      </c>
      <c r="Q134" s="42"/>
      <c r="R134" s="103"/>
      <c r="S134" s="104"/>
      <c r="T134" s="104"/>
      <c r="U134" s="40"/>
      <c r="V134" s="42"/>
      <c r="W134" s="93">
        <f t="shared" si="12"/>
        <v>3</v>
      </c>
      <c r="X134" s="74">
        <f t="shared" si="13"/>
        <v>3</v>
      </c>
    </row>
    <row r="135" spans="1:24" ht="60">
      <c r="A135" s="33">
        <v>222</v>
      </c>
      <c r="B135" s="71" t="s">
        <v>115</v>
      </c>
      <c r="C135" s="72" t="s">
        <v>218</v>
      </c>
      <c r="D135" s="73">
        <v>5</v>
      </c>
      <c r="E135" s="72" t="s">
        <v>407</v>
      </c>
      <c r="F135" s="71"/>
      <c r="G135" s="73">
        <v>2</v>
      </c>
      <c r="H135" s="69"/>
      <c r="I135" s="69"/>
      <c r="J135" s="86"/>
      <c r="K135" s="86"/>
      <c r="L135" s="73">
        <v>2</v>
      </c>
      <c r="M135" s="103">
        <v>3</v>
      </c>
      <c r="N135" s="106" t="s">
        <v>407</v>
      </c>
      <c r="O135" s="104"/>
      <c r="P135" s="40">
        <v>2</v>
      </c>
      <c r="Q135" s="42"/>
      <c r="R135" s="103"/>
      <c r="S135" s="104"/>
      <c r="T135" s="104"/>
      <c r="U135" s="40"/>
      <c r="V135" s="42"/>
      <c r="W135" s="93">
        <f t="shared" si="12"/>
        <v>3</v>
      </c>
      <c r="X135" s="74">
        <f t="shared" si="13"/>
        <v>2</v>
      </c>
    </row>
    <row r="136" spans="1:24" ht="120">
      <c r="A136" s="33">
        <v>223</v>
      </c>
      <c r="B136" s="71" t="s">
        <v>116</v>
      </c>
      <c r="C136" s="72" t="s">
        <v>219</v>
      </c>
      <c r="D136" s="73">
        <v>5</v>
      </c>
      <c r="E136" s="72" t="s">
        <v>408</v>
      </c>
      <c r="F136" s="71"/>
      <c r="G136" s="73">
        <v>3</v>
      </c>
      <c r="H136" s="69"/>
      <c r="I136" s="69"/>
      <c r="J136" s="86"/>
      <c r="K136" s="86"/>
      <c r="L136" s="73">
        <v>3</v>
      </c>
      <c r="M136" s="103">
        <v>4</v>
      </c>
      <c r="N136" s="110" t="s">
        <v>408</v>
      </c>
      <c r="O136" s="104"/>
      <c r="P136" s="40">
        <v>3.5</v>
      </c>
      <c r="Q136" s="42" t="s">
        <v>491</v>
      </c>
      <c r="R136" s="103"/>
      <c r="S136" s="104"/>
      <c r="T136" s="104"/>
      <c r="U136" s="40"/>
      <c r="V136" s="42"/>
      <c r="W136" s="93">
        <f t="shared" si="12"/>
        <v>4</v>
      </c>
      <c r="X136" s="74">
        <f t="shared" si="13"/>
        <v>3.5</v>
      </c>
    </row>
    <row r="137" spans="1:24">
      <c r="G137" s="15"/>
      <c r="H137" s="69"/>
      <c r="I137" s="69"/>
      <c r="J137" s="86"/>
      <c r="K137" s="86"/>
      <c r="M137" s="105"/>
      <c r="N137" s="107"/>
      <c r="O137" s="105"/>
      <c r="P137" s="105"/>
      <c r="Q137" s="105"/>
      <c r="R137" s="105"/>
      <c r="S137" s="105"/>
      <c r="T137" s="105"/>
      <c r="U137" s="105"/>
      <c r="V137" s="105"/>
    </row>
    <row r="138" spans="1:24">
      <c r="G138" s="15"/>
      <c r="H138" s="69"/>
      <c r="I138" s="69"/>
      <c r="J138" s="86"/>
      <c r="K138" s="86"/>
      <c r="M138" s="105"/>
      <c r="N138" s="107"/>
      <c r="O138" s="105"/>
      <c r="P138" s="105"/>
      <c r="Q138" s="105"/>
      <c r="R138" s="105"/>
      <c r="S138" s="105"/>
      <c r="T138" s="105"/>
      <c r="U138" s="105"/>
      <c r="V138" s="105"/>
    </row>
    <row r="139" spans="1:24">
      <c r="G139" s="15"/>
      <c r="H139" s="69"/>
      <c r="I139" s="69"/>
      <c r="J139" s="86"/>
      <c r="K139" s="86"/>
      <c r="M139" s="105"/>
      <c r="N139" s="107"/>
      <c r="O139" s="105"/>
      <c r="P139" s="105"/>
      <c r="Q139" s="105"/>
      <c r="R139" s="105"/>
      <c r="S139" s="105"/>
      <c r="T139" s="105"/>
      <c r="U139" s="105"/>
      <c r="V139" s="105"/>
    </row>
    <row r="140" spans="1:24" ht="23.25">
      <c r="B140" s="77" t="s">
        <v>51</v>
      </c>
      <c r="G140" s="15"/>
      <c r="H140" s="69"/>
      <c r="I140" s="69"/>
      <c r="J140" s="86"/>
      <c r="K140" s="86"/>
      <c r="M140" s="105"/>
      <c r="N140" s="107"/>
      <c r="O140" s="105"/>
      <c r="P140" s="105"/>
      <c r="Q140" s="105"/>
      <c r="R140" s="105"/>
      <c r="S140" s="105"/>
      <c r="T140" s="105"/>
      <c r="U140" s="105"/>
      <c r="V140" s="105"/>
    </row>
    <row r="141" spans="1:24" ht="409.5">
      <c r="A141" s="33">
        <v>224</v>
      </c>
      <c r="B141" s="71" t="s">
        <v>117</v>
      </c>
      <c r="C141" s="72" t="s">
        <v>220</v>
      </c>
      <c r="D141" s="73">
        <v>5</v>
      </c>
      <c r="E141" s="72" t="s">
        <v>409</v>
      </c>
      <c r="F141" s="71"/>
      <c r="G141" s="73">
        <v>3</v>
      </c>
      <c r="H141" s="69"/>
      <c r="I141" s="69"/>
      <c r="J141" s="86"/>
      <c r="K141" s="86"/>
      <c r="L141" s="73">
        <v>3</v>
      </c>
      <c r="M141" s="103">
        <v>4</v>
      </c>
      <c r="N141" s="106" t="s">
        <v>409</v>
      </c>
      <c r="O141" s="104"/>
      <c r="P141" s="40">
        <v>4</v>
      </c>
      <c r="Q141" s="42" t="s">
        <v>484</v>
      </c>
      <c r="R141" s="103"/>
      <c r="S141" s="104"/>
      <c r="T141" s="104"/>
      <c r="U141" s="40"/>
      <c r="V141" s="42"/>
      <c r="W141" s="93">
        <f>IF(R141&lt;&gt;"",R141,IF(M141&lt;&gt;"",M141,IF(J141&lt;&gt;"",J141,IF(D141&lt;&gt;"",D141,""))))</f>
        <v>4</v>
      </c>
      <c r="X141" s="74">
        <f>IF(U141&lt;&gt;"",U141,IF(P141&lt;&gt;"",P141,IF(L141&lt;&gt;"",L141,IF(I141&lt;&gt;"",I141,IF(H141&lt;&gt;"",H141,IF(G141&lt;&gt;"",G141,""))))))</f>
        <v>4</v>
      </c>
    </row>
    <row r="142" spans="1:24" ht="90">
      <c r="A142" s="33">
        <v>225</v>
      </c>
      <c r="B142" s="71" t="s">
        <v>118</v>
      </c>
      <c r="C142" s="72" t="s">
        <v>221</v>
      </c>
      <c r="D142" s="73">
        <v>5</v>
      </c>
      <c r="E142" s="72" t="s">
        <v>410</v>
      </c>
      <c r="F142" s="71"/>
      <c r="G142" s="73">
        <v>3</v>
      </c>
      <c r="H142" s="69"/>
      <c r="I142" s="69"/>
      <c r="J142" s="86"/>
      <c r="K142" s="86"/>
      <c r="L142" s="73">
        <v>3</v>
      </c>
      <c r="M142" s="103">
        <v>3</v>
      </c>
      <c r="N142" s="106" t="s">
        <v>410</v>
      </c>
      <c r="O142" s="104"/>
      <c r="P142" s="40">
        <v>3</v>
      </c>
      <c r="Q142" s="42"/>
      <c r="R142" s="103"/>
      <c r="S142" s="104"/>
      <c r="T142" s="104"/>
      <c r="U142" s="40"/>
      <c r="V142" s="42"/>
      <c r="W142" s="93">
        <f>IF(R142&lt;&gt;"",R142,IF(M142&lt;&gt;"",M142,IF(J142&lt;&gt;"",J142,IF(D142&lt;&gt;"",D142,""))))</f>
        <v>3</v>
      </c>
      <c r="X142" s="74">
        <f>IF(U142&lt;&gt;"",U142,IF(P142&lt;&gt;"",P142,IF(L142&lt;&gt;"",L142,IF(I142&lt;&gt;"",I142,IF(H142&lt;&gt;"",H142,IF(G142&lt;&gt;"",G142,""))))))</f>
        <v>3</v>
      </c>
    </row>
    <row r="143" spans="1:24" ht="255">
      <c r="A143" s="33">
        <v>226</v>
      </c>
      <c r="B143" s="71" t="s">
        <v>119</v>
      </c>
      <c r="C143" s="72" t="s">
        <v>222</v>
      </c>
      <c r="D143" s="73">
        <v>5</v>
      </c>
      <c r="E143" s="72" t="s">
        <v>411</v>
      </c>
      <c r="F143" s="71"/>
      <c r="G143" s="73">
        <v>3</v>
      </c>
      <c r="H143" s="69"/>
      <c r="I143" s="69"/>
      <c r="J143" s="86"/>
      <c r="K143" s="86"/>
      <c r="L143" s="73">
        <v>3</v>
      </c>
      <c r="M143" s="103">
        <v>4</v>
      </c>
      <c r="N143" s="106" t="s">
        <v>411</v>
      </c>
      <c r="O143" s="104"/>
      <c r="P143" s="40">
        <v>3</v>
      </c>
      <c r="Q143" s="42"/>
      <c r="R143" s="103"/>
      <c r="S143" s="104"/>
      <c r="T143" s="104"/>
      <c r="U143" s="40"/>
      <c r="V143" s="42"/>
      <c r="W143" s="93">
        <f>IF(R143&lt;&gt;"",R143,IF(M143&lt;&gt;"",M143,IF(J143&lt;&gt;"",J143,IF(D143&lt;&gt;"",D143,""))))</f>
        <v>4</v>
      </c>
      <c r="X143" s="74">
        <f>IF(U143&lt;&gt;"",U143,IF(P143&lt;&gt;"",P143,IF(L143&lt;&gt;"",L143,IF(I143&lt;&gt;"",I143,IF(H143&lt;&gt;"",H143,IF(G143&lt;&gt;"",G143,""))))))</f>
        <v>3</v>
      </c>
    </row>
    <row r="144" spans="1:24">
      <c r="G144" s="15"/>
      <c r="H144" s="69"/>
      <c r="I144" s="69"/>
      <c r="M144" s="105"/>
      <c r="N144" s="105"/>
      <c r="O144" s="105"/>
      <c r="P144" s="105"/>
      <c r="Q144" s="105"/>
      <c r="R144" s="105"/>
      <c r="S144" s="105"/>
      <c r="T144" s="105"/>
      <c r="U144" s="105"/>
      <c r="V144" s="105"/>
    </row>
    <row r="145" spans="1:24">
      <c r="G145" s="15"/>
      <c r="H145" s="69"/>
      <c r="I145" s="69"/>
      <c r="M145" s="105"/>
      <c r="N145" s="105"/>
      <c r="O145" s="105"/>
      <c r="P145" s="105"/>
      <c r="Q145" s="105"/>
      <c r="R145" s="105"/>
      <c r="S145" s="105"/>
      <c r="T145" s="105"/>
      <c r="U145" s="105"/>
      <c r="V145" s="105"/>
    </row>
    <row r="146" spans="1:24">
      <c r="G146" s="15"/>
      <c r="H146" s="69"/>
      <c r="I146" s="69"/>
      <c r="M146" s="105"/>
      <c r="N146" s="105"/>
      <c r="O146" s="105"/>
      <c r="P146" s="105"/>
      <c r="Q146" s="105"/>
      <c r="R146" s="105"/>
      <c r="S146" s="105"/>
      <c r="T146" s="105"/>
      <c r="U146" s="105"/>
      <c r="V146" s="105"/>
    </row>
    <row r="147" spans="1:24" ht="23.25">
      <c r="B147" s="79" t="s">
        <v>52</v>
      </c>
      <c r="G147" s="15"/>
      <c r="H147" s="69"/>
      <c r="I147" s="69"/>
    </row>
    <row r="148" spans="1:24" ht="409.5">
      <c r="A148" s="33">
        <v>227</v>
      </c>
      <c r="B148" s="71" t="s">
        <v>259</v>
      </c>
      <c r="C148" s="72" t="s">
        <v>223</v>
      </c>
      <c r="D148" s="69"/>
      <c r="E148" s="43"/>
      <c r="F148" s="43"/>
      <c r="G148" s="43"/>
      <c r="H148" s="69"/>
      <c r="I148" s="69"/>
      <c r="J148" s="92">
        <v>5</v>
      </c>
      <c r="K148" s="94" t="s">
        <v>412</v>
      </c>
      <c r="L148" s="95">
        <v>3.5</v>
      </c>
      <c r="W148" s="93">
        <f t="shared" ref="W148:W157" si="14">IF(R148&lt;&gt;"",R148,IF(M148&lt;&gt;"",M148,IF(J148&lt;&gt;"",J148,IF(D148&lt;&gt;"",D148,""))))</f>
        <v>5</v>
      </c>
      <c r="X148" s="74">
        <f t="shared" ref="X148:X157" si="15">IF(U148&lt;&gt;"",U148,IF(P148&lt;&gt;"",P148,IF(L148&lt;&gt;"",L148,IF(I148&lt;&gt;"",I148,IF(H148&lt;&gt;"",H148,IF(G148&lt;&gt;"",G148,""))))))</f>
        <v>3.5</v>
      </c>
    </row>
    <row r="149" spans="1:24" ht="405">
      <c r="A149" s="33">
        <v>228</v>
      </c>
      <c r="B149" s="71" t="s">
        <v>120</v>
      </c>
      <c r="C149" s="72" t="s">
        <v>224</v>
      </c>
      <c r="D149" s="69"/>
      <c r="E149" s="43"/>
      <c r="F149" s="43"/>
      <c r="G149" s="43"/>
      <c r="H149" s="69"/>
      <c r="I149" s="69"/>
      <c r="J149" s="92">
        <v>5</v>
      </c>
      <c r="K149" s="96" t="s">
        <v>413</v>
      </c>
      <c r="L149" s="95">
        <v>3.5</v>
      </c>
      <c r="W149" s="93">
        <f t="shared" si="14"/>
        <v>5</v>
      </c>
      <c r="X149" s="74">
        <f t="shared" si="15"/>
        <v>3.5</v>
      </c>
    </row>
    <row r="150" spans="1:24" ht="165">
      <c r="A150" s="33">
        <v>229</v>
      </c>
      <c r="B150" s="71" t="s">
        <v>121</v>
      </c>
      <c r="C150" s="72" t="s">
        <v>225</v>
      </c>
      <c r="D150" s="69"/>
      <c r="E150" s="43"/>
      <c r="F150" s="43"/>
      <c r="G150" s="43"/>
      <c r="H150" s="69"/>
      <c r="I150" s="69"/>
      <c r="J150" s="92">
        <v>4</v>
      </c>
      <c r="K150" s="96" t="s">
        <v>414</v>
      </c>
      <c r="L150" s="95">
        <v>3</v>
      </c>
      <c r="W150" s="93">
        <f t="shared" si="14"/>
        <v>4</v>
      </c>
      <c r="X150" s="74">
        <f t="shared" si="15"/>
        <v>3</v>
      </c>
    </row>
    <row r="151" spans="1:24" ht="75">
      <c r="A151" s="33">
        <v>230</v>
      </c>
      <c r="B151" s="71" t="s">
        <v>122</v>
      </c>
      <c r="C151" s="72" t="s">
        <v>226</v>
      </c>
      <c r="D151" s="69"/>
      <c r="E151" s="43"/>
      <c r="F151" s="43"/>
      <c r="G151" s="43"/>
      <c r="H151" s="69"/>
      <c r="I151" s="69"/>
      <c r="J151" s="92">
        <v>5</v>
      </c>
      <c r="K151" s="96" t="s">
        <v>415</v>
      </c>
      <c r="L151" s="95">
        <v>3</v>
      </c>
      <c r="W151" s="93">
        <f t="shared" si="14"/>
        <v>5</v>
      </c>
      <c r="X151" s="74">
        <f t="shared" si="15"/>
        <v>3</v>
      </c>
    </row>
    <row r="152" spans="1:24" ht="345">
      <c r="A152" s="33">
        <v>231</v>
      </c>
      <c r="B152" s="71" t="s">
        <v>123</v>
      </c>
      <c r="C152" s="72" t="s">
        <v>227</v>
      </c>
      <c r="D152" s="69"/>
      <c r="E152" s="43"/>
      <c r="F152" s="43"/>
      <c r="G152" s="43"/>
      <c r="H152" s="69"/>
      <c r="I152" s="69"/>
      <c r="J152" s="92">
        <v>5</v>
      </c>
      <c r="K152" s="96" t="s">
        <v>416</v>
      </c>
      <c r="L152" s="95">
        <v>3</v>
      </c>
      <c r="W152" s="93">
        <f t="shared" si="14"/>
        <v>5</v>
      </c>
      <c r="X152" s="74">
        <f t="shared" si="15"/>
        <v>3</v>
      </c>
    </row>
    <row r="153" spans="1:24" ht="225">
      <c r="A153" s="33">
        <v>232</v>
      </c>
      <c r="B153" s="71" t="s">
        <v>260</v>
      </c>
      <c r="C153" s="72" t="s">
        <v>228</v>
      </c>
      <c r="D153" s="69"/>
      <c r="E153" s="43"/>
      <c r="F153" s="43"/>
      <c r="G153" s="43"/>
      <c r="H153" s="69"/>
      <c r="I153" s="69"/>
      <c r="J153" s="92">
        <v>5</v>
      </c>
      <c r="K153" s="96" t="s">
        <v>417</v>
      </c>
      <c r="L153" s="95">
        <v>4</v>
      </c>
      <c r="W153" s="93">
        <f t="shared" si="14"/>
        <v>5</v>
      </c>
      <c r="X153" s="74">
        <f t="shared" si="15"/>
        <v>4</v>
      </c>
    </row>
    <row r="154" spans="1:24" ht="405">
      <c r="A154" s="33">
        <v>233</v>
      </c>
      <c r="B154" s="71" t="s">
        <v>124</v>
      </c>
      <c r="C154" s="72" t="s">
        <v>229</v>
      </c>
      <c r="D154" s="69"/>
      <c r="E154" s="43"/>
      <c r="F154" s="43"/>
      <c r="G154" s="43"/>
      <c r="H154" s="69"/>
      <c r="I154" s="69"/>
      <c r="J154" s="92">
        <v>4</v>
      </c>
      <c r="K154" s="97" t="s">
        <v>418</v>
      </c>
      <c r="L154" s="95">
        <v>4</v>
      </c>
      <c r="W154" s="93">
        <f t="shared" si="14"/>
        <v>4</v>
      </c>
      <c r="X154" s="74">
        <f t="shared" si="15"/>
        <v>4</v>
      </c>
    </row>
    <row r="155" spans="1:24" ht="45">
      <c r="A155" s="33">
        <v>234</v>
      </c>
      <c r="B155" s="71" t="s">
        <v>125</v>
      </c>
      <c r="C155" s="72" t="s">
        <v>230</v>
      </c>
      <c r="D155" s="69"/>
      <c r="E155" s="43"/>
      <c r="F155" s="43"/>
      <c r="G155" s="43"/>
      <c r="H155" s="69"/>
      <c r="I155" s="69"/>
      <c r="J155" s="92">
        <v>3</v>
      </c>
      <c r="K155" s="96" t="s">
        <v>419</v>
      </c>
      <c r="L155" s="95">
        <v>3</v>
      </c>
      <c r="W155" s="93">
        <f t="shared" si="14"/>
        <v>3</v>
      </c>
      <c r="X155" s="74">
        <f t="shared" si="15"/>
        <v>3</v>
      </c>
    </row>
    <row r="156" spans="1:24" ht="409.5">
      <c r="A156" s="33">
        <v>235</v>
      </c>
      <c r="B156" s="71" t="s">
        <v>126</v>
      </c>
      <c r="C156" s="72" t="s">
        <v>231</v>
      </c>
      <c r="D156" s="69"/>
      <c r="E156" s="43"/>
      <c r="F156" s="43"/>
      <c r="G156" s="43"/>
      <c r="H156" s="69"/>
      <c r="I156" s="69"/>
      <c r="J156" s="92">
        <v>5</v>
      </c>
      <c r="K156" s="96" t="s">
        <v>420</v>
      </c>
      <c r="L156" s="95">
        <v>3</v>
      </c>
      <c r="W156" s="93">
        <f t="shared" si="14"/>
        <v>5</v>
      </c>
      <c r="X156" s="74">
        <f t="shared" si="15"/>
        <v>3</v>
      </c>
    </row>
    <row r="157" spans="1:24" ht="105">
      <c r="A157" s="33">
        <v>236</v>
      </c>
      <c r="B157" s="71" t="s">
        <v>127</v>
      </c>
      <c r="C157" s="72" t="s">
        <v>232</v>
      </c>
      <c r="D157" s="69"/>
      <c r="E157" s="43"/>
      <c r="F157" s="43"/>
      <c r="G157" s="43"/>
      <c r="H157" s="69"/>
      <c r="I157" s="69"/>
      <c r="J157" s="92">
        <v>5</v>
      </c>
      <c r="K157" s="98" t="s">
        <v>427</v>
      </c>
      <c r="L157" s="95">
        <v>2</v>
      </c>
      <c r="W157" s="93">
        <f t="shared" si="14"/>
        <v>5</v>
      </c>
      <c r="X157" s="74">
        <f t="shared" si="15"/>
        <v>2</v>
      </c>
    </row>
    <row r="158" spans="1:24">
      <c r="D158" s="69"/>
      <c r="E158" s="43"/>
      <c r="F158" s="43"/>
      <c r="G158" s="43"/>
      <c r="H158" s="69"/>
      <c r="I158" s="69"/>
      <c r="J158" s="99"/>
      <c r="K158" s="100"/>
      <c r="L158" s="99"/>
    </row>
    <row r="159" spans="1:24">
      <c r="D159" s="69"/>
      <c r="E159" s="43"/>
      <c r="F159" s="43"/>
      <c r="G159" s="43"/>
      <c r="H159" s="69"/>
      <c r="I159" s="69"/>
      <c r="J159" s="99"/>
      <c r="K159" s="100"/>
      <c r="L159" s="99"/>
    </row>
    <row r="160" spans="1:24">
      <c r="D160" s="69"/>
      <c r="E160" s="43"/>
      <c r="F160" s="43"/>
      <c r="G160" s="43"/>
      <c r="H160" s="69"/>
      <c r="I160" s="69"/>
      <c r="J160" s="99"/>
      <c r="K160" s="100"/>
      <c r="L160" s="99"/>
    </row>
    <row r="161" spans="1:24" ht="23.25">
      <c r="B161" s="79" t="s">
        <v>53</v>
      </c>
      <c r="D161" s="69"/>
      <c r="E161" s="43"/>
      <c r="F161" s="43"/>
      <c r="G161" s="43"/>
      <c r="H161" s="69"/>
      <c r="I161" s="69"/>
      <c r="J161" s="99"/>
      <c r="K161" s="100"/>
      <c r="L161" s="99"/>
    </row>
    <row r="162" spans="1:24" ht="105">
      <c r="A162" s="33">
        <v>237</v>
      </c>
      <c r="B162" s="71" t="s">
        <v>261</v>
      </c>
      <c r="C162" s="72" t="s">
        <v>233</v>
      </c>
      <c r="D162" s="69"/>
      <c r="E162" s="43"/>
      <c r="F162" s="43"/>
      <c r="G162" s="43"/>
      <c r="H162" s="69"/>
      <c r="I162" s="69"/>
      <c r="J162" s="92">
        <v>4</v>
      </c>
      <c r="K162" s="98" t="s">
        <v>424</v>
      </c>
      <c r="L162" s="95">
        <v>3</v>
      </c>
      <c r="W162" s="93">
        <f t="shared" ref="W162:W168" si="16">IF(R162&lt;&gt;"",R162,IF(M162&lt;&gt;"",M162,IF(J162&lt;&gt;"",J162,IF(D162&lt;&gt;"",D162,""))))</f>
        <v>4</v>
      </c>
      <c r="X162" s="74">
        <f t="shared" ref="X162:X168" si="17">IF(U162&lt;&gt;"",U162,IF(P162&lt;&gt;"",P162,IF(L162&lt;&gt;"",L162,IF(I162&lt;&gt;"",I162,IF(H162&lt;&gt;"",H162,IF(G162&lt;&gt;"",G162,""))))))</f>
        <v>3</v>
      </c>
    </row>
    <row r="163" spans="1:24" ht="150">
      <c r="A163" s="33">
        <v>238</v>
      </c>
      <c r="B163" s="71" t="s">
        <v>128</v>
      </c>
      <c r="C163" s="72" t="s">
        <v>234</v>
      </c>
      <c r="D163" s="69"/>
      <c r="E163" s="43"/>
      <c r="F163" s="43"/>
      <c r="G163" s="43"/>
      <c r="H163" s="69"/>
      <c r="I163" s="69"/>
      <c r="J163" s="92">
        <v>4</v>
      </c>
      <c r="K163" s="98" t="s">
        <v>421</v>
      </c>
      <c r="L163" s="95">
        <v>2</v>
      </c>
      <c r="W163" s="93">
        <f t="shared" si="16"/>
        <v>4</v>
      </c>
      <c r="X163" s="74">
        <f t="shared" si="17"/>
        <v>2</v>
      </c>
    </row>
    <row r="164" spans="1:24" ht="150">
      <c r="A164" s="33">
        <v>239</v>
      </c>
      <c r="B164" s="71" t="s">
        <v>129</v>
      </c>
      <c r="C164" s="72" t="s">
        <v>235</v>
      </c>
      <c r="D164" s="69"/>
      <c r="E164" s="43"/>
      <c r="F164" s="43"/>
      <c r="G164" s="43"/>
      <c r="H164" s="69"/>
      <c r="I164" s="69"/>
      <c r="J164" s="92">
        <v>4</v>
      </c>
      <c r="K164" s="98" t="s">
        <v>422</v>
      </c>
      <c r="L164" s="95">
        <v>3</v>
      </c>
      <c r="W164" s="93">
        <f t="shared" si="16"/>
        <v>4</v>
      </c>
      <c r="X164" s="74">
        <f t="shared" si="17"/>
        <v>3</v>
      </c>
    </row>
    <row r="165" spans="1:24" ht="60">
      <c r="A165" s="33">
        <v>240</v>
      </c>
      <c r="B165" s="71" t="s">
        <v>130</v>
      </c>
      <c r="C165" s="72" t="s">
        <v>236</v>
      </c>
      <c r="D165" s="69"/>
      <c r="E165" s="43"/>
      <c r="F165" s="43"/>
      <c r="G165" s="43"/>
      <c r="H165" s="69"/>
      <c r="I165" s="69"/>
      <c r="J165" s="92">
        <v>4</v>
      </c>
      <c r="K165" s="98" t="s">
        <v>423</v>
      </c>
      <c r="L165" s="95">
        <v>2</v>
      </c>
      <c r="W165" s="93">
        <f t="shared" si="16"/>
        <v>4</v>
      </c>
      <c r="X165" s="74">
        <f t="shared" si="17"/>
        <v>2</v>
      </c>
    </row>
    <row r="166" spans="1:24" ht="135">
      <c r="A166" s="33">
        <v>241</v>
      </c>
      <c r="B166" s="71" t="s">
        <v>263</v>
      </c>
      <c r="C166" s="72" t="s">
        <v>237</v>
      </c>
      <c r="D166" s="69"/>
      <c r="E166" s="43"/>
      <c r="F166" s="43"/>
      <c r="G166" s="43"/>
      <c r="H166" s="69"/>
      <c r="I166" s="69"/>
      <c r="J166" s="92"/>
      <c r="K166" s="101" t="s">
        <v>425</v>
      </c>
      <c r="L166" s="95">
        <v>2</v>
      </c>
      <c r="W166" s="93" t="str">
        <f t="shared" si="16"/>
        <v/>
      </c>
      <c r="X166" s="74">
        <f t="shared" si="17"/>
        <v>2</v>
      </c>
    </row>
    <row r="167" spans="1:24" ht="30">
      <c r="A167" s="33">
        <v>242</v>
      </c>
      <c r="B167" s="71" t="s">
        <v>131</v>
      </c>
      <c r="C167" s="72" t="s">
        <v>238</v>
      </c>
      <c r="D167" s="69"/>
      <c r="E167" s="43"/>
      <c r="F167" s="43"/>
      <c r="G167" s="43"/>
      <c r="H167" s="69"/>
      <c r="I167" s="69"/>
      <c r="J167" s="92"/>
      <c r="K167" s="102" t="s">
        <v>426</v>
      </c>
      <c r="L167" s="95">
        <v>0</v>
      </c>
      <c r="W167" s="93" t="str">
        <f t="shared" si="16"/>
        <v/>
      </c>
      <c r="X167" s="74">
        <f t="shared" si="17"/>
        <v>0</v>
      </c>
    </row>
    <row r="168" spans="1:24" ht="30">
      <c r="A168" s="33">
        <v>243</v>
      </c>
      <c r="B168" s="71" t="s">
        <v>132</v>
      </c>
      <c r="C168" s="72" t="s">
        <v>239</v>
      </c>
      <c r="D168" s="69"/>
      <c r="E168" s="43"/>
      <c r="F168" s="43"/>
      <c r="G168" s="43"/>
      <c r="H168" s="69"/>
      <c r="I168" s="69"/>
      <c r="J168" s="92"/>
      <c r="K168" s="102" t="s">
        <v>426</v>
      </c>
      <c r="L168" s="95">
        <v>0</v>
      </c>
      <c r="W168" s="93" t="str">
        <f t="shared" si="16"/>
        <v/>
      </c>
      <c r="X168" s="74">
        <f t="shared" si="17"/>
        <v>0</v>
      </c>
    </row>
    <row r="169" spans="1:24">
      <c r="D169" s="69"/>
      <c r="E169" s="43"/>
      <c r="F169" s="43"/>
      <c r="G169" s="43"/>
      <c r="H169" s="69"/>
      <c r="I169" s="69"/>
      <c r="K169" s="15"/>
    </row>
    <row r="170" spans="1:24">
      <c r="D170" s="69"/>
      <c r="E170" s="43"/>
      <c r="F170" s="43"/>
      <c r="G170" s="43"/>
      <c r="H170" s="69"/>
      <c r="I170" s="69"/>
    </row>
    <row r="171" spans="1:24">
      <c r="B171" s="80"/>
      <c r="D171" s="69"/>
      <c r="E171" s="43"/>
      <c r="F171" s="43"/>
      <c r="G171" s="43"/>
      <c r="H171" s="69"/>
      <c r="I171" s="69"/>
    </row>
    <row r="172" spans="1:24">
      <c r="D172" s="69"/>
      <c r="E172" s="43"/>
      <c r="F172" s="43"/>
      <c r="G172" s="43"/>
      <c r="H172" s="69"/>
      <c r="I172" s="69"/>
    </row>
    <row r="173" spans="1:24">
      <c r="D173" s="69"/>
      <c r="E173" s="43"/>
      <c r="F173" s="43"/>
      <c r="G173" s="43"/>
      <c r="H173" s="69"/>
      <c r="I173" s="69"/>
    </row>
    <row r="174" spans="1:24">
      <c r="D174" s="69"/>
      <c r="E174" s="43"/>
      <c r="F174" s="43"/>
      <c r="G174" s="43"/>
      <c r="H174" s="69"/>
      <c r="I174" s="69"/>
    </row>
    <row r="175" spans="1:24">
      <c r="D175" s="69"/>
      <c r="E175" s="43"/>
      <c r="F175" s="43"/>
      <c r="G175" s="43"/>
      <c r="H175" s="69"/>
      <c r="I175" s="69"/>
    </row>
    <row r="204" spans="13:22">
      <c r="M204" s="105"/>
      <c r="N204" s="105"/>
      <c r="O204" s="105"/>
      <c r="P204" s="105"/>
      <c r="Q204" s="105"/>
      <c r="R204" s="105"/>
      <c r="S204" s="105"/>
      <c r="T204" s="105"/>
      <c r="U204" s="105"/>
      <c r="V204" s="105"/>
    </row>
    <row r="205" spans="13:22">
      <c r="M205" s="105"/>
      <c r="N205" s="105"/>
      <c r="O205" s="105"/>
      <c r="P205" s="105"/>
      <c r="Q205" s="105"/>
      <c r="R205" s="105"/>
      <c r="S205" s="105"/>
      <c r="T205" s="105"/>
      <c r="U205" s="105"/>
      <c r="V205" s="105"/>
    </row>
    <row r="206" spans="13:22">
      <c r="M206" s="105"/>
      <c r="N206" s="105"/>
      <c r="O206" s="105"/>
      <c r="P206" s="105"/>
      <c r="Q206" s="105"/>
      <c r="R206" s="105"/>
      <c r="S206" s="105"/>
      <c r="T206" s="105"/>
      <c r="U206" s="105"/>
      <c r="V206" s="105"/>
    </row>
    <row r="207" spans="13:22">
      <c r="M207" s="105"/>
      <c r="N207" s="105"/>
      <c r="O207" s="105"/>
      <c r="P207" s="105"/>
      <c r="Q207" s="105"/>
      <c r="R207" s="105"/>
      <c r="S207" s="105"/>
      <c r="T207" s="105"/>
      <c r="U207" s="105"/>
      <c r="V207" s="105"/>
    </row>
    <row r="208" spans="13:22">
      <c r="M208" s="105"/>
      <c r="N208" s="105"/>
      <c r="O208" s="105"/>
      <c r="P208" s="105"/>
      <c r="Q208" s="105"/>
      <c r="R208" s="105"/>
      <c r="S208" s="105"/>
      <c r="T208" s="105"/>
      <c r="U208" s="105"/>
      <c r="V208" s="105"/>
    </row>
    <row r="209" spans="13:22">
      <c r="M209" s="105"/>
      <c r="N209" s="105"/>
      <c r="O209" s="105"/>
      <c r="P209" s="105"/>
      <c r="Q209" s="105"/>
      <c r="R209" s="105"/>
      <c r="S209" s="105"/>
      <c r="T209" s="105"/>
      <c r="U209" s="105"/>
      <c r="V209" s="105"/>
    </row>
    <row r="210" spans="13:22">
      <c r="M210" s="105"/>
      <c r="N210" s="105"/>
      <c r="O210" s="105"/>
      <c r="P210" s="105"/>
      <c r="Q210" s="105"/>
      <c r="R210" s="105"/>
      <c r="S210" s="105"/>
      <c r="T210" s="105"/>
      <c r="U210" s="105"/>
      <c r="V210" s="105"/>
    </row>
    <row r="211" spans="13:22">
      <c r="M211" s="105"/>
      <c r="N211" s="105"/>
      <c r="O211" s="105"/>
      <c r="P211" s="105"/>
      <c r="Q211" s="105"/>
      <c r="R211" s="105"/>
      <c r="S211" s="105"/>
      <c r="T211" s="105"/>
      <c r="U211" s="105"/>
      <c r="V211" s="105"/>
    </row>
    <row r="212" spans="13:22">
      <c r="M212" s="105"/>
      <c r="N212" s="105"/>
      <c r="O212" s="105"/>
      <c r="P212" s="105"/>
      <c r="Q212" s="105"/>
      <c r="R212" s="105"/>
      <c r="S212" s="105"/>
      <c r="T212" s="105"/>
      <c r="U212" s="105"/>
      <c r="V212" s="105"/>
    </row>
    <row r="213" spans="13:22">
      <c r="M213" s="105"/>
      <c r="N213" s="105"/>
      <c r="O213" s="105"/>
      <c r="P213" s="105"/>
      <c r="Q213" s="105"/>
      <c r="R213" s="105"/>
      <c r="S213" s="105"/>
      <c r="T213" s="105"/>
      <c r="U213" s="105"/>
      <c r="V213" s="105"/>
    </row>
    <row r="214" spans="13:22">
      <c r="M214" s="105"/>
      <c r="N214" s="105"/>
      <c r="O214" s="105"/>
      <c r="P214" s="105"/>
      <c r="Q214" s="105"/>
      <c r="R214" s="105"/>
      <c r="S214" s="105"/>
      <c r="T214" s="105"/>
      <c r="U214" s="105"/>
      <c r="V214" s="105"/>
    </row>
    <row r="215" spans="13:22">
      <c r="M215" s="105"/>
      <c r="N215" s="105"/>
      <c r="O215" s="105"/>
      <c r="P215" s="105"/>
      <c r="Q215" s="105"/>
      <c r="R215" s="105"/>
      <c r="S215" s="105"/>
      <c r="T215" s="105"/>
      <c r="U215" s="105"/>
      <c r="V215" s="105"/>
    </row>
    <row r="216" spans="13:22">
      <c r="M216" s="105"/>
      <c r="N216" s="105"/>
      <c r="O216" s="105"/>
      <c r="P216" s="105"/>
      <c r="Q216" s="105"/>
      <c r="R216" s="105"/>
      <c r="S216" s="105"/>
      <c r="T216" s="105"/>
      <c r="U216" s="105"/>
      <c r="V216" s="105"/>
    </row>
    <row r="217" spans="13:22">
      <c r="M217" s="105"/>
      <c r="N217" s="105"/>
      <c r="O217" s="105"/>
      <c r="P217" s="105"/>
      <c r="Q217" s="105"/>
      <c r="R217" s="105"/>
      <c r="S217" s="105"/>
      <c r="T217" s="105"/>
      <c r="U217" s="105"/>
      <c r="V217" s="105"/>
    </row>
    <row r="218" spans="13:22">
      <c r="M218" s="105"/>
      <c r="N218" s="105"/>
      <c r="O218" s="105"/>
      <c r="P218" s="105"/>
      <c r="Q218" s="105"/>
      <c r="R218" s="105"/>
      <c r="S218" s="105"/>
      <c r="T218" s="105"/>
      <c r="U218" s="105"/>
      <c r="V218" s="105"/>
    </row>
    <row r="219" spans="13:22">
      <c r="M219" s="105"/>
      <c r="N219" s="105"/>
      <c r="O219" s="105"/>
      <c r="P219" s="105"/>
      <c r="Q219" s="105"/>
      <c r="R219" s="105"/>
      <c r="S219" s="105"/>
      <c r="T219" s="105"/>
      <c r="U219" s="105"/>
      <c r="V219" s="105"/>
    </row>
    <row r="220" spans="13:22">
      <c r="M220" s="105"/>
      <c r="N220" s="105"/>
      <c r="O220" s="105"/>
      <c r="P220" s="105"/>
      <c r="Q220" s="105"/>
      <c r="R220" s="105"/>
      <c r="S220" s="105"/>
      <c r="T220" s="105"/>
      <c r="U220" s="105"/>
      <c r="V220" s="105"/>
    </row>
    <row r="221" spans="13:22">
      <c r="M221" s="105"/>
      <c r="N221" s="105"/>
      <c r="O221" s="105"/>
      <c r="P221" s="105"/>
      <c r="Q221" s="105"/>
      <c r="R221" s="105"/>
      <c r="S221" s="105"/>
      <c r="T221" s="105"/>
      <c r="U221" s="105"/>
      <c r="V221" s="105"/>
    </row>
    <row r="222" spans="13:22">
      <c r="M222" s="105"/>
      <c r="N222" s="105"/>
      <c r="O222" s="105"/>
      <c r="P222" s="105"/>
      <c r="Q222" s="105"/>
      <c r="R222" s="105"/>
      <c r="S222" s="105"/>
      <c r="T222" s="105"/>
      <c r="U222" s="105"/>
      <c r="V222" s="105"/>
    </row>
    <row r="223" spans="13:22">
      <c r="M223" s="105"/>
      <c r="N223" s="105"/>
      <c r="O223" s="105"/>
      <c r="P223" s="105"/>
      <c r="Q223" s="105"/>
      <c r="R223" s="105"/>
      <c r="S223" s="105"/>
      <c r="T223" s="105"/>
      <c r="U223" s="105"/>
      <c r="V223" s="105"/>
    </row>
    <row r="224" spans="13:22">
      <c r="M224" s="105"/>
      <c r="N224" s="105"/>
      <c r="O224" s="105"/>
      <c r="P224" s="105"/>
      <c r="Q224" s="105"/>
      <c r="R224" s="105"/>
      <c r="S224" s="105"/>
      <c r="T224" s="105"/>
      <c r="U224" s="105"/>
      <c r="V224" s="105"/>
    </row>
    <row r="225" spans="13:22">
      <c r="M225" s="105"/>
      <c r="N225" s="105"/>
      <c r="O225" s="105"/>
      <c r="P225" s="105"/>
      <c r="Q225" s="105"/>
      <c r="R225" s="105"/>
      <c r="S225" s="105"/>
      <c r="T225" s="105"/>
      <c r="U225" s="105"/>
      <c r="V225" s="105"/>
    </row>
    <row r="226" spans="13:22">
      <c r="M226" s="105"/>
      <c r="N226" s="105"/>
      <c r="O226" s="105"/>
      <c r="P226" s="105"/>
      <c r="Q226" s="105"/>
      <c r="R226" s="105"/>
      <c r="S226" s="105"/>
      <c r="T226" s="105"/>
      <c r="U226" s="105"/>
      <c r="V226" s="105"/>
    </row>
    <row r="227" spans="13:22">
      <c r="M227" s="105"/>
      <c r="N227" s="105"/>
      <c r="O227" s="105"/>
      <c r="P227" s="105"/>
      <c r="Q227" s="105"/>
      <c r="R227" s="105"/>
      <c r="S227" s="105"/>
      <c r="T227" s="105"/>
      <c r="U227" s="105"/>
      <c r="V227" s="105"/>
    </row>
    <row r="228" spans="13:22">
      <c r="M228" s="105"/>
      <c r="N228" s="105"/>
      <c r="O228" s="105"/>
      <c r="P228" s="105"/>
      <c r="Q228" s="105"/>
      <c r="R228" s="105"/>
      <c r="S228" s="105"/>
      <c r="T228" s="105"/>
      <c r="U228" s="105"/>
      <c r="V228" s="105"/>
    </row>
    <row r="229" spans="13:22">
      <c r="M229" s="105"/>
      <c r="N229" s="105"/>
      <c r="O229" s="105"/>
      <c r="P229" s="105"/>
      <c r="Q229" s="105"/>
      <c r="R229" s="105"/>
      <c r="S229" s="105"/>
      <c r="T229" s="105"/>
      <c r="U229" s="105"/>
      <c r="V229" s="105"/>
    </row>
    <row r="230" spans="13:22">
      <c r="M230" s="105"/>
      <c r="N230" s="105"/>
      <c r="O230" s="105"/>
      <c r="P230" s="105"/>
      <c r="Q230" s="105"/>
      <c r="R230" s="105"/>
      <c r="S230" s="105"/>
      <c r="T230" s="105"/>
      <c r="U230" s="105"/>
      <c r="V230" s="105"/>
    </row>
    <row r="231" spans="13:22">
      <c r="M231" s="105"/>
      <c r="N231" s="105"/>
      <c r="O231" s="105"/>
      <c r="P231" s="105"/>
      <c r="Q231" s="105"/>
      <c r="R231" s="105"/>
      <c r="S231" s="105"/>
      <c r="T231" s="105"/>
      <c r="U231" s="105"/>
      <c r="V231" s="105"/>
    </row>
    <row r="232" spans="13:22">
      <c r="M232" s="105"/>
      <c r="N232" s="105"/>
      <c r="O232" s="105"/>
      <c r="P232" s="105"/>
      <c r="Q232" s="105"/>
      <c r="R232" s="105"/>
      <c r="S232" s="105"/>
      <c r="T232" s="105"/>
      <c r="U232" s="105"/>
      <c r="V232" s="105"/>
    </row>
    <row r="233" spans="13:22">
      <c r="M233" s="105"/>
      <c r="N233" s="105"/>
      <c r="O233" s="105"/>
      <c r="P233" s="105"/>
      <c r="Q233" s="105"/>
      <c r="R233" s="105"/>
      <c r="S233" s="105"/>
      <c r="T233" s="105"/>
      <c r="U233" s="105"/>
      <c r="V233" s="105"/>
    </row>
    <row r="234" spans="13:22">
      <c r="M234" s="105"/>
      <c r="N234" s="105"/>
      <c r="O234" s="105"/>
      <c r="P234" s="105"/>
      <c r="Q234" s="105"/>
      <c r="R234" s="105"/>
      <c r="S234" s="105"/>
      <c r="T234" s="105"/>
      <c r="U234" s="105"/>
      <c r="V234" s="105"/>
    </row>
    <row r="235" spans="13:22">
      <c r="M235" s="105"/>
      <c r="N235" s="105"/>
      <c r="O235" s="105"/>
      <c r="P235" s="105"/>
      <c r="Q235" s="105"/>
      <c r="R235" s="105"/>
      <c r="S235" s="105"/>
      <c r="T235" s="105"/>
      <c r="U235" s="105"/>
      <c r="V235" s="105"/>
    </row>
    <row r="236" spans="13:22">
      <c r="M236" s="105"/>
      <c r="N236" s="105"/>
      <c r="O236" s="105"/>
      <c r="P236" s="105"/>
      <c r="Q236" s="105"/>
      <c r="R236" s="105"/>
      <c r="S236" s="105"/>
      <c r="T236" s="105"/>
      <c r="U236" s="105"/>
      <c r="V236" s="105"/>
    </row>
    <row r="237" spans="13:22">
      <c r="M237" s="105"/>
      <c r="N237" s="105"/>
      <c r="O237" s="105"/>
      <c r="P237" s="105"/>
      <c r="Q237" s="105"/>
      <c r="R237" s="105"/>
      <c r="S237" s="105"/>
      <c r="T237" s="105"/>
      <c r="U237" s="105"/>
      <c r="V237" s="105"/>
    </row>
    <row r="238" spans="13:22">
      <c r="M238" s="105"/>
      <c r="N238" s="105"/>
      <c r="O238" s="105"/>
      <c r="P238" s="105"/>
      <c r="Q238" s="105"/>
      <c r="R238" s="105"/>
      <c r="S238" s="105"/>
      <c r="T238" s="105"/>
      <c r="U238" s="105"/>
      <c r="V238" s="105"/>
    </row>
    <row r="239" spans="13:22">
      <c r="M239" s="105"/>
      <c r="N239" s="105"/>
      <c r="O239" s="105"/>
      <c r="P239" s="105"/>
      <c r="Q239" s="105"/>
      <c r="R239" s="105"/>
      <c r="S239" s="105"/>
      <c r="T239" s="105"/>
      <c r="U239" s="105"/>
      <c r="V239" s="105"/>
    </row>
    <row r="240" spans="13:22">
      <c r="M240" s="105"/>
      <c r="N240" s="105"/>
      <c r="O240" s="105"/>
      <c r="P240" s="105"/>
      <c r="Q240" s="105"/>
      <c r="R240" s="105"/>
      <c r="S240" s="105"/>
      <c r="T240" s="105"/>
      <c r="U240" s="105"/>
      <c r="V240" s="105"/>
    </row>
    <row r="241" spans="13:22">
      <c r="M241" s="105"/>
      <c r="N241" s="105"/>
      <c r="O241" s="105"/>
      <c r="P241" s="105"/>
      <c r="Q241" s="105"/>
      <c r="R241" s="105"/>
      <c r="S241" s="105"/>
      <c r="T241" s="105"/>
      <c r="U241" s="105"/>
      <c r="V241" s="105"/>
    </row>
    <row r="242" spans="13:22">
      <c r="M242" s="105"/>
      <c r="N242" s="105"/>
      <c r="O242" s="105"/>
      <c r="P242" s="105"/>
      <c r="Q242" s="105"/>
      <c r="R242" s="105"/>
      <c r="S242" s="105"/>
      <c r="T242" s="105"/>
      <c r="U242" s="105"/>
      <c r="V242" s="105"/>
    </row>
    <row r="243" spans="13:22">
      <c r="M243" s="105"/>
      <c r="N243" s="105"/>
      <c r="O243" s="105"/>
      <c r="P243" s="105"/>
      <c r="Q243" s="105"/>
      <c r="R243" s="105"/>
      <c r="S243" s="105"/>
      <c r="T243" s="105"/>
      <c r="U243" s="105"/>
      <c r="V243" s="105"/>
    </row>
    <row r="244" spans="13:22">
      <c r="M244" s="105"/>
      <c r="N244" s="105"/>
      <c r="O244" s="105"/>
      <c r="P244" s="105"/>
      <c r="Q244" s="105"/>
      <c r="R244" s="105"/>
      <c r="S244" s="105"/>
      <c r="T244" s="105"/>
      <c r="U244" s="105"/>
      <c r="V244" s="105"/>
    </row>
    <row r="245" spans="13:22">
      <c r="M245" s="105"/>
      <c r="N245" s="105"/>
      <c r="O245" s="105"/>
      <c r="P245" s="105"/>
      <c r="Q245" s="105"/>
      <c r="R245" s="105"/>
      <c r="S245" s="105"/>
      <c r="T245" s="105"/>
      <c r="U245" s="105"/>
      <c r="V245" s="105"/>
    </row>
    <row r="246" spans="13:22">
      <c r="M246" s="105"/>
      <c r="N246" s="105"/>
      <c r="O246" s="105"/>
      <c r="P246" s="105"/>
      <c r="Q246" s="105"/>
      <c r="R246" s="105"/>
      <c r="S246" s="105"/>
      <c r="T246" s="105"/>
      <c r="U246" s="105"/>
      <c r="V246" s="105"/>
    </row>
    <row r="247" spans="13:22">
      <c r="M247" s="105"/>
      <c r="N247" s="105"/>
      <c r="O247" s="105"/>
      <c r="P247" s="105"/>
      <c r="Q247" s="105"/>
      <c r="R247" s="105"/>
      <c r="S247" s="105"/>
      <c r="T247" s="105"/>
      <c r="U247" s="105"/>
      <c r="V247" s="105"/>
    </row>
    <row r="248" spans="13:22">
      <c r="M248" s="105"/>
      <c r="N248" s="105"/>
      <c r="O248" s="105"/>
      <c r="P248" s="105"/>
      <c r="Q248" s="105"/>
      <c r="R248" s="105"/>
      <c r="S248" s="105"/>
      <c r="T248" s="105"/>
      <c r="U248" s="105"/>
      <c r="V248" s="105"/>
    </row>
    <row r="249" spans="13:22">
      <c r="M249" s="105"/>
      <c r="N249" s="105"/>
      <c r="O249" s="105"/>
      <c r="P249" s="105"/>
      <c r="Q249" s="105"/>
      <c r="R249" s="105"/>
      <c r="S249" s="105"/>
      <c r="T249" s="105"/>
      <c r="U249" s="105"/>
      <c r="V249" s="105"/>
    </row>
    <row r="250" spans="13:22">
      <c r="M250" s="105"/>
      <c r="N250" s="105"/>
      <c r="O250" s="105"/>
      <c r="P250" s="105"/>
      <c r="Q250" s="105"/>
      <c r="R250" s="105"/>
      <c r="S250" s="105"/>
      <c r="T250" s="105"/>
      <c r="U250" s="105"/>
      <c r="V250" s="105"/>
    </row>
    <row r="251" spans="13:22">
      <c r="M251" s="105"/>
      <c r="N251" s="105"/>
      <c r="O251" s="105"/>
      <c r="P251" s="105"/>
      <c r="Q251" s="105"/>
      <c r="R251" s="105"/>
      <c r="S251" s="105"/>
      <c r="T251" s="105"/>
      <c r="U251" s="105"/>
      <c r="V251" s="105"/>
    </row>
    <row r="252" spans="13:22">
      <c r="M252" s="105"/>
      <c r="N252" s="105"/>
      <c r="O252" s="105"/>
      <c r="P252" s="105"/>
      <c r="Q252" s="105"/>
      <c r="R252" s="105"/>
      <c r="S252" s="105"/>
      <c r="T252" s="105"/>
      <c r="U252" s="105"/>
      <c r="V252" s="105"/>
    </row>
    <row r="253" spans="13:22">
      <c r="M253" s="105"/>
      <c r="N253" s="105"/>
      <c r="O253" s="105"/>
      <c r="P253" s="105"/>
      <c r="Q253" s="105"/>
      <c r="R253" s="105"/>
      <c r="S253" s="105"/>
      <c r="T253" s="105"/>
      <c r="U253" s="105"/>
      <c r="V253" s="105"/>
    </row>
    <row r="254" spans="13:22">
      <c r="M254" s="105"/>
      <c r="N254" s="105"/>
      <c r="O254" s="105"/>
      <c r="P254" s="105"/>
      <c r="Q254" s="105"/>
      <c r="R254" s="105"/>
      <c r="S254" s="105"/>
      <c r="T254" s="105"/>
      <c r="U254" s="105"/>
      <c r="V254" s="105"/>
    </row>
    <row r="255" spans="13:22">
      <c r="M255" s="105"/>
      <c r="N255" s="105"/>
      <c r="O255" s="105"/>
      <c r="P255" s="105"/>
      <c r="Q255" s="105"/>
      <c r="R255" s="105"/>
      <c r="S255" s="105"/>
      <c r="T255" s="105"/>
      <c r="U255" s="105"/>
      <c r="V255" s="105"/>
    </row>
    <row r="256" spans="13:22">
      <c r="M256" s="105"/>
      <c r="N256" s="105"/>
      <c r="O256" s="105"/>
      <c r="P256" s="105"/>
      <c r="Q256" s="105"/>
      <c r="R256" s="105"/>
      <c r="S256" s="105"/>
      <c r="T256" s="105"/>
      <c r="U256" s="105"/>
      <c r="V256" s="105"/>
    </row>
    <row r="257" spans="13:22">
      <c r="M257" s="105"/>
      <c r="N257" s="105"/>
      <c r="O257" s="105"/>
      <c r="P257" s="105"/>
      <c r="Q257" s="105"/>
      <c r="R257" s="105"/>
      <c r="S257" s="105"/>
      <c r="T257" s="105"/>
      <c r="U257" s="105"/>
      <c r="V257" s="105"/>
    </row>
    <row r="258" spans="13:22">
      <c r="M258" s="105"/>
      <c r="N258" s="105"/>
      <c r="O258" s="105"/>
      <c r="P258" s="105"/>
      <c r="Q258" s="105"/>
      <c r="R258" s="105"/>
      <c r="S258" s="105"/>
      <c r="T258" s="105"/>
      <c r="U258" s="105"/>
      <c r="V258" s="105"/>
    </row>
    <row r="259" spans="13:22">
      <c r="M259" s="105"/>
      <c r="N259" s="105"/>
      <c r="O259" s="105"/>
      <c r="P259" s="105"/>
      <c r="Q259" s="105"/>
      <c r="R259" s="105"/>
      <c r="S259" s="105"/>
      <c r="T259" s="105"/>
      <c r="U259" s="105"/>
      <c r="V259" s="105"/>
    </row>
    <row r="260" spans="13:22">
      <c r="M260" s="105"/>
      <c r="N260" s="105"/>
      <c r="O260" s="105"/>
      <c r="P260" s="105"/>
      <c r="Q260" s="105"/>
      <c r="R260" s="105"/>
      <c r="S260" s="105"/>
      <c r="T260" s="105"/>
      <c r="U260" s="105"/>
      <c r="V260" s="105"/>
    </row>
    <row r="261" spans="13:22">
      <c r="M261" s="105"/>
      <c r="N261" s="105"/>
      <c r="O261" s="105"/>
      <c r="P261" s="105"/>
      <c r="Q261" s="105"/>
      <c r="R261" s="105"/>
      <c r="S261" s="105"/>
      <c r="T261" s="105"/>
      <c r="U261" s="105"/>
      <c r="V261" s="105"/>
    </row>
    <row r="262" spans="13:22">
      <c r="M262" s="105"/>
      <c r="N262" s="105"/>
      <c r="O262" s="105"/>
      <c r="P262" s="105"/>
      <c r="Q262" s="105"/>
      <c r="R262" s="105"/>
      <c r="S262" s="105"/>
      <c r="T262" s="105"/>
      <c r="U262" s="105"/>
      <c r="V262" s="105"/>
    </row>
    <row r="263" spans="13:22">
      <c r="M263" s="105"/>
      <c r="N263" s="105"/>
      <c r="O263" s="105"/>
      <c r="P263" s="105"/>
      <c r="Q263" s="105"/>
      <c r="R263" s="105"/>
      <c r="S263" s="105"/>
      <c r="T263" s="105"/>
      <c r="U263" s="105"/>
      <c r="V263" s="105"/>
    </row>
    <row r="264" spans="13:22">
      <c r="M264" s="105"/>
      <c r="N264" s="105"/>
      <c r="O264" s="105"/>
      <c r="P264" s="105"/>
      <c r="Q264" s="105"/>
      <c r="R264" s="105"/>
      <c r="S264" s="105"/>
      <c r="T264" s="105"/>
      <c r="U264" s="105"/>
      <c r="V264" s="105"/>
    </row>
    <row r="265" spans="13:22">
      <c r="M265" s="105"/>
      <c r="N265" s="105"/>
      <c r="O265" s="105"/>
      <c r="P265" s="105"/>
      <c r="Q265" s="105"/>
      <c r="R265" s="105"/>
      <c r="S265" s="105"/>
      <c r="T265" s="105"/>
      <c r="U265" s="105"/>
      <c r="V265" s="105"/>
    </row>
    <row r="266" spans="13:22">
      <c r="M266" s="105"/>
      <c r="N266" s="105"/>
      <c r="O266" s="105"/>
      <c r="P266" s="105"/>
      <c r="Q266" s="105"/>
      <c r="R266" s="105"/>
      <c r="S266" s="105"/>
      <c r="T266" s="105"/>
      <c r="U266" s="105"/>
      <c r="V266" s="105"/>
    </row>
    <row r="267" spans="13:22">
      <c r="M267" s="105"/>
      <c r="N267" s="105"/>
      <c r="O267" s="105"/>
      <c r="P267" s="105"/>
      <c r="Q267" s="105"/>
      <c r="R267" s="105"/>
      <c r="S267" s="105"/>
      <c r="T267" s="105"/>
      <c r="U267" s="105"/>
      <c r="V267" s="105"/>
    </row>
    <row r="268" spans="13:22">
      <c r="M268" s="105"/>
      <c r="N268" s="105"/>
      <c r="O268" s="105"/>
      <c r="P268" s="105"/>
      <c r="Q268" s="105"/>
      <c r="R268" s="105"/>
      <c r="S268" s="105"/>
      <c r="T268" s="105"/>
      <c r="U268" s="105"/>
      <c r="V268" s="105"/>
    </row>
    <row r="269" spans="13:22">
      <c r="M269" s="105"/>
      <c r="N269" s="105"/>
      <c r="O269" s="105"/>
      <c r="P269" s="105"/>
      <c r="Q269" s="105"/>
      <c r="R269" s="105"/>
      <c r="S269" s="105"/>
      <c r="T269" s="105"/>
      <c r="U269" s="105"/>
      <c r="V269" s="105"/>
    </row>
    <row r="270" spans="13:22">
      <c r="M270" s="105"/>
      <c r="N270" s="105"/>
      <c r="O270" s="105"/>
      <c r="P270" s="105"/>
      <c r="Q270" s="105"/>
      <c r="R270" s="105"/>
      <c r="S270" s="105"/>
      <c r="T270" s="105"/>
      <c r="U270" s="105"/>
      <c r="V270" s="105"/>
    </row>
    <row r="271" spans="13:22">
      <c r="M271" s="105"/>
      <c r="N271" s="105"/>
      <c r="O271" s="105"/>
      <c r="P271" s="105"/>
      <c r="Q271" s="105"/>
      <c r="R271" s="105"/>
      <c r="S271" s="105"/>
      <c r="T271" s="105"/>
      <c r="U271" s="105"/>
      <c r="V271" s="105"/>
    </row>
    <row r="272" spans="13:22">
      <c r="M272" s="105"/>
      <c r="N272" s="105"/>
      <c r="O272" s="105"/>
      <c r="P272" s="105"/>
      <c r="Q272" s="105"/>
      <c r="R272" s="105"/>
      <c r="S272" s="105"/>
      <c r="T272" s="105"/>
      <c r="U272" s="105"/>
      <c r="V272" s="105"/>
    </row>
    <row r="273" spans="13:22">
      <c r="M273" s="105"/>
      <c r="N273" s="105"/>
      <c r="O273" s="105"/>
      <c r="P273" s="105"/>
      <c r="Q273" s="105"/>
      <c r="R273" s="105"/>
      <c r="S273" s="105"/>
      <c r="T273" s="105"/>
      <c r="U273" s="105"/>
      <c r="V273" s="105"/>
    </row>
    <row r="274" spans="13:22">
      <c r="M274" s="105"/>
      <c r="N274" s="105"/>
      <c r="O274" s="105"/>
      <c r="P274" s="105"/>
      <c r="Q274" s="105"/>
      <c r="R274" s="105"/>
      <c r="S274" s="105"/>
      <c r="T274" s="105"/>
      <c r="U274" s="105"/>
      <c r="V274" s="105"/>
    </row>
    <row r="275" spans="13:22">
      <c r="M275" s="105"/>
      <c r="N275" s="105"/>
      <c r="O275" s="105"/>
      <c r="P275" s="105"/>
      <c r="Q275" s="105"/>
      <c r="R275" s="105"/>
      <c r="S275" s="105"/>
      <c r="T275" s="105"/>
      <c r="U275" s="105"/>
      <c r="V275" s="105"/>
    </row>
    <row r="276" spans="13:22">
      <c r="M276" s="105"/>
      <c r="N276" s="105"/>
      <c r="O276" s="105"/>
      <c r="P276" s="105"/>
      <c r="Q276" s="105"/>
      <c r="R276" s="105"/>
      <c r="S276" s="105"/>
      <c r="T276" s="105"/>
      <c r="U276" s="105"/>
      <c r="V276" s="105"/>
    </row>
    <row r="277" spans="13:22">
      <c r="M277" s="105"/>
      <c r="N277" s="105"/>
      <c r="O277" s="105"/>
      <c r="P277" s="105"/>
      <c r="Q277" s="105"/>
      <c r="R277" s="105"/>
      <c r="S277" s="105"/>
      <c r="T277" s="105"/>
      <c r="U277" s="105"/>
      <c r="V277" s="105"/>
    </row>
    <row r="278" spans="13:22">
      <c r="M278" s="105"/>
      <c r="N278" s="105"/>
      <c r="O278" s="105"/>
      <c r="P278" s="105"/>
      <c r="Q278" s="105"/>
      <c r="R278" s="105"/>
      <c r="S278" s="105"/>
      <c r="T278" s="105"/>
      <c r="U278" s="105"/>
      <c r="V278" s="105"/>
    </row>
    <row r="279" spans="13:22">
      <c r="M279" s="105"/>
      <c r="N279" s="105"/>
      <c r="O279" s="105"/>
      <c r="P279" s="105"/>
      <c r="Q279" s="105"/>
      <c r="R279" s="105"/>
      <c r="S279" s="105"/>
      <c r="T279" s="105"/>
      <c r="U279" s="105"/>
      <c r="V279" s="105"/>
    </row>
    <row r="280" spans="13:22">
      <c r="M280" s="105"/>
      <c r="N280" s="105"/>
      <c r="O280" s="105"/>
      <c r="P280" s="105"/>
      <c r="Q280" s="105"/>
      <c r="R280" s="105"/>
      <c r="S280" s="105"/>
      <c r="T280" s="105"/>
      <c r="U280" s="105"/>
      <c r="V280" s="105"/>
    </row>
    <row r="281" spans="13:22">
      <c r="M281" s="105"/>
      <c r="N281" s="105"/>
      <c r="O281" s="105"/>
      <c r="P281" s="105"/>
      <c r="Q281" s="105"/>
      <c r="R281" s="105"/>
      <c r="S281" s="105"/>
      <c r="T281" s="105"/>
      <c r="U281" s="105"/>
      <c r="V281" s="105"/>
    </row>
    <row r="282" spans="13:22">
      <c r="M282" s="105"/>
      <c r="N282" s="105"/>
      <c r="O282" s="105"/>
      <c r="P282" s="105"/>
      <c r="Q282" s="105"/>
      <c r="R282" s="105"/>
      <c r="S282" s="105"/>
      <c r="T282" s="105"/>
      <c r="U282" s="105"/>
      <c r="V282" s="105"/>
    </row>
    <row r="283" spans="13:22">
      <c r="M283" s="105"/>
      <c r="N283" s="105"/>
      <c r="O283" s="105"/>
      <c r="P283" s="105"/>
      <c r="Q283" s="105"/>
      <c r="R283" s="105"/>
      <c r="S283" s="105"/>
      <c r="T283" s="105"/>
      <c r="U283" s="105"/>
      <c r="V283" s="105"/>
    </row>
    <row r="284" spans="13:22">
      <c r="M284" s="105"/>
      <c r="N284" s="105"/>
      <c r="O284" s="105"/>
      <c r="P284" s="105"/>
      <c r="Q284" s="105"/>
      <c r="R284" s="105"/>
      <c r="S284" s="105"/>
      <c r="T284" s="105"/>
      <c r="U284" s="105"/>
      <c r="V284" s="105"/>
    </row>
    <row r="285" spans="13:22">
      <c r="M285" s="105"/>
      <c r="N285" s="105"/>
      <c r="O285" s="105"/>
      <c r="P285" s="105"/>
      <c r="Q285" s="105"/>
      <c r="R285" s="105"/>
      <c r="S285" s="105"/>
      <c r="T285" s="105"/>
      <c r="U285" s="105"/>
      <c r="V285" s="105"/>
    </row>
    <row r="286" spans="13:22">
      <c r="M286" s="105"/>
      <c r="N286" s="105"/>
      <c r="O286" s="105"/>
      <c r="P286" s="105"/>
      <c r="Q286" s="105"/>
      <c r="R286" s="105"/>
      <c r="S286" s="105"/>
      <c r="T286" s="105"/>
      <c r="U286" s="105"/>
      <c r="V286" s="105"/>
    </row>
    <row r="287" spans="13:22">
      <c r="M287" s="105"/>
      <c r="N287" s="105"/>
      <c r="O287" s="105"/>
      <c r="P287" s="105"/>
      <c r="Q287" s="105"/>
      <c r="R287" s="105"/>
      <c r="S287" s="105"/>
      <c r="T287" s="105"/>
      <c r="U287" s="105"/>
      <c r="V287" s="105"/>
    </row>
    <row r="288" spans="13:22">
      <c r="M288" s="105"/>
      <c r="N288" s="105"/>
      <c r="O288" s="105"/>
      <c r="P288" s="105"/>
      <c r="Q288" s="105"/>
      <c r="R288" s="105"/>
      <c r="S288" s="105"/>
      <c r="T288" s="105"/>
      <c r="U288" s="105"/>
      <c r="V288" s="105"/>
    </row>
    <row r="289" spans="13:22">
      <c r="M289" s="105"/>
      <c r="N289" s="105"/>
      <c r="O289" s="105"/>
      <c r="P289" s="105"/>
      <c r="Q289" s="105"/>
      <c r="R289" s="105"/>
      <c r="S289" s="105"/>
      <c r="T289" s="105"/>
      <c r="U289" s="105"/>
      <c r="V289" s="105"/>
    </row>
    <row r="290" spans="13:22">
      <c r="M290" s="105"/>
      <c r="N290" s="105"/>
      <c r="O290" s="105"/>
      <c r="P290" s="105"/>
      <c r="Q290" s="105"/>
      <c r="R290" s="105"/>
      <c r="S290" s="105"/>
      <c r="T290" s="105"/>
      <c r="U290" s="105"/>
      <c r="V290" s="105"/>
    </row>
    <row r="291" spans="13:22">
      <c r="M291" s="105"/>
      <c r="N291" s="105"/>
      <c r="O291" s="105"/>
      <c r="P291" s="105"/>
      <c r="Q291" s="105"/>
      <c r="R291" s="105"/>
      <c r="S291" s="105"/>
      <c r="T291" s="105"/>
      <c r="U291" s="105"/>
      <c r="V291" s="105"/>
    </row>
    <row r="292" spans="13:22">
      <c r="M292" s="105"/>
      <c r="N292" s="105"/>
      <c r="O292" s="105"/>
      <c r="P292" s="105"/>
      <c r="Q292" s="105"/>
      <c r="R292" s="105"/>
      <c r="S292" s="105"/>
      <c r="T292" s="105"/>
      <c r="U292" s="105"/>
      <c r="V292" s="105"/>
    </row>
    <row r="293" spans="13:22">
      <c r="M293" s="105"/>
      <c r="N293" s="105"/>
      <c r="O293" s="105"/>
      <c r="P293" s="105"/>
      <c r="Q293" s="105"/>
      <c r="R293" s="105"/>
      <c r="S293" s="105"/>
      <c r="T293" s="105"/>
      <c r="U293" s="105"/>
      <c r="V293" s="105"/>
    </row>
    <row r="294" spans="13:22">
      <c r="M294" s="105"/>
      <c r="N294" s="105"/>
      <c r="O294" s="105"/>
      <c r="P294" s="105"/>
      <c r="Q294" s="105"/>
      <c r="R294" s="105"/>
      <c r="S294" s="105"/>
      <c r="T294" s="105"/>
      <c r="U294" s="105"/>
      <c r="V294" s="105"/>
    </row>
    <row r="295" spans="13:22">
      <c r="M295" s="105"/>
      <c r="N295" s="105"/>
      <c r="O295" s="105"/>
      <c r="P295" s="105"/>
      <c r="Q295" s="105"/>
      <c r="R295" s="105"/>
      <c r="S295" s="105"/>
      <c r="T295" s="105"/>
      <c r="U295" s="105"/>
      <c r="V295" s="105"/>
    </row>
    <row r="296" spans="13:22">
      <c r="M296" s="105"/>
      <c r="N296" s="105"/>
      <c r="O296" s="105"/>
      <c r="P296" s="105"/>
      <c r="Q296" s="105"/>
      <c r="R296" s="105"/>
      <c r="S296" s="105"/>
      <c r="T296" s="105"/>
      <c r="U296" s="105"/>
      <c r="V296" s="105"/>
    </row>
    <row r="297" spans="13:22">
      <c r="M297" s="105"/>
      <c r="N297" s="105"/>
      <c r="O297" s="105"/>
      <c r="P297" s="105"/>
      <c r="Q297" s="105"/>
      <c r="R297" s="105"/>
      <c r="S297" s="105"/>
      <c r="T297" s="105"/>
      <c r="U297" s="105"/>
      <c r="V297" s="105"/>
    </row>
    <row r="298" spans="13:22">
      <c r="M298" s="105"/>
      <c r="N298" s="105"/>
      <c r="O298" s="105"/>
      <c r="P298" s="105"/>
      <c r="Q298" s="105"/>
      <c r="R298" s="105"/>
      <c r="S298" s="105"/>
      <c r="T298" s="105"/>
      <c r="U298" s="105"/>
      <c r="V298" s="105"/>
    </row>
    <row r="299" spans="13:22">
      <c r="M299" s="105"/>
      <c r="N299" s="105"/>
      <c r="O299" s="105"/>
      <c r="P299" s="105"/>
      <c r="Q299" s="105"/>
      <c r="R299" s="105"/>
      <c r="S299" s="105"/>
      <c r="T299" s="105"/>
      <c r="U299" s="105"/>
      <c r="V299" s="105"/>
    </row>
    <row r="300" spans="13:22">
      <c r="M300" s="105"/>
      <c r="N300" s="105"/>
      <c r="O300" s="105"/>
      <c r="P300" s="105"/>
      <c r="Q300" s="105"/>
      <c r="R300" s="105"/>
      <c r="S300" s="105"/>
      <c r="T300" s="105"/>
      <c r="U300" s="105"/>
      <c r="V300" s="105"/>
    </row>
    <row r="301" spans="13:22">
      <c r="M301" s="105"/>
      <c r="N301" s="105"/>
      <c r="O301" s="105"/>
      <c r="P301" s="105"/>
      <c r="Q301" s="105"/>
      <c r="R301" s="105"/>
      <c r="S301" s="105"/>
      <c r="T301" s="105"/>
      <c r="U301" s="105"/>
      <c r="V301" s="105"/>
    </row>
    <row r="302" spans="13:22">
      <c r="M302" s="105"/>
      <c r="N302" s="105"/>
      <c r="O302" s="105"/>
      <c r="P302" s="105"/>
      <c r="Q302" s="105"/>
      <c r="R302" s="105"/>
      <c r="S302" s="105"/>
      <c r="T302" s="105"/>
      <c r="U302" s="105"/>
      <c r="V302" s="105"/>
    </row>
    <row r="303" spans="13:22">
      <c r="M303" s="105"/>
      <c r="N303" s="105"/>
      <c r="O303" s="105"/>
      <c r="P303" s="105"/>
      <c r="Q303" s="105"/>
      <c r="R303" s="105"/>
      <c r="S303" s="105"/>
      <c r="T303" s="105"/>
      <c r="U303" s="105"/>
      <c r="V303" s="105"/>
    </row>
    <row r="304" spans="13:22">
      <c r="M304" s="105"/>
      <c r="N304" s="105"/>
      <c r="O304" s="105"/>
      <c r="P304" s="105"/>
      <c r="Q304" s="105"/>
      <c r="R304" s="105"/>
      <c r="S304" s="105"/>
      <c r="T304" s="105"/>
      <c r="U304" s="105"/>
      <c r="V304" s="105"/>
    </row>
    <row r="305" spans="13:22">
      <c r="M305" s="105"/>
      <c r="N305" s="105"/>
      <c r="O305" s="105"/>
      <c r="P305" s="105"/>
      <c r="Q305" s="105"/>
      <c r="R305" s="105"/>
      <c r="S305" s="105"/>
      <c r="T305" s="105"/>
      <c r="U305" s="105"/>
      <c r="V305" s="105"/>
    </row>
    <row r="306" spans="13:22">
      <c r="M306" s="105"/>
      <c r="N306" s="105"/>
      <c r="O306" s="105"/>
      <c r="P306" s="105"/>
      <c r="Q306" s="105"/>
      <c r="R306" s="105"/>
      <c r="S306" s="105"/>
      <c r="T306" s="105"/>
      <c r="U306" s="105"/>
      <c r="V306" s="105"/>
    </row>
    <row r="307" spans="13:22">
      <c r="M307" s="105"/>
      <c r="N307" s="105"/>
      <c r="O307" s="105"/>
      <c r="P307" s="105"/>
      <c r="Q307" s="105"/>
      <c r="R307" s="105"/>
      <c r="S307" s="105"/>
      <c r="T307" s="105"/>
      <c r="U307" s="105"/>
      <c r="V307" s="105"/>
    </row>
    <row r="308" spans="13:22">
      <c r="M308" s="105"/>
      <c r="N308" s="105"/>
      <c r="O308" s="105"/>
      <c r="P308" s="105"/>
      <c r="Q308" s="105"/>
      <c r="R308" s="105"/>
      <c r="S308" s="105"/>
      <c r="T308" s="105"/>
      <c r="U308" s="105"/>
      <c r="V308" s="105"/>
    </row>
    <row r="309" spans="13:22">
      <c r="M309" s="105"/>
      <c r="N309" s="105"/>
      <c r="O309" s="105"/>
      <c r="P309" s="105"/>
      <c r="Q309" s="105"/>
      <c r="R309" s="105"/>
      <c r="S309" s="105"/>
      <c r="T309" s="105"/>
      <c r="U309" s="105"/>
      <c r="V309" s="105"/>
    </row>
    <row r="310" spans="13:22">
      <c r="M310" s="105"/>
      <c r="N310" s="105"/>
      <c r="O310" s="105"/>
      <c r="P310" s="105"/>
      <c r="Q310" s="105"/>
      <c r="R310" s="105"/>
      <c r="S310" s="105"/>
      <c r="T310" s="105"/>
      <c r="U310" s="105"/>
      <c r="V310" s="105"/>
    </row>
    <row r="311" spans="13:22">
      <c r="M311" s="105"/>
      <c r="N311" s="105"/>
      <c r="O311" s="105"/>
      <c r="P311" s="105"/>
      <c r="Q311" s="105"/>
      <c r="R311" s="105"/>
      <c r="S311" s="105"/>
      <c r="T311" s="105"/>
      <c r="U311" s="105"/>
      <c r="V311" s="105"/>
    </row>
    <row r="312" spans="13:22">
      <c r="M312" s="105"/>
      <c r="N312" s="105"/>
      <c r="O312" s="105"/>
      <c r="P312" s="105"/>
      <c r="Q312" s="105"/>
      <c r="R312" s="105"/>
      <c r="S312" s="105"/>
      <c r="T312" s="105"/>
      <c r="U312" s="105"/>
      <c r="V312" s="105"/>
    </row>
    <row r="313" spans="13:22">
      <c r="M313" s="105"/>
      <c r="N313" s="105"/>
      <c r="O313" s="105"/>
      <c r="P313" s="105"/>
      <c r="Q313" s="105"/>
      <c r="R313" s="105"/>
      <c r="S313" s="105"/>
      <c r="T313" s="105"/>
      <c r="U313" s="105"/>
      <c r="V313" s="105"/>
    </row>
    <row r="314" spans="13:22">
      <c r="M314" s="105"/>
      <c r="N314" s="105"/>
      <c r="O314" s="105"/>
      <c r="P314" s="105"/>
      <c r="Q314" s="105"/>
      <c r="R314" s="105"/>
      <c r="S314" s="105"/>
      <c r="T314" s="105"/>
      <c r="U314" s="105"/>
      <c r="V314" s="105"/>
    </row>
    <row r="315" spans="13:22">
      <c r="M315" s="105"/>
      <c r="N315" s="105"/>
      <c r="O315" s="105"/>
      <c r="P315" s="105"/>
      <c r="Q315" s="105"/>
      <c r="R315" s="105"/>
      <c r="S315" s="105"/>
      <c r="T315" s="105"/>
      <c r="U315" s="105"/>
      <c r="V315" s="105"/>
    </row>
    <row r="316" spans="13:22">
      <c r="M316" s="105"/>
      <c r="N316" s="105"/>
      <c r="O316" s="105"/>
      <c r="P316" s="105"/>
      <c r="Q316" s="105"/>
      <c r="R316" s="105"/>
      <c r="S316" s="105"/>
      <c r="T316" s="105"/>
      <c r="U316" s="105"/>
      <c r="V316" s="105"/>
    </row>
    <row r="317" spans="13:22">
      <c r="M317" s="105"/>
      <c r="N317" s="105"/>
      <c r="O317" s="105"/>
      <c r="P317" s="105"/>
      <c r="Q317" s="105"/>
      <c r="R317" s="105"/>
      <c r="S317" s="105"/>
      <c r="T317" s="105"/>
      <c r="U317" s="105"/>
      <c r="V317" s="105"/>
    </row>
    <row r="318" spans="13:22">
      <c r="M318" s="105"/>
      <c r="N318" s="105"/>
      <c r="O318" s="105"/>
      <c r="P318" s="105"/>
      <c r="Q318" s="105"/>
      <c r="R318" s="105"/>
      <c r="S318" s="105"/>
      <c r="T318" s="105"/>
      <c r="U318" s="105"/>
      <c r="V318" s="105"/>
    </row>
    <row r="319" spans="13:22">
      <c r="M319" s="105"/>
      <c r="N319" s="105"/>
      <c r="O319" s="105"/>
      <c r="P319" s="105"/>
      <c r="Q319" s="105"/>
      <c r="R319" s="105"/>
      <c r="S319" s="105"/>
      <c r="T319" s="105"/>
      <c r="U319" s="105"/>
      <c r="V319" s="105"/>
    </row>
    <row r="320" spans="13:22">
      <c r="M320" s="105"/>
      <c r="N320" s="105"/>
      <c r="O320" s="105"/>
      <c r="P320" s="105"/>
      <c r="Q320" s="105"/>
      <c r="R320" s="105"/>
      <c r="S320" s="105"/>
      <c r="T320" s="105"/>
      <c r="U320" s="105"/>
      <c r="V320" s="105"/>
    </row>
    <row r="321" spans="13:22">
      <c r="M321" s="105"/>
      <c r="N321" s="105"/>
      <c r="O321" s="105"/>
      <c r="P321" s="105"/>
      <c r="Q321" s="105"/>
      <c r="R321" s="105"/>
      <c r="S321" s="105"/>
      <c r="T321" s="105"/>
      <c r="U321" s="105"/>
      <c r="V321" s="105"/>
    </row>
    <row r="322" spans="13:22">
      <c r="M322" s="105"/>
      <c r="N322" s="105"/>
      <c r="O322" s="105"/>
      <c r="P322" s="105"/>
      <c r="Q322" s="105"/>
      <c r="R322" s="105"/>
      <c r="S322" s="105"/>
      <c r="T322" s="105"/>
      <c r="U322" s="105"/>
      <c r="V322" s="105"/>
    </row>
    <row r="323" spans="13:22">
      <c r="M323" s="105"/>
      <c r="N323" s="105"/>
      <c r="O323" s="105"/>
      <c r="P323" s="105"/>
      <c r="Q323" s="105"/>
      <c r="R323" s="105"/>
      <c r="S323" s="105"/>
      <c r="T323" s="105"/>
      <c r="U323" s="105"/>
      <c r="V323" s="105"/>
    </row>
    <row r="324" spans="13:22">
      <c r="M324" s="105"/>
      <c r="N324" s="105"/>
      <c r="O324" s="105"/>
      <c r="P324" s="105"/>
      <c r="Q324" s="105"/>
      <c r="R324" s="105"/>
      <c r="S324" s="105"/>
      <c r="T324" s="105"/>
      <c r="U324" s="105"/>
      <c r="V324" s="105"/>
    </row>
    <row r="325" spans="13:22">
      <c r="M325" s="105"/>
      <c r="N325" s="105"/>
      <c r="O325" s="105"/>
      <c r="P325" s="105"/>
      <c r="Q325" s="105"/>
      <c r="R325" s="105"/>
      <c r="S325" s="105"/>
      <c r="T325" s="105"/>
      <c r="U325" s="105"/>
      <c r="V325" s="105"/>
    </row>
    <row r="326" spans="13:22">
      <c r="M326" s="105"/>
      <c r="N326" s="105"/>
      <c r="O326" s="105"/>
      <c r="P326" s="105"/>
      <c r="Q326" s="105"/>
      <c r="R326" s="105"/>
      <c r="S326" s="105"/>
      <c r="T326" s="105"/>
      <c r="U326" s="105"/>
      <c r="V326" s="105"/>
    </row>
    <row r="327" spans="13:22">
      <c r="M327" s="105"/>
      <c r="N327" s="105"/>
      <c r="O327" s="105"/>
      <c r="P327" s="105"/>
      <c r="Q327" s="105"/>
      <c r="R327" s="105"/>
      <c r="S327" s="105"/>
      <c r="T327" s="105"/>
      <c r="U327" s="105"/>
      <c r="V327" s="105"/>
    </row>
    <row r="328" spans="13:22">
      <c r="M328" s="105"/>
      <c r="N328" s="105"/>
      <c r="O328" s="105"/>
      <c r="P328" s="105"/>
      <c r="Q328" s="105"/>
      <c r="R328" s="105"/>
      <c r="S328" s="105"/>
      <c r="T328" s="105"/>
      <c r="U328" s="105"/>
      <c r="V328" s="105"/>
    </row>
    <row r="329" spans="13:22">
      <c r="M329" s="105"/>
      <c r="N329" s="105"/>
      <c r="O329" s="105"/>
      <c r="P329" s="105"/>
      <c r="Q329" s="105"/>
      <c r="R329" s="105"/>
      <c r="S329" s="105"/>
      <c r="T329" s="105"/>
      <c r="U329" s="105"/>
      <c r="V329" s="105"/>
    </row>
    <row r="330" spans="13:22">
      <c r="M330" s="105"/>
      <c r="N330" s="105"/>
      <c r="O330" s="105"/>
      <c r="P330" s="105"/>
      <c r="Q330" s="105"/>
      <c r="R330" s="105"/>
      <c r="S330" s="105"/>
      <c r="T330" s="105"/>
      <c r="U330" s="105"/>
      <c r="V330" s="105"/>
    </row>
    <row r="331" spans="13:22">
      <c r="M331" s="105"/>
      <c r="N331" s="105"/>
      <c r="O331" s="105"/>
      <c r="P331" s="105"/>
      <c r="Q331" s="105"/>
      <c r="R331" s="105"/>
      <c r="S331" s="105"/>
      <c r="T331" s="105"/>
      <c r="U331" s="105"/>
      <c r="V331" s="105"/>
    </row>
    <row r="332" spans="13:22">
      <c r="M332" s="105"/>
      <c r="N332" s="105"/>
      <c r="O332" s="105"/>
      <c r="P332" s="105"/>
      <c r="Q332" s="105"/>
      <c r="R332" s="105"/>
      <c r="S332" s="105"/>
      <c r="T332" s="105"/>
      <c r="U332" s="105"/>
      <c r="V332" s="105"/>
    </row>
    <row r="333" spans="13:22">
      <c r="M333" s="105"/>
      <c r="N333" s="105"/>
      <c r="O333" s="105"/>
      <c r="P333" s="105"/>
      <c r="Q333" s="105"/>
      <c r="R333" s="105"/>
      <c r="S333" s="105"/>
      <c r="T333" s="105"/>
      <c r="U333" s="105"/>
      <c r="V333" s="105"/>
    </row>
    <row r="334" spans="13:22">
      <c r="M334" s="105"/>
      <c r="N334" s="105"/>
      <c r="O334" s="105"/>
      <c r="P334" s="105"/>
      <c r="Q334" s="105"/>
      <c r="R334" s="105"/>
      <c r="S334" s="105"/>
      <c r="T334" s="105"/>
      <c r="U334" s="105"/>
      <c r="V334" s="105"/>
    </row>
    <row r="335" spans="13:22">
      <c r="M335" s="105"/>
      <c r="N335" s="105"/>
      <c r="O335" s="105"/>
      <c r="P335" s="105"/>
      <c r="Q335" s="105"/>
      <c r="R335" s="105"/>
      <c r="S335" s="105"/>
      <c r="T335" s="105"/>
      <c r="U335" s="105"/>
      <c r="V335" s="105"/>
    </row>
    <row r="336" spans="13:22">
      <c r="M336" s="105"/>
      <c r="N336" s="105"/>
      <c r="O336" s="105"/>
      <c r="P336" s="105"/>
      <c r="Q336" s="105"/>
      <c r="R336" s="105"/>
      <c r="S336" s="105"/>
      <c r="T336" s="105"/>
      <c r="U336" s="105"/>
      <c r="V336" s="105"/>
    </row>
    <row r="337" spans="13:22">
      <c r="M337" s="105"/>
      <c r="N337" s="105"/>
      <c r="O337" s="105"/>
      <c r="P337" s="105"/>
      <c r="Q337" s="105"/>
      <c r="R337" s="105"/>
      <c r="S337" s="105"/>
      <c r="T337" s="105"/>
      <c r="U337" s="105"/>
      <c r="V337" s="105"/>
    </row>
    <row r="338" spans="13:22">
      <c r="M338" s="105"/>
      <c r="N338" s="105"/>
      <c r="O338" s="105"/>
      <c r="P338" s="105"/>
      <c r="Q338" s="105"/>
      <c r="R338" s="105"/>
      <c r="S338" s="105"/>
      <c r="T338" s="105"/>
      <c r="U338" s="105"/>
      <c r="V338" s="105"/>
    </row>
    <row r="339" spans="13:22">
      <c r="M339" s="105"/>
      <c r="N339" s="105"/>
      <c r="O339" s="105"/>
      <c r="P339" s="105"/>
      <c r="Q339" s="105"/>
      <c r="R339" s="105"/>
      <c r="S339" s="105"/>
      <c r="T339" s="105"/>
      <c r="U339" s="105"/>
      <c r="V339" s="105"/>
    </row>
    <row r="340" spans="13:22">
      <c r="M340" s="105"/>
      <c r="N340" s="105"/>
      <c r="O340" s="105"/>
      <c r="P340" s="105"/>
      <c r="Q340" s="105"/>
      <c r="R340" s="105"/>
      <c r="S340" s="105"/>
      <c r="T340" s="105"/>
      <c r="U340" s="105"/>
      <c r="V340" s="105"/>
    </row>
    <row r="341" spans="13:22">
      <c r="M341" s="105"/>
      <c r="N341" s="105"/>
      <c r="O341" s="105"/>
      <c r="P341" s="105"/>
      <c r="Q341" s="105"/>
      <c r="R341" s="105"/>
      <c r="S341" s="105"/>
      <c r="T341" s="105"/>
      <c r="U341" s="105"/>
      <c r="V341" s="105"/>
    </row>
    <row r="342" spans="13:22">
      <c r="M342" s="105"/>
      <c r="N342" s="105"/>
      <c r="O342" s="105"/>
      <c r="P342" s="105"/>
      <c r="Q342" s="105"/>
      <c r="R342" s="105"/>
      <c r="S342" s="105"/>
      <c r="T342" s="105"/>
      <c r="U342" s="105"/>
      <c r="V342" s="105"/>
    </row>
    <row r="343" spans="13:22">
      <c r="M343" s="105"/>
      <c r="N343" s="105"/>
      <c r="O343" s="105"/>
      <c r="P343" s="105"/>
      <c r="Q343" s="105"/>
      <c r="R343" s="105"/>
      <c r="S343" s="105"/>
      <c r="T343" s="105"/>
      <c r="U343" s="105"/>
      <c r="V343" s="105"/>
    </row>
    <row r="344" spans="13:22">
      <c r="M344" s="105"/>
      <c r="N344" s="105"/>
      <c r="O344" s="105"/>
      <c r="P344" s="105"/>
      <c r="Q344" s="105"/>
      <c r="R344" s="105"/>
      <c r="S344" s="105"/>
      <c r="T344" s="105"/>
      <c r="U344" s="105"/>
      <c r="V344" s="105"/>
    </row>
    <row r="345" spans="13:22">
      <c r="M345" s="105"/>
      <c r="N345" s="105"/>
      <c r="O345" s="105"/>
      <c r="P345" s="105"/>
      <c r="Q345" s="105"/>
      <c r="R345" s="105"/>
      <c r="S345" s="105"/>
      <c r="T345" s="105"/>
      <c r="U345" s="105"/>
      <c r="V345" s="105"/>
    </row>
    <row r="346" spans="13:22">
      <c r="M346" s="105"/>
      <c r="N346" s="105"/>
      <c r="O346" s="105"/>
      <c r="P346" s="105"/>
      <c r="Q346" s="105"/>
      <c r="R346" s="105"/>
      <c r="S346" s="105"/>
      <c r="T346" s="105"/>
      <c r="U346" s="105"/>
      <c r="V346" s="105"/>
    </row>
    <row r="347" spans="13:22">
      <c r="M347" s="105"/>
      <c r="N347" s="105"/>
      <c r="O347" s="105"/>
      <c r="P347" s="105"/>
      <c r="Q347" s="105"/>
      <c r="R347" s="105"/>
      <c r="S347" s="105"/>
      <c r="T347" s="105"/>
      <c r="U347" s="105"/>
      <c r="V347" s="105"/>
    </row>
    <row r="348" spans="13:22">
      <c r="M348" s="105"/>
      <c r="N348" s="105"/>
      <c r="O348" s="105"/>
      <c r="P348" s="105"/>
      <c r="Q348" s="105"/>
      <c r="R348" s="105"/>
      <c r="S348" s="105"/>
      <c r="T348" s="105"/>
      <c r="U348" s="105"/>
      <c r="V348" s="105"/>
    </row>
    <row r="349" spans="13:22">
      <c r="M349" s="105"/>
      <c r="N349" s="105"/>
      <c r="O349" s="105"/>
      <c r="P349" s="105"/>
      <c r="Q349" s="105"/>
      <c r="R349" s="105"/>
      <c r="S349" s="105"/>
      <c r="T349" s="105"/>
      <c r="U349" s="105"/>
      <c r="V349" s="105"/>
    </row>
    <row r="350" spans="13:22">
      <c r="M350" s="105"/>
      <c r="N350" s="105"/>
      <c r="O350" s="105"/>
      <c r="P350" s="105"/>
      <c r="Q350" s="105"/>
      <c r="R350" s="105"/>
      <c r="S350" s="105"/>
      <c r="T350" s="105"/>
      <c r="U350" s="105"/>
      <c r="V350" s="105"/>
    </row>
    <row r="351" spans="13:22">
      <c r="M351" s="105"/>
      <c r="N351" s="105"/>
      <c r="O351" s="105"/>
      <c r="P351" s="105"/>
      <c r="Q351" s="105"/>
      <c r="R351" s="105"/>
      <c r="S351" s="105"/>
      <c r="T351" s="105"/>
      <c r="U351" s="105"/>
      <c r="V351" s="105"/>
    </row>
    <row r="352" spans="13:22">
      <c r="M352" s="105"/>
      <c r="N352" s="105"/>
      <c r="O352" s="105"/>
      <c r="P352" s="105"/>
      <c r="Q352" s="105"/>
      <c r="R352" s="105"/>
      <c r="S352" s="105"/>
      <c r="T352" s="105"/>
      <c r="U352" s="105"/>
      <c r="V352" s="105"/>
    </row>
    <row r="353" spans="13:22">
      <c r="M353" s="105"/>
      <c r="N353" s="105"/>
      <c r="O353" s="105"/>
      <c r="P353" s="105"/>
      <c r="Q353" s="105"/>
      <c r="R353" s="105"/>
      <c r="S353" s="105"/>
      <c r="T353" s="105"/>
      <c r="U353" s="105"/>
      <c r="V353" s="105"/>
    </row>
    <row r="354" spans="13:22">
      <c r="M354" s="105"/>
      <c r="N354" s="105"/>
      <c r="O354" s="105"/>
      <c r="P354" s="105"/>
      <c r="Q354" s="105"/>
      <c r="R354" s="105"/>
      <c r="S354" s="105"/>
      <c r="T354" s="105"/>
      <c r="U354" s="105"/>
      <c r="V354" s="105"/>
    </row>
    <row r="355" spans="13:22">
      <c r="M355" s="105"/>
      <c r="N355" s="105"/>
      <c r="O355" s="105"/>
      <c r="P355" s="105"/>
      <c r="Q355" s="105"/>
      <c r="R355" s="105"/>
      <c r="S355" s="105"/>
      <c r="T355" s="105"/>
      <c r="U355" s="105"/>
      <c r="V355" s="105"/>
    </row>
    <row r="356" spans="13:22">
      <c r="M356" s="105"/>
      <c r="N356" s="105"/>
      <c r="O356" s="105"/>
      <c r="P356" s="105"/>
      <c r="Q356" s="105"/>
      <c r="R356" s="105"/>
      <c r="S356" s="105"/>
      <c r="T356" s="105"/>
      <c r="U356" s="105"/>
      <c r="V356" s="105"/>
    </row>
    <row r="357" spans="13:22">
      <c r="M357" s="105"/>
      <c r="N357" s="105"/>
      <c r="O357" s="105"/>
      <c r="P357" s="105"/>
      <c r="Q357" s="105"/>
      <c r="R357" s="105"/>
      <c r="S357" s="105"/>
      <c r="T357" s="105"/>
      <c r="U357" s="105"/>
      <c r="V357" s="105"/>
    </row>
    <row r="358" spans="13:22">
      <c r="M358" s="105"/>
      <c r="N358" s="105"/>
      <c r="O358" s="105"/>
      <c r="P358" s="105"/>
      <c r="Q358" s="105"/>
      <c r="R358" s="105"/>
      <c r="S358" s="105"/>
      <c r="T358" s="105"/>
      <c r="U358" s="105"/>
      <c r="V358" s="105"/>
    </row>
    <row r="359" spans="13:22">
      <c r="M359" s="105"/>
      <c r="N359" s="105"/>
      <c r="O359" s="105"/>
      <c r="P359" s="105"/>
      <c r="Q359" s="105"/>
      <c r="R359" s="105"/>
      <c r="S359" s="105"/>
      <c r="T359" s="105"/>
      <c r="U359" s="105"/>
      <c r="V359" s="105"/>
    </row>
    <row r="360" spans="13:22">
      <c r="M360" s="105"/>
      <c r="N360" s="105"/>
      <c r="O360" s="105"/>
      <c r="P360" s="105"/>
      <c r="Q360" s="105"/>
      <c r="R360" s="105"/>
      <c r="S360" s="105"/>
      <c r="T360" s="105"/>
      <c r="U360" s="105"/>
      <c r="V360" s="105"/>
    </row>
    <row r="361" spans="13:22">
      <c r="M361" s="105"/>
      <c r="N361" s="105"/>
      <c r="O361" s="105"/>
      <c r="P361" s="105"/>
      <c r="Q361" s="105"/>
      <c r="R361" s="105"/>
      <c r="S361" s="105"/>
      <c r="T361" s="105"/>
      <c r="U361" s="105"/>
      <c r="V361" s="105"/>
    </row>
    <row r="362" spans="13:22">
      <c r="M362" s="105"/>
      <c r="N362" s="105"/>
      <c r="O362" s="105"/>
      <c r="P362" s="105"/>
      <c r="Q362" s="105"/>
      <c r="R362" s="105"/>
      <c r="S362" s="105"/>
      <c r="T362" s="105"/>
      <c r="U362" s="105"/>
      <c r="V362" s="105"/>
    </row>
    <row r="363" spans="13:22">
      <c r="M363" s="105"/>
      <c r="N363" s="105"/>
      <c r="O363" s="105"/>
      <c r="P363" s="105"/>
      <c r="Q363" s="105"/>
      <c r="R363" s="105"/>
      <c r="S363" s="105"/>
      <c r="T363" s="105"/>
      <c r="U363" s="105"/>
      <c r="V363" s="105"/>
    </row>
    <row r="364" spans="13:22">
      <c r="M364" s="105"/>
      <c r="N364" s="105"/>
      <c r="O364" s="105"/>
      <c r="P364" s="105"/>
      <c r="Q364" s="105"/>
      <c r="R364" s="105"/>
      <c r="S364" s="105"/>
      <c r="T364" s="105"/>
      <c r="U364" s="105"/>
      <c r="V364" s="105"/>
    </row>
    <row r="365" spans="13:22">
      <c r="M365" s="105"/>
      <c r="N365" s="105"/>
      <c r="O365" s="105"/>
      <c r="P365" s="105"/>
      <c r="Q365" s="105"/>
      <c r="R365" s="105"/>
      <c r="S365" s="105"/>
      <c r="T365" s="105"/>
      <c r="U365" s="105"/>
      <c r="V365" s="105"/>
    </row>
    <row r="366" spans="13:22">
      <c r="M366" s="105"/>
      <c r="N366" s="105"/>
      <c r="O366" s="105"/>
      <c r="P366" s="105"/>
      <c r="Q366" s="105"/>
      <c r="R366" s="105"/>
      <c r="S366" s="105"/>
      <c r="T366" s="105"/>
      <c r="U366" s="105"/>
      <c r="V366" s="105"/>
    </row>
    <row r="367" spans="13:22">
      <c r="M367" s="105"/>
      <c r="N367" s="105"/>
      <c r="O367" s="105"/>
      <c r="P367" s="105"/>
      <c r="Q367" s="105"/>
      <c r="R367" s="105"/>
      <c r="S367" s="105"/>
      <c r="T367" s="105"/>
      <c r="U367" s="105"/>
      <c r="V367" s="105"/>
    </row>
    <row r="368" spans="13:22">
      <c r="M368" s="105"/>
      <c r="N368" s="105"/>
      <c r="O368" s="105"/>
      <c r="P368" s="105"/>
      <c r="Q368" s="105"/>
      <c r="R368" s="105"/>
      <c r="S368" s="105"/>
      <c r="T368" s="105"/>
      <c r="U368" s="105"/>
      <c r="V368" s="105"/>
    </row>
    <row r="369" spans="13:22">
      <c r="M369" s="105"/>
      <c r="N369" s="105"/>
      <c r="O369" s="105"/>
      <c r="P369" s="105"/>
      <c r="Q369" s="105"/>
      <c r="R369" s="105"/>
      <c r="S369" s="105"/>
      <c r="T369" s="105"/>
      <c r="U369" s="105"/>
      <c r="V369" s="105"/>
    </row>
    <row r="370" spans="13:22">
      <c r="M370" s="105"/>
      <c r="N370" s="105"/>
      <c r="O370" s="105"/>
      <c r="P370" s="105"/>
      <c r="Q370" s="105"/>
      <c r="R370" s="105"/>
      <c r="S370" s="105"/>
      <c r="T370" s="105"/>
      <c r="U370" s="105"/>
      <c r="V370" s="105"/>
    </row>
    <row r="371" spans="13:22">
      <c r="M371" s="105"/>
      <c r="N371" s="105"/>
      <c r="O371" s="105"/>
      <c r="P371" s="105"/>
      <c r="Q371" s="105"/>
      <c r="R371" s="105"/>
      <c r="S371" s="105"/>
      <c r="T371" s="105"/>
      <c r="U371" s="105"/>
      <c r="V371" s="105"/>
    </row>
    <row r="372" spans="13:22">
      <c r="M372" s="105"/>
      <c r="N372" s="105"/>
      <c r="O372" s="105"/>
      <c r="P372" s="105"/>
      <c r="Q372" s="105"/>
      <c r="R372" s="105"/>
      <c r="S372" s="105"/>
      <c r="T372" s="105"/>
      <c r="U372" s="105"/>
      <c r="V372" s="105"/>
    </row>
    <row r="373" spans="13:22">
      <c r="M373" s="105"/>
      <c r="N373" s="105"/>
      <c r="O373" s="105"/>
      <c r="P373" s="105"/>
      <c r="Q373" s="105"/>
      <c r="R373" s="105"/>
      <c r="S373" s="105"/>
      <c r="T373" s="105"/>
      <c r="U373" s="105"/>
      <c r="V373" s="105"/>
    </row>
    <row r="374" spans="13:22">
      <c r="M374" s="105"/>
      <c r="N374" s="105"/>
      <c r="O374" s="105"/>
      <c r="P374" s="105"/>
      <c r="Q374" s="105"/>
      <c r="R374" s="105"/>
      <c r="S374" s="105"/>
      <c r="T374" s="105"/>
      <c r="U374" s="105"/>
      <c r="V374" s="105"/>
    </row>
    <row r="375" spans="13:22">
      <c r="M375" s="105"/>
      <c r="N375" s="105"/>
      <c r="O375" s="105"/>
      <c r="P375" s="105"/>
      <c r="Q375" s="105"/>
      <c r="R375" s="105"/>
      <c r="S375" s="105"/>
      <c r="T375" s="105"/>
      <c r="U375" s="105"/>
      <c r="V375" s="105"/>
    </row>
    <row r="376" spans="13:22">
      <c r="M376" s="105"/>
      <c r="N376" s="105"/>
      <c r="O376" s="105"/>
      <c r="P376" s="105"/>
      <c r="Q376" s="105"/>
      <c r="R376" s="105"/>
      <c r="S376" s="105"/>
      <c r="T376" s="105"/>
      <c r="U376" s="105"/>
      <c r="V376" s="105"/>
    </row>
    <row r="377" spans="13:22">
      <c r="M377" s="105"/>
      <c r="N377" s="105"/>
      <c r="O377" s="105"/>
      <c r="P377" s="105"/>
      <c r="Q377" s="105"/>
      <c r="R377" s="105"/>
      <c r="S377" s="105"/>
      <c r="T377" s="105"/>
      <c r="U377" s="105"/>
      <c r="V377" s="105"/>
    </row>
    <row r="378" spans="13:22">
      <c r="M378" s="105"/>
      <c r="N378" s="105"/>
      <c r="O378" s="105"/>
      <c r="P378" s="105"/>
      <c r="Q378" s="105"/>
      <c r="R378" s="105"/>
      <c r="S378" s="105"/>
      <c r="T378" s="105"/>
      <c r="U378" s="105"/>
      <c r="V378" s="105"/>
    </row>
    <row r="379" spans="13:22">
      <c r="M379" s="105"/>
      <c r="N379" s="105"/>
      <c r="O379" s="105"/>
      <c r="P379" s="105"/>
      <c r="Q379" s="105"/>
      <c r="R379" s="105"/>
      <c r="S379" s="105"/>
      <c r="T379" s="105"/>
      <c r="U379" s="105"/>
      <c r="V379" s="105"/>
    </row>
    <row r="380" spans="13:22">
      <c r="M380" s="105"/>
      <c r="N380" s="105"/>
      <c r="O380" s="105"/>
      <c r="P380" s="105"/>
      <c r="Q380" s="105"/>
      <c r="R380" s="105"/>
      <c r="S380" s="105"/>
      <c r="T380" s="105"/>
      <c r="U380" s="105"/>
      <c r="V380" s="105"/>
    </row>
    <row r="381" spans="13:22">
      <c r="M381" s="105"/>
      <c r="N381" s="105"/>
      <c r="O381" s="105"/>
      <c r="P381" s="105"/>
      <c r="Q381" s="105"/>
      <c r="R381" s="105"/>
      <c r="S381" s="105"/>
      <c r="T381" s="105"/>
      <c r="U381" s="105"/>
      <c r="V381" s="105"/>
    </row>
    <row r="382" spans="13:22">
      <c r="M382" s="105"/>
      <c r="N382" s="105"/>
      <c r="O382" s="105"/>
      <c r="P382" s="105"/>
      <c r="Q382" s="105"/>
      <c r="R382" s="105"/>
      <c r="S382" s="105"/>
      <c r="T382" s="105"/>
      <c r="U382" s="105"/>
      <c r="V382" s="105"/>
    </row>
    <row r="383" spans="13:22">
      <c r="M383" s="105"/>
      <c r="N383" s="105"/>
      <c r="O383" s="105"/>
      <c r="P383" s="105"/>
      <c r="Q383" s="105"/>
      <c r="R383" s="105"/>
      <c r="S383" s="105"/>
      <c r="T383" s="105"/>
      <c r="U383" s="105"/>
      <c r="V383" s="105"/>
    </row>
    <row r="384" spans="13:22">
      <c r="M384" s="105"/>
      <c r="N384" s="105"/>
      <c r="O384" s="105"/>
      <c r="P384" s="105"/>
      <c r="Q384" s="105"/>
      <c r="R384" s="105"/>
      <c r="S384" s="105"/>
      <c r="T384" s="105"/>
      <c r="U384" s="105"/>
      <c r="V384" s="105"/>
    </row>
    <row r="385" spans="13:22">
      <c r="M385" s="105"/>
      <c r="N385" s="105"/>
      <c r="O385" s="105"/>
      <c r="P385" s="105"/>
      <c r="Q385" s="105"/>
      <c r="R385" s="105"/>
      <c r="S385" s="105"/>
      <c r="T385" s="105"/>
      <c r="U385" s="105"/>
      <c r="V385" s="105"/>
    </row>
    <row r="386" spans="13:22">
      <c r="M386" s="105"/>
      <c r="N386" s="105"/>
      <c r="O386" s="105"/>
      <c r="P386" s="105"/>
      <c r="Q386" s="105"/>
      <c r="R386" s="105"/>
      <c r="S386" s="105"/>
      <c r="T386" s="105"/>
      <c r="U386" s="105"/>
      <c r="V386" s="105"/>
    </row>
    <row r="387" spans="13:22">
      <c r="M387" s="105"/>
      <c r="N387" s="105"/>
      <c r="O387" s="105"/>
      <c r="P387" s="105"/>
      <c r="Q387" s="105"/>
      <c r="R387" s="105"/>
      <c r="S387" s="105"/>
      <c r="T387" s="105"/>
      <c r="U387" s="105"/>
      <c r="V387" s="105"/>
    </row>
    <row r="388" spans="13:22">
      <c r="M388" s="105"/>
      <c r="N388" s="105"/>
      <c r="O388" s="105"/>
      <c r="P388" s="105"/>
      <c r="Q388" s="105"/>
      <c r="R388" s="105"/>
      <c r="S388" s="105"/>
      <c r="T388" s="105"/>
      <c r="U388" s="105"/>
      <c r="V388" s="105"/>
    </row>
    <row r="389" spans="13:22">
      <c r="M389" s="105"/>
      <c r="N389" s="105"/>
      <c r="O389" s="105"/>
      <c r="P389" s="105"/>
      <c r="Q389" s="105"/>
      <c r="R389" s="105"/>
      <c r="S389" s="105"/>
      <c r="T389" s="105"/>
      <c r="U389" s="105"/>
      <c r="V389" s="105"/>
    </row>
    <row r="390" spans="13:22">
      <c r="M390" s="105"/>
      <c r="N390" s="105"/>
      <c r="O390" s="105"/>
      <c r="P390" s="105"/>
      <c r="Q390" s="105"/>
      <c r="R390" s="105"/>
      <c r="S390" s="105"/>
      <c r="T390" s="105"/>
      <c r="U390" s="105"/>
      <c r="V390" s="105"/>
    </row>
    <row r="391" spans="13:22">
      <c r="M391" s="105"/>
      <c r="N391" s="105"/>
      <c r="O391" s="105"/>
      <c r="P391" s="105"/>
      <c r="Q391" s="105"/>
      <c r="R391" s="105"/>
      <c r="S391" s="105"/>
      <c r="T391" s="105"/>
      <c r="U391" s="105"/>
      <c r="V391" s="105"/>
    </row>
    <row r="392" spans="13:22">
      <c r="M392" s="105"/>
      <c r="N392" s="105"/>
      <c r="O392" s="105"/>
      <c r="P392" s="105"/>
      <c r="Q392" s="105"/>
      <c r="R392" s="105"/>
      <c r="S392" s="105"/>
      <c r="T392" s="105"/>
      <c r="U392" s="105"/>
      <c r="V392" s="105"/>
    </row>
    <row r="393" spans="13:22">
      <c r="M393" s="105"/>
      <c r="N393" s="105"/>
      <c r="O393" s="105"/>
      <c r="P393" s="105"/>
      <c r="Q393" s="105"/>
      <c r="R393" s="105"/>
      <c r="S393" s="105"/>
      <c r="T393" s="105"/>
      <c r="U393" s="105"/>
      <c r="V393" s="105"/>
    </row>
    <row r="394" spans="13:22">
      <c r="M394" s="105"/>
      <c r="N394" s="105"/>
      <c r="O394" s="105"/>
      <c r="P394" s="105"/>
      <c r="Q394" s="105"/>
      <c r="R394" s="105"/>
      <c r="S394" s="105"/>
      <c r="T394" s="105"/>
      <c r="U394" s="105"/>
      <c r="V394" s="105"/>
    </row>
    <row r="395" spans="13:22">
      <c r="M395" s="105"/>
      <c r="N395" s="105"/>
      <c r="O395" s="105"/>
      <c r="P395" s="105"/>
      <c r="Q395" s="105"/>
      <c r="R395" s="105"/>
      <c r="S395" s="105"/>
      <c r="T395" s="105"/>
      <c r="U395" s="105"/>
      <c r="V395" s="105"/>
    </row>
    <row r="396" spans="13:22">
      <c r="M396" s="105"/>
      <c r="N396" s="105"/>
      <c r="O396" s="105"/>
      <c r="P396" s="105"/>
      <c r="Q396" s="105"/>
      <c r="R396" s="105"/>
      <c r="S396" s="105"/>
      <c r="T396" s="105"/>
      <c r="U396" s="105"/>
      <c r="V396" s="105"/>
    </row>
    <row r="397" spans="13:22">
      <c r="M397" s="105"/>
      <c r="N397" s="105"/>
      <c r="O397" s="105"/>
      <c r="P397" s="105"/>
      <c r="Q397" s="105"/>
      <c r="R397" s="105"/>
      <c r="S397" s="105"/>
      <c r="T397" s="105"/>
      <c r="U397" s="105"/>
      <c r="V397" s="105"/>
    </row>
    <row r="398" spans="13:22">
      <c r="M398" s="105"/>
      <c r="N398" s="105"/>
      <c r="O398" s="105"/>
      <c r="P398" s="105"/>
      <c r="Q398" s="105"/>
      <c r="R398" s="105"/>
      <c r="S398" s="105"/>
      <c r="T398" s="105"/>
      <c r="U398" s="105"/>
      <c r="V398" s="105"/>
    </row>
    <row r="399" spans="13:22">
      <c r="M399" s="105"/>
      <c r="N399" s="105"/>
      <c r="O399" s="105"/>
      <c r="P399" s="105"/>
      <c r="Q399" s="105"/>
      <c r="R399" s="105"/>
      <c r="S399" s="105"/>
      <c r="T399" s="105"/>
      <c r="U399" s="105"/>
      <c r="V399" s="105"/>
    </row>
    <row r="400" spans="13:22">
      <c r="M400" s="105"/>
      <c r="N400" s="105"/>
      <c r="O400" s="105"/>
      <c r="P400" s="105"/>
      <c r="Q400" s="105"/>
      <c r="R400" s="105"/>
      <c r="S400" s="105"/>
      <c r="T400" s="105"/>
      <c r="U400" s="105"/>
      <c r="V400" s="105"/>
    </row>
    <row r="401" spans="13:22">
      <c r="M401" s="105"/>
      <c r="N401" s="105"/>
      <c r="O401" s="105"/>
      <c r="P401" s="105"/>
      <c r="Q401" s="105"/>
      <c r="R401" s="105"/>
      <c r="S401" s="105"/>
      <c r="T401" s="105"/>
      <c r="U401" s="105"/>
      <c r="V401" s="105"/>
    </row>
    <row r="402" spans="13:22">
      <c r="M402" s="105"/>
      <c r="N402" s="105"/>
      <c r="O402" s="105"/>
      <c r="P402" s="105"/>
      <c r="Q402" s="105"/>
      <c r="R402" s="105"/>
      <c r="S402" s="105"/>
      <c r="T402" s="105"/>
      <c r="U402" s="105"/>
      <c r="V402" s="105"/>
    </row>
    <row r="403" spans="13:22">
      <c r="M403" s="105"/>
      <c r="N403" s="105"/>
      <c r="O403" s="105"/>
      <c r="P403" s="105"/>
      <c r="Q403" s="105"/>
      <c r="R403" s="105"/>
      <c r="S403" s="105"/>
      <c r="T403" s="105"/>
      <c r="U403" s="105"/>
      <c r="V403" s="105"/>
    </row>
    <row r="404" spans="13:22">
      <c r="M404" s="105"/>
      <c r="N404" s="105"/>
      <c r="O404" s="105"/>
      <c r="P404" s="105"/>
      <c r="Q404" s="105"/>
      <c r="R404" s="105"/>
      <c r="S404" s="105"/>
      <c r="T404" s="105"/>
      <c r="U404" s="105"/>
      <c r="V404" s="105"/>
    </row>
    <row r="405" spans="13:22">
      <c r="M405" s="105"/>
      <c r="N405" s="105"/>
      <c r="O405" s="105"/>
      <c r="P405" s="105"/>
      <c r="Q405" s="105"/>
      <c r="R405" s="105"/>
      <c r="S405" s="105"/>
      <c r="T405" s="105"/>
      <c r="U405" s="105"/>
      <c r="V405" s="105"/>
    </row>
    <row r="406" spans="13:22">
      <c r="M406" s="105"/>
      <c r="N406" s="105"/>
      <c r="O406" s="105"/>
      <c r="P406" s="105"/>
      <c r="Q406" s="105"/>
      <c r="R406" s="105"/>
      <c r="S406" s="105"/>
      <c r="T406" s="105"/>
      <c r="U406" s="105"/>
      <c r="V406" s="105"/>
    </row>
    <row r="407" spans="13:22">
      <c r="M407" s="105"/>
      <c r="N407" s="105"/>
      <c r="O407" s="105"/>
      <c r="P407" s="105"/>
      <c r="Q407" s="105"/>
      <c r="R407" s="105"/>
      <c r="S407" s="105"/>
      <c r="T407" s="105"/>
      <c r="U407" s="105"/>
      <c r="V407" s="105"/>
    </row>
    <row r="408" spans="13:22">
      <c r="M408" s="105"/>
      <c r="N408" s="105"/>
      <c r="O408" s="105"/>
      <c r="P408" s="105"/>
      <c r="Q408" s="105"/>
      <c r="R408" s="105"/>
      <c r="S408" s="105"/>
      <c r="T408" s="105"/>
      <c r="U408" s="105"/>
      <c r="V408" s="105"/>
    </row>
    <row r="409" spans="13:22">
      <c r="M409" s="105"/>
      <c r="N409" s="105"/>
      <c r="O409" s="105"/>
      <c r="P409" s="105"/>
      <c r="Q409" s="105"/>
      <c r="R409" s="105"/>
      <c r="S409" s="105"/>
      <c r="T409" s="105"/>
      <c r="U409" s="105"/>
      <c r="V409" s="105"/>
    </row>
    <row r="410" spans="13:22">
      <c r="M410" s="105"/>
      <c r="N410" s="105"/>
      <c r="O410" s="105"/>
      <c r="P410" s="105"/>
      <c r="Q410" s="105"/>
      <c r="R410" s="105"/>
      <c r="S410" s="105"/>
      <c r="T410" s="105"/>
      <c r="U410" s="105"/>
      <c r="V410" s="105"/>
    </row>
    <row r="411" spans="13:22">
      <c r="M411" s="105"/>
      <c r="N411" s="105"/>
      <c r="O411" s="105"/>
      <c r="P411" s="105"/>
      <c r="Q411" s="105"/>
      <c r="R411" s="105"/>
      <c r="S411" s="105"/>
      <c r="T411" s="105"/>
      <c r="U411" s="105"/>
      <c r="V411" s="105"/>
    </row>
    <row r="412" spans="13:22">
      <c r="M412" s="105"/>
      <c r="N412" s="105"/>
      <c r="O412" s="105"/>
      <c r="P412" s="105"/>
      <c r="Q412" s="105"/>
      <c r="R412" s="105"/>
      <c r="S412" s="105"/>
      <c r="T412" s="105"/>
      <c r="U412" s="105"/>
      <c r="V412" s="105"/>
    </row>
    <row r="413" spans="13:22">
      <c r="M413" s="105"/>
      <c r="N413" s="105"/>
      <c r="O413" s="105"/>
      <c r="P413" s="105"/>
      <c r="Q413" s="105"/>
      <c r="R413" s="105"/>
      <c r="S413" s="105"/>
      <c r="T413" s="105"/>
      <c r="U413" s="105"/>
      <c r="V413" s="105"/>
    </row>
    <row r="414" spans="13:22">
      <c r="M414" s="105"/>
      <c r="N414" s="105"/>
      <c r="O414" s="105"/>
      <c r="P414" s="105"/>
      <c r="Q414" s="105"/>
      <c r="R414" s="105"/>
      <c r="S414" s="105"/>
      <c r="T414" s="105"/>
      <c r="U414" s="105"/>
      <c r="V414" s="105"/>
    </row>
    <row r="415" spans="13:22">
      <c r="M415" s="105"/>
      <c r="N415" s="105"/>
      <c r="O415" s="105"/>
      <c r="P415" s="105"/>
      <c r="Q415" s="105"/>
      <c r="R415" s="105"/>
      <c r="S415" s="105"/>
      <c r="T415" s="105"/>
      <c r="U415" s="105"/>
      <c r="V415" s="105"/>
    </row>
    <row r="416" spans="13:22">
      <c r="M416" s="105"/>
      <c r="N416" s="105"/>
      <c r="O416" s="105"/>
      <c r="P416" s="105"/>
      <c r="Q416" s="105"/>
      <c r="R416" s="105"/>
      <c r="S416" s="105"/>
      <c r="T416" s="105"/>
      <c r="U416" s="105"/>
      <c r="V416" s="105"/>
    </row>
    <row r="417" spans="13:22">
      <c r="M417" s="105"/>
      <c r="N417" s="105"/>
      <c r="O417" s="105"/>
      <c r="P417" s="105"/>
      <c r="Q417" s="105"/>
      <c r="R417" s="105"/>
      <c r="S417" s="105"/>
      <c r="T417" s="105"/>
      <c r="U417" s="105"/>
      <c r="V417" s="105"/>
    </row>
    <row r="418" spans="13:22">
      <c r="M418" s="105"/>
      <c r="N418" s="105"/>
      <c r="O418" s="105"/>
      <c r="P418" s="105"/>
      <c r="Q418" s="105"/>
      <c r="R418" s="105"/>
      <c r="S418" s="105"/>
      <c r="T418" s="105"/>
      <c r="U418" s="105"/>
      <c r="V418" s="105"/>
    </row>
    <row r="419" spans="13:22">
      <c r="M419" s="105"/>
      <c r="N419" s="105"/>
      <c r="O419" s="105"/>
      <c r="P419" s="105"/>
      <c r="Q419" s="105"/>
      <c r="R419" s="105"/>
      <c r="S419" s="105"/>
      <c r="T419" s="105"/>
      <c r="U419" s="105"/>
      <c r="V419" s="105"/>
    </row>
    <row r="420" spans="13:22">
      <c r="M420" s="105"/>
      <c r="N420" s="105"/>
      <c r="O420" s="105"/>
      <c r="P420" s="105"/>
      <c r="Q420" s="105"/>
      <c r="R420" s="105"/>
      <c r="S420" s="105"/>
      <c r="T420" s="105"/>
      <c r="U420" s="105"/>
      <c r="V420" s="105"/>
    </row>
    <row r="421" spans="13:22">
      <c r="M421" s="105"/>
      <c r="N421" s="105"/>
      <c r="O421" s="105"/>
      <c r="P421" s="105"/>
      <c r="Q421" s="105"/>
      <c r="R421" s="105"/>
      <c r="S421" s="105"/>
      <c r="T421" s="105"/>
      <c r="U421" s="105"/>
      <c r="V421" s="105"/>
    </row>
    <row r="422" spans="13:22">
      <c r="M422" s="105"/>
      <c r="N422" s="105"/>
      <c r="O422" s="105"/>
      <c r="P422" s="105"/>
      <c r="Q422" s="105"/>
      <c r="R422" s="105"/>
      <c r="S422" s="105"/>
      <c r="T422" s="105"/>
      <c r="U422" s="105"/>
      <c r="V422" s="105"/>
    </row>
    <row r="423" spans="13:22">
      <c r="M423" s="105"/>
      <c r="N423" s="105"/>
      <c r="O423" s="105"/>
      <c r="P423" s="105"/>
      <c r="Q423" s="105"/>
      <c r="R423" s="105"/>
      <c r="S423" s="105"/>
      <c r="T423" s="105"/>
      <c r="U423" s="105"/>
      <c r="V423" s="105"/>
    </row>
    <row r="424" spans="13:22">
      <c r="M424" s="105"/>
      <c r="N424" s="105"/>
      <c r="O424" s="105"/>
      <c r="P424" s="105"/>
      <c r="Q424" s="105"/>
      <c r="R424" s="105"/>
      <c r="S424" s="105"/>
      <c r="T424" s="105"/>
      <c r="U424" s="105"/>
      <c r="V424" s="105"/>
    </row>
    <row r="425" spans="13:22">
      <c r="M425" s="105"/>
      <c r="N425" s="105"/>
      <c r="O425" s="105"/>
      <c r="P425" s="105"/>
      <c r="Q425" s="105"/>
      <c r="R425" s="105"/>
      <c r="S425" s="105"/>
      <c r="T425" s="105"/>
      <c r="U425" s="105"/>
      <c r="V425" s="105"/>
    </row>
    <row r="426" spans="13:22">
      <c r="M426" s="105"/>
      <c r="N426" s="105"/>
      <c r="O426" s="105"/>
      <c r="P426" s="105"/>
      <c r="Q426" s="105"/>
      <c r="R426" s="105"/>
      <c r="S426" s="105"/>
      <c r="T426" s="105"/>
      <c r="U426" s="105"/>
      <c r="V426" s="105"/>
    </row>
    <row r="427" spans="13:22">
      <c r="M427" s="105"/>
      <c r="N427" s="105"/>
      <c r="O427" s="105"/>
      <c r="P427" s="105"/>
      <c r="Q427" s="105"/>
      <c r="R427" s="105"/>
      <c r="S427" s="105"/>
      <c r="T427" s="105"/>
      <c r="U427" s="105"/>
      <c r="V427" s="105"/>
    </row>
    <row r="428" spans="13:22">
      <c r="M428" s="105"/>
      <c r="N428" s="105"/>
      <c r="O428" s="105"/>
      <c r="P428" s="105"/>
      <c r="Q428" s="105"/>
      <c r="R428" s="105"/>
      <c r="S428" s="105"/>
      <c r="T428" s="105"/>
      <c r="U428" s="105"/>
      <c r="V428" s="105"/>
    </row>
    <row r="429" spans="13:22">
      <c r="M429" s="105"/>
      <c r="N429" s="105"/>
      <c r="O429" s="105"/>
      <c r="P429" s="105"/>
      <c r="Q429" s="105"/>
      <c r="R429" s="105"/>
      <c r="S429" s="105"/>
      <c r="T429" s="105"/>
      <c r="U429" s="105"/>
      <c r="V429" s="105"/>
    </row>
    <row r="430" spans="13:22">
      <c r="M430" s="105"/>
      <c r="N430" s="105"/>
      <c r="O430" s="105"/>
      <c r="P430" s="105"/>
      <c r="Q430" s="105"/>
      <c r="R430" s="105"/>
      <c r="S430" s="105"/>
      <c r="T430" s="105"/>
      <c r="U430" s="105"/>
      <c r="V430" s="105"/>
    </row>
    <row r="431" spans="13:22">
      <c r="M431" s="105"/>
      <c r="N431" s="105"/>
      <c r="O431" s="105"/>
      <c r="P431" s="105"/>
      <c r="Q431" s="105"/>
      <c r="R431" s="105"/>
      <c r="S431" s="105"/>
      <c r="T431" s="105"/>
      <c r="U431" s="105"/>
      <c r="V431" s="105"/>
    </row>
    <row r="432" spans="13:22">
      <c r="M432" s="105"/>
      <c r="N432" s="105"/>
      <c r="O432" s="105"/>
      <c r="P432" s="105"/>
      <c r="Q432" s="105"/>
      <c r="R432" s="105"/>
      <c r="S432" s="105"/>
      <c r="T432" s="105"/>
      <c r="U432" s="105"/>
      <c r="V432" s="105"/>
    </row>
    <row r="433" spans="13:22">
      <c r="M433" s="105"/>
      <c r="N433" s="105"/>
      <c r="O433" s="105"/>
      <c r="P433" s="105"/>
      <c r="Q433" s="105"/>
      <c r="R433" s="105"/>
      <c r="S433" s="105"/>
      <c r="T433" s="105"/>
      <c r="U433" s="105"/>
      <c r="V433" s="105"/>
    </row>
    <row r="434" spans="13:22">
      <c r="M434" s="105"/>
      <c r="N434" s="105"/>
      <c r="O434" s="105"/>
      <c r="P434" s="105"/>
      <c r="Q434" s="105"/>
      <c r="R434" s="105"/>
      <c r="S434" s="105"/>
      <c r="T434" s="105"/>
      <c r="U434" s="105"/>
      <c r="V434" s="105"/>
    </row>
    <row r="435" spans="13:22">
      <c r="M435" s="105"/>
      <c r="N435" s="105"/>
      <c r="O435" s="105"/>
      <c r="P435" s="105"/>
      <c r="Q435" s="105"/>
      <c r="R435" s="105"/>
      <c r="S435" s="105"/>
      <c r="T435" s="105"/>
      <c r="U435" s="105"/>
      <c r="V435" s="105"/>
    </row>
    <row r="436" spans="13:22">
      <c r="M436" s="105"/>
      <c r="N436" s="105"/>
      <c r="O436" s="105"/>
      <c r="P436" s="105"/>
      <c r="Q436" s="105"/>
      <c r="R436" s="105"/>
      <c r="S436" s="105"/>
      <c r="T436" s="105"/>
      <c r="U436" s="105"/>
      <c r="V436" s="105"/>
    </row>
    <row r="437" spans="13:22">
      <c r="M437" s="105"/>
      <c r="N437" s="105"/>
      <c r="O437" s="105"/>
      <c r="P437" s="105"/>
      <c r="Q437" s="105"/>
      <c r="R437" s="105"/>
      <c r="S437" s="105"/>
      <c r="T437" s="105"/>
      <c r="U437" s="105"/>
      <c r="V437" s="105"/>
    </row>
    <row r="438" spans="13:22">
      <c r="M438" s="105"/>
      <c r="N438" s="105"/>
      <c r="O438" s="105"/>
      <c r="P438" s="105"/>
      <c r="Q438" s="105"/>
      <c r="R438" s="105"/>
      <c r="S438" s="105"/>
      <c r="T438" s="105"/>
      <c r="U438" s="105"/>
      <c r="V438" s="105"/>
    </row>
    <row r="439" spans="13:22">
      <c r="M439" s="105"/>
      <c r="N439" s="105"/>
      <c r="O439" s="105"/>
      <c r="P439" s="105"/>
      <c r="Q439" s="105"/>
      <c r="R439" s="105"/>
      <c r="S439" s="105"/>
      <c r="T439" s="105"/>
      <c r="U439" s="105"/>
      <c r="V439" s="105"/>
    </row>
    <row r="440" spans="13:22">
      <c r="M440" s="105"/>
      <c r="N440" s="105"/>
      <c r="O440" s="105"/>
      <c r="P440" s="105"/>
      <c r="Q440" s="105"/>
      <c r="R440" s="105"/>
      <c r="S440" s="105"/>
      <c r="T440" s="105"/>
      <c r="U440" s="105"/>
      <c r="V440" s="105"/>
    </row>
    <row r="441" spans="13:22">
      <c r="M441" s="105"/>
      <c r="N441" s="105"/>
      <c r="O441" s="105"/>
      <c r="P441" s="105"/>
      <c r="Q441" s="105"/>
      <c r="R441" s="105"/>
      <c r="S441" s="105"/>
      <c r="T441" s="105"/>
      <c r="U441" s="105"/>
      <c r="V441" s="105"/>
    </row>
    <row r="442" spans="13:22">
      <c r="M442" s="105"/>
      <c r="N442" s="105"/>
      <c r="O442" s="105"/>
      <c r="P442" s="105"/>
      <c r="Q442" s="105"/>
      <c r="R442" s="105"/>
      <c r="S442" s="105"/>
      <c r="T442" s="105"/>
      <c r="U442" s="105"/>
      <c r="V442" s="105"/>
    </row>
    <row r="443" spans="13:22">
      <c r="M443" s="105"/>
      <c r="N443" s="105"/>
      <c r="O443" s="105"/>
      <c r="P443" s="105"/>
      <c r="Q443" s="105"/>
      <c r="R443" s="105"/>
      <c r="S443" s="105"/>
      <c r="T443" s="105"/>
      <c r="U443" s="105"/>
      <c r="V443" s="105"/>
    </row>
    <row r="444" spans="13:22">
      <c r="M444" s="105"/>
      <c r="N444" s="105"/>
      <c r="O444" s="105"/>
      <c r="P444" s="105"/>
      <c r="Q444" s="105"/>
      <c r="R444" s="105"/>
      <c r="S444" s="105"/>
      <c r="T444" s="105"/>
      <c r="U444" s="105"/>
      <c r="V444" s="105"/>
    </row>
    <row r="445" spans="13:22">
      <c r="M445" s="105"/>
      <c r="N445" s="105"/>
      <c r="O445" s="105"/>
      <c r="P445" s="105"/>
      <c r="Q445" s="105"/>
      <c r="R445" s="105"/>
      <c r="S445" s="105"/>
      <c r="T445" s="105"/>
      <c r="U445" s="105"/>
      <c r="V445" s="105"/>
    </row>
    <row r="446" spans="13:22">
      <c r="M446" s="105"/>
      <c r="N446" s="105"/>
      <c r="O446" s="105"/>
      <c r="P446" s="105"/>
      <c r="Q446" s="105"/>
      <c r="R446" s="105"/>
      <c r="S446" s="105"/>
      <c r="T446" s="105"/>
      <c r="U446" s="105"/>
      <c r="V446" s="105"/>
    </row>
    <row r="447" spans="13:22">
      <c r="M447" s="105"/>
      <c r="N447" s="105"/>
      <c r="O447" s="105"/>
      <c r="P447" s="105"/>
      <c r="Q447" s="105"/>
      <c r="R447" s="105"/>
      <c r="S447" s="105"/>
      <c r="T447" s="105"/>
      <c r="U447" s="105"/>
      <c r="V447" s="105"/>
    </row>
    <row r="448" spans="13:22">
      <c r="M448" s="105"/>
      <c r="N448" s="105"/>
      <c r="O448" s="105"/>
      <c r="P448" s="105"/>
      <c r="Q448" s="105"/>
      <c r="R448" s="105"/>
      <c r="S448" s="105"/>
      <c r="T448" s="105"/>
      <c r="U448" s="105"/>
      <c r="V448" s="105"/>
    </row>
    <row r="449" spans="13:22">
      <c r="M449" s="105"/>
      <c r="N449" s="105"/>
      <c r="O449" s="105"/>
      <c r="P449" s="105"/>
      <c r="Q449" s="105"/>
      <c r="R449" s="105"/>
      <c r="S449" s="105"/>
      <c r="T449" s="105"/>
      <c r="U449" s="105"/>
      <c r="V449" s="105"/>
    </row>
    <row r="450" spans="13:22">
      <c r="M450" s="105"/>
      <c r="N450" s="105"/>
      <c r="O450" s="105"/>
      <c r="P450" s="105"/>
      <c r="Q450" s="105"/>
      <c r="R450" s="105"/>
      <c r="S450" s="105"/>
      <c r="T450" s="105"/>
      <c r="U450" s="105"/>
      <c r="V450" s="105"/>
    </row>
    <row r="451" spans="13:22">
      <c r="M451" s="105"/>
      <c r="N451" s="105"/>
      <c r="O451" s="105"/>
      <c r="P451" s="105"/>
      <c r="Q451" s="105"/>
      <c r="R451" s="105"/>
      <c r="S451" s="105"/>
      <c r="T451" s="105"/>
      <c r="U451" s="105"/>
      <c r="V451" s="105"/>
    </row>
    <row r="452" spans="13:22">
      <c r="M452" s="105"/>
      <c r="N452" s="105"/>
      <c r="O452" s="105"/>
      <c r="P452" s="105"/>
      <c r="Q452" s="105"/>
      <c r="R452" s="105"/>
      <c r="S452" s="105"/>
      <c r="T452" s="105"/>
      <c r="U452" s="105"/>
      <c r="V452" s="105"/>
    </row>
    <row r="453" spans="13:22">
      <c r="M453" s="105"/>
      <c r="N453" s="105"/>
      <c r="O453" s="105"/>
      <c r="P453" s="105"/>
      <c r="Q453" s="105"/>
      <c r="R453" s="105"/>
      <c r="S453" s="105"/>
      <c r="T453" s="105"/>
      <c r="U453" s="105"/>
      <c r="V453" s="105"/>
    </row>
    <row r="454" spans="13:22">
      <c r="M454" s="105"/>
      <c r="N454" s="105"/>
      <c r="O454" s="105"/>
      <c r="P454" s="105"/>
      <c r="Q454" s="105"/>
      <c r="R454" s="105"/>
      <c r="S454" s="105"/>
      <c r="T454" s="105"/>
      <c r="U454" s="105"/>
      <c r="V454" s="105"/>
    </row>
    <row r="455" spans="13:22">
      <c r="M455" s="105"/>
      <c r="N455" s="105"/>
      <c r="O455" s="105"/>
      <c r="P455" s="105"/>
      <c r="Q455" s="105"/>
      <c r="R455" s="105"/>
      <c r="S455" s="105"/>
      <c r="T455" s="105"/>
      <c r="U455" s="105"/>
      <c r="V455" s="105"/>
    </row>
    <row r="456" spans="13:22">
      <c r="M456" s="105"/>
      <c r="N456" s="105"/>
      <c r="O456" s="105"/>
      <c r="P456" s="105"/>
      <c r="Q456" s="105"/>
      <c r="R456" s="105"/>
      <c r="S456" s="105"/>
      <c r="T456" s="105"/>
      <c r="U456" s="105"/>
      <c r="V456" s="105"/>
    </row>
    <row r="457" spans="13:22">
      <c r="M457" s="105"/>
      <c r="N457" s="105"/>
      <c r="O457" s="105"/>
      <c r="P457" s="105"/>
      <c r="Q457" s="105"/>
      <c r="R457" s="105"/>
      <c r="S457" s="105"/>
      <c r="T457" s="105"/>
      <c r="U457" s="105"/>
      <c r="V457" s="105"/>
    </row>
    <row r="458" spans="13:22">
      <c r="M458" s="105"/>
      <c r="N458" s="105"/>
      <c r="O458" s="105"/>
      <c r="P458" s="105"/>
      <c r="Q458" s="105"/>
      <c r="R458" s="105"/>
      <c r="S458" s="105"/>
      <c r="T458" s="105"/>
      <c r="U458" s="105"/>
      <c r="V458" s="105"/>
    </row>
    <row r="459" spans="13:22">
      <c r="M459" s="105"/>
      <c r="N459" s="105"/>
      <c r="O459" s="105"/>
      <c r="P459" s="105"/>
      <c r="Q459" s="105"/>
      <c r="R459" s="105"/>
      <c r="S459" s="105"/>
      <c r="T459" s="105"/>
      <c r="U459" s="105"/>
      <c r="V459" s="105"/>
    </row>
    <row r="460" spans="13:22">
      <c r="M460" s="105"/>
      <c r="N460" s="105"/>
      <c r="O460" s="105"/>
      <c r="P460" s="105"/>
      <c r="Q460" s="105"/>
      <c r="R460" s="105"/>
      <c r="S460" s="105"/>
      <c r="T460" s="105"/>
      <c r="U460" s="105"/>
      <c r="V460" s="105"/>
    </row>
    <row r="461" spans="13:22">
      <c r="M461" s="105"/>
      <c r="N461" s="105"/>
      <c r="O461" s="105"/>
      <c r="P461" s="105"/>
      <c r="Q461" s="105"/>
      <c r="R461" s="105"/>
      <c r="S461" s="105"/>
      <c r="T461" s="105"/>
      <c r="U461" s="105"/>
      <c r="V461" s="105"/>
    </row>
    <row r="462" spans="13:22">
      <c r="M462" s="105"/>
      <c r="N462" s="105"/>
      <c r="O462" s="105"/>
      <c r="P462" s="105"/>
      <c r="Q462" s="105"/>
      <c r="R462" s="105"/>
      <c r="S462" s="105"/>
      <c r="T462" s="105"/>
      <c r="U462" s="105"/>
      <c r="V462" s="105"/>
    </row>
    <row r="463" spans="13:22">
      <c r="M463" s="105"/>
      <c r="N463" s="105"/>
      <c r="O463" s="105"/>
      <c r="P463" s="105"/>
      <c r="Q463" s="105"/>
      <c r="R463" s="105"/>
      <c r="S463" s="105"/>
      <c r="T463" s="105"/>
      <c r="U463" s="105"/>
      <c r="V463" s="105"/>
    </row>
    <row r="464" spans="13:22">
      <c r="M464" s="105"/>
      <c r="N464" s="105"/>
      <c r="O464" s="105"/>
      <c r="P464" s="105"/>
      <c r="Q464" s="105"/>
      <c r="R464" s="105"/>
      <c r="S464" s="105"/>
      <c r="T464" s="105"/>
      <c r="U464" s="105"/>
      <c r="V464" s="105"/>
    </row>
    <row r="465" spans="13:22">
      <c r="M465" s="105"/>
      <c r="N465" s="105"/>
      <c r="O465" s="105"/>
      <c r="P465" s="105"/>
      <c r="Q465" s="105"/>
      <c r="R465" s="105"/>
      <c r="S465" s="105"/>
      <c r="T465" s="105"/>
      <c r="U465" s="105"/>
      <c r="V465" s="105"/>
    </row>
    <row r="466" spans="13:22">
      <c r="M466" s="105"/>
      <c r="N466" s="105"/>
      <c r="O466" s="105"/>
      <c r="P466" s="105"/>
      <c r="Q466" s="105"/>
      <c r="R466" s="105"/>
      <c r="S466" s="105"/>
      <c r="T466" s="105"/>
      <c r="U466" s="105"/>
      <c r="V466" s="105"/>
    </row>
    <row r="467" spans="13:22">
      <c r="M467" s="105"/>
      <c r="N467" s="105"/>
      <c r="O467" s="105"/>
      <c r="P467" s="105"/>
      <c r="Q467" s="105"/>
      <c r="R467" s="105"/>
      <c r="S467" s="105"/>
      <c r="T467" s="105"/>
      <c r="U467" s="105"/>
      <c r="V467" s="105"/>
    </row>
    <row r="468" spans="13:22">
      <c r="M468" s="105"/>
      <c r="N468" s="105"/>
      <c r="O468" s="105"/>
      <c r="P468" s="105"/>
      <c r="Q468" s="105"/>
      <c r="R468" s="105"/>
      <c r="S468" s="105"/>
      <c r="T468" s="105"/>
      <c r="U468" s="105"/>
      <c r="V468" s="105"/>
    </row>
    <row r="469" spans="13:22">
      <c r="M469" s="105"/>
      <c r="N469" s="105"/>
      <c r="O469" s="105"/>
      <c r="P469" s="105"/>
      <c r="Q469" s="105"/>
      <c r="R469" s="105"/>
      <c r="S469" s="105"/>
      <c r="T469" s="105"/>
      <c r="U469" s="105"/>
      <c r="V469" s="105"/>
    </row>
    <row r="470" spans="13:22">
      <c r="M470" s="105"/>
      <c r="N470" s="105"/>
      <c r="O470" s="105"/>
      <c r="P470" s="105"/>
      <c r="Q470" s="105"/>
      <c r="R470" s="105"/>
      <c r="S470" s="105"/>
      <c r="T470" s="105"/>
      <c r="U470" s="105"/>
      <c r="V470" s="105"/>
    </row>
    <row r="471" spans="13:22">
      <c r="M471" s="105"/>
      <c r="N471" s="105"/>
      <c r="O471" s="105"/>
      <c r="P471" s="105"/>
      <c r="Q471" s="105"/>
      <c r="R471" s="105"/>
      <c r="S471" s="105"/>
      <c r="T471" s="105"/>
      <c r="U471" s="105"/>
      <c r="V471" s="105"/>
    </row>
    <row r="472" spans="13:22">
      <c r="M472" s="105"/>
      <c r="N472" s="105"/>
      <c r="O472" s="105"/>
      <c r="P472" s="105"/>
      <c r="Q472" s="105"/>
      <c r="R472" s="105"/>
      <c r="S472" s="105"/>
      <c r="T472" s="105"/>
      <c r="U472" s="105"/>
      <c r="V472" s="105"/>
    </row>
    <row r="473" spans="13:22">
      <c r="M473" s="105"/>
      <c r="N473" s="105"/>
      <c r="O473" s="105"/>
      <c r="P473" s="105"/>
      <c r="Q473" s="105"/>
      <c r="R473" s="105"/>
      <c r="S473" s="105"/>
      <c r="T473" s="105"/>
      <c r="U473" s="105"/>
      <c r="V473" s="105"/>
    </row>
    <row r="474" spans="13:22">
      <c r="M474" s="105"/>
      <c r="N474" s="105"/>
      <c r="O474" s="105"/>
      <c r="P474" s="105"/>
      <c r="Q474" s="105"/>
      <c r="R474" s="105"/>
      <c r="S474" s="105"/>
      <c r="T474" s="105"/>
      <c r="U474" s="105"/>
      <c r="V474" s="105"/>
    </row>
    <row r="475" spans="13:22">
      <c r="M475" s="105"/>
      <c r="N475" s="105"/>
      <c r="O475" s="105"/>
      <c r="P475" s="105"/>
      <c r="Q475" s="105"/>
      <c r="R475" s="105"/>
      <c r="S475" s="105"/>
      <c r="T475" s="105"/>
      <c r="U475" s="105"/>
      <c r="V475" s="105"/>
    </row>
    <row r="476" spans="13:22">
      <c r="M476" s="105"/>
      <c r="N476" s="105"/>
      <c r="O476" s="105"/>
      <c r="P476" s="105"/>
      <c r="Q476" s="105"/>
      <c r="R476" s="105"/>
      <c r="S476" s="105"/>
      <c r="T476" s="105"/>
      <c r="U476" s="105"/>
      <c r="V476" s="105"/>
    </row>
    <row r="477" spans="13:22">
      <c r="M477" s="105"/>
      <c r="N477" s="105"/>
      <c r="O477" s="105"/>
      <c r="P477" s="105"/>
      <c r="Q477" s="105"/>
      <c r="R477" s="105"/>
      <c r="S477" s="105"/>
      <c r="T477" s="105"/>
      <c r="U477" s="105"/>
      <c r="V477" s="105"/>
    </row>
    <row r="478" spans="13:22">
      <c r="M478" s="105"/>
      <c r="N478" s="105"/>
      <c r="O478" s="105"/>
      <c r="P478" s="105"/>
      <c r="Q478" s="105"/>
      <c r="R478" s="105"/>
      <c r="S478" s="105"/>
      <c r="T478" s="105"/>
      <c r="U478" s="105"/>
      <c r="V478" s="105"/>
    </row>
    <row r="479" spans="13:22">
      <c r="M479" s="105"/>
      <c r="N479" s="105"/>
      <c r="O479" s="105"/>
      <c r="P479" s="105"/>
      <c r="Q479" s="105"/>
      <c r="R479" s="105"/>
      <c r="S479" s="105"/>
      <c r="T479" s="105"/>
      <c r="U479" s="105"/>
      <c r="V479" s="105"/>
    </row>
    <row r="480" spans="13:22">
      <c r="M480" s="105"/>
      <c r="N480" s="105"/>
      <c r="O480" s="105"/>
      <c r="P480" s="105"/>
      <c r="Q480" s="105"/>
      <c r="R480" s="105"/>
      <c r="S480" s="105"/>
      <c r="T480" s="105"/>
      <c r="U480" s="105"/>
      <c r="V480" s="105"/>
    </row>
    <row r="481" spans="13:22">
      <c r="M481" s="105"/>
      <c r="N481" s="105"/>
      <c r="O481" s="105"/>
      <c r="P481" s="105"/>
      <c r="Q481" s="105"/>
      <c r="R481" s="105"/>
      <c r="S481" s="105"/>
      <c r="T481" s="105"/>
      <c r="U481" s="105"/>
      <c r="V481" s="105"/>
    </row>
    <row r="482" spans="13:22">
      <c r="M482" s="105"/>
      <c r="N482" s="105"/>
      <c r="O482" s="105"/>
      <c r="P482" s="105"/>
      <c r="Q482" s="105"/>
      <c r="R482" s="105"/>
      <c r="S482" s="105"/>
      <c r="T482" s="105"/>
      <c r="U482" s="105"/>
      <c r="V482" s="105"/>
    </row>
    <row r="483" spans="13:22">
      <c r="M483" s="105"/>
      <c r="N483" s="105"/>
      <c r="O483" s="105"/>
      <c r="P483" s="105"/>
      <c r="Q483" s="105"/>
      <c r="R483" s="105"/>
      <c r="S483" s="105"/>
      <c r="T483" s="105"/>
      <c r="U483" s="105"/>
      <c r="V483" s="105"/>
    </row>
    <row r="484" spans="13:22">
      <c r="M484" s="105"/>
      <c r="N484" s="105"/>
      <c r="O484" s="105"/>
      <c r="P484" s="105"/>
      <c r="Q484" s="105"/>
      <c r="R484" s="105"/>
      <c r="S484" s="105"/>
      <c r="T484" s="105"/>
      <c r="U484" s="105"/>
      <c r="V484" s="105"/>
    </row>
    <row r="485" spans="13:22">
      <c r="M485" s="105"/>
      <c r="N485" s="105"/>
      <c r="O485" s="105"/>
      <c r="P485" s="105"/>
      <c r="Q485" s="105"/>
      <c r="R485" s="105"/>
      <c r="S485" s="105"/>
      <c r="T485" s="105"/>
      <c r="U485" s="105"/>
      <c r="V485" s="105"/>
    </row>
    <row r="486" spans="13:22">
      <c r="M486" s="105"/>
      <c r="N486" s="105"/>
      <c r="O486" s="105"/>
      <c r="P486" s="105"/>
      <c r="Q486" s="105"/>
      <c r="R486" s="105"/>
      <c r="S486" s="105"/>
      <c r="T486" s="105"/>
      <c r="U486" s="105"/>
      <c r="V486" s="105"/>
    </row>
    <row r="487" spans="13:22">
      <c r="M487" s="105"/>
      <c r="N487" s="105"/>
      <c r="O487" s="105"/>
      <c r="P487" s="105"/>
      <c r="Q487" s="105"/>
      <c r="R487" s="105"/>
      <c r="S487" s="105"/>
      <c r="T487" s="105"/>
      <c r="U487" s="105"/>
      <c r="V487" s="105"/>
    </row>
    <row r="488" spans="13:22">
      <c r="M488" s="105"/>
      <c r="N488" s="105"/>
      <c r="O488" s="105"/>
      <c r="P488" s="105"/>
      <c r="Q488" s="105"/>
      <c r="R488" s="105"/>
      <c r="S488" s="105"/>
      <c r="T488" s="105"/>
      <c r="U488" s="105"/>
      <c r="V488" s="105"/>
    </row>
    <row r="489" spans="13:22">
      <c r="M489" s="105"/>
      <c r="N489" s="105"/>
      <c r="O489" s="105"/>
      <c r="P489" s="105"/>
      <c r="Q489" s="105"/>
      <c r="R489" s="105"/>
      <c r="S489" s="105"/>
      <c r="T489" s="105"/>
      <c r="U489" s="105"/>
      <c r="V489" s="105"/>
    </row>
    <row r="490" spans="13:22">
      <c r="M490" s="105"/>
      <c r="N490" s="105"/>
      <c r="O490" s="105"/>
      <c r="P490" s="105"/>
      <c r="Q490" s="105"/>
      <c r="R490" s="105"/>
      <c r="S490" s="105"/>
      <c r="T490" s="105"/>
      <c r="U490" s="105"/>
      <c r="V490" s="105"/>
    </row>
    <row r="491" spans="13:22">
      <c r="M491" s="105"/>
      <c r="N491" s="105"/>
      <c r="O491" s="105"/>
      <c r="P491" s="105"/>
      <c r="Q491" s="105"/>
      <c r="R491" s="105"/>
      <c r="S491" s="105"/>
      <c r="T491" s="105"/>
      <c r="U491" s="105"/>
      <c r="V491" s="105"/>
    </row>
    <row r="492" spans="13:22">
      <c r="M492" s="105"/>
      <c r="N492" s="105"/>
      <c r="O492" s="105"/>
      <c r="P492" s="105"/>
      <c r="Q492" s="105"/>
      <c r="R492" s="105"/>
      <c r="S492" s="105"/>
      <c r="T492" s="105"/>
      <c r="U492" s="105"/>
      <c r="V492" s="105"/>
    </row>
    <row r="493" spans="13:22">
      <c r="M493" s="105"/>
      <c r="N493" s="105"/>
      <c r="O493" s="105"/>
      <c r="P493" s="105"/>
      <c r="Q493" s="105"/>
      <c r="R493" s="105"/>
      <c r="S493" s="105"/>
      <c r="T493" s="105"/>
      <c r="U493" s="105"/>
      <c r="V493" s="105"/>
    </row>
    <row r="494" spans="13:22">
      <c r="M494" s="105"/>
      <c r="N494" s="105"/>
      <c r="O494" s="105"/>
      <c r="P494" s="105"/>
      <c r="Q494" s="105"/>
      <c r="R494" s="105"/>
      <c r="S494" s="105"/>
      <c r="T494" s="105"/>
      <c r="U494" s="105"/>
      <c r="V494" s="105"/>
    </row>
    <row r="495" spans="13:22">
      <c r="M495" s="105"/>
      <c r="N495" s="105"/>
      <c r="O495" s="105"/>
      <c r="P495" s="105"/>
      <c r="Q495" s="105"/>
      <c r="R495" s="105"/>
      <c r="S495" s="105"/>
      <c r="T495" s="105"/>
      <c r="U495" s="105"/>
      <c r="V495" s="105"/>
    </row>
    <row r="496" spans="13:22">
      <c r="M496" s="105"/>
      <c r="N496" s="105"/>
      <c r="O496" s="105"/>
      <c r="P496" s="105"/>
      <c r="Q496" s="105"/>
      <c r="R496" s="105"/>
      <c r="S496" s="105"/>
      <c r="T496" s="105"/>
      <c r="U496" s="105"/>
      <c r="V496" s="105"/>
    </row>
    <row r="497" spans="13:22">
      <c r="M497" s="105"/>
      <c r="N497" s="105"/>
      <c r="O497" s="105"/>
      <c r="P497" s="105"/>
      <c r="Q497" s="105"/>
      <c r="R497" s="105"/>
      <c r="S497" s="105"/>
      <c r="T497" s="105"/>
      <c r="U497" s="105"/>
      <c r="V497" s="105"/>
    </row>
    <row r="498" spans="13:22">
      <c r="M498" s="105"/>
      <c r="N498" s="105"/>
      <c r="O498" s="105"/>
      <c r="P498" s="105"/>
      <c r="Q498" s="105"/>
      <c r="R498" s="105"/>
      <c r="S498" s="105"/>
      <c r="T498" s="105"/>
      <c r="U498" s="105"/>
      <c r="V498" s="105"/>
    </row>
    <row r="499" spans="13:22">
      <c r="M499" s="105"/>
      <c r="N499" s="105"/>
      <c r="O499" s="105"/>
      <c r="P499" s="105"/>
      <c r="Q499" s="105"/>
      <c r="R499" s="105"/>
      <c r="S499" s="105"/>
      <c r="T499" s="105"/>
      <c r="U499" s="105"/>
      <c r="V499" s="105"/>
    </row>
    <row r="500" spans="13:22">
      <c r="M500" s="105"/>
      <c r="N500" s="105"/>
      <c r="O500" s="105"/>
      <c r="P500" s="105"/>
      <c r="Q500" s="105"/>
      <c r="R500" s="105"/>
      <c r="S500" s="105"/>
      <c r="T500" s="105"/>
      <c r="U500" s="105"/>
      <c r="V500" s="105"/>
    </row>
    <row r="501" spans="13:22">
      <c r="M501" s="105"/>
      <c r="N501" s="105"/>
      <c r="O501" s="105"/>
      <c r="P501" s="105"/>
      <c r="Q501" s="105"/>
      <c r="R501" s="105"/>
      <c r="S501" s="105"/>
      <c r="T501" s="105"/>
      <c r="U501" s="105"/>
      <c r="V501" s="105"/>
    </row>
    <row r="502" spans="13:22">
      <c r="M502" s="105"/>
      <c r="N502" s="105"/>
      <c r="O502" s="105"/>
      <c r="P502" s="105"/>
      <c r="Q502" s="105"/>
      <c r="R502" s="105"/>
      <c r="S502" s="105"/>
      <c r="T502" s="105"/>
      <c r="U502" s="105"/>
      <c r="V502" s="105"/>
    </row>
    <row r="503" spans="13:22">
      <c r="M503" s="105"/>
      <c r="N503" s="105"/>
      <c r="O503" s="105"/>
      <c r="P503" s="105"/>
      <c r="Q503" s="105"/>
      <c r="R503" s="105"/>
      <c r="S503" s="105"/>
      <c r="T503" s="105"/>
      <c r="U503" s="105"/>
      <c r="V503" s="105"/>
    </row>
    <row r="504" spans="13:22">
      <c r="M504" s="105"/>
      <c r="N504" s="105"/>
      <c r="O504" s="105"/>
      <c r="P504" s="105"/>
      <c r="Q504" s="105"/>
      <c r="R504" s="105"/>
      <c r="S504" s="105"/>
      <c r="T504" s="105"/>
      <c r="U504" s="105"/>
      <c r="V504" s="105"/>
    </row>
    <row r="505" spans="13:22">
      <c r="M505" s="105"/>
      <c r="N505" s="105"/>
      <c r="O505" s="105"/>
      <c r="P505" s="105"/>
      <c r="Q505" s="105"/>
      <c r="R505" s="105"/>
      <c r="S505" s="105"/>
      <c r="T505" s="105"/>
      <c r="U505" s="105"/>
      <c r="V505" s="105"/>
    </row>
    <row r="506" spans="13:22">
      <c r="M506" s="105"/>
      <c r="N506" s="105"/>
      <c r="O506" s="105"/>
      <c r="P506" s="105"/>
      <c r="Q506" s="105"/>
      <c r="R506" s="105"/>
      <c r="S506" s="105"/>
      <c r="T506" s="105"/>
      <c r="U506" s="105"/>
      <c r="V506" s="105"/>
    </row>
    <row r="507" spans="13:22">
      <c r="M507" s="105"/>
      <c r="N507" s="105"/>
      <c r="O507" s="105"/>
      <c r="P507" s="105"/>
      <c r="Q507" s="105"/>
      <c r="R507" s="105"/>
      <c r="S507" s="105"/>
      <c r="T507" s="105"/>
      <c r="U507" s="105"/>
      <c r="V507" s="105"/>
    </row>
    <row r="508" spans="13:22">
      <c r="M508" s="105"/>
      <c r="N508" s="105"/>
      <c r="O508" s="105"/>
      <c r="P508" s="105"/>
      <c r="Q508" s="105"/>
      <c r="R508" s="105"/>
      <c r="S508" s="105"/>
      <c r="T508" s="105"/>
      <c r="U508" s="105"/>
      <c r="V508" s="105"/>
    </row>
    <row r="509" spans="13:22">
      <c r="M509" s="105"/>
      <c r="N509" s="105"/>
      <c r="O509" s="105"/>
      <c r="P509" s="105"/>
      <c r="Q509" s="105"/>
      <c r="R509" s="105"/>
      <c r="S509" s="105"/>
      <c r="T509" s="105"/>
      <c r="U509" s="105"/>
      <c r="V509" s="105"/>
    </row>
    <row r="510" spans="13:22">
      <c r="M510" s="105"/>
      <c r="N510" s="105"/>
      <c r="O510" s="105"/>
      <c r="P510" s="105"/>
      <c r="Q510" s="105"/>
      <c r="R510" s="105"/>
      <c r="S510" s="105"/>
      <c r="T510" s="105"/>
      <c r="U510" s="105"/>
      <c r="V510" s="105"/>
    </row>
    <row r="511" spans="13:22">
      <c r="M511" s="105"/>
      <c r="N511" s="105"/>
      <c r="O511" s="105"/>
      <c r="P511" s="105"/>
      <c r="Q511" s="105"/>
      <c r="R511" s="105"/>
      <c r="S511" s="105"/>
      <c r="T511" s="105"/>
      <c r="U511" s="105"/>
      <c r="V511" s="105"/>
    </row>
    <row r="512" spans="13:22">
      <c r="M512" s="105"/>
      <c r="N512" s="105"/>
      <c r="O512" s="105"/>
      <c r="P512" s="105"/>
      <c r="Q512" s="105"/>
      <c r="R512" s="105"/>
      <c r="S512" s="105"/>
      <c r="T512" s="105"/>
      <c r="U512" s="105"/>
      <c r="V512" s="105"/>
    </row>
    <row r="513" spans="13:22">
      <c r="M513" s="105"/>
      <c r="N513" s="105"/>
      <c r="O513" s="105"/>
      <c r="P513" s="105"/>
      <c r="Q513" s="105"/>
      <c r="R513" s="105"/>
      <c r="S513" s="105"/>
      <c r="T513" s="105"/>
      <c r="U513" s="105"/>
      <c r="V513" s="105"/>
    </row>
    <row r="514" spans="13:22">
      <c r="M514" s="105"/>
      <c r="N514" s="105"/>
      <c r="O514" s="105"/>
      <c r="P514" s="105"/>
      <c r="Q514" s="105"/>
      <c r="R514" s="105"/>
      <c r="S514" s="105"/>
      <c r="T514" s="105"/>
      <c r="U514" s="105"/>
      <c r="V514" s="105"/>
    </row>
    <row r="515" spans="13:22">
      <c r="M515" s="105"/>
      <c r="N515" s="105"/>
      <c r="O515" s="105"/>
      <c r="P515" s="105"/>
      <c r="Q515" s="105"/>
      <c r="R515" s="105"/>
      <c r="S515" s="105"/>
      <c r="T515" s="105"/>
      <c r="U515" s="105"/>
      <c r="V515" s="105"/>
    </row>
    <row r="516" spans="13:22">
      <c r="M516" s="105"/>
      <c r="N516" s="105"/>
      <c r="O516" s="105"/>
      <c r="P516" s="105"/>
      <c r="Q516" s="105"/>
      <c r="R516" s="105"/>
      <c r="S516" s="105"/>
      <c r="T516" s="105"/>
      <c r="U516" s="105"/>
      <c r="V516" s="105"/>
    </row>
    <row r="517" spans="13:22">
      <c r="M517" s="105"/>
      <c r="N517" s="105"/>
      <c r="O517" s="105"/>
      <c r="P517" s="105"/>
      <c r="Q517" s="105"/>
      <c r="R517" s="105"/>
      <c r="S517" s="105"/>
      <c r="T517" s="105"/>
      <c r="U517" s="105"/>
      <c r="V517" s="105"/>
    </row>
    <row r="518" spans="13:22">
      <c r="M518" s="105"/>
      <c r="N518" s="105"/>
      <c r="O518" s="105"/>
      <c r="P518" s="105"/>
      <c r="Q518" s="105"/>
      <c r="R518" s="105"/>
      <c r="S518" s="105"/>
      <c r="T518" s="105"/>
      <c r="U518" s="105"/>
      <c r="V518" s="105"/>
    </row>
    <row r="519" spans="13:22">
      <c r="M519" s="105"/>
      <c r="N519" s="105"/>
      <c r="O519" s="105"/>
      <c r="P519" s="105"/>
      <c r="Q519" s="105"/>
      <c r="R519" s="105"/>
      <c r="S519" s="105"/>
      <c r="T519" s="105"/>
      <c r="U519" s="105"/>
      <c r="V519" s="105"/>
    </row>
    <row r="520" spans="13:22">
      <c r="M520" s="105"/>
      <c r="N520" s="105"/>
      <c r="O520" s="105"/>
      <c r="P520" s="105"/>
      <c r="Q520" s="105"/>
      <c r="R520" s="105"/>
      <c r="S520" s="105"/>
      <c r="T520" s="105"/>
      <c r="U520" s="105"/>
      <c r="V520" s="105"/>
    </row>
    <row r="521" spans="13:22">
      <c r="M521" s="105"/>
      <c r="N521" s="105"/>
      <c r="O521" s="105"/>
      <c r="P521" s="105"/>
      <c r="Q521" s="105"/>
      <c r="R521" s="105"/>
      <c r="S521" s="105"/>
      <c r="T521" s="105"/>
      <c r="U521" s="105"/>
      <c r="V521" s="105"/>
    </row>
    <row r="522" spans="13:22">
      <c r="M522" s="105"/>
      <c r="N522" s="105"/>
      <c r="O522" s="105"/>
      <c r="P522" s="105"/>
      <c r="Q522" s="105"/>
      <c r="R522" s="105"/>
      <c r="S522" s="105"/>
      <c r="T522" s="105"/>
      <c r="U522" s="105"/>
      <c r="V522" s="105"/>
    </row>
    <row r="523" spans="13:22">
      <c r="M523" s="105"/>
      <c r="N523" s="105"/>
      <c r="O523" s="105"/>
      <c r="P523" s="105"/>
      <c r="Q523" s="105"/>
      <c r="R523" s="105"/>
      <c r="S523" s="105"/>
      <c r="T523" s="105"/>
      <c r="U523" s="105"/>
      <c r="V523" s="105"/>
    </row>
    <row r="524" spans="13:22">
      <c r="M524" s="105"/>
      <c r="N524" s="105"/>
      <c r="O524" s="105"/>
      <c r="P524" s="105"/>
      <c r="Q524" s="105"/>
      <c r="R524" s="105"/>
      <c r="S524" s="105"/>
      <c r="T524" s="105"/>
      <c r="U524" s="105"/>
      <c r="V524" s="105"/>
    </row>
    <row r="525" spans="13:22">
      <c r="M525" s="105"/>
      <c r="N525" s="105"/>
      <c r="O525" s="105"/>
      <c r="P525" s="105"/>
      <c r="Q525" s="105"/>
      <c r="R525" s="105"/>
      <c r="S525" s="105"/>
      <c r="T525" s="105"/>
      <c r="U525" s="105"/>
      <c r="V525" s="105"/>
    </row>
    <row r="526" spans="13:22">
      <c r="M526" s="105"/>
      <c r="N526" s="105"/>
      <c r="O526" s="105"/>
      <c r="P526" s="105"/>
      <c r="Q526" s="105"/>
      <c r="R526" s="105"/>
      <c r="S526" s="105"/>
      <c r="T526" s="105"/>
      <c r="U526" s="105"/>
      <c r="V526" s="105"/>
    </row>
    <row r="527" spans="13:22">
      <c r="M527" s="105"/>
      <c r="N527" s="105"/>
      <c r="O527" s="105"/>
      <c r="P527" s="105"/>
      <c r="Q527" s="105"/>
      <c r="R527" s="105"/>
      <c r="S527" s="105"/>
      <c r="T527" s="105"/>
      <c r="U527" s="105"/>
      <c r="V527" s="105"/>
    </row>
    <row r="528" spans="13:22">
      <c r="M528" s="105"/>
      <c r="N528" s="105"/>
      <c r="O528" s="105"/>
      <c r="P528" s="105"/>
      <c r="Q528" s="105"/>
      <c r="R528" s="105"/>
      <c r="S528" s="105"/>
      <c r="T528" s="105"/>
      <c r="U528" s="105"/>
      <c r="V528" s="105"/>
    </row>
    <row r="529" spans="13:22">
      <c r="M529" s="105"/>
      <c r="N529" s="105"/>
      <c r="O529" s="105"/>
      <c r="P529" s="105"/>
      <c r="Q529" s="105"/>
      <c r="R529" s="105"/>
      <c r="S529" s="105"/>
      <c r="T529" s="105"/>
      <c r="U529" s="105"/>
      <c r="V529" s="105"/>
    </row>
    <row r="530" spans="13:22">
      <c r="M530" s="105"/>
      <c r="N530" s="105"/>
      <c r="O530" s="105"/>
      <c r="P530" s="105"/>
      <c r="Q530" s="105"/>
      <c r="R530" s="105"/>
      <c r="S530" s="105"/>
      <c r="T530" s="105"/>
      <c r="U530" s="105"/>
      <c r="V530" s="105"/>
    </row>
    <row r="531" spans="13:22">
      <c r="M531" s="105"/>
      <c r="N531" s="105"/>
      <c r="O531" s="105"/>
      <c r="P531" s="105"/>
      <c r="Q531" s="105"/>
      <c r="R531" s="105"/>
      <c r="S531" s="105"/>
      <c r="T531" s="105"/>
      <c r="U531" s="105"/>
      <c r="V531" s="105"/>
    </row>
    <row r="532" spans="13:22">
      <c r="M532" s="105"/>
      <c r="N532" s="105"/>
      <c r="O532" s="105"/>
      <c r="P532" s="105"/>
      <c r="Q532" s="105"/>
      <c r="R532" s="105"/>
      <c r="S532" s="105"/>
      <c r="T532" s="105"/>
      <c r="U532" s="105"/>
      <c r="V532" s="105"/>
    </row>
    <row r="533" spans="13:22">
      <c r="M533" s="105"/>
      <c r="N533" s="105"/>
      <c r="O533" s="105"/>
      <c r="P533" s="105"/>
      <c r="Q533" s="105"/>
      <c r="R533" s="105"/>
      <c r="S533" s="105"/>
      <c r="T533" s="105"/>
      <c r="U533" s="105"/>
      <c r="V533" s="105"/>
    </row>
    <row r="534" spans="13:22">
      <c r="M534" s="105"/>
      <c r="N534" s="105"/>
      <c r="O534" s="105"/>
      <c r="P534" s="105"/>
      <c r="Q534" s="105"/>
      <c r="R534" s="105"/>
      <c r="S534" s="105"/>
      <c r="T534" s="105"/>
      <c r="U534" s="105"/>
      <c r="V534" s="105"/>
    </row>
    <row r="535" spans="13:22">
      <c r="M535" s="105"/>
      <c r="N535" s="105"/>
      <c r="O535" s="105"/>
      <c r="P535" s="105"/>
      <c r="Q535" s="105"/>
      <c r="R535" s="105"/>
      <c r="S535" s="105"/>
      <c r="T535" s="105"/>
      <c r="U535" s="105"/>
      <c r="V535" s="105"/>
    </row>
    <row r="536" spans="13:22">
      <c r="M536" s="105"/>
      <c r="N536" s="105"/>
      <c r="O536" s="105"/>
      <c r="P536" s="105"/>
      <c r="Q536" s="105"/>
      <c r="R536" s="105"/>
      <c r="S536" s="105"/>
      <c r="T536" s="105"/>
      <c r="U536" s="105"/>
      <c r="V536" s="105"/>
    </row>
    <row r="537" spans="13:22">
      <c r="M537" s="105"/>
      <c r="N537" s="105"/>
      <c r="O537" s="105"/>
      <c r="P537" s="105"/>
      <c r="Q537" s="105"/>
      <c r="R537" s="105"/>
      <c r="S537" s="105"/>
      <c r="T537" s="105"/>
      <c r="U537" s="105"/>
      <c r="V537" s="105"/>
    </row>
    <row r="538" spans="13:22">
      <c r="M538" s="105"/>
      <c r="N538" s="105"/>
      <c r="O538" s="105"/>
      <c r="P538" s="105"/>
      <c r="Q538" s="105"/>
      <c r="R538" s="105"/>
      <c r="S538" s="105"/>
      <c r="T538" s="105"/>
      <c r="U538" s="105"/>
      <c r="V538" s="105"/>
    </row>
    <row r="539" spans="13:22">
      <c r="M539" s="105"/>
      <c r="N539" s="105"/>
      <c r="O539" s="105"/>
      <c r="P539" s="105"/>
      <c r="Q539" s="105"/>
      <c r="R539" s="105"/>
      <c r="S539" s="105"/>
      <c r="T539" s="105"/>
      <c r="U539" s="105"/>
      <c r="V539" s="105"/>
    </row>
    <row r="540" spans="13:22">
      <c r="M540" s="105"/>
      <c r="N540" s="105"/>
      <c r="O540" s="105"/>
      <c r="P540" s="105"/>
      <c r="Q540" s="105"/>
      <c r="R540" s="105"/>
      <c r="S540" s="105"/>
      <c r="T540" s="105"/>
      <c r="U540" s="105"/>
      <c r="V540" s="105"/>
    </row>
    <row r="541" spans="13:22">
      <c r="M541" s="105"/>
      <c r="N541" s="105"/>
      <c r="O541" s="105"/>
      <c r="P541" s="105"/>
      <c r="Q541" s="105"/>
      <c r="R541" s="105"/>
      <c r="S541" s="105"/>
      <c r="T541" s="105"/>
      <c r="U541" s="105"/>
      <c r="V541" s="105"/>
    </row>
    <row r="542" spans="13:22">
      <c r="M542" s="105"/>
      <c r="N542" s="105"/>
      <c r="O542" s="105"/>
      <c r="P542" s="105"/>
      <c r="Q542" s="105"/>
      <c r="R542" s="105"/>
      <c r="S542" s="105"/>
      <c r="T542" s="105"/>
      <c r="U542" s="105"/>
      <c r="V542" s="105"/>
    </row>
    <row r="543" spans="13:22">
      <c r="M543" s="105"/>
      <c r="N543" s="105"/>
      <c r="O543" s="105"/>
      <c r="P543" s="105"/>
      <c r="Q543" s="105"/>
      <c r="R543" s="105"/>
      <c r="S543" s="105"/>
      <c r="T543" s="105"/>
      <c r="U543" s="105"/>
      <c r="V543" s="105"/>
    </row>
    <row r="544" spans="13:22">
      <c r="M544" s="105"/>
      <c r="N544" s="105"/>
      <c r="O544" s="105"/>
      <c r="P544" s="105"/>
      <c r="Q544" s="105"/>
      <c r="R544" s="105"/>
      <c r="S544" s="105"/>
      <c r="T544" s="105"/>
      <c r="U544" s="105"/>
      <c r="V544" s="105"/>
    </row>
    <row r="545" spans="13:22">
      <c r="M545" s="105"/>
      <c r="N545" s="105"/>
      <c r="O545" s="105"/>
      <c r="P545" s="105"/>
      <c r="Q545" s="105"/>
      <c r="R545" s="105"/>
      <c r="S545" s="105"/>
      <c r="T545" s="105"/>
      <c r="U545" s="105"/>
      <c r="V545" s="105"/>
    </row>
    <row r="546" spans="13:22">
      <c r="M546" s="105"/>
      <c r="N546" s="105"/>
      <c r="O546" s="105"/>
      <c r="P546" s="105"/>
      <c r="Q546" s="105"/>
      <c r="R546" s="105"/>
      <c r="S546" s="105"/>
      <c r="T546" s="105"/>
      <c r="U546" s="105"/>
      <c r="V546" s="105"/>
    </row>
    <row r="547" spans="13:22">
      <c r="M547" s="105"/>
      <c r="N547" s="105"/>
      <c r="O547" s="105"/>
      <c r="P547" s="105"/>
      <c r="Q547" s="105"/>
      <c r="R547" s="105"/>
      <c r="S547" s="105"/>
      <c r="T547" s="105"/>
      <c r="U547" s="105"/>
      <c r="V547" s="105"/>
    </row>
    <row r="548" spans="13:22">
      <c r="M548" s="105"/>
      <c r="N548" s="105"/>
      <c r="O548" s="105"/>
      <c r="P548" s="105"/>
      <c r="Q548" s="105"/>
      <c r="R548" s="105"/>
      <c r="S548" s="105"/>
      <c r="T548" s="105"/>
      <c r="U548" s="105"/>
      <c r="V548" s="105"/>
    </row>
    <row r="549" spans="13:22">
      <c r="M549" s="105"/>
      <c r="N549" s="105"/>
      <c r="O549" s="105"/>
      <c r="P549" s="105"/>
      <c r="Q549" s="105"/>
      <c r="R549" s="105"/>
      <c r="S549" s="105"/>
      <c r="T549" s="105"/>
      <c r="U549" s="105"/>
      <c r="V549" s="105"/>
    </row>
    <row r="550" spans="13:22">
      <c r="M550" s="105"/>
      <c r="N550" s="105"/>
      <c r="O550" s="105"/>
      <c r="P550" s="105"/>
      <c r="Q550" s="105"/>
      <c r="R550" s="105"/>
      <c r="S550" s="105"/>
      <c r="T550" s="105"/>
      <c r="U550" s="105"/>
      <c r="V550" s="105"/>
    </row>
    <row r="551" spans="13:22">
      <c r="M551" s="105"/>
      <c r="N551" s="105"/>
      <c r="O551" s="105"/>
      <c r="P551" s="105"/>
      <c r="Q551" s="105"/>
      <c r="R551" s="105"/>
      <c r="S551" s="105"/>
      <c r="T551" s="105"/>
      <c r="U551" s="105"/>
      <c r="V551" s="105"/>
    </row>
    <row r="552" spans="13:22">
      <c r="M552" s="105"/>
      <c r="N552" s="105"/>
      <c r="O552" s="105"/>
      <c r="P552" s="105"/>
      <c r="Q552" s="105"/>
      <c r="R552" s="105"/>
      <c r="S552" s="105"/>
      <c r="T552" s="105"/>
      <c r="U552" s="105"/>
      <c r="V552" s="105"/>
    </row>
    <row r="553" spans="13:22">
      <c r="M553" s="105"/>
      <c r="N553" s="105"/>
      <c r="O553" s="105"/>
      <c r="P553" s="105"/>
      <c r="Q553" s="105"/>
      <c r="R553" s="105"/>
      <c r="S553" s="105"/>
      <c r="T553" s="105"/>
      <c r="U553" s="105"/>
      <c r="V553" s="105"/>
    </row>
    <row r="554" spans="13:22">
      <c r="M554" s="105"/>
      <c r="N554" s="105"/>
      <c r="O554" s="105"/>
      <c r="P554" s="105"/>
      <c r="Q554" s="105"/>
      <c r="R554" s="105"/>
      <c r="S554" s="105"/>
      <c r="T554" s="105"/>
      <c r="U554" s="105"/>
      <c r="V554" s="105"/>
    </row>
    <row r="555" spans="13:22">
      <c r="M555" s="105"/>
      <c r="N555" s="105"/>
      <c r="O555" s="105"/>
      <c r="P555" s="105"/>
      <c r="Q555" s="105"/>
      <c r="R555" s="105"/>
      <c r="S555" s="105"/>
      <c r="T555" s="105"/>
      <c r="U555" s="105"/>
      <c r="V555" s="105"/>
    </row>
    <row r="556" spans="13:22">
      <c r="M556" s="105"/>
      <c r="N556" s="105"/>
      <c r="O556" s="105"/>
      <c r="P556" s="105"/>
      <c r="Q556" s="105"/>
      <c r="R556" s="105"/>
      <c r="S556" s="105"/>
      <c r="T556" s="105"/>
      <c r="U556" s="105"/>
      <c r="V556" s="105"/>
    </row>
    <row r="557" spans="13:22">
      <c r="M557" s="105"/>
      <c r="N557" s="105"/>
      <c r="O557" s="105"/>
      <c r="P557" s="105"/>
      <c r="Q557" s="105"/>
      <c r="R557" s="105"/>
      <c r="S557" s="105"/>
      <c r="T557" s="105"/>
      <c r="U557" s="105"/>
      <c r="V557" s="105"/>
    </row>
    <row r="558" spans="13:22">
      <c r="M558" s="105"/>
      <c r="N558" s="105"/>
      <c r="O558" s="105"/>
      <c r="P558" s="105"/>
      <c r="Q558" s="105"/>
      <c r="R558" s="105"/>
      <c r="S558" s="105"/>
      <c r="T558" s="105"/>
      <c r="U558" s="105"/>
      <c r="V558" s="105"/>
    </row>
    <row r="559" spans="13:22">
      <c r="M559" s="105"/>
      <c r="N559" s="105"/>
      <c r="O559" s="105"/>
      <c r="P559" s="105"/>
      <c r="Q559" s="105"/>
      <c r="R559" s="105"/>
      <c r="S559" s="105"/>
      <c r="T559" s="105"/>
      <c r="U559" s="105"/>
      <c r="V559" s="105"/>
    </row>
    <row r="560" spans="13:22">
      <c r="M560" s="105"/>
      <c r="N560" s="105"/>
      <c r="O560" s="105"/>
      <c r="P560" s="105"/>
      <c r="Q560" s="105"/>
      <c r="R560" s="105"/>
      <c r="S560" s="105"/>
      <c r="T560" s="105"/>
      <c r="U560" s="105"/>
      <c r="V560" s="105"/>
    </row>
    <row r="561" spans="13:22">
      <c r="M561" s="105"/>
      <c r="N561" s="105"/>
      <c r="O561" s="105"/>
      <c r="P561" s="105"/>
      <c r="Q561" s="105"/>
      <c r="R561" s="105"/>
      <c r="S561" s="105"/>
      <c r="T561" s="105"/>
      <c r="U561" s="105"/>
      <c r="V561" s="105"/>
    </row>
    <row r="562" spans="13:22">
      <c r="M562" s="105"/>
      <c r="N562" s="105"/>
      <c r="O562" s="105"/>
      <c r="P562" s="105"/>
      <c r="Q562" s="105"/>
      <c r="R562" s="105"/>
      <c r="S562" s="105"/>
      <c r="T562" s="105"/>
      <c r="U562" s="105"/>
      <c r="V562" s="105"/>
    </row>
    <row r="563" spans="13:22">
      <c r="M563" s="105"/>
      <c r="N563" s="105"/>
      <c r="O563" s="105"/>
      <c r="P563" s="105"/>
      <c r="Q563" s="105"/>
      <c r="R563" s="105"/>
      <c r="S563" s="105"/>
      <c r="T563" s="105"/>
      <c r="U563" s="105"/>
      <c r="V563" s="105"/>
    </row>
    <row r="564" spans="13:22">
      <c r="M564" s="105"/>
      <c r="N564" s="105"/>
      <c r="O564" s="105"/>
      <c r="P564" s="105"/>
      <c r="Q564" s="105"/>
      <c r="R564" s="105"/>
      <c r="S564" s="105"/>
      <c r="T564" s="105"/>
      <c r="U564" s="105"/>
      <c r="V564" s="105"/>
    </row>
    <row r="565" spans="13:22">
      <c r="M565" s="105"/>
      <c r="N565" s="105"/>
      <c r="O565" s="105"/>
      <c r="P565" s="105"/>
      <c r="Q565" s="105"/>
      <c r="R565" s="105"/>
      <c r="S565" s="105"/>
      <c r="T565" s="105"/>
      <c r="U565" s="105"/>
      <c r="V565" s="105"/>
    </row>
    <row r="566" spans="13:22">
      <c r="M566" s="105"/>
      <c r="N566" s="105"/>
      <c r="O566" s="105"/>
      <c r="P566" s="105"/>
      <c r="Q566" s="105"/>
      <c r="R566" s="105"/>
      <c r="S566" s="105"/>
      <c r="T566" s="105"/>
      <c r="U566" s="105"/>
      <c r="V566" s="105"/>
    </row>
    <row r="567" spans="13:22">
      <c r="M567" s="105"/>
      <c r="N567" s="105"/>
      <c r="O567" s="105"/>
      <c r="P567" s="105"/>
      <c r="Q567" s="105"/>
      <c r="R567" s="105"/>
      <c r="S567" s="105"/>
      <c r="T567" s="105"/>
      <c r="U567" s="105"/>
      <c r="V567" s="105"/>
    </row>
    <row r="568" spans="13:22">
      <c r="M568" s="105"/>
      <c r="N568" s="105"/>
      <c r="O568" s="105"/>
      <c r="P568" s="105"/>
      <c r="Q568" s="105"/>
      <c r="R568" s="105"/>
      <c r="S568" s="105"/>
      <c r="T568" s="105"/>
      <c r="U568" s="105"/>
      <c r="V568" s="105"/>
    </row>
    <row r="569" spans="13:22">
      <c r="M569" s="105"/>
      <c r="N569" s="105"/>
      <c r="O569" s="105"/>
      <c r="P569" s="105"/>
      <c r="Q569" s="105"/>
      <c r="R569" s="105"/>
      <c r="S569" s="105"/>
      <c r="T569" s="105"/>
      <c r="U569" s="105"/>
      <c r="V569" s="105"/>
    </row>
    <row r="570" spans="13:22">
      <c r="M570" s="105"/>
      <c r="N570" s="105"/>
      <c r="O570" s="105"/>
      <c r="P570" s="105"/>
      <c r="Q570" s="105"/>
      <c r="R570" s="105"/>
      <c r="S570" s="105"/>
      <c r="T570" s="105"/>
      <c r="U570" s="105"/>
      <c r="V570" s="105"/>
    </row>
    <row r="571" spans="13:22">
      <c r="M571" s="105"/>
      <c r="N571" s="105"/>
      <c r="O571" s="105"/>
      <c r="P571" s="105"/>
      <c r="Q571" s="105"/>
      <c r="R571" s="105"/>
      <c r="S571" s="105"/>
      <c r="T571" s="105"/>
      <c r="U571" s="105"/>
      <c r="V571" s="105"/>
    </row>
    <row r="572" spans="13:22">
      <c r="M572" s="105"/>
      <c r="N572" s="105"/>
      <c r="O572" s="105"/>
      <c r="P572" s="105"/>
      <c r="Q572" s="105"/>
      <c r="R572" s="105"/>
      <c r="S572" s="105"/>
      <c r="T572" s="105"/>
      <c r="U572" s="105"/>
      <c r="V572" s="105"/>
    </row>
    <row r="573" spans="13:22">
      <c r="M573" s="105"/>
      <c r="N573" s="105"/>
      <c r="O573" s="105"/>
      <c r="P573" s="105"/>
      <c r="Q573" s="105"/>
      <c r="R573" s="105"/>
      <c r="S573" s="105"/>
      <c r="T573" s="105"/>
      <c r="U573" s="105"/>
      <c r="V573" s="105"/>
    </row>
    <row r="574" spans="13:22">
      <c r="M574" s="105"/>
      <c r="N574" s="105"/>
      <c r="O574" s="105"/>
      <c r="P574" s="105"/>
      <c r="Q574" s="105"/>
      <c r="R574" s="105"/>
      <c r="S574" s="105"/>
      <c r="T574" s="105"/>
      <c r="U574" s="105"/>
      <c r="V574" s="105"/>
    </row>
    <row r="575" spans="13:22">
      <c r="M575" s="105"/>
      <c r="N575" s="105"/>
      <c r="O575" s="105"/>
      <c r="P575" s="105"/>
      <c r="Q575" s="105"/>
      <c r="R575" s="105"/>
      <c r="S575" s="105"/>
      <c r="T575" s="105"/>
      <c r="U575" s="105"/>
      <c r="V575" s="105"/>
    </row>
    <row r="576" spans="13:22">
      <c r="M576" s="105"/>
      <c r="N576" s="105"/>
      <c r="O576" s="105"/>
      <c r="P576" s="105"/>
      <c r="Q576" s="105"/>
      <c r="R576" s="105"/>
      <c r="S576" s="105"/>
      <c r="T576" s="105"/>
      <c r="U576" s="105"/>
      <c r="V576" s="105"/>
    </row>
    <row r="577" spans="13:22">
      <c r="M577" s="105"/>
      <c r="N577" s="105"/>
      <c r="O577" s="105"/>
      <c r="P577" s="105"/>
      <c r="Q577" s="105"/>
      <c r="R577" s="105"/>
      <c r="S577" s="105"/>
      <c r="T577" s="105"/>
      <c r="U577" s="105"/>
      <c r="V577" s="105"/>
    </row>
    <row r="578" spans="13:22">
      <c r="M578" s="105"/>
      <c r="N578" s="105"/>
      <c r="O578" s="105"/>
      <c r="P578" s="105"/>
      <c r="Q578" s="105"/>
      <c r="R578" s="105"/>
      <c r="S578" s="105"/>
      <c r="T578" s="105"/>
      <c r="U578" s="105"/>
      <c r="V578" s="105"/>
    </row>
    <row r="579" spans="13:22">
      <c r="M579" s="105"/>
      <c r="N579" s="105"/>
      <c r="O579" s="105"/>
      <c r="P579" s="105"/>
      <c r="Q579" s="105"/>
      <c r="R579" s="105"/>
      <c r="S579" s="105"/>
      <c r="T579" s="105"/>
      <c r="U579" s="105"/>
      <c r="V579" s="105"/>
    </row>
    <row r="580" spans="13:22">
      <c r="M580" s="105"/>
      <c r="N580" s="105"/>
      <c r="O580" s="105"/>
      <c r="P580" s="105"/>
      <c r="Q580" s="105"/>
      <c r="R580" s="105"/>
      <c r="S580" s="105"/>
      <c r="T580" s="105"/>
      <c r="U580" s="105"/>
      <c r="V580" s="105"/>
    </row>
    <row r="581" spans="13:22">
      <c r="M581" s="105"/>
      <c r="N581" s="105"/>
      <c r="O581" s="105"/>
      <c r="P581" s="105"/>
      <c r="Q581" s="105"/>
      <c r="R581" s="105"/>
      <c r="S581" s="105"/>
      <c r="T581" s="105"/>
      <c r="U581" s="105"/>
      <c r="V581" s="105"/>
    </row>
    <row r="582" spans="13:22">
      <c r="M582" s="105"/>
      <c r="N582" s="105"/>
      <c r="O582" s="105"/>
      <c r="P582" s="105"/>
      <c r="Q582" s="105"/>
      <c r="R582" s="105"/>
      <c r="S582" s="105"/>
      <c r="T582" s="105"/>
      <c r="U582" s="105"/>
      <c r="V582" s="105"/>
    </row>
    <row r="583" spans="13:22">
      <c r="M583" s="105"/>
      <c r="N583" s="105"/>
      <c r="O583" s="105"/>
      <c r="P583" s="105"/>
      <c r="Q583" s="105"/>
      <c r="R583" s="105"/>
      <c r="S583" s="105"/>
      <c r="T583" s="105"/>
      <c r="U583" s="105"/>
      <c r="V583" s="105"/>
    </row>
    <row r="584" spans="13:22">
      <c r="M584" s="105"/>
      <c r="N584" s="105"/>
      <c r="O584" s="105"/>
      <c r="P584" s="105"/>
      <c r="Q584" s="105"/>
      <c r="R584" s="105"/>
      <c r="S584" s="105"/>
      <c r="T584" s="105"/>
      <c r="U584" s="105"/>
      <c r="V584" s="105"/>
    </row>
    <row r="585" spans="13:22">
      <c r="M585" s="105"/>
      <c r="N585" s="105"/>
      <c r="O585" s="105"/>
      <c r="P585" s="105"/>
      <c r="Q585" s="105"/>
      <c r="R585" s="105"/>
      <c r="S585" s="105"/>
      <c r="T585" s="105"/>
      <c r="U585" s="105"/>
      <c r="V585" s="105"/>
    </row>
    <row r="586" spans="13:22">
      <c r="M586" s="105"/>
      <c r="N586" s="105"/>
      <c r="O586" s="105"/>
      <c r="P586" s="105"/>
      <c r="Q586" s="105"/>
      <c r="R586" s="105"/>
      <c r="S586" s="105"/>
      <c r="T586" s="105"/>
      <c r="U586" s="105"/>
      <c r="V586" s="105"/>
    </row>
    <row r="587" spans="13:22">
      <c r="M587" s="105"/>
      <c r="N587" s="105"/>
      <c r="O587" s="105"/>
      <c r="P587" s="105"/>
      <c r="Q587" s="105"/>
      <c r="R587" s="105"/>
      <c r="S587" s="105"/>
      <c r="T587" s="105"/>
      <c r="U587" s="105"/>
      <c r="V587" s="105"/>
    </row>
    <row r="588" spans="13:22">
      <c r="M588" s="105"/>
      <c r="N588" s="105"/>
      <c r="O588" s="105"/>
      <c r="P588" s="105"/>
      <c r="Q588" s="105"/>
      <c r="R588" s="105"/>
      <c r="S588" s="105"/>
      <c r="T588" s="105"/>
      <c r="U588" s="105"/>
      <c r="V588" s="105"/>
    </row>
    <row r="589" spans="13:22">
      <c r="M589" s="105"/>
      <c r="N589" s="105"/>
      <c r="O589" s="105"/>
      <c r="P589" s="105"/>
      <c r="Q589" s="105"/>
      <c r="R589" s="105"/>
      <c r="S589" s="105"/>
      <c r="T589" s="105"/>
      <c r="U589" s="105"/>
      <c r="V589" s="105"/>
    </row>
    <row r="590" spans="13:22">
      <c r="M590" s="105"/>
      <c r="N590" s="105"/>
      <c r="O590" s="105"/>
      <c r="P590" s="105"/>
      <c r="Q590" s="105"/>
      <c r="R590" s="105"/>
      <c r="S590" s="105"/>
      <c r="T590" s="105"/>
      <c r="U590" s="105"/>
      <c r="V590" s="105"/>
    </row>
    <row r="591" spans="13:22">
      <c r="M591" s="105"/>
      <c r="N591" s="105"/>
      <c r="O591" s="105"/>
      <c r="P591" s="105"/>
      <c r="Q591" s="105"/>
      <c r="R591" s="105"/>
      <c r="S591" s="105"/>
      <c r="T591" s="105"/>
      <c r="U591" s="105"/>
      <c r="V591" s="105"/>
    </row>
    <row r="592" spans="13:22">
      <c r="M592" s="105"/>
      <c r="N592" s="105"/>
      <c r="O592" s="105"/>
      <c r="P592" s="105"/>
      <c r="Q592" s="105"/>
      <c r="R592" s="105"/>
      <c r="S592" s="105"/>
      <c r="T592" s="105"/>
      <c r="U592" s="105"/>
      <c r="V592" s="105"/>
    </row>
    <row r="593" spans="13:22">
      <c r="M593" s="105"/>
      <c r="N593" s="105"/>
      <c r="O593" s="105"/>
      <c r="P593" s="105"/>
      <c r="Q593" s="105"/>
      <c r="R593" s="105"/>
      <c r="S593" s="105"/>
      <c r="T593" s="105"/>
      <c r="U593" s="105"/>
      <c r="V593" s="105"/>
    </row>
    <row r="594" spans="13:22">
      <c r="M594" s="105"/>
      <c r="N594" s="105"/>
      <c r="O594" s="105"/>
      <c r="P594" s="105"/>
      <c r="Q594" s="105"/>
      <c r="R594" s="105"/>
      <c r="S594" s="105"/>
      <c r="T594" s="105"/>
      <c r="U594" s="105"/>
      <c r="V594" s="105"/>
    </row>
    <row r="595" spans="13:22">
      <c r="M595" s="105"/>
      <c r="N595" s="105"/>
      <c r="O595" s="105"/>
      <c r="P595" s="105"/>
      <c r="Q595" s="105"/>
      <c r="R595" s="105"/>
      <c r="S595" s="105"/>
      <c r="T595" s="105"/>
      <c r="U595" s="105"/>
      <c r="V595" s="105"/>
    </row>
    <row r="596" spans="13:22">
      <c r="M596" s="105"/>
      <c r="N596" s="105"/>
      <c r="O596" s="105"/>
      <c r="P596" s="105"/>
      <c r="Q596" s="105"/>
      <c r="R596" s="105"/>
      <c r="S596" s="105"/>
      <c r="T596" s="105"/>
      <c r="U596" s="105"/>
      <c r="V596" s="105"/>
    </row>
    <row r="597" spans="13:22">
      <c r="M597" s="105"/>
      <c r="N597" s="105"/>
      <c r="O597" s="105"/>
      <c r="P597" s="105"/>
      <c r="Q597" s="105"/>
      <c r="R597" s="105"/>
      <c r="S597" s="105"/>
      <c r="T597" s="105"/>
      <c r="U597" s="105"/>
      <c r="V597" s="105"/>
    </row>
    <row r="598" spans="13:22">
      <c r="M598" s="105"/>
      <c r="N598" s="105"/>
      <c r="O598" s="105"/>
      <c r="P598" s="105"/>
      <c r="Q598" s="105"/>
      <c r="R598" s="105"/>
      <c r="S598" s="105"/>
      <c r="T598" s="105"/>
      <c r="U598" s="105"/>
      <c r="V598" s="105"/>
    </row>
    <row r="599" spans="13:22">
      <c r="M599" s="105"/>
      <c r="N599" s="105"/>
      <c r="O599" s="105"/>
      <c r="P599" s="105"/>
      <c r="Q599" s="105"/>
      <c r="R599" s="105"/>
      <c r="S599" s="105"/>
      <c r="T599" s="105"/>
      <c r="U599" s="105"/>
      <c r="V599" s="105"/>
    </row>
    <row r="600" spans="13:22">
      <c r="M600" s="105"/>
      <c r="N600" s="105"/>
      <c r="O600" s="105"/>
      <c r="P600" s="105"/>
      <c r="Q600" s="105"/>
      <c r="R600" s="105"/>
      <c r="S600" s="105"/>
      <c r="T600" s="105"/>
      <c r="U600" s="105"/>
      <c r="V600" s="105"/>
    </row>
    <row r="601" spans="13:22">
      <c r="M601" s="105"/>
      <c r="N601" s="105"/>
      <c r="O601" s="105"/>
      <c r="P601" s="105"/>
      <c r="Q601" s="105"/>
      <c r="R601" s="105"/>
      <c r="S601" s="105"/>
      <c r="T601" s="105"/>
      <c r="U601" s="105"/>
      <c r="V601" s="105"/>
    </row>
    <row r="602" spans="13:22">
      <c r="M602" s="105"/>
      <c r="N602" s="105"/>
      <c r="O602" s="105"/>
      <c r="P602" s="105"/>
      <c r="Q602" s="105"/>
      <c r="R602" s="105"/>
      <c r="S602" s="105"/>
      <c r="T602" s="105"/>
      <c r="U602" s="105"/>
      <c r="V602" s="105"/>
    </row>
    <row r="603" spans="13:22">
      <c r="M603" s="105"/>
      <c r="N603" s="105"/>
      <c r="O603" s="105"/>
      <c r="P603" s="105"/>
      <c r="Q603" s="105"/>
      <c r="R603" s="105"/>
      <c r="S603" s="105"/>
      <c r="T603" s="105"/>
      <c r="U603" s="105"/>
      <c r="V603" s="105"/>
    </row>
    <row r="604" spans="13:22">
      <c r="M604" s="105"/>
      <c r="N604" s="105"/>
      <c r="O604" s="105"/>
      <c r="P604" s="105"/>
      <c r="Q604" s="105"/>
      <c r="R604" s="105"/>
      <c r="S604" s="105"/>
      <c r="T604" s="105"/>
      <c r="U604" s="105"/>
      <c r="V604" s="105"/>
    </row>
    <row r="605" spans="13:22">
      <c r="M605" s="105"/>
      <c r="N605" s="105"/>
      <c r="O605" s="105"/>
      <c r="P605" s="105"/>
      <c r="Q605" s="105"/>
      <c r="R605" s="105"/>
      <c r="S605" s="105"/>
      <c r="T605" s="105"/>
      <c r="U605" s="105"/>
      <c r="V605" s="105"/>
    </row>
    <row r="606" spans="13:22">
      <c r="M606" s="105"/>
      <c r="N606" s="105"/>
      <c r="O606" s="105"/>
      <c r="P606" s="105"/>
      <c r="Q606" s="105"/>
      <c r="R606" s="105"/>
      <c r="S606" s="105"/>
      <c r="T606" s="105"/>
      <c r="U606" s="105"/>
      <c r="V606" s="105"/>
    </row>
    <row r="607" spans="13:22">
      <c r="M607" s="105"/>
      <c r="N607" s="105"/>
      <c r="O607" s="105"/>
      <c r="P607" s="105"/>
      <c r="Q607" s="105"/>
      <c r="R607" s="105"/>
      <c r="S607" s="105"/>
      <c r="T607" s="105"/>
      <c r="U607" s="105"/>
      <c r="V607" s="105"/>
    </row>
    <row r="608" spans="13:22">
      <c r="M608" s="105"/>
      <c r="N608" s="105"/>
      <c r="O608" s="105"/>
      <c r="P608" s="105"/>
      <c r="Q608" s="105"/>
      <c r="R608" s="105"/>
      <c r="S608" s="105"/>
      <c r="T608" s="105"/>
      <c r="U608" s="105"/>
      <c r="V608" s="105"/>
    </row>
    <row r="609" spans="13:22">
      <c r="M609" s="105"/>
      <c r="N609" s="105"/>
      <c r="O609" s="105"/>
      <c r="P609" s="105"/>
      <c r="Q609" s="105"/>
      <c r="R609" s="105"/>
      <c r="S609" s="105"/>
      <c r="T609" s="105"/>
      <c r="U609" s="105"/>
      <c r="V609" s="105"/>
    </row>
    <row r="610" spans="13:22">
      <c r="M610" s="105"/>
      <c r="N610" s="105"/>
      <c r="O610" s="105"/>
      <c r="P610" s="105"/>
      <c r="Q610" s="105"/>
      <c r="R610" s="105"/>
      <c r="S610" s="105"/>
      <c r="T610" s="105"/>
      <c r="U610" s="105"/>
      <c r="V610" s="105"/>
    </row>
    <row r="611" spans="13:22">
      <c r="M611" s="105"/>
      <c r="N611" s="105"/>
      <c r="O611" s="105"/>
      <c r="P611" s="105"/>
      <c r="Q611" s="105"/>
      <c r="R611" s="105"/>
      <c r="S611" s="105"/>
      <c r="T611" s="105"/>
      <c r="U611" s="105"/>
      <c r="V611" s="105"/>
    </row>
    <row r="612" spans="13:22">
      <c r="M612" s="105"/>
      <c r="N612" s="105"/>
      <c r="O612" s="105"/>
      <c r="P612" s="105"/>
      <c r="Q612" s="105"/>
      <c r="R612" s="105"/>
      <c r="S612" s="105"/>
      <c r="T612" s="105"/>
      <c r="U612" s="105"/>
      <c r="V612" s="105"/>
    </row>
    <row r="613" spans="13:22">
      <c r="M613" s="105"/>
      <c r="N613" s="105"/>
      <c r="O613" s="105"/>
      <c r="P613" s="105"/>
      <c r="Q613" s="105"/>
      <c r="R613" s="105"/>
      <c r="S613" s="105"/>
      <c r="T613" s="105"/>
      <c r="U613" s="105"/>
      <c r="V613" s="105"/>
    </row>
    <row r="614" spans="13:22">
      <c r="M614" s="105"/>
      <c r="N614" s="105"/>
      <c r="O614" s="105"/>
      <c r="P614" s="105"/>
      <c r="Q614" s="105"/>
      <c r="R614" s="105"/>
      <c r="S614" s="105"/>
      <c r="T614" s="105"/>
      <c r="U614" s="105"/>
      <c r="V614" s="105"/>
    </row>
    <row r="615" spans="13:22">
      <c r="M615" s="105"/>
      <c r="N615" s="105"/>
      <c r="O615" s="105"/>
      <c r="P615" s="105"/>
      <c r="Q615" s="105"/>
      <c r="R615" s="105"/>
      <c r="S615" s="105"/>
      <c r="T615" s="105"/>
      <c r="U615" s="105"/>
      <c r="V615" s="105"/>
    </row>
    <row r="616" spans="13:22">
      <c r="M616" s="105"/>
      <c r="N616" s="105"/>
      <c r="O616" s="105"/>
      <c r="P616" s="105"/>
      <c r="Q616" s="105"/>
      <c r="R616" s="105"/>
      <c r="S616" s="105"/>
      <c r="T616" s="105"/>
      <c r="U616" s="105"/>
      <c r="V616" s="105"/>
    </row>
    <row r="617" spans="13:22">
      <c r="M617" s="105"/>
      <c r="N617" s="105"/>
      <c r="O617" s="105"/>
      <c r="P617" s="105"/>
      <c r="Q617" s="105"/>
      <c r="R617" s="105"/>
      <c r="S617" s="105"/>
      <c r="T617" s="105"/>
      <c r="U617" s="105"/>
      <c r="V617" s="105"/>
    </row>
    <row r="618" spans="13:22">
      <c r="M618" s="105"/>
      <c r="N618" s="105"/>
      <c r="O618" s="105"/>
      <c r="P618" s="105"/>
      <c r="Q618" s="105"/>
      <c r="R618" s="105"/>
      <c r="S618" s="105"/>
      <c r="T618" s="105"/>
      <c r="U618" s="105"/>
      <c r="V618" s="105"/>
    </row>
    <row r="619" spans="13:22">
      <c r="M619" s="105"/>
      <c r="N619" s="105"/>
      <c r="O619" s="105"/>
      <c r="P619" s="105"/>
      <c r="Q619" s="105"/>
      <c r="R619" s="105"/>
      <c r="S619" s="105"/>
      <c r="T619" s="105"/>
      <c r="U619" s="105"/>
      <c r="V619" s="105"/>
    </row>
    <row r="620" spans="13:22">
      <c r="M620" s="105"/>
      <c r="N620" s="105"/>
      <c r="O620" s="105"/>
      <c r="P620" s="105"/>
      <c r="Q620" s="105"/>
      <c r="R620" s="105"/>
      <c r="S620" s="105"/>
      <c r="T620" s="105"/>
      <c r="U620" s="105"/>
      <c r="V620" s="105"/>
    </row>
    <row r="621" spans="13:22">
      <c r="M621" s="105"/>
      <c r="N621" s="105"/>
      <c r="O621" s="105"/>
      <c r="P621" s="105"/>
      <c r="Q621" s="105"/>
      <c r="R621" s="105"/>
      <c r="S621" s="105"/>
      <c r="T621" s="105"/>
      <c r="U621" s="105"/>
      <c r="V621" s="105"/>
    </row>
    <row r="622" spans="13:22">
      <c r="M622" s="105"/>
      <c r="N622" s="105"/>
      <c r="O622" s="105"/>
      <c r="P622" s="105"/>
      <c r="Q622" s="105"/>
      <c r="R622" s="105"/>
      <c r="S622" s="105"/>
      <c r="T622" s="105"/>
      <c r="U622" s="105"/>
      <c r="V622" s="105"/>
    </row>
    <row r="623" spans="13:22">
      <c r="M623" s="105"/>
      <c r="N623" s="105"/>
      <c r="O623" s="105"/>
      <c r="P623" s="105"/>
      <c r="Q623" s="105"/>
      <c r="R623" s="105"/>
      <c r="S623" s="105"/>
      <c r="T623" s="105"/>
      <c r="U623" s="105"/>
      <c r="V623" s="105"/>
    </row>
    <row r="624" spans="13:22">
      <c r="M624" s="105"/>
      <c r="N624" s="105"/>
      <c r="O624" s="105"/>
      <c r="P624" s="105"/>
      <c r="Q624" s="105"/>
      <c r="R624" s="105"/>
      <c r="S624" s="105"/>
      <c r="T624" s="105"/>
      <c r="U624" s="105"/>
      <c r="V624" s="105"/>
    </row>
    <row r="625" spans="13:22">
      <c r="M625" s="105"/>
      <c r="N625" s="105"/>
      <c r="O625" s="105"/>
      <c r="P625" s="105"/>
      <c r="Q625" s="105"/>
      <c r="R625" s="105"/>
      <c r="S625" s="105"/>
      <c r="T625" s="105"/>
      <c r="U625" s="105"/>
      <c r="V625" s="105"/>
    </row>
    <row r="626" spans="13:22">
      <c r="M626" s="105"/>
      <c r="N626" s="105"/>
      <c r="O626" s="105"/>
      <c r="P626" s="105"/>
      <c r="Q626" s="105"/>
      <c r="R626" s="105"/>
      <c r="S626" s="105"/>
      <c r="T626" s="105"/>
      <c r="U626" s="105"/>
      <c r="V626" s="105"/>
    </row>
    <row r="627" spans="13:22">
      <c r="M627" s="105"/>
      <c r="N627" s="105"/>
      <c r="O627" s="105"/>
      <c r="P627" s="105"/>
      <c r="Q627" s="105"/>
      <c r="R627" s="105"/>
      <c r="S627" s="105"/>
      <c r="T627" s="105"/>
      <c r="U627" s="105"/>
      <c r="V627" s="105"/>
    </row>
    <row r="628" spans="13:22">
      <c r="M628" s="105"/>
      <c r="N628" s="105"/>
      <c r="O628" s="105"/>
      <c r="P628" s="105"/>
      <c r="Q628" s="105"/>
      <c r="R628" s="105"/>
      <c r="S628" s="105"/>
      <c r="T628" s="105"/>
      <c r="U628" s="105"/>
      <c r="V628" s="105"/>
    </row>
    <row r="629" spans="13:22">
      <c r="M629" s="105"/>
      <c r="N629" s="105"/>
      <c r="O629" s="105"/>
      <c r="P629" s="105"/>
      <c r="Q629" s="105"/>
      <c r="R629" s="105"/>
      <c r="S629" s="105"/>
      <c r="T629" s="105"/>
      <c r="U629" s="105"/>
      <c r="V629" s="105"/>
    </row>
    <row r="630" spans="13:22">
      <c r="M630" s="105"/>
      <c r="N630" s="105"/>
      <c r="O630" s="105"/>
      <c r="P630" s="105"/>
      <c r="Q630" s="105"/>
      <c r="R630" s="105"/>
      <c r="S630" s="105"/>
      <c r="T630" s="105"/>
      <c r="U630" s="105"/>
      <c r="V630" s="105"/>
    </row>
    <row r="631" spans="13:22">
      <c r="M631" s="105"/>
      <c r="N631" s="105"/>
      <c r="O631" s="105"/>
      <c r="P631" s="105"/>
      <c r="Q631" s="105"/>
      <c r="R631" s="105"/>
      <c r="S631" s="105"/>
      <c r="T631" s="105"/>
      <c r="U631" s="105"/>
      <c r="V631" s="105"/>
    </row>
    <row r="632" spans="13:22">
      <c r="M632" s="105"/>
      <c r="N632" s="105"/>
      <c r="O632" s="105"/>
      <c r="P632" s="105"/>
      <c r="Q632" s="105"/>
      <c r="R632" s="105"/>
      <c r="S632" s="105"/>
      <c r="T632" s="105"/>
      <c r="U632" s="105"/>
      <c r="V632" s="105"/>
    </row>
    <row r="633" spans="13:22">
      <c r="M633" s="105"/>
      <c r="N633" s="105"/>
      <c r="O633" s="105"/>
      <c r="P633" s="105"/>
      <c r="Q633" s="105"/>
      <c r="R633" s="105"/>
      <c r="S633" s="105"/>
      <c r="T633" s="105"/>
      <c r="U633" s="105"/>
      <c r="V633" s="105"/>
    </row>
    <row r="634" spans="13:22">
      <c r="M634" s="105"/>
      <c r="N634" s="105"/>
      <c r="O634" s="105"/>
      <c r="P634" s="105"/>
      <c r="Q634" s="105"/>
      <c r="R634" s="105"/>
      <c r="S634" s="105"/>
      <c r="T634" s="105"/>
      <c r="U634" s="105"/>
      <c r="V634" s="105"/>
    </row>
    <row r="635" spans="13:22">
      <c r="M635" s="105"/>
      <c r="N635" s="105"/>
      <c r="O635" s="105"/>
      <c r="P635" s="105"/>
      <c r="Q635" s="105"/>
      <c r="R635" s="105"/>
      <c r="S635" s="105"/>
      <c r="T635" s="105"/>
      <c r="U635" s="105"/>
      <c r="V635" s="105"/>
    </row>
    <row r="636" spans="13:22">
      <c r="M636" s="105"/>
      <c r="N636" s="105"/>
      <c r="O636" s="105"/>
      <c r="P636" s="105"/>
      <c r="Q636" s="105"/>
      <c r="R636" s="105"/>
      <c r="S636" s="105"/>
      <c r="T636" s="105"/>
      <c r="U636" s="105"/>
      <c r="V636" s="105"/>
    </row>
    <row r="637" spans="13:22">
      <c r="M637" s="105"/>
      <c r="N637" s="105"/>
      <c r="O637" s="105"/>
      <c r="P637" s="105"/>
      <c r="Q637" s="105"/>
      <c r="R637" s="105"/>
      <c r="S637" s="105"/>
      <c r="T637" s="105"/>
      <c r="U637" s="105"/>
      <c r="V637" s="105"/>
    </row>
    <row r="638" spans="13:22">
      <c r="M638" s="105"/>
      <c r="N638" s="105"/>
      <c r="O638" s="105"/>
      <c r="P638" s="105"/>
      <c r="Q638" s="105"/>
      <c r="R638" s="105"/>
      <c r="S638" s="105"/>
      <c r="T638" s="105"/>
      <c r="U638" s="105"/>
      <c r="V638" s="105"/>
    </row>
    <row r="639" spans="13:22">
      <c r="M639" s="105"/>
      <c r="N639" s="105"/>
      <c r="O639" s="105"/>
      <c r="P639" s="105"/>
      <c r="Q639" s="105"/>
      <c r="R639" s="105"/>
      <c r="S639" s="105"/>
      <c r="T639" s="105"/>
      <c r="U639" s="105"/>
      <c r="V639" s="105"/>
    </row>
    <row r="640" spans="13:22">
      <c r="M640" s="105"/>
      <c r="N640" s="105"/>
      <c r="O640" s="105"/>
      <c r="P640" s="105"/>
      <c r="Q640" s="105"/>
      <c r="R640" s="105"/>
      <c r="S640" s="105"/>
      <c r="T640" s="105"/>
      <c r="U640" s="105"/>
      <c r="V640" s="105"/>
    </row>
    <row r="641" spans="13:22">
      <c r="M641" s="105"/>
      <c r="N641" s="105"/>
      <c r="O641" s="105"/>
      <c r="P641" s="105"/>
      <c r="Q641" s="105"/>
      <c r="R641" s="105"/>
      <c r="S641" s="105"/>
      <c r="T641" s="105"/>
      <c r="U641" s="105"/>
      <c r="V641" s="105"/>
    </row>
    <row r="642" spans="13:22">
      <c r="M642" s="105"/>
      <c r="N642" s="105"/>
      <c r="O642" s="105"/>
      <c r="P642" s="105"/>
      <c r="Q642" s="105"/>
      <c r="R642" s="105"/>
      <c r="S642" s="105"/>
      <c r="T642" s="105"/>
      <c r="U642" s="105"/>
      <c r="V642" s="105"/>
    </row>
    <row r="643" spans="13:22">
      <c r="M643" s="105"/>
      <c r="N643" s="105"/>
      <c r="O643" s="105"/>
      <c r="P643" s="105"/>
      <c r="Q643" s="105"/>
      <c r="R643" s="105"/>
      <c r="S643" s="105"/>
      <c r="T643" s="105"/>
      <c r="U643" s="105"/>
      <c r="V643" s="105"/>
    </row>
    <row r="644" spans="13:22">
      <c r="M644" s="105"/>
      <c r="N644" s="105"/>
      <c r="O644" s="105"/>
      <c r="P644" s="105"/>
      <c r="Q644" s="105"/>
      <c r="R644" s="105"/>
      <c r="S644" s="105"/>
      <c r="T644" s="105"/>
      <c r="U644" s="105"/>
      <c r="V644" s="105"/>
    </row>
    <row r="645" spans="13:22">
      <c r="M645" s="105"/>
      <c r="N645" s="105"/>
      <c r="O645" s="105"/>
      <c r="P645" s="105"/>
      <c r="Q645" s="105"/>
      <c r="R645" s="105"/>
      <c r="S645" s="105"/>
      <c r="T645" s="105"/>
      <c r="U645" s="105"/>
      <c r="V645" s="105"/>
    </row>
    <row r="646" spans="13:22">
      <c r="M646" s="105"/>
      <c r="N646" s="105"/>
      <c r="O646" s="105"/>
      <c r="P646" s="105"/>
      <c r="Q646" s="105"/>
      <c r="R646" s="105"/>
      <c r="S646" s="105"/>
      <c r="T646" s="105"/>
      <c r="U646" s="105"/>
      <c r="V646" s="105"/>
    </row>
    <row r="647" spans="13:22">
      <c r="M647" s="105"/>
      <c r="N647" s="105"/>
      <c r="O647" s="105"/>
      <c r="P647" s="105"/>
      <c r="Q647" s="105"/>
      <c r="R647" s="105"/>
      <c r="S647" s="105"/>
      <c r="T647" s="105"/>
      <c r="U647" s="105"/>
      <c r="V647" s="105"/>
    </row>
    <row r="648" spans="13:22">
      <c r="M648" s="105"/>
      <c r="N648" s="105"/>
      <c r="O648" s="105"/>
      <c r="P648" s="105"/>
      <c r="Q648" s="105"/>
      <c r="R648" s="105"/>
      <c r="S648" s="105"/>
      <c r="T648" s="105"/>
      <c r="U648" s="105"/>
      <c r="V648" s="105"/>
    </row>
    <row r="649" spans="13:22">
      <c r="M649" s="105"/>
      <c r="N649" s="105"/>
      <c r="O649" s="105"/>
      <c r="P649" s="105"/>
      <c r="Q649" s="105"/>
      <c r="R649" s="105"/>
      <c r="S649" s="105"/>
      <c r="T649" s="105"/>
      <c r="U649" s="105"/>
      <c r="V649" s="105"/>
    </row>
    <row r="650" spans="13:22">
      <c r="M650" s="105"/>
      <c r="N650" s="105"/>
      <c r="O650" s="105"/>
      <c r="P650" s="105"/>
      <c r="Q650" s="105"/>
      <c r="R650" s="105"/>
      <c r="S650" s="105"/>
      <c r="T650" s="105"/>
      <c r="U650" s="105"/>
      <c r="V650" s="105"/>
    </row>
    <row r="651" spans="13:22">
      <c r="M651" s="105"/>
      <c r="N651" s="105"/>
      <c r="O651" s="105"/>
      <c r="P651" s="105"/>
      <c r="Q651" s="105"/>
      <c r="R651" s="105"/>
      <c r="S651" s="105"/>
      <c r="T651" s="105"/>
      <c r="U651" s="105"/>
      <c r="V651" s="105"/>
    </row>
    <row r="652" spans="13:22">
      <c r="M652" s="105"/>
      <c r="N652" s="105"/>
      <c r="O652" s="105"/>
      <c r="P652" s="105"/>
      <c r="Q652" s="105"/>
      <c r="R652" s="105"/>
      <c r="S652" s="105"/>
      <c r="T652" s="105"/>
      <c r="U652" s="105"/>
      <c r="V652" s="105"/>
    </row>
    <row r="653" spans="13:22">
      <c r="M653" s="105"/>
      <c r="N653" s="105"/>
      <c r="O653" s="105"/>
      <c r="P653" s="105"/>
      <c r="Q653" s="105"/>
      <c r="R653" s="105"/>
      <c r="S653" s="105"/>
      <c r="T653" s="105"/>
      <c r="U653" s="105"/>
      <c r="V653" s="105"/>
    </row>
    <row r="654" spans="13:22">
      <c r="M654" s="105"/>
      <c r="N654" s="105"/>
      <c r="O654" s="105"/>
      <c r="P654" s="105"/>
      <c r="Q654" s="105"/>
      <c r="R654" s="105"/>
      <c r="S654" s="105"/>
      <c r="T654" s="105"/>
      <c r="U654" s="105"/>
      <c r="V654" s="105"/>
    </row>
    <row r="655" spans="13:22">
      <c r="M655" s="105"/>
      <c r="N655" s="105"/>
      <c r="O655" s="105"/>
      <c r="P655" s="105"/>
      <c r="Q655" s="105"/>
      <c r="R655" s="105"/>
      <c r="S655" s="105"/>
      <c r="T655" s="105"/>
      <c r="U655" s="105"/>
      <c r="V655" s="105"/>
    </row>
    <row r="656" spans="13:22">
      <c r="M656" s="105"/>
      <c r="N656" s="105"/>
      <c r="O656" s="105"/>
      <c r="P656" s="105"/>
      <c r="Q656" s="105"/>
      <c r="R656" s="105"/>
      <c r="S656" s="105"/>
      <c r="T656" s="105"/>
      <c r="U656" s="105"/>
      <c r="V656" s="105"/>
    </row>
    <row r="657" spans="13:22">
      <c r="M657" s="105"/>
      <c r="N657" s="105"/>
      <c r="O657" s="105"/>
      <c r="P657" s="105"/>
      <c r="Q657" s="105"/>
      <c r="R657" s="105"/>
      <c r="S657" s="105"/>
      <c r="T657" s="105"/>
      <c r="U657" s="105"/>
      <c r="V657" s="105"/>
    </row>
    <row r="658" spans="13:22">
      <c r="M658" s="105"/>
      <c r="N658" s="105"/>
      <c r="O658" s="105"/>
      <c r="P658" s="105"/>
      <c r="Q658" s="105"/>
      <c r="R658" s="105"/>
      <c r="S658" s="105"/>
      <c r="T658" s="105"/>
      <c r="U658" s="105"/>
      <c r="V658" s="105"/>
    </row>
    <row r="659" spans="13:22">
      <c r="M659" s="105"/>
      <c r="N659" s="105"/>
      <c r="O659" s="105"/>
      <c r="P659" s="105"/>
      <c r="Q659" s="105"/>
      <c r="R659" s="105"/>
      <c r="S659" s="105"/>
      <c r="T659" s="105"/>
      <c r="U659" s="105"/>
      <c r="V659" s="105"/>
    </row>
    <row r="660" spans="13:22">
      <c r="M660" s="105"/>
      <c r="N660" s="105"/>
      <c r="O660" s="105"/>
      <c r="P660" s="105"/>
      <c r="Q660" s="105"/>
      <c r="R660" s="105"/>
      <c r="S660" s="105"/>
      <c r="T660" s="105"/>
      <c r="U660" s="105"/>
      <c r="V660" s="105"/>
    </row>
    <row r="661" spans="13:22">
      <c r="M661" s="105"/>
      <c r="N661" s="105"/>
      <c r="O661" s="105"/>
      <c r="P661" s="105"/>
      <c r="Q661" s="105"/>
      <c r="R661" s="105"/>
      <c r="S661" s="105"/>
      <c r="T661" s="105"/>
      <c r="U661" s="105"/>
      <c r="V661" s="105"/>
    </row>
    <row r="662" spans="13:22">
      <c r="M662" s="105"/>
      <c r="N662" s="105"/>
      <c r="O662" s="105"/>
      <c r="P662" s="105"/>
      <c r="Q662" s="105"/>
      <c r="R662" s="105"/>
      <c r="S662" s="105"/>
      <c r="T662" s="105"/>
      <c r="U662" s="105"/>
      <c r="V662" s="105"/>
    </row>
    <row r="663" spans="13:22">
      <c r="M663" s="105"/>
      <c r="N663" s="105"/>
      <c r="O663" s="105"/>
      <c r="P663" s="105"/>
      <c r="Q663" s="105"/>
      <c r="R663" s="105"/>
      <c r="S663" s="105"/>
      <c r="T663" s="105"/>
      <c r="U663" s="105"/>
      <c r="V663" s="105"/>
    </row>
    <row r="664" spans="13:22">
      <c r="M664" s="105"/>
      <c r="N664" s="105"/>
      <c r="O664" s="105"/>
      <c r="P664" s="105"/>
      <c r="Q664" s="105"/>
      <c r="R664" s="105"/>
      <c r="S664" s="105"/>
      <c r="T664" s="105"/>
      <c r="U664" s="105"/>
      <c r="V664" s="105"/>
    </row>
    <row r="665" spans="13:22">
      <c r="M665" s="105"/>
      <c r="N665" s="105"/>
      <c r="O665" s="105"/>
      <c r="P665" s="105"/>
      <c r="Q665" s="105"/>
      <c r="R665" s="105"/>
      <c r="S665" s="105"/>
      <c r="T665" s="105"/>
      <c r="U665" s="105"/>
      <c r="V665" s="105"/>
    </row>
    <row r="666" spans="13:22">
      <c r="M666" s="105"/>
      <c r="N666" s="105"/>
      <c r="O666" s="105"/>
      <c r="P666" s="105"/>
      <c r="Q666" s="105"/>
      <c r="R666" s="105"/>
      <c r="S666" s="105"/>
      <c r="T666" s="105"/>
      <c r="U666" s="105"/>
      <c r="V666" s="105"/>
    </row>
    <row r="667" spans="13:22">
      <c r="M667" s="105"/>
      <c r="N667" s="105"/>
      <c r="O667" s="105"/>
      <c r="P667" s="105"/>
      <c r="Q667" s="105"/>
      <c r="R667" s="105"/>
      <c r="S667" s="105"/>
      <c r="T667" s="105"/>
      <c r="U667" s="105"/>
      <c r="V667" s="105"/>
    </row>
    <row r="668" spans="13:22">
      <c r="M668" s="105"/>
      <c r="N668" s="105"/>
      <c r="O668" s="105"/>
      <c r="P668" s="105"/>
      <c r="Q668" s="105"/>
      <c r="R668" s="105"/>
      <c r="S668" s="105"/>
      <c r="T668" s="105"/>
      <c r="U668" s="105"/>
      <c r="V668" s="105"/>
    </row>
    <row r="669" spans="13:22">
      <c r="M669" s="105"/>
      <c r="N669" s="105"/>
      <c r="O669" s="105"/>
      <c r="P669" s="105"/>
      <c r="Q669" s="105"/>
      <c r="R669" s="105"/>
      <c r="S669" s="105"/>
      <c r="T669" s="105"/>
      <c r="U669" s="105"/>
      <c r="V669" s="105"/>
    </row>
    <row r="670" spans="13:22">
      <c r="M670" s="105"/>
      <c r="N670" s="105"/>
      <c r="O670" s="105"/>
      <c r="P670" s="105"/>
      <c r="Q670" s="105"/>
      <c r="R670" s="105"/>
      <c r="S670" s="105"/>
      <c r="T670" s="105"/>
      <c r="U670" s="105"/>
      <c r="V670" s="105"/>
    </row>
    <row r="671" spans="13:22">
      <c r="M671" s="105"/>
      <c r="N671" s="105"/>
      <c r="O671" s="105"/>
      <c r="P671" s="105"/>
      <c r="Q671" s="105"/>
      <c r="R671" s="105"/>
      <c r="S671" s="105"/>
      <c r="T671" s="105"/>
      <c r="U671" s="105"/>
      <c r="V671" s="105"/>
    </row>
    <row r="672" spans="13:22">
      <c r="M672" s="105"/>
      <c r="N672" s="105"/>
      <c r="O672" s="105"/>
      <c r="P672" s="105"/>
      <c r="Q672" s="105"/>
      <c r="R672" s="105"/>
      <c r="S672" s="105"/>
      <c r="T672" s="105"/>
      <c r="U672" s="105"/>
      <c r="V672" s="105"/>
    </row>
    <row r="673" spans="13:22">
      <c r="M673" s="105"/>
      <c r="N673" s="105"/>
      <c r="O673" s="105"/>
      <c r="P673" s="105"/>
      <c r="Q673" s="105"/>
      <c r="R673" s="105"/>
      <c r="S673" s="105"/>
      <c r="T673" s="105"/>
      <c r="U673" s="105"/>
      <c r="V673" s="105"/>
    </row>
    <row r="674" spans="13:22">
      <c r="M674" s="105"/>
      <c r="N674" s="105"/>
      <c r="O674" s="105"/>
      <c r="P674" s="105"/>
      <c r="Q674" s="105"/>
      <c r="R674" s="105"/>
      <c r="S674" s="105"/>
      <c r="T674" s="105"/>
      <c r="U674" s="105"/>
      <c r="V674" s="105"/>
    </row>
    <row r="675" spans="13:22">
      <c r="M675" s="105"/>
      <c r="N675" s="105"/>
      <c r="O675" s="105"/>
      <c r="P675" s="105"/>
      <c r="Q675" s="105"/>
      <c r="R675" s="105"/>
      <c r="S675" s="105"/>
      <c r="T675" s="105"/>
      <c r="U675" s="105"/>
      <c r="V675" s="105"/>
    </row>
    <row r="676" spans="13:22">
      <c r="M676" s="105"/>
      <c r="N676" s="105"/>
      <c r="O676" s="105"/>
      <c r="P676" s="105"/>
      <c r="Q676" s="105"/>
      <c r="R676" s="105"/>
      <c r="S676" s="105"/>
      <c r="T676" s="105"/>
      <c r="U676" s="105"/>
      <c r="V676" s="105"/>
    </row>
    <row r="677" spans="13:22">
      <c r="M677" s="105"/>
      <c r="N677" s="105"/>
      <c r="O677" s="105"/>
      <c r="P677" s="105"/>
      <c r="Q677" s="105"/>
      <c r="R677" s="105"/>
      <c r="S677" s="105"/>
      <c r="T677" s="105"/>
      <c r="U677" s="105"/>
      <c r="V677" s="105"/>
    </row>
    <row r="678" spans="13:22">
      <c r="M678" s="105"/>
      <c r="N678" s="105"/>
      <c r="O678" s="105"/>
      <c r="P678" s="105"/>
      <c r="Q678" s="105"/>
      <c r="R678" s="105"/>
      <c r="S678" s="105"/>
      <c r="T678" s="105"/>
      <c r="U678" s="105"/>
      <c r="V678" s="105"/>
    </row>
    <row r="679" spans="13:22">
      <c r="M679" s="105"/>
      <c r="N679" s="105"/>
      <c r="O679" s="105"/>
      <c r="P679" s="105"/>
      <c r="Q679" s="105"/>
      <c r="R679" s="105"/>
      <c r="S679" s="105"/>
      <c r="T679" s="105"/>
      <c r="U679" s="105"/>
      <c r="V679" s="105"/>
    </row>
    <row r="680" spans="13:22">
      <c r="M680" s="105"/>
      <c r="N680" s="105"/>
      <c r="O680" s="105"/>
      <c r="P680" s="105"/>
      <c r="Q680" s="105"/>
      <c r="R680" s="105"/>
      <c r="S680" s="105"/>
      <c r="T680" s="105"/>
      <c r="U680" s="105"/>
      <c r="V680" s="105"/>
    </row>
    <row r="681" spans="13:22">
      <c r="M681" s="105"/>
      <c r="N681" s="105"/>
      <c r="O681" s="105"/>
      <c r="P681" s="105"/>
      <c r="Q681" s="105"/>
      <c r="R681" s="105"/>
      <c r="S681" s="105"/>
      <c r="T681" s="105"/>
      <c r="U681" s="105"/>
      <c r="V681" s="105"/>
    </row>
    <row r="682" spans="13:22">
      <c r="M682" s="105"/>
      <c r="N682" s="105"/>
      <c r="O682" s="105"/>
      <c r="P682" s="105"/>
      <c r="Q682" s="105"/>
      <c r="R682" s="105"/>
      <c r="S682" s="105"/>
      <c r="T682" s="105"/>
      <c r="U682" s="105"/>
      <c r="V682" s="105"/>
    </row>
    <row r="683" spans="13:22">
      <c r="M683" s="105"/>
      <c r="N683" s="105"/>
      <c r="O683" s="105"/>
      <c r="P683" s="105"/>
      <c r="Q683" s="105"/>
      <c r="R683" s="105"/>
      <c r="S683" s="105"/>
      <c r="T683" s="105"/>
      <c r="U683" s="105"/>
      <c r="V683" s="105"/>
    </row>
    <row r="684" spans="13:22">
      <c r="M684" s="105"/>
      <c r="N684" s="105"/>
      <c r="O684" s="105"/>
      <c r="P684" s="105"/>
      <c r="Q684" s="105"/>
      <c r="R684" s="105"/>
      <c r="S684" s="105"/>
      <c r="T684" s="105"/>
      <c r="U684" s="105"/>
      <c r="V684" s="105"/>
    </row>
    <row r="685" spans="13:22">
      <c r="M685" s="105"/>
      <c r="N685" s="105"/>
      <c r="O685" s="105"/>
      <c r="P685" s="105"/>
      <c r="Q685" s="105"/>
      <c r="R685" s="105"/>
      <c r="S685" s="105"/>
      <c r="T685" s="105"/>
      <c r="U685" s="105"/>
      <c r="V685" s="105"/>
    </row>
    <row r="686" spans="13:22">
      <c r="M686" s="105"/>
      <c r="N686" s="105"/>
      <c r="O686" s="105"/>
      <c r="P686" s="105"/>
      <c r="Q686" s="105"/>
      <c r="R686" s="105"/>
      <c r="S686" s="105"/>
      <c r="T686" s="105"/>
      <c r="U686" s="105"/>
      <c r="V686" s="105"/>
    </row>
    <row r="687" spans="13:22">
      <c r="M687" s="105"/>
      <c r="N687" s="105"/>
      <c r="O687" s="105"/>
      <c r="P687" s="105"/>
      <c r="Q687" s="105"/>
      <c r="R687" s="105"/>
      <c r="S687" s="105"/>
      <c r="T687" s="105"/>
      <c r="U687" s="105"/>
      <c r="V687" s="105"/>
    </row>
    <row r="688" spans="13:22">
      <c r="M688" s="105"/>
      <c r="N688" s="105"/>
      <c r="O688" s="105"/>
      <c r="P688" s="105"/>
      <c r="Q688" s="105"/>
      <c r="R688" s="105"/>
      <c r="S688" s="105"/>
      <c r="T688" s="105"/>
      <c r="U688" s="105"/>
      <c r="V688" s="105"/>
    </row>
    <row r="689" spans="13:22">
      <c r="M689" s="105"/>
      <c r="N689" s="105"/>
      <c r="O689" s="105"/>
      <c r="P689" s="105"/>
      <c r="Q689" s="105"/>
      <c r="R689" s="105"/>
      <c r="S689" s="105"/>
      <c r="T689" s="105"/>
      <c r="U689" s="105"/>
      <c r="V689" s="105"/>
    </row>
    <row r="690" spans="13:22">
      <c r="M690" s="105"/>
      <c r="N690" s="105"/>
      <c r="O690" s="105"/>
      <c r="P690" s="105"/>
      <c r="Q690" s="105"/>
      <c r="R690" s="105"/>
      <c r="S690" s="105"/>
      <c r="T690" s="105"/>
      <c r="U690" s="105"/>
      <c r="V690" s="105"/>
    </row>
    <row r="691" spans="13:22">
      <c r="M691" s="105"/>
      <c r="N691" s="105"/>
      <c r="O691" s="105"/>
      <c r="P691" s="105"/>
      <c r="Q691" s="105"/>
      <c r="R691" s="105"/>
      <c r="S691" s="105"/>
      <c r="T691" s="105"/>
      <c r="U691" s="105"/>
      <c r="V691" s="105"/>
    </row>
    <row r="692" spans="13:22">
      <c r="M692" s="105"/>
      <c r="N692" s="105"/>
      <c r="O692" s="105"/>
      <c r="P692" s="105"/>
      <c r="Q692" s="105"/>
      <c r="R692" s="105"/>
      <c r="S692" s="105"/>
      <c r="T692" s="105"/>
      <c r="U692" s="105"/>
      <c r="V692" s="105"/>
    </row>
    <row r="693" spans="13:22">
      <c r="M693" s="105"/>
      <c r="N693" s="105"/>
      <c r="O693" s="105"/>
      <c r="P693" s="105"/>
      <c r="Q693" s="105"/>
      <c r="R693" s="105"/>
      <c r="S693" s="105"/>
      <c r="T693" s="105"/>
      <c r="U693" s="105"/>
      <c r="V693" s="105"/>
    </row>
    <row r="694" spans="13:22">
      <c r="M694" s="105"/>
      <c r="N694" s="105"/>
      <c r="O694" s="105"/>
      <c r="P694" s="105"/>
      <c r="Q694" s="105"/>
      <c r="R694" s="105"/>
      <c r="S694" s="105"/>
      <c r="T694" s="105"/>
      <c r="U694" s="105"/>
      <c r="V694" s="105"/>
    </row>
    <row r="695" spans="13:22">
      <c r="M695" s="105"/>
      <c r="N695" s="105"/>
      <c r="O695" s="105"/>
      <c r="P695" s="105"/>
      <c r="Q695" s="105"/>
      <c r="R695" s="105"/>
      <c r="S695" s="105"/>
      <c r="T695" s="105"/>
      <c r="U695" s="105"/>
      <c r="V695" s="105"/>
    </row>
    <row r="696" spans="13:22">
      <c r="M696" s="105"/>
      <c r="N696" s="105"/>
      <c r="O696" s="105"/>
      <c r="P696" s="105"/>
      <c r="Q696" s="105"/>
      <c r="R696" s="105"/>
      <c r="S696" s="105"/>
      <c r="T696" s="105"/>
      <c r="U696" s="105"/>
      <c r="V696" s="105"/>
    </row>
    <row r="697" spans="13:22">
      <c r="M697" s="105"/>
      <c r="N697" s="105"/>
      <c r="O697" s="105"/>
      <c r="P697" s="105"/>
      <c r="Q697" s="105"/>
      <c r="R697" s="105"/>
      <c r="S697" s="105"/>
      <c r="T697" s="105"/>
      <c r="U697" s="105"/>
      <c r="V697" s="105"/>
    </row>
    <row r="698" spans="13:22">
      <c r="M698" s="105"/>
      <c r="N698" s="105"/>
      <c r="O698" s="105"/>
      <c r="P698" s="105"/>
      <c r="Q698" s="105"/>
      <c r="R698" s="105"/>
      <c r="S698" s="105"/>
      <c r="T698" s="105"/>
      <c r="U698" s="105"/>
      <c r="V698" s="105"/>
    </row>
    <row r="699" spans="13:22">
      <c r="M699" s="105"/>
      <c r="N699" s="105"/>
      <c r="O699" s="105"/>
      <c r="P699" s="105"/>
      <c r="Q699" s="105"/>
      <c r="R699" s="105"/>
      <c r="S699" s="105"/>
      <c r="T699" s="105"/>
      <c r="U699" s="105"/>
      <c r="V699" s="105"/>
    </row>
    <row r="700" spans="13:22">
      <c r="M700" s="105"/>
      <c r="N700" s="105"/>
      <c r="O700" s="105"/>
      <c r="P700" s="105"/>
      <c r="Q700" s="105"/>
      <c r="R700" s="105"/>
      <c r="S700" s="105"/>
      <c r="T700" s="105"/>
      <c r="U700" s="105"/>
      <c r="V700" s="105"/>
    </row>
    <row r="701" spans="13:22">
      <c r="M701" s="105"/>
      <c r="N701" s="105"/>
      <c r="O701" s="105"/>
      <c r="P701" s="105"/>
      <c r="Q701" s="105"/>
      <c r="R701" s="105"/>
      <c r="S701" s="105"/>
      <c r="T701" s="105"/>
      <c r="U701" s="105"/>
      <c r="V701" s="105"/>
    </row>
    <row r="702" spans="13:22">
      <c r="M702" s="105"/>
      <c r="N702" s="105"/>
      <c r="O702" s="105"/>
      <c r="P702" s="105"/>
      <c r="Q702" s="105"/>
      <c r="R702" s="105"/>
      <c r="S702" s="105"/>
      <c r="T702" s="105"/>
      <c r="U702" s="105"/>
      <c r="V702" s="105"/>
    </row>
    <row r="703" spans="13:22">
      <c r="M703" s="105"/>
      <c r="N703" s="105"/>
      <c r="O703" s="105"/>
      <c r="P703" s="105"/>
      <c r="Q703" s="105"/>
      <c r="R703" s="105"/>
      <c r="S703" s="105"/>
      <c r="T703" s="105"/>
      <c r="U703" s="105"/>
      <c r="V703" s="105"/>
    </row>
    <row r="704" spans="13:22">
      <c r="M704" s="105"/>
      <c r="N704" s="105"/>
      <c r="O704" s="105"/>
      <c r="P704" s="105"/>
      <c r="Q704" s="105"/>
      <c r="R704" s="105"/>
      <c r="S704" s="105"/>
      <c r="T704" s="105"/>
      <c r="U704" s="105"/>
      <c r="V704" s="105"/>
    </row>
    <row r="705" spans="13:22">
      <c r="M705" s="105"/>
      <c r="N705" s="105"/>
      <c r="O705" s="105"/>
      <c r="P705" s="105"/>
      <c r="Q705" s="105"/>
      <c r="R705" s="105"/>
      <c r="S705" s="105"/>
      <c r="T705" s="105"/>
      <c r="U705" s="105"/>
      <c r="V705" s="105"/>
    </row>
    <row r="706" spans="13:22">
      <c r="M706" s="105"/>
      <c r="N706" s="105"/>
      <c r="O706" s="105"/>
      <c r="P706" s="105"/>
      <c r="Q706" s="105"/>
      <c r="R706" s="105"/>
      <c r="S706" s="105"/>
      <c r="T706" s="105"/>
      <c r="U706" s="105"/>
      <c r="V706" s="105"/>
    </row>
    <row r="707" spans="13:22">
      <c r="M707" s="105"/>
      <c r="N707" s="105"/>
      <c r="O707" s="105"/>
      <c r="P707" s="105"/>
      <c r="Q707" s="105"/>
      <c r="R707" s="105"/>
      <c r="S707" s="105"/>
      <c r="T707" s="105"/>
      <c r="U707" s="105"/>
      <c r="V707" s="105"/>
    </row>
    <row r="708" spans="13:22">
      <c r="M708" s="105"/>
      <c r="N708" s="105"/>
      <c r="O708" s="105"/>
      <c r="P708" s="105"/>
      <c r="Q708" s="105"/>
      <c r="R708" s="105"/>
      <c r="S708" s="105"/>
      <c r="T708" s="105"/>
      <c r="U708" s="105"/>
      <c r="V708" s="105"/>
    </row>
    <row r="709" spans="13:22">
      <c r="M709" s="105"/>
      <c r="N709" s="105"/>
      <c r="O709" s="105"/>
      <c r="P709" s="105"/>
      <c r="Q709" s="105"/>
      <c r="R709" s="105"/>
      <c r="S709" s="105"/>
      <c r="T709" s="105"/>
      <c r="U709" s="105"/>
      <c r="V709" s="105"/>
    </row>
    <row r="710" spans="13:22">
      <c r="M710" s="105"/>
      <c r="N710" s="105"/>
      <c r="O710" s="105"/>
      <c r="P710" s="105"/>
      <c r="Q710" s="105"/>
      <c r="R710" s="105"/>
      <c r="S710" s="105"/>
      <c r="T710" s="105"/>
      <c r="U710" s="105"/>
      <c r="V710" s="105"/>
    </row>
    <row r="711" spans="13:22">
      <c r="M711" s="105"/>
      <c r="N711" s="105"/>
      <c r="O711" s="105"/>
      <c r="P711" s="105"/>
      <c r="Q711" s="105"/>
      <c r="R711" s="105"/>
      <c r="S711" s="105"/>
      <c r="T711" s="105"/>
      <c r="U711" s="105"/>
      <c r="V711" s="105"/>
    </row>
    <row r="712" spans="13:22">
      <c r="M712" s="105"/>
      <c r="N712" s="105"/>
      <c r="O712" s="105"/>
      <c r="P712" s="105"/>
      <c r="Q712" s="105"/>
      <c r="R712" s="105"/>
      <c r="S712" s="105"/>
      <c r="T712" s="105"/>
      <c r="U712" s="105"/>
      <c r="V712" s="105"/>
    </row>
    <row r="713" spans="13:22">
      <c r="M713" s="105"/>
      <c r="N713" s="105"/>
      <c r="O713" s="105"/>
      <c r="P713" s="105"/>
      <c r="Q713" s="105"/>
      <c r="R713" s="105"/>
      <c r="S713" s="105"/>
      <c r="T713" s="105"/>
      <c r="U713" s="105"/>
      <c r="V713" s="105"/>
    </row>
    <row r="714" spans="13:22">
      <c r="M714" s="105"/>
      <c r="N714" s="105"/>
      <c r="O714" s="105"/>
      <c r="P714" s="105"/>
      <c r="Q714" s="105"/>
      <c r="R714" s="105"/>
      <c r="S714" s="105"/>
      <c r="T714" s="105"/>
      <c r="U714" s="105"/>
      <c r="V714" s="105"/>
    </row>
    <row r="715" spans="13:22">
      <c r="M715" s="105"/>
      <c r="N715" s="105"/>
      <c r="O715" s="105"/>
      <c r="P715" s="105"/>
      <c r="Q715" s="105"/>
      <c r="R715" s="105"/>
      <c r="S715" s="105"/>
      <c r="T715" s="105"/>
      <c r="U715" s="105"/>
      <c r="V715" s="105"/>
    </row>
    <row r="716" spans="13:22">
      <c r="M716" s="105"/>
      <c r="N716" s="105"/>
      <c r="O716" s="105"/>
      <c r="P716" s="105"/>
      <c r="Q716" s="105"/>
      <c r="R716" s="105"/>
      <c r="S716" s="105"/>
      <c r="T716" s="105"/>
      <c r="U716" s="105"/>
      <c r="V716" s="105"/>
    </row>
    <row r="717" spans="13:22">
      <c r="M717" s="105"/>
      <c r="N717" s="105"/>
      <c r="O717" s="105"/>
      <c r="P717" s="105"/>
      <c r="Q717" s="105"/>
      <c r="R717" s="105"/>
      <c r="S717" s="105"/>
      <c r="T717" s="105"/>
      <c r="U717" s="105"/>
      <c r="V717" s="105"/>
    </row>
    <row r="718" spans="13:22">
      <c r="M718" s="105"/>
      <c r="N718" s="105"/>
      <c r="O718" s="105"/>
      <c r="P718" s="105"/>
      <c r="Q718" s="105"/>
      <c r="R718" s="105"/>
      <c r="S718" s="105"/>
      <c r="T718" s="105"/>
      <c r="U718" s="105"/>
      <c r="V718" s="105"/>
    </row>
    <row r="719" spans="13:22">
      <c r="M719" s="105"/>
      <c r="N719" s="105"/>
      <c r="O719" s="105"/>
      <c r="P719" s="105"/>
      <c r="Q719" s="105"/>
      <c r="R719" s="105"/>
      <c r="S719" s="105"/>
      <c r="T719" s="105"/>
      <c r="U719" s="105"/>
      <c r="V719" s="105"/>
    </row>
    <row r="720" spans="13:22">
      <c r="M720" s="105"/>
      <c r="N720" s="105"/>
      <c r="O720" s="105"/>
      <c r="P720" s="105"/>
      <c r="Q720" s="105"/>
      <c r="R720" s="105"/>
      <c r="S720" s="105"/>
      <c r="T720" s="105"/>
      <c r="U720" s="105"/>
      <c r="V720" s="105"/>
    </row>
    <row r="721" spans="13:22">
      <c r="M721" s="105"/>
      <c r="N721" s="105"/>
      <c r="O721" s="105"/>
      <c r="P721" s="105"/>
      <c r="Q721" s="105"/>
      <c r="R721" s="105"/>
      <c r="S721" s="105"/>
      <c r="T721" s="105"/>
      <c r="U721" s="105"/>
      <c r="V721" s="105"/>
    </row>
    <row r="722" spans="13:22">
      <c r="M722" s="105"/>
      <c r="N722" s="105"/>
      <c r="O722" s="105"/>
      <c r="P722" s="105"/>
      <c r="Q722" s="105"/>
      <c r="R722" s="105"/>
      <c r="S722" s="105"/>
      <c r="T722" s="105"/>
      <c r="U722" s="105"/>
      <c r="V722" s="105"/>
    </row>
    <row r="723" spans="13:22">
      <c r="M723" s="105"/>
      <c r="N723" s="105"/>
      <c r="O723" s="105"/>
      <c r="P723" s="105"/>
      <c r="Q723" s="105"/>
      <c r="R723" s="105"/>
      <c r="S723" s="105"/>
      <c r="T723" s="105"/>
      <c r="U723" s="105"/>
      <c r="V723" s="105"/>
    </row>
    <row r="724" spans="13:22">
      <c r="M724" s="105"/>
      <c r="N724" s="105"/>
      <c r="O724" s="105"/>
      <c r="P724" s="105"/>
      <c r="Q724" s="105"/>
      <c r="R724" s="105"/>
      <c r="S724" s="105"/>
      <c r="T724" s="105"/>
      <c r="U724" s="105"/>
      <c r="V724" s="105"/>
    </row>
    <row r="725" spans="13:22">
      <c r="M725" s="105"/>
      <c r="N725" s="105"/>
      <c r="O725" s="105"/>
      <c r="P725" s="105"/>
      <c r="Q725" s="105"/>
      <c r="R725" s="105"/>
      <c r="S725" s="105"/>
      <c r="T725" s="105"/>
      <c r="U725" s="105"/>
      <c r="V725" s="105"/>
    </row>
    <row r="726" spans="13:22">
      <c r="M726" s="105"/>
      <c r="N726" s="105"/>
      <c r="O726" s="105"/>
      <c r="P726" s="105"/>
      <c r="Q726" s="105"/>
      <c r="R726" s="105"/>
      <c r="S726" s="105"/>
      <c r="T726" s="105"/>
      <c r="U726" s="105"/>
      <c r="V726" s="105"/>
    </row>
    <row r="727" spans="13:22">
      <c r="M727" s="105"/>
      <c r="N727" s="105"/>
      <c r="O727" s="105"/>
      <c r="P727" s="105"/>
      <c r="Q727" s="105"/>
      <c r="R727" s="105"/>
      <c r="S727" s="105"/>
      <c r="T727" s="105"/>
      <c r="U727" s="105"/>
      <c r="V727" s="105"/>
    </row>
    <row r="728" spans="13:22">
      <c r="M728" s="105"/>
      <c r="N728" s="105"/>
      <c r="O728" s="105"/>
      <c r="P728" s="105"/>
      <c r="Q728" s="105"/>
      <c r="R728" s="105"/>
      <c r="S728" s="105"/>
      <c r="T728" s="105"/>
      <c r="U728" s="105"/>
      <c r="V728" s="105"/>
    </row>
    <row r="729" spans="13:22">
      <c r="M729" s="105"/>
      <c r="N729" s="105"/>
      <c r="O729" s="105"/>
      <c r="P729" s="105"/>
      <c r="Q729" s="105"/>
      <c r="R729" s="105"/>
      <c r="S729" s="105"/>
      <c r="T729" s="105"/>
      <c r="U729" s="105"/>
      <c r="V729" s="105"/>
    </row>
    <row r="730" spans="13:22">
      <c r="M730" s="105"/>
      <c r="N730" s="105"/>
      <c r="O730" s="105"/>
      <c r="P730" s="105"/>
      <c r="Q730" s="105"/>
      <c r="R730" s="105"/>
      <c r="S730" s="105"/>
      <c r="T730" s="105"/>
      <c r="U730" s="105"/>
      <c r="V730" s="105"/>
    </row>
    <row r="731" spans="13:22">
      <c r="M731" s="105"/>
      <c r="N731" s="105"/>
      <c r="O731" s="105"/>
      <c r="P731" s="105"/>
      <c r="Q731" s="105"/>
      <c r="R731" s="105"/>
      <c r="S731" s="105"/>
      <c r="T731" s="105"/>
      <c r="U731" s="105"/>
      <c r="V731" s="105"/>
    </row>
    <row r="732" spans="13:22">
      <c r="M732" s="105"/>
      <c r="N732" s="105"/>
      <c r="O732" s="105"/>
      <c r="P732" s="105"/>
      <c r="Q732" s="105"/>
      <c r="R732" s="105"/>
      <c r="S732" s="105"/>
      <c r="T732" s="105"/>
      <c r="U732" s="105"/>
      <c r="V732" s="105"/>
    </row>
    <row r="733" spans="13:22">
      <c r="M733" s="105"/>
      <c r="N733" s="105"/>
      <c r="O733" s="105"/>
      <c r="P733" s="105"/>
      <c r="Q733" s="105"/>
      <c r="R733" s="105"/>
      <c r="S733" s="105"/>
      <c r="T733" s="105"/>
      <c r="U733" s="105"/>
      <c r="V733" s="105"/>
    </row>
    <row r="734" spans="13:22">
      <c r="M734" s="105"/>
      <c r="N734" s="105"/>
      <c r="O734" s="105"/>
      <c r="P734" s="105"/>
      <c r="Q734" s="105"/>
      <c r="R734" s="105"/>
      <c r="S734" s="105"/>
      <c r="T734" s="105"/>
      <c r="U734" s="105"/>
      <c r="V734" s="105"/>
    </row>
    <row r="735" spans="13:22">
      <c r="M735" s="105"/>
      <c r="N735" s="105"/>
      <c r="O735" s="105"/>
      <c r="P735" s="105"/>
      <c r="Q735" s="105"/>
      <c r="R735" s="105"/>
      <c r="S735" s="105"/>
      <c r="T735" s="105"/>
      <c r="U735" s="105"/>
      <c r="V735" s="105"/>
    </row>
    <row r="736" spans="13:22">
      <c r="M736" s="105"/>
      <c r="N736" s="105"/>
      <c r="O736" s="105"/>
      <c r="P736" s="105"/>
      <c r="Q736" s="105"/>
      <c r="R736" s="105"/>
      <c r="S736" s="105"/>
      <c r="T736" s="105"/>
      <c r="U736" s="105"/>
      <c r="V736" s="105"/>
    </row>
    <row r="737" spans="13:22">
      <c r="M737" s="105"/>
      <c r="N737" s="105"/>
      <c r="O737" s="105"/>
      <c r="P737" s="105"/>
      <c r="Q737" s="105"/>
      <c r="R737" s="105"/>
      <c r="S737" s="105"/>
      <c r="T737" s="105"/>
      <c r="U737" s="105"/>
      <c r="V737" s="105"/>
    </row>
    <row r="738" spans="13:22">
      <c r="M738" s="105"/>
      <c r="N738" s="105"/>
      <c r="O738" s="105"/>
      <c r="P738" s="105"/>
      <c r="Q738" s="105"/>
      <c r="R738" s="105"/>
      <c r="S738" s="105"/>
      <c r="T738" s="105"/>
      <c r="U738" s="105"/>
      <c r="V738" s="105"/>
    </row>
    <row r="739" spans="13:22">
      <c r="M739" s="105"/>
      <c r="N739" s="105"/>
      <c r="O739" s="105"/>
      <c r="P739" s="105"/>
      <c r="Q739" s="105"/>
      <c r="R739" s="105"/>
      <c r="S739" s="105"/>
      <c r="T739" s="105"/>
      <c r="U739" s="105"/>
      <c r="V739" s="105"/>
    </row>
    <row r="740" spans="13:22">
      <c r="M740" s="105"/>
      <c r="N740" s="105"/>
      <c r="O740" s="105"/>
      <c r="P740" s="105"/>
      <c r="Q740" s="105"/>
      <c r="R740" s="105"/>
      <c r="S740" s="105"/>
      <c r="T740" s="105"/>
      <c r="U740" s="105"/>
      <c r="V740" s="105"/>
    </row>
    <row r="741" spans="13:22">
      <c r="M741" s="105"/>
      <c r="N741" s="105"/>
      <c r="O741" s="105"/>
      <c r="P741" s="105"/>
      <c r="Q741" s="105"/>
      <c r="R741" s="105"/>
      <c r="S741" s="105"/>
      <c r="T741" s="105"/>
      <c r="U741" s="105"/>
      <c r="V741" s="105"/>
    </row>
    <row r="742" spans="13:22">
      <c r="M742" s="105"/>
      <c r="N742" s="105"/>
      <c r="O742" s="105"/>
      <c r="P742" s="105"/>
      <c r="Q742" s="105"/>
      <c r="R742" s="105"/>
      <c r="S742" s="105"/>
      <c r="T742" s="105"/>
      <c r="U742" s="105"/>
      <c r="V742" s="105"/>
    </row>
    <row r="743" spans="13:22">
      <c r="M743" s="105"/>
      <c r="N743" s="105"/>
      <c r="O743" s="105"/>
      <c r="P743" s="105"/>
      <c r="Q743" s="105"/>
      <c r="R743" s="105"/>
      <c r="S743" s="105"/>
      <c r="T743" s="105"/>
      <c r="U743" s="105"/>
      <c r="V743" s="105"/>
    </row>
    <row r="744" spans="13:22">
      <c r="M744" s="105"/>
      <c r="N744" s="105"/>
      <c r="O744" s="105"/>
      <c r="P744" s="105"/>
      <c r="Q744" s="105"/>
      <c r="R744" s="105"/>
      <c r="S744" s="105"/>
      <c r="T744" s="105"/>
      <c r="U744" s="105"/>
      <c r="V744" s="105"/>
    </row>
    <row r="745" spans="13:22">
      <c r="M745" s="105"/>
      <c r="N745" s="105"/>
      <c r="O745" s="105"/>
      <c r="P745" s="105"/>
      <c r="Q745" s="105"/>
      <c r="R745" s="105"/>
      <c r="S745" s="105"/>
      <c r="T745" s="105"/>
      <c r="U745" s="105"/>
      <c r="V745" s="105"/>
    </row>
    <row r="746" spans="13:22">
      <c r="M746" s="105"/>
      <c r="N746" s="105"/>
      <c r="O746" s="105"/>
      <c r="P746" s="105"/>
      <c r="Q746" s="105"/>
      <c r="R746" s="105"/>
      <c r="S746" s="105"/>
      <c r="T746" s="105"/>
      <c r="U746" s="105"/>
      <c r="V746" s="105"/>
    </row>
    <row r="747" spans="13:22">
      <c r="M747" s="105"/>
      <c r="N747" s="105"/>
      <c r="O747" s="105"/>
      <c r="P747" s="105"/>
      <c r="Q747" s="105"/>
      <c r="R747" s="105"/>
      <c r="S747" s="105"/>
      <c r="T747" s="105"/>
      <c r="U747" s="105"/>
      <c r="V747" s="105"/>
    </row>
    <row r="748" spans="13:22">
      <c r="M748" s="105"/>
      <c r="N748" s="105"/>
      <c r="O748" s="105"/>
      <c r="P748" s="105"/>
      <c r="Q748" s="105"/>
      <c r="R748" s="105"/>
      <c r="S748" s="105"/>
      <c r="T748" s="105"/>
      <c r="U748" s="105"/>
      <c r="V748" s="105"/>
    </row>
    <row r="749" spans="13:22">
      <c r="M749" s="105"/>
      <c r="N749" s="105"/>
      <c r="O749" s="105"/>
      <c r="P749" s="105"/>
      <c r="Q749" s="105"/>
      <c r="R749" s="105"/>
      <c r="S749" s="105"/>
      <c r="T749" s="105"/>
      <c r="U749" s="105"/>
      <c r="V749" s="105"/>
    </row>
    <row r="750" spans="13:22">
      <c r="M750" s="105"/>
      <c r="N750" s="105"/>
      <c r="O750" s="105"/>
      <c r="P750" s="105"/>
      <c r="Q750" s="105"/>
      <c r="R750" s="105"/>
      <c r="S750" s="105"/>
      <c r="T750" s="105"/>
      <c r="U750" s="105"/>
      <c r="V750" s="105"/>
    </row>
    <row r="751" spans="13:22">
      <c r="M751" s="105"/>
      <c r="N751" s="105"/>
      <c r="O751" s="105"/>
      <c r="P751" s="105"/>
      <c r="Q751" s="105"/>
      <c r="R751" s="105"/>
      <c r="S751" s="105"/>
      <c r="T751" s="105"/>
      <c r="U751" s="105"/>
      <c r="V751" s="105"/>
    </row>
    <row r="752" spans="13:22">
      <c r="M752" s="105"/>
      <c r="N752" s="105"/>
      <c r="O752" s="105"/>
      <c r="P752" s="105"/>
      <c r="Q752" s="105"/>
      <c r="R752" s="105"/>
      <c r="S752" s="105"/>
      <c r="T752" s="105"/>
      <c r="U752" s="105"/>
      <c r="V752" s="105"/>
    </row>
    <row r="753" spans="13:22">
      <c r="M753" s="105"/>
      <c r="N753" s="105"/>
      <c r="O753" s="105"/>
      <c r="P753" s="105"/>
      <c r="Q753" s="105"/>
      <c r="R753" s="105"/>
      <c r="S753" s="105"/>
      <c r="T753" s="105"/>
      <c r="U753" s="105"/>
      <c r="V753" s="105"/>
    </row>
    <row r="754" spans="13:22">
      <c r="M754" s="105"/>
      <c r="N754" s="105"/>
      <c r="O754" s="105"/>
      <c r="P754" s="105"/>
      <c r="Q754" s="105"/>
      <c r="R754" s="105"/>
      <c r="S754" s="105"/>
      <c r="T754" s="105"/>
      <c r="U754" s="105"/>
      <c r="V754" s="105"/>
    </row>
    <row r="755" spans="13:22">
      <c r="M755" s="105"/>
      <c r="N755" s="105"/>
      <c r="O755" s="105"/>
      <c r="P755" s="105"/>
      <c r="Q755" s="105"/>
      <c r="R755" s="105"/>
      <c r="S755" s="105"/>
      <c r="T755" s="105"/>
      <c r="U755" s="105"/>
      <c r="V755" s="105"/>
    </row>
    <row r="756" spans="13:22">
      <c r="M756" s="105"/>
      <c r="N756" s="105"/>
      <c r="O756" s="105"/>
      <c r="P756" s="105"/>
      <c r="Q756" s="105"/>
      <c r="R756" s="105"/>
      <c r="S756" s="105"/>
      <c r="T756" s="105"/>
      <c r="U756" s="105"/>
      <c r="V756" s="105"/>
    </row>
    <row r="757" spans="13:22">
      <c r="M757" s="105"/>
      <c r="N757" s="105"/>
      <c r="O757" s="105"/>
      <c r="P757" s="105"/>
      <c r="Q757" s="105"/>
      <c r="R757" s="105"/>
      <c r="S757" s="105"/>
      <c r="T757" s="105"/>
      <c r="U757" s="105"/>
      <c r="V757" s="105"/>
    </row>
    <row r="758" spans="13:22">
      <c r="M758" s="105"/>
      <c r="N758" s="105"/>
      <c r="O758" s="105"/>
      <c r="P758" s="105"/>
      <c r="Q758" s="105"/>
      <c r="R758" s="105"/>
      <c r="S758" s="105"/>
      <c r="T758" s="105"/>
      <c r="U758" s="105"/>
      <c r="V758" s="105"/>
    </row>
    <row r="759" spans="13:22">
      <c r="M759" s="105"/>
      <c r="N759" s="105"/>
      <c r="O759" s="105"/>
      <c r="P759" s="105"/>
      <c r="Q759" s="105"/>
      <c r="R759" s="105"/>
      <c r="S759" s="105"/>
      <c r="T759" s="105"/>
      <c r="U759" s="105"/>
      <c r="V759" s="105"/>
    </row>
    <row r="760" spans="13:22">
      <c r="M760" s="105"/>
      <c r="N760" s="105"/>
      <c r="O760" s="105"/>
      <c r="P760" s="105"/>
      <c r="Q760" s="105"/>
      <c r="R760" s="105"/>
      <c r="S760" s="105"/>
      <c r="T760" s="105"/>
      <c r="U760" s="105"/>
      <c r="V760" s="105"/>
    </row>
    <row r="761" spans="13:22">
      <c r="M761" s="105"/>
      <c r="N761" s="105"/>
      <c r="O761" s="105"/>
      <c r="P761" s="105"/>
      <c r="Q761" s="105"/>
      <c r="R761" s="105"/>
      <c r="S761" s="105"/>
      <c r="T761" s="105"/>
      <c r="U761" s="105"/>
      <c r="V761" s="105"/>
    </row>
    <row r="762" spans="13:22">
      <c r="M762" s="105"/>
      <c r="N762" s="105"/>
      <c r="O762" s="105"/>
      <c r="P762" s="105"/>
      <c r="Q762" s="105"/>
      <c r="R762" s="105"/>
      <c r="S762" s="105"/>
      <c r="T762" s="105"/>
      <c r="U762" s="105"/>
      <c r="V762" s="105"/>
    </row>
    <row r="763" spans="13:22">
      <c r="M763" s="105"/>
      <c r="N763" s="105"/>
      <c r="O763" s="105"/>
      <c r="P763" s="105"/>
      <c r="Q763" s="105"/>
      <c r="R763" s="105"/>
      <c r="S763" s="105"/>
      <c r="T763" s="105"/>
      <c r="U763" s="105"/>
      <c r="V763" s="105"/>
    </row>
    <row r="764" spans="13:22">
      <c r="M764" s="105"/>
      <c r="N764" s="105"/>
      <c r="O764" s="105"/>
      <c r="P764" s="105"/>
      <c r="Q764" s="105"/>
      <c r="R764" s="105"/>
      <c r="S764" s="105"/>
      <c r="T764" s="105"/>
      <c r="U764" s="105"/>
      <c r="V764" s="105"/>
    </row>
    <row r="765" spans="13:22">
      <c r="M765" s="105"/>
      <c r="N765" s="105"/>
      <c r="O765" s="105"/>
      <c r="P765" s="105"/>
      <c r="Q765" s="105"/>
      <c r="R765" s="105"/>
      <c r="S765" s="105"/>
      <c r="T765" s="105"/>
      <c r="U765" s="105"/>
      <c r="V765" s="105"/>
    </row>
    <row r="766" spans="13:22">
      <c r="M766" s="105"/>
      <c r="N766" s="105"/>
      <c r="O766" s="105"/>
      <c r="P766" s="105"/>
      <c r="Q766" s="105"/>
      <c r="R766" s="105"/>
      <c r="S766" s="105"/>
      <c r="T766" s="105"/>
      <c r="U766" s="105"/>
      <c r="V766" s="105"/>
    </row>
    <row r="767" spans="13:22">
      <c r="M767" s="105"/>
      <c r="N767" s="105"/>
      <c r="O767" s="105"/>
      <c r="P767" s="105"/>
      <c r="Q767" s="105"/>
      <c r="R767" s="105"/>
      <c r="S767" s="105"/>
      <c r="T767" s="105"/>
      <c r="U767" s="105"/>
      <c r="V767" s="105"/>
    </row>
    <row r="768" spans="13:22">
      <c r="M768" s="105"/>
      <c r="N768" s="105"/>
      <c r="O768" s="105"/>
      <c r="P768" s="105"/>
      <c r="Q768" s="105"/>
      <c r="R768" s="105"/>
      <c r="S768" s="105"/>
      <c r="T768" s="105"/>
      <c r="U768" s="105"/>
      <c r="V768" s="105"/>
    </row>
    <row r="769" spans="13:22">
      <c r="M769" s="105"/>
      <c r="N769" s="105"/>
      <c r="O769" s="105"/>
      <c r="P769" s="105"/>
      <c r="Q769" s="105"/>
      <c r="R769" s="105"/>
      <c r="S769" s="105"/>
      <c r="T769" s="105"/>
      <c r="U769" s="105"/>
      <c r="V769" s="105"/>
    </row>
    <row r="770" spans="13:22">
      <c r="M770" s="105"/>
      <c r="N770" s="105"/>
      <c r="O770" s="105"/>
      <c r="P770" s="105"/>
      <c r="Q770" s="105"/>
      <c r="R770" s="105"/>
      <c r="S770" s="105"/>
      <c r="T770" s="105"/>
      <c r="U770" s="105"/>
      <c r="V770" s="105"/>
    </row>
    <row r="771" spans="13:22">
      <c r="M771" s="105"/>
      <c r="N771" s="105"/>
      <c r="O771" s="105"/>
      <c r="P771" s="105"/>
      <c r="Q771" s="105"/>
      <c r="R771" s="105"/>
      <c r="S771" s="105"/>
      <c r="T771" s="105"/>
      <c r="U771" s="105"/>
      <c r="V771" s="105"/>
    </row>
    <row r="772" spans="13:22">
      <c r="M772" s="105"/>
      <c r="N772" s="105"/>
      <c r="O772" s="105"/>
      <c r="P772" s="105"/>
      <c r="Q772" s="105"/>
      <c r="R772" s="105"/>
      <c r="S772" s="105"/>
      <c r="T772" s="105"/>
      <c r="U772" s="105"/>
      <c r="V772" s="105"/>
    </row>
    <row r="773" spans="13:22">
      <c r="M773" s="105"/>
      <c r="N773" s="105"/>
      <c r="O773" s="105"/>
      <c r="P773" s="105"/>
      <c r="Q773" s="105"/>
      <c r="R773" s="105"/>
      <c r="S773" s="105"/>
      <c r="T773" s="105"/>
      <c r="U773" s="105"/>
      <c r="V773" s="105"/>
    </row>
    <row r="774" spans="13:22">
      <c r="M774" s="105"/>
      <c r="N774" s="105"/>
      <c r="O774" s="105"/>
      <c r="P774" s="105"/>
      <c r="Q774" s="105"/>
      <c r="R774" s="105"/>
      <c r="S774" s="105"/>
      <c r="T774" s="105"/>
      <c r="U774" s="105"/>
      <c r="V774" s="105"/>
    </row>
    <row r="775" spans="13:22">
      <c r="M775" s="105"/>
      <c r="N775" s="105"/>
      <c r="O775" s="105"/>
      <c r="P775" s="105"/>
      <c r="Q775" s="105"/>
      <c r="R775" s="105"/>
      <c r="S775" s="105"/>
      <c r="T775" s="105"/>
      <c r="U775" s="105"/>
      <c r="V775" s="105"/>
    </row>
    <row r="776" spans="13:22">
      <c r="M776" s="105"/>
      <c r="N776" s="105"/>
      <c r="O776" s="105"/>
      <c r="P776" s="105"/>
      <c r="Q776" s="105"/>
      <c r="R776" s="105"/>
      <c r="S776" s="105"/>
      <c r="T776" s="105"/>
      <c r="U776" s="105"/>
      <c r="V776" s="105"/>
    </row>
    <row r="777" spans="13:22">
      <c r="M777" s="105"/>
      <c r="N777" s="105"/>
      <c r="O777" s="105"/>
      <c r="P777" s="105"/>
      <c r="Q777" s="105"/>
      <c r="R777" s="105"/>
      <c r="S777" s="105"/>
      <c r="T777" s="105"/>
      <c r="U777" s="105"/>
      <c r="V777" s="105"/>
    </row>
    <row r="778" spans="13:22">
      <c r="M778" s="105"/>
      <c r="N778" s="105"/>
      <c r="O778" s="105"/>
      <c r="P778" s="105"/>
      <c r="Q778" s="105"/>
      <c r="R778" s="105"/>
      <c r="S778" s="105"/>
      <c r="T778" s="105"/>
      <c r="U778" s="105"/>
      <c r="V778" s="105"/>
    </row>
    <row r="779" spans="13:22">
      <c r="M779" s="105"/>
      <c r="N779" s="105"/>
      <c r="O779" s="105"/>
      <c r="P779" s="105"/>
      <c r="Q779" s="105"/>
      <c r="R779" s="105"/>
      <c r="S779" s="105"/>
      <c r="T779" s="105"/>
      <c r="U779" s="105"/>
      <c r="V779" s="105"/>
    </row>
    <row r="780" spans="13:22">
      <c r="M780" s="105"/>
      <c r="N780" s="105"/>
      <c r="O780" s="105"/>
      <c r="P780" s="105"/>
      <c r="Q780" s="105"/>
      <c r="R780" s="105"/>
      <c r="S780" s="105"/>
      <c r="T780" s="105"/>
      <c r="U780" s="105"/>
      <c r="V780" s="105"/>
    </row>
    <row r="781" spans="13:22">
      <c r="M781" s="105"/>
      <c r="N781" s="105"/>
      <c r="O781" s="105"/>
      <c r="P781" s="105"/>
      <c r="Q781" s="105"/>
      <c r="R781" s="105"/>
      <c r="S781" s="105"/>
      <c r="T781" s="105"/>
      <c r="U781" s="105"/>
      <c r="V781" s="105"/>
    </row>
    <row r="782" spans="13:22">
      <c r="M782" s="105"/>
      <c r="N782" s="105"/>
      <c r="O782" s="105"/>
      <c r="P782" s="105"/>
      <c r="Q782" s="105"/>
      <c r="R782" s="105"/>
      <c r="S782" s="105"/>
      <c r="T782" s="105"/>
      <c r="U782" s="105"/>
      <c r="V782" s="105"/>
    </row>
    <row r="783" spans="13:22">
      <c r="M783" s="105"/>
      <c r="N783" s="105"/>
      <c r="O783" s="105"/>
      <c r="P783" s="105"/>
      <c r="Q783" s="105"/>
      <c r="R783" s="105"/>
      <c r="S783" s="105"/>
      <c r="T783" s="105"/>
      <c r="U783" s="105"/>
      <c r="V783" s="105"/>
    </row>
    <row r="784" spans="13:22">
      <c r="M784" s="105"/>
      <c r="N784" s="105"/>
      <c r="O784" s="105"/>
      <c r="P784" s="105"/>
      <c r="Q784" s="105"/>
      <c r="R784" s="105"/>
      <c r="S784" s="105"/>
      <c r="T784" s="105"/>
      <c r="U784" s="105"/>
      <c r="V784" s="105"/>
    </row>
    <row r="785" spans="13:22">
      <c r="M785" s="105"/>
      <c r="N785" s="105"/>
      <c r="O785" s="105"/>
      <c r="P785" s="105"/>
      <c r="Q785" s="105"/>
      <c r="R785" s="105"/>
      <c r="S785" s="105"/>
      <c r="T785" s="105"/>
      <c r="U785" s="105"/>
      <c r="V785" s="105"/>
    </row>
    <row r="786" spans="13:22">
      <c r="M786" s="105"/>
      <c r="N786" s="105"/>
      <c r="O786" s="105"/>
      <c r="P786" s="105"/>
      <c r="Q786" s="105"/>
      <c r="R786" s="105"/>
      <c r="S786" s="105"/>
      <c r="T786" s="105"/>
      <c r="U786" s="105"/>
      <c r="V786" s="105"/>
    </row>
    <row r="787" spans="13:22">
      <c r="M787" s="105"/>
      <c r="N787" s="105"/>
      <c r="O787" s="105"/>
      <c r="P787" s="105"/>
      <c r="Q787" s="105"/>
      <c r="R787" s="105"/>
      <c r="S787" s="105"/>
      <c r="T787" s="105"/>
      <c r="U787" s="105"/>
      <c r="V787" s="105"/>
    </row>
    <row r="788" spans="13:22">
      <c r="M788" s="105"/>
      <c r="N788" s="105"/>
      <c r="O788" s="105"/>
      <c r="P788" s="105"/>
      <c r="Q788" s="105"/>
      <c r="R788" s="105"/>
      <c r="S788" s="105"/>
      <c r="T788" s="105"/>
      <c r="U788" s="105"/>
      <c r="V788" s="105"/>
    </row>
    <row r="789" spans="13:22">
      <c r="M789" s="105"/>
      <c r="N789" s="105"/>
      <c r="O789" s="105"/>
      <c r="P789" s="105"/>
      <c r="Q789" s="105"/>
      <c r="R789" s="105"/>
      <c r="S789" s="105"/>
      <c r="T789" s="105"/>
      <c r="U789" s="105"/>
      <c r="V789" s="105"/>
    </row>
    <row r="790" spans="13:22">
      <c r="M790" s="105"/>
      <c r="N790" s="105"/>
      <c r="O790" s="105"/>
      <c r="P790" s="105"/>
      <c r="Q790" s="105"/>
      <c r="R790" s="105"/>
      <c r="S790" s="105"/>
      <c r="T790" s="105"/>
      <c r="U790" s="105"/>
      <c r="V790" s="105"/>
    </row>
    <row r="791" spans="13:22">
      <c r="M791" s="105"/>
      <c r="N791" s="105"/>
      <c r="O791" s="105"/>
      <c r="P791" s="105"/>
      <c r="Q791" s="105"/>
      <c r="R791" s="105"/>
      <c r="S791" s="105"/>
      <c r="T791" s="105"/>
      <c r="U791" s="105"/>
      <c r="V791" s="105"/>
    </row>
    <row r="792" spans="13:22">
      <c r="M792" s="105"/>
      <c r="N792" s="105"/>
      <c r="O792" s="105"/>
      <c r="P792" s="105"/>
      <c r="Q792" s="105"/>
      <c r="R792" s="105"/>
      <c r="S792" s="105"/>
      <c r="T792" s="105"/>
      <c r="U792" s="105"/>
      <c r="V792" s="105"/>
    </row>
    <row r="793" spans="13:22">
      <c r="M793" s="105"/>
      <c r="N793" s="105"/>
      <c r="O793" s="105"/>
      <c r="P793" s="105"/>
      <c r="Q793" s="105"/>
      <c r="R793" s="105"/>
      <c r="S793" s="105"/>
      <c r="T793" s="105"/>
      <c r="U793" s="105"/>
      <c r="V793" s="105"/>
    </row>
    <row r="794" spans="13:22">
      <c r="M794" s="105"/>
      <c r="N794" s="105"/>
      <c r="O794" s="105"/>
      <c r="P794" s="105"/>
      <c r="Q794" s="105"/>
      <c r="R794" s="105"/>
      <c r="S794" s="105"/>
      <c r="T794" s="105"/>
      <c r="U794" s="105"/>
      <c r="V794" s="105"/>
    </row>
    <row r="795" spans="13:22">
      <c r="M795" s="105"/>
      <c r="N795" s="105"/>
      <c r="O795" s="105"/>
      <c r="P795" s="105"/>
      <c r="Q795" s="105"/>
      <c r="R795" s="105"/>
      <c r="S795" s="105"/>
      <c r="T795" s="105"/>
      <c r="U795" s="105"/>
      <c r="V795" s="105"/>
    </row>
    <row r="796" spans="13:22">
      <c r="M796" s="105"/>
      <c r="N796" s="105"/>
      <c r="O796" s="105"/>
      <c r="P796" s="105"/>
      <c r="Q796" s="105"/>
      <c r="R796" s="105"/>
      <c r="S796" s="105"/>
      <c r="T796" s="105"/>
      <c r="U796" s="105"/>
      <c r="V796" s="105"/>
    </row>
    <row r="797" spans="13:22">
      <c r="M797" s="105"/>
      <c r="N797" s="105"/>
      <c r="O797" s="105"/>
      <c r="P797" s="105"/>
      <c r="Q797" s="105"/>
      <c r="R797" s="105"/>
      <c r="S797" s="105"/>
      <c r="T797" s="105"/>
      <c r="U797" s="105"/>
      <c r="V797" s="105"/>
    </row>
    <row r="798" spans="13:22">
      <c r="M798" s="105"/>
      <c r="N798" s="105"/>
      <c r="O798" s="105"/>
      <c r="P798" s="105"/>
      <c r="Q798" s="105"/>
      <c r="R798" s="105"/>
      <c r="S798" s="105"/>
      <c r="T798" s="105"/>
      <c r="U798" s="105"/>
      <c r="V798" s="105"/>
    </row>
    <row r="799" spans="13:22">
      <c r="M799" s="105"/>
      <c r="N799" s="105"/>
      <c r="O799" s="105"/>
      <c r="P799" s="105"/>
      <c r="Q799" s="105"/>
      <c r="R799" s="105"/>
      <c r="S799" s="105"/>
      <c r="T799" s="105"/>
      <c r="U799" s="105"/>
      <c r="V799" s="105"/>
    </row>
    <row r="800" spans="13:22">
      <c r="M800" s="105"/>
      <c r="N800" s="105"/>
      <c r="O800" s="105"/>
      <c r="P800" s="105"/>
      <c r="Q800" s="105"/>
      <c r="R800" s="105"/>
      <c r="S800" s="105"/>
      <c r="T800" s="105"/>
      <c r="U800" s="105"/>
      <c r="V800" s="105"/>
    </row>
    <row r="801" spans="13:22">
      <c r="M801" s="105"/>
      <c r="N801" s="105"/>
      <c r="O801" s="105"/>
      <c r="P801" s="105"/>
      <c r="Q801" s="105"/>
      <c r="R801" s="105"/>
      <c r="S801" s="105"/>
      <c r="T801" s="105"/>
      <c r="U801" s="105"/>
      <c r="V801" s="105"/>
    </row>
    <row r="802" spans="13:22">
      <c r="M802" s="105"/>
      <c r="N802" s="105"/>
      <c r="O802" s="105"/>
      <c r="P802" s="105"/>
      <c r="Q802" s="105"/>
      <c r="R802" s="105"/>
      <c r="S802" s="105"/>
      <c r="T802" s="105"/>
      <c r="U802" s="105"/>
      <c r="V802" s="105"/>
    </row>
    <row r="803" spans="13:22">
      <c r="M803" s="105"/>
      <c r="N803" s="105"/>
      <c r="O803" s="105"/>
      <c r="P803" s="105"/>
      <c r="Q803" s="105"/>
      <c r="R803" s="105"/>
      <c r="S803" s="105"/>
      <c r="T803" s="105"/>
      <c r="U803" s="105"/>
      <c r="V803" s="105"/>
    </row>
    <row r="804" spans="13:22">
      <c r="M804" s="105"/>
      <c r="N804" s="105"/>
      <c r="O804" s="105"/>
      <c r="P804" s="105"/>
      <c r="Q804" s="105"/>
      <c r="R804" s="105"/>
      <c r="S804" s="105"/>
      <c r="T804" s="105"/>
      <c r="U804" s="105"/>
      <c r="V804" s="105"/>
    </row>
    <row r="805" spans="13:22">
      <c r="M805" s="105"/>
      <c r="N805" s="105"/>
      <c r="O805" s="105"/>
      <c r="P805" s="105"/>
      <c r="Q805" s="105"/>
      <c r="R805" s="105"/>
      <c r="S805" s="105"/>
      <c r="T805" s="105"/>
      <c r="U805" s="105"/>
      <c r="V805" s="105"/>
    </row>
    <row r="806" spans="13:22">
      <c r="M806" s="105"/>
      <c r="N806" s="105"/>
      <c r="O806" s="105"/>
      <c r="P806" s="105"/>
      <c r="Q806" s="105"/>
      <c r="R806" s="105"/>
      <c r="S806" s="105"/>
      <c r="T806" s="105"/>
      <c r="U806" s="105"/>
      <c r="V806" s="105"/>
    </row>
    <row r="807" spans="13:22">
      <c r="M807" s="105"/>
      <c r="N807" s="105"/>
      <c r="O807" s="105"/>
      <c r="P807" s="105"/>
      <c r="Q807" s="105"/>
      <c r="R807" s="105"/>
      <c r="S807" s="105"/>
      <c r="T807" s="105"/>
      <c r="U807" s="105"/>
      <c r="V807" s="105"/>
    </row>
    <row r="808" spans="13:22">
      <c r="M808" s="105"/>
      <c r="N808" s="105"/>
      <c r="O808" s="105"/>
      <c r="P808" s="105"/>
      <c r="Q808" s="105"/>
      <c r="R808" s="105"/>
      <c r="S808" s="105"/>
      <c r="T808" s="105"/>
      <c r="U808" s="105"/>
      <c r="V808" s="105"/>
    </row>
    <row r="809" spans="13:22">
      <c r="M809" s="105"/>
      <c r="N809" s="105"/>
      <c r="O809" s="105"/>
      <c r="P809" s="105"/>
      <c r="Q809" s="105"/>
      <c r="R809" s="105"/>
      <c r="S809" s="105"/>
      <c r="T809" s="105"/>
      <c r="U809" s="105"/>
      <c r="V809" s="105"/>
    </row>
    <row r="810" spans="13:22">
      <c r="M810" s="105"/>
      <c r="N810" s="105"/>
      <c r="O810" s="105"/>
      <c r="P810" s="105"/>
      <c r="Q810" s="105"/>
      <c r="R810" s="105"/>
      <c r="S810" s="105"/>
      <c r="T810" s="105"/>
      <c r="U810" s="105"/>
      <c r="V810" s="105"/>
    </row>
    <row r="811" spans="13:22">
      <c r="M811" s="105"/>
      <c r="N811" s="105"/>
      <c r="O811" s="105"/>
      <c r="P811" s="105"/>
      <c r="Q811" s="105"/>
      <c r="R811" s="105"/>
      <c r="S811" s="105"/>
      <c r="T811" s="105"/>
      <c r="U811" s="105"/>
      <c r="V811" s="105"/>
    </row>
    <row r="812" spans="13:22">
      <c r="M812" s="105"/>
      <c r="N812" s="105"/>
      <c r="O812" s="105"/>
      <c r="P812" s="105"/>
      <c r="Q812" s="105"/>
      <c r="R812" s="105"/>
      <c r="S812" s="105"/>
      <c r="T812" s="105"/>
      <c r="U812" s="105"/>
      <c r="V812" s="105"/>
    </row>
    <row r="813" spans="13:22">
      <c r="M813" s="105"/>
      <c r="N813" s="105"/>
      <c r="O813" s="105"/>
      <c r="P813" s="105"/>
      <c r="Q813" s="105"/>
      <c r="R813" s="105"/>
      <c r="S813" s="105"/>
      <c r="T813" s="105"/>
      <c r="U813" s="105"/>
      <c r="V813" s="105"/>
    </row>
    <row r="814" spans="13:22">
      <c r="M814" s="105"/>
      <c r="N814" s="105"/>
      <c r="O814" s="105"/>
      <c r="P814" s="105"/>
      <c r="Q814" s="105"/>
      <c r="R814" s="105"/>
      <c r="S814" s="105"/>
      <c r="T814" s="105"/>
      <c r="U814" s="105"/>
      <c r="V814" s="105"/>
    </row>
    <row r="815" spans="13:22">
      <c r="M815" s="105"/>
      <c r="N815" s="105"/>
      <c r="O815" s="105"/>
      <c r="P815" s="105"/>
      <c r="Q815" s="105"/>
      <c r="R815" s="105"/>
      <c r="S815" s="105"/>
      <c r="T815" s="105"/>
      <c r="U815" s="105"/>
      <c r="V815" s="105"/>
    </row>
    <row r="816" spans="13:22">
      <c r="M816" s="105"/>
      <c r="N816" s="105"/>
      <c r="O816" s="105"/>
      <c r="P816" s="105"/>
      <c r="Q816" s="105"/>
      <c r="R816" s="105"/>
      <c r="S816" s="105"/>
      <c r="T816" s="105"/>
      <c r="U816" s="105"/>
      <c r="V816" s="105"/>
    </row>
    <row r="817" spans="13:22">
      <c r="M817" s="105"/>
      <c r="N817" s="105"/>
      <c r="O817" s="105"/>
      <c r="P817" s="105"/>
      <c r="Q817" s="105"/>
      <c r="R817" s="105"/>
      <c r="S817" s="105"/>
      <c r="T817" s="105"/>
      <c r="U817" s="105"/>
      <c r="V817" s="105"/>
    </row>
    <row r="818" spans="13:22">
      <c r="M818" s="105"/>
      <c r="N818" s="105"/>
      <c r="O818" s="105"/>
      <c r="P818" s="105"/>
      <c r="Q818" s="105"/>
      <c r="R818" s="105"/>
      <c r="S818" s="105"/>
      <c r="T818" s="105"/>
      <c r="U818" s="105"/>
      <c r="V818" s="105"/>
    </row>
    <row r="819" spans="13:22">
      <c r="M819" s="105"/>
      <c r="N819" s="105"/>
      <c r="O819" s="105"/>
      <c r="P819" s="105"/>
      <c r="Q819" s="105"/>
      <c r="R819" s="105"/>
      <c r="S819" s="105"/>
      <c r="T819" s="105"/>
      <c r="U819" s="105"/>
      <c r="V819" s="105"/>
    </row>
    <row r="820" spans="13:22">
      <c r="M820" s="105"/>
      <c r="N820" s="105"/>
      <c r="O820" s="105"/>
      <c r="P820" s="105"/>
      <c r="Q820" s="105"/>
      <c r="R820" s="105"/>
      <c r="S820" s="105"/>
      <c r="T820" s="105"/>
      <c r="U820" s="105"/>
      <c r="V820" s="105"/>
    </row>
    <row r="821" spans="13:22">
      <c r="M821" s="105"/>
      <c r="N821" s="105"/>
      <c r="O821" s="105"/>
      <c r="P821" s="105"/>
      <c r="Q821" s="105"/>
      <c r="R821" s="105"/>
      <c r="S821" s="105"/>
      <c r="T821" s="105"/>
      <c r="U821" s="105"/>
      <c r="V821" s="105"/>
    </row>
    <row r="822" spans="13:22">
      <c r="M822" s="105"/>
      <c r="N822" s="105"/>
      <c r="O822" s="105"/>
      <c r="P822" s="105"/>
      <c r="Q822" s="105"/>
      <c r="R822" s="105"/>
      <c r="S822" s="105"/>
      <c r="T822" s="105"/>
      <c r="U822" s="105"/>
      <c r="V822" s="105"/>
    </row>
    <row r="823" spans="13:22">
      <c r="M823" s="105"/>
      <c r="N823" s="105"/>
      <c r="O823" s="105"/>
      <c r="P823" s="105"/>
      <c r="Q823" s="105"/>
      <c r="R823" s="105"/>
      <c r="S823" s="105"/>
      <c r="T823" s="105"/>
      <c r="U823" s="105"/>
      <c r="V823" s="105"/>
    </row>
    <row r="824" spans="13:22">
      <c r="M824" s="105"/>
      <c r="N824" s="105"/>
      <c r="O824" s="105"/>
      <c r="P824" s="105"/>
      <c r="Q824" s="105"/>
      <c r="R824" s="105"/>
      <c r="S824" s="105"/>
      <c r="T824" s="105"/>
      <c r="U824" s="105"/>
      <c r="V824" s="105"/>
    </row>
    <row r="825" spans="13:22">
      <c r="M825" s="105"/>
      <c r="N825" s="105"/>
      <c r="O825" s="105"/>
      <c r="P825" s="105"/>
      <c r="Q825" s="105"/>
      <c r="R825" s="105"/>
      <c r="S825" s="105"/>
      <c r="T825" s="105"/>
      <c r="U825" s="105"/>
      <c r="V825" s="105"/>
    </row>
    <row r="826" spans="13:22">
      <c r="M826" s="105"/>
      <c r="N826" s="105"/>
      <c r="O826" s="105"/>
      <c r="P826" s="105"/>
      <c r="Q826" s="105"/>
      <c r="R826" s="105"/>
      <c r="S826" s="105"/>
      <c r="T826" s="105"/>
      <c r="U826" s="105"/>
      <c r="V826" s="105"/>
    </row>
    <row r="827" spans="13:22">
      <c r="M827" s="105"/>
      <c r="N827" s="105"/>
      <c r="O827" s="105"/>
      <c r="P827" s="105"/>
      <c r="Q827" s="105"/>
      <c r="R827" s="105"/>
      <c r="S827" s="105"/>
      <c r="T827" s="105"/>
      <c r="U827" s="105"/>
      <c r="V827" s="105"/>
    </row>
    <row r="828" spans="13:22">
      <c r="M828" s="105"/>
      <c r="N828" s="105"/>
      <c r="O828" s="105"/>
      <c r="P828" s="105"/>
      <c r="Q828" s="105"/>
      <c r="R828" s="105"/>
      <c r="S828" s="105"/>
      <c r="T828" s="105"/>
      <c r="U828" s="105"/>
      <c r="V828" s="105"/>
    </row>
    <row r="829" spans="13:22">
      <c r="M829" s="105"/>
      <c r="N829" s="105"/>
      <c r="O829" s="105"/>
      <c r="P829" s="105"/>
      <c r="Q829" s="105"/>
      <c r="R829" s="105"/>
      <c r="S829" s="105"/>
      <c r="T829" s="105"/>
      <c r="U829" s="105"/>
      <c r="V829" s="105"/>
    </row>
    <row r="830" spans="13:22">
      <c r="M830" s="105"/>
      <c r="N830" s="105"/>
      <c r="O830" s="105"/>
      <c r="P830" s="105"/>
      <c r="Q830" s="105"/>
      <c r="R830" s="105"/>
      <c r="S830" s="105"/>
      <c r="T830" s="105"/>
      <c r="U830" s="105"/>
      <c r="V830" s="105"/>
    </row>
    <row r="831" spans="13:22">
      <c r="M831" s="105"/>
      <c r="N831" s="105"/>
      <c r="O831" s="105"/>
      <c r="P831" s="105"/>
      <c r="Q831" s="105"/>
      <c r="R831" s="105"/>
      <c r="S831" s="105"/>
      <c r="T831" s="105"/>
      <c r="U831" s="105"/>
      <c r="V831" s="105"/>
    </row>
    <row r="832" spans="13:22">
      <c r="M832" s="105"/>
      <c r="N832" s="105"/>
      <c r="O832" s="105"/>
      <c r="P832" s="105"/>
      <c r="Q832" s="105"/>
      <c r="R832" s="105"/>
      <c r="S832" s="105"/>
      <c r="T832" s="105"/>
      <c r="U832" s="105"/>
      <c r="V832" s="105"/>
    </row>
    <row r="833" spans="13:22">
      <c r="M833" s="105"/>
      <c r="N833" s="105"/>
      <c r="O833" s="105"/>
      <c r="P833" s="105"/>
      <c r="Q833" s="105"/>
      <c r="R833" s="105"/>
      <c r="S833" s="105"/>
      <c r="T833" s="105"/>
      <c r="U833" s="105"/>
      <c r="V833" s="105"/>
    </row>
    <row r="834" spans="13:22">
      <c r="M834" s="105"/>
      <c r="N834" s="105"/>
      <c r="O834" s="105"/>
      <c r="P834" s="105"/>
      <c r="Q834" s="105"/>
      <c r="R834" s="105"/>
      <c r="S834" s="105"/>
      <c r="T834" s="105"/>
      <c r="U834" s="105"/>
      <c r="V834" s="105"/>
    </row>
    <row r="835" spans="13:22">
      <c r="M835" s="105"/>
      <c r="N835" s="105"/>
      <c r="O835" s="105"/>
      <c r="P835" s="105"/>
      <c r="Q835" s="105"/>
      <c r="R835" s="105"/>
      <c r="S835" s="105"/>
      <c r="T835" s="105"/>
      <c r="U835" s="105"/>
      <c r="V835" s="105"/>
    </row>
    <row r="836" spans="13:22">
      <c r="M836" s="105"/>
      <c r="N836" s="105"/>
      <c r="O836" s="105"/>
      <c r="P836" s="105"/>
      <c r="Q836" s="105"/>
      <c r="R836" s="105"/>
      <c r="S836" s="105"/>
      <c r="T836" s="105"/>
      <c r="U836" s="105"/>
      <c r="V836" s="105"/>
    </row>
    <row r="837" spans="13:22">
      <c r="M837" s="105"/>
      <c r="N837" s="105"/>
      <c r="O837" s="105"/>
      <c r="P837" s="105"/>
      <c r="Q837" s="105"/>
      <c r="R837" s="105"/>
      <c r="S837" s="105"/>
      <c r="T837" s="105"/>
      <c r="U837" s="105"/>
      <c r="V837" s="105"/>
    </row>
    <row r="838" spans="13:22">
      <c r="M838" s="105"/>
      <c r="N838" s="105"/>
      <c r="O838" s="105"/>
      <c r="P838" s="105"/>
      <c r="Q838" s="105"/>
      <c r="R838" s="105"/>
      <c r="S838" s="105"/>
      <c r="T838" s="105"/>
      <c r="U838" s="105"/>
      <c r="V838" s="105"/>
    </row>
    <row r="839" spans="13:22">
      <c r="M839" s="105"/>
      <c r="N839" s="105"/>
      <c r="O839" s="105"/>
      <c r="P839" s="105"/>
      <c r="Q839" s="105"/>
      <c r="R839" s="105"/>
      <c r="S839" s="105"/>
      <c r="T839" s="105"/>
      <c r="U839" s="105"/>
      <c r="V839" s="105"/>
    </row>
    <row r="840" spans="13:22">
      <c r="M840" s="105"/>
      <c r="N840" s="105"/>
      <c r="O840" s="105"/>
      <c r="P840" s="105"/>
      <c r="Q840" s="105"/>
      <c r="R840" s="105"/>
      <c r="S840" s="105"/>
      <c r="T840" s="105"/>
      <c r="U840" s="105"/>
      <c r="V840" s="105"/>
    </row>
    <row r="841" spans="13:22">
      <c r="M841" s="105"/>
      <c r="N841" s="105"/>
      <c r="O841" s="105"/>
      <c r="P841" s="105"/>
      <c r="Q841" s="105"/>
      <c r="R841" s="105"/>
      <c r="S841" s="105"/>
      <c r="T841" s="105"/>
      <c r="U841" s="105"/>
      <c r="V841" s="105"/>
    </row>
    <row r="842" spans="13:22">
      <c r="M842" s="105"/>
      <c r="N842" s="105"/>
      <c r="O842" s="105"/>
      <c r="P842" s="105"/>
      <c r="Q842" s="105"/>
      <c r="R842" s="105"/>
      <c r="S842" s="105"/>
      <c r="T842" s="105"/>
      <c r="U842" s="105"/>
      <c r="V842" s="105"/>
    </row>
    <row r="843" spans="13:22">
      <c r="M843" s="105"/>
      <c r="N843" s="105"/>
      <c r="O843" s="105"/>
      <c r="P843" s="105"/>
      <c r="Q843" s="105"/>
      <c r="R843" s="105"/>
      <c r="S843" s="105"/>
      <c r="T843" s="105"/>
      <c r="U843" s="105"/>
      <c r="V843" s="105"/>
    </row>
    <row r="844" spans="13:22">
      <c r="M844" s="105"/>
      <c r="N844" s="105"/>
      <c r="O844" s="105"/>
      <c r="P844" s="105"/>
      <c r="Q844" s="105"/>
      <c r="R844" s="105"/>
      <c r="S844" s="105"/>
      <c r="T844" s="105"/>
      <c r="U844" s="105"/>
      <c r="V844" s="105"/>
    </row>
    <row r="845" spans="13:22">
      <c r="M845" s="105"/>
      <c r="N845" s="105"/>
      <c r="O845" s="105"/>
      <c r="P845" s="105"/>
      <c r="Q845" s="105"/>
      <c r="R845" s="105"/>
      <c r="S845" s="105"/>
      <c r="T845" s="105"/>
      <c r="U845" s="105"/>
      <c r="V845" s="105"/>
    </row>
    <row r="846" spans="13:22">
      <c r="M846" s="105"/>
      <c r="N846" s="105"/>
      <c r="O846" s="105"/>
      <c r="P846" s="105"/>
      <c r="Q846" s="105"/>
      <c r="R846" s="105"/>
      <c r="S846" s="105"/>
      <c r="T846" s="105"/>
      <c r="U846" s="105"/>
      <c r="V846" s="105"/>
    </row>
    <row r="847" spans="13:22">
      <c r="M847" s="105"/>
      <c r="N847" s="105"/>
      <c r="O847" s="105"/>
      <c r="P847" s="105"/>
      <c r="Q847" s="105"/>
      <c r="R847" s="105"/>
      <c r="S847" s="105"/>
      <c r="T847" s="105"/>
      <c r="U847" s="105"/>
      <c r="V847" s="105"/>
    </row>
    <row r="848" spans="13:22">
      <c r="M848" s="105"/>
      <c r="N848" s="105"/>
      <c r="O848" s="105"/>
      <c r="P848" s="105"/>
      <c r="Q848" s="105"/>
      <c r="R848" s="105"/>
      <c r="S848" s="105"/>
      <c r="T848" s="105"/>
      <c r="U848" s="105"/>
      <c r="V848" s="105"/>
    </row>
    <row r="849" spans="13:22">
      <c r="M849" s="105"/>
      <c r="N849" s="105"/>
      <c r="O849" s="105"/>
      <c r="P849" s="105"/>
      <c r="Q849" s="105"/>
      <c r="R849" s="105"/>
      <c r="S849" s="105"/>
      <c r="T849" s="105"/>
      <c r="U849" s="105"/>
      <c r="V849" s="105"/>
    </row>
    <row r="850" spans="13:22">
      <c r="M850" s="105"/>
      <c r="N850" s="105"/>
      <c r="O850" s="105"/>
      <c r="P850" s="105"/>
      <c r="Q850" s="105"/>
      <c r="R850" s="105"/>
      <c r="S850" s="105"/>
      <c r="T850" s="105"/>
      <c r="U850" s="105"/>
      <c r="V850" s="105"/>
    </row>
    <row r="851" spans="13:22">
      <c r="M851" s="105"/>
      <c r="N851" s="105"/>
      <c r="O851" s="105"/>
      <c r="P851" s="105"/>
      <c r="Q851" s="105"/>
      <c r="R851" s="105"/>
      <c r="S851" s="105"/>
      <c r="T851" s="105"/>
      <c r="U851" s="105"/>
      <c r="V851" s="105"/>
    </row>
    <row r="852" spans="13:22">
      <c r="M852" s="105"/>
      <c r="N852" s="105"/>
      <c r="O852" s="105"/>
      <c r="P852" s="105"/>
      <c r="Q852" s="105"/>
      <c r="R852" s="105"/>
      <c r="S852" s="105"/>
      <c r="T852" s="105"/>
      <c r="U852" s="105"/>
      <c r="V852" s="105"/>
    </row>
    <row r="853" spans="13:22">
      <c r="M853" s="105"/>
      <c r="N853" s="105"/>
      <c r="O853" s="105"/>
      <c r="P853" s="105"/>
      <c r="Q853" s="105"/>
      <c r="R853" s="105"/>
      <c r="S853" s="105"/>
      <c r="T853" s="105"/>
      <c r="U853" s="105"/>
      <c r="V853" s="105"/>
    </row>
    <row r="854" spans="13:22">
      <c r="M854" s="105"/>
      <c r="N854" s="105"/>
      <c r="O854" s="105"/>
      <c r="P854" s="105"/>
      <c r="Q854" s="105"/>
      <c r="R854" s="105"/>
      <c r="S854" s="105"/>
      <c r="T854" s="105"/>
      <c r="U854" s="105"/>
      <c r="V854" s="105"/>
    </row>
    <row r="855" spans="13:22">
      <c r="M855" s="105"/>
      <c r="N855" s="105"/>
      <c r="O855" s="105"/>
      <c r="P855" s="105"/>
      <c r="Q855" s="105"/>
      <c r="R855" s="105"/>
      <c r="S855" s="105"/>
      <c r="T855" s="105"/>
      <c r="U855" s="105"/>
      <c r="V855" s="105"/>
    </row>
    <row r="856" spans="13:22">
      <c r="M856" s="105"/>
      <c r="N856" s="105"/>
      <c r="O856" s="105"/>
      <c r="P856" s="105"/>
      <c r="Q856" s="105"/>
      <c r="R856" s="105"/>
      <c r="S856" s="105"/>
      <c r="T856" s="105"/>
      <c r="U856" s="105"/>
      <c r="V856" s="105"/>
    </row>
    <row r="857" spans="13:22">
      <c r="M857" s="105"/>
      <c r="N857" s="105"/>
      <c r="O857" s="105"/>
      <c r="P857" s="105"/>
      <c r="Q857" s="105"/>
      <c r="R857" s="105"/>
      <c r="S857" s="105"/>
      <c r="T857" s="105"/>
      <c r="U857" s="105"/>
      <c r="V857" s="105"/>
    </row>
    <row r="858" spans="13:22">
      <c r="M858" s="105"/>
      <c r="N858" s="105"/>
      <c r="O858" s="105"/>
      <c r="P858" s="105"/>
      <c r="Q858" s="105"/>
      <c r="R858" s="105"/>
      <c r="S858" s="105"/>
      <c r="T858" s="105"/>
      <c r="U858" s="105"/>
      <c r="V858" s="105"/>
    </row>
    <row r="859" spans="13:22">
      <c r="M859" s="105"/>
      <c r="N859" s="105"/>
      <c r="O859" s="105"/>
      <c r="P859" s="105"/>
      <c r="Q859" s="105"/>
      <c r="R859" s="105"/>
      <c r="S859" s="105"/>
      <c r="T859" s="105"/>
      <c r="U859" s="105"/>
      <c r="V859" s="105"/>
    </row>
    <row r="860" spans="13:22">
      <c r="M860" s="105"/>
      <c r="N860" s="105"/>
      <c r="O860" s="105"/>
      <c r="P860" s="105"/>
      <c r="Q860" s="105"/>
      <c r="R860" s="105"/>
      <c r="S860" s="105"/>
      <c r="T860" s="105"/>
      <c r="U860" s="105"/>
      <c r="V860" s="105"/>
    </row>
    <row r="861" spans="13:22">
      <c r="M861" s="105"/>
      <c r="N861" s="105"/>
      <c r="O861" s="105"/>
      <c r="P861" s="105"/>
      <c r="Q861" s="105"/>
      <c r="R861" s="105"/>
      <c r="S861" s="105"/>
      <c r="T861" s="105"/>
      <c r="U861" s="105"/>
      <c r="V861" s="105"/>
    </row>
    <row r="862" spans="13:22">
      <c r="M862" s="105"/>
      <c r="N862" s="105"/>
      <c r="O862" s="105"/>
      <c r="P862" s="105"/>
      <c r="Q862" s="105"/>
      <c r="R862" s="105"/>
      <c r="S862" s="105"/>
      <c r="T862" s="105"/>
      <c r="U862" s="105"/>
      <c r="V862" s="105"/>
    </row>
    <row r="863" spans="13:22">
      <c r="M863" s="105"/>
      <c r="N863" s="105"/>
      <c r="O863" s="105"/>
      <c r="P863" s="105"/>
      <c r="Q863" s="105"/>
      <c r="R863" s="105"/>
      <c r="S863" s="105"/>
      <c r="T863" s="105"/>
      <c r="U863" s="105"/>
      <c r="V863" s="105"/>
    </row>
    <row r="864" spans="13:22">
      <c r="M864" s="105"/>
      <c r="N864" s="105"/>
      <c r="O864" s="105"/>
      <c r="P864" s="105"/>
      <c r="Q864" s="105"/>
      <c r="R864" s="105"/>
      <c r="S864" s="105"/>
      <c r="T864" s="105"/>
      <c r="U864" s="105"/>
      <c r="V864" s="105"/>
    </row>
    <row r="865" spans="13:22">
      <c r="M865" s="105"/>
      <c r="N865" s="105"/>
      <c r="O865" s="105"/>
      <c r="P865" s="105"/>
      <c r="Q865" s="105"/>
      <c r="R865" s="105"/>
      <c r="S865" s="105"/>
      <c r="T865" s="105"/>
      <c r="U865" s="105"/>
      <c r="V865" s="105"/>
    </row>
    <row r="866" spans="13:22">
      <c r="M866" s="105"/>
      <c r="N866" s="105"/>
      <c r="O866" s="105"/>
      <c r="P866" s="105"/>
      <c r="Q866" s="105"/>
      <c r="R866" s="105"/>
      <c r="S866" s="105"/>
      <c r="T866" s="105"/>
      <c r="U866" s="105"/>
      <c r="V866" s="105"/>
    </row>
    <row r="867" spans="13:22">
      <c r="M867" s="105"/>
      <c r="N867" s="105"/>
      <c r="O867" s="105"/>
      <c r="P867" s="105"/>
      <c r="Q867" s="105"/>
      <c r="R867" s="105"/>
      <c r="S867" s="105"/>
      <c r="T867" s="105"/>
      <c r="U867" s="105"/>
      <c r="V867" s="105"/>
    </row>
    <row r="868" spans="13:22">
      <c r="M868" s="105"/>
      <c r="N868" s="105"/>
      <c r="O868" s="105"/>
      <c r="P868" s="105"/>
      <c r="Q868" s="105"/>
      <c r="R868" s="105"/>
      <c r="S868" s="105"/>
      <c r="T868" s="105"/>
      <c r="U868" s="105"/>
      <c r="V868" s="105"/>
    </row>
    <row r="869" spans="13:22">
      <c r="M869" s="105"/>
      <c r="N869" s="105"/>
      <c r="O869" s="105"/>
      <c r="P869" s="105"/>
      <c r="Q869" s="105"/>
      <c r="R869" s="105"/>
      <c r="S869" s="105"/>
      <c r="T869" s="105"/>
      <c r="U869" s="105"/>
      <c r="V869" s="105"/>
    </row>
    <row r="870" spans="13:22">
      <c r="M870" s="105"/>
      <c r="N870" s="105"/>
      <c r="O870" s="105"/>
      <c r="P870" s="105"/>
      <c r="Q870" s="105"/>
      <c r="R870" s="105"/>
      <c r="S870" s="105"/>
      <c r="T870" s="105"/>
      <c r="U870" s="105"/>
      <c r="V870" s="105"/>
    </row>
    <row r="871" spans="13:22">
      <c r="M871" s="105"/>
      <c r="N871" s="105"/>
      <c r="O871" s="105"/>
      <c r="P871" s="105"/>
      <c r="Q871" s="105"/>
      <c r="R871" s="105"/>
      <c r="S871" s="105"/>
      <c r="T871" s="105"/>
      <c r="U871" s="105"/>
      <c r="V871" s="105"/>
    </row>
    <row r="872" spans="13:22">
      <c r="M872" s="105"/>
      <c r="N872" s="105"/>
      <c r="O872" s="105"/>
      <c r="P872" s="105"/>
      <c r="Q872" s="105"/>
      <c r="R872" s="105"/>
      <c r="S872" s="105"/>
      <c r="T872" s="105"/>
      <c r="U872" s="105"/>
      <c r="V872" s="105"/>
    </row>
    <row r="873" spans="13:22">
      <c r="M873" s="105"/>
      <c r="N873" s="105"/>
      <c r="O873" s="105"/>
      <c r="P873" s="105"/>
      <c r="Q873" s="105"/>
      <c r="R873" s="105"/>
      <c r="S873" s="105"/>
      <c r="T873" s="105"/>
      <c r="U873" s="105"/>
      <c r="V873" s="105"/>
    </row>
    <row r="874" spans="13:22">
      <c r="M874" s="105"/>
      <c r="N874" s="105"/>
      <c r="O874" s="105"/>
      <c r="P874" s="105"/>
      <c r="Q874" s="105"/>
      <c r="R874" s="105"/>
      <c r="S874" s="105"/>
      <c r="T874" s="105"/>
      <c r="U874" s="105"/>
      <c r="V874" s="105"/>
    </row>
    <row r="875" spans="13:22">
      <c r="M875" s="105"/>
      <c r="N875" s="105"/>
      <c r="O875" s="105"/>
      <c r="P875" s="105"/>
      <c r="Q875" s="105"/>
      <c r="R875" s="105"/>
      <c r="S875" s="105"/>
      <c r="T875" s="105"/>
      <c r="U875" s="105"/>
      <c r="V875" s="105"/>
    </row>
    <row r="876" spans="13:22">
      <c r="M876" s="105"/>
      <c r="N876" s="105"/>
      <c r="O876" s="105"/>
      <c r="P876" s="105"/>
      <c r="Q876" s="105"/>
      <c r="R876" s="105"/>
      <c r="S876" s="105"/>
      <c r="T876" s="105"/>
      <c r="U876" s="105"/>
      <c r="V876" s="105"/>
    </row>
    <row r="877" spans="13:22">
      <c r="M877" s="105"/>
      <c r="N877" s="105"/>
      <c r="O877" s="105"/>
      <c r="P877" s="105"/>
      <c r="Q877" s="105"/>
      <c r="R877" s="105"/>
      <c r="S877" s="105"/>
      <c r="T877" s="105"/>
      <c r="U877" s="105"/>
      <c r="V877" s="105"/>
    </row>
    <row r="878" spans="13:22">
      <c r="M878" s="105"/>
      <c r="N878" s="105"/>
      <c r="O878" s="105"/>
      <c r="P878" s="105"/>
      <c r="Q878" s="105"/>
      <c r="R878" s="105"/>
      <c r="S878" s="105"/>
      <c r="T878" s="105"/>
      <c r="U878" s="105"/>
      <c r="V878" s="105"/>
    </row>
    <row r="879" spans="13:22">
      <c r="M879" s="105"/>
      <c r="N879" s="105"/>
      <c r="O879" s="105"/>
      <c r="P879" s="105"/>
      <c r="Q879" s="105"/>
      <c r="R879" s="105"/>
      <c r="S879" s="105"/>
      <c r="T879" s="105"/>
      <c r="U879" s="105"/>
      <c r="V879" s="105"/>
    </row>
    <row r="880" spans="13:22">
      <c r="M880" s="105"/>
      <c r="N880" s="105"/>
      <c r="O880" s="105"/>
      <c r="P880" s="105"/>
      <c r="Q880" s="105"/>
      <c r="R880" s="105"/>
      <c r="S880" s="105"/>
      <c r="T880" s="105"/>
      <c r="U880" s="105"/>
      <c r="V880" s="105"/>
    </row>
    <row r="881" spans="13:22">
      <c r="M881" s="105"/>
      <c r="N881" s="105"/>
      <c r="O881" s="105"/>
      <c r="P881" s="105"/>
      <c r="Q881" s="105"/>
      <c r="R881" s="105"/>
      <c r="S881" s="105"/>
      <c r="T881" s="105"/>
      <c r="U881" s="105"/>
      <c r="V881" s="105"/>
    </row>
    <row r="882" spans="13:22">
      <c r="M882" s="105"/>
      <c r="N882" s="105"/>
      <c r="O882" s="105"/>
      <c r="P882" s="105"/>
      <c r="Q882" s="105"/>
      <c r="R882" s="105"/>
      <c r="S882" s="105"/>
      <c r="T882" s="105"/>
      <c r="U882" s="105"/>
      <c r="V882" s="105"/>
    </row>
    <row r="883" spans="13:22">
      <c r="M883" s="105"/>
      <c r="N883" s="105"/>
      <c r="O883" s="105"/>
      <c r="P883" s="105"/>
      <c r="Q883" s="105"/>
      <c r="R883" s="105"/>
      <c r="S883" s="105"/>
      <c r="T883" s="105"/>
      <c r="U883" s="105"/>
      <c r="V883" s="105"/>
    </row>
    <row r="884" spans="13:22">
      <c r="M884" s="105"/>
      <c r="N884" s="105"/>
      <c r="O884" s="105"/>
      <c r="P884" s="105"/>
      <c r="Q884" s="105"/>
      <c r="R884" s="105"/>
      <c r="S884" s="105"/>
      <c r="T884" s="105"/>
      <c r="U884" s="105"/>
      <c r="V884" s="105"/>
    </row>
    <row r="885" spans="13:22">
      <c r="M885" s="105"/>
      <c r="N885" s="105"/>
      <c r="O885" s="105"/>
      <c r="P885" s="105"/>
      <c r="Q885" s="105"/>
      <c r="R885" s="105"/>
      <c r="S885" s="105"/>
      <c r="T885" s="105"/>
      <c r="U885" s="105"/>
      <c r="V885" s="105"/>
    </row>
    <row r="886" spans="13:22">
      <c r="M886" s="105"/>
      <c r="N886" s="105"/>
      <c r="O886" s="105"/>
      <c r="P886" s="105"/>
      <c r="Q886" s="105"/>
      <c r="R886" s="105"/>
      <c r="S886" s="105"/>
      <c r="T886" s="105"/>
      <c r="U886" s="105"/>
      <c r="V886" s="105"/>
    </row>
    <row r="887" spans="13:22">
      <c r="M887" s="105"/>
      <c r="N887" s="105"/>
      <c r="O887" s="105"/>
      <c r="P887" s="105"/>
      <c r="Q887" s="105"/>
      <c r="R887" s="105"/>
      <c r="S887" s="105"/>
      <c r="T887" s="105"/>
      <c r="U887" s="105"/>
      <c r="V887" s="105"/>
    </row>
    <row r="888" spans="13:22">
      <c r="M888" s="105"/>
      <c r="N888" s="105"/>
      <c r="O888" s="105"/>
      <c r="P888" s="105"/>
      <c r="Q888" s="105"/>
      <c r="R888" s="105"/>
      <c r="S888" s="105"/>
      <c r="T888" s="105"/>
      <c r="U888" s="105"/>
      <c r="V888" s="105"/>
    </row>
    <row r="889" spans="13:22">
      <c r="M889" s="105"/>
      <c r="N889" s="105"/>
      <c r="O889" s="105"/>
      <c r="P889" s="105"/>
      <c r="Q889" s="105"/>
      <c r="R889" s="105"/>
      <c r="S889" s="105"/>
      <c r="T889" s="105"/>
      <c r="U889" s="105"/>
      <c r="V889" s="105"/>
    </row>
    <row r="890" spans="13:22">
      <c r="M890" s="105"/>
      <c r="N890" s="105"/>
      <c r="O890" s="105"/>
      <c r="P890" s="105"/>
      <c r="Q890" s="105"/>
      <c r="R890" s="105"/>
      <c r="S890" s="105"/>
      <c r="T890" s="105"/>
      <c r="U890" s="105"/>
      <c r="V890" s="105"/>
    </row>
    <row r="891" spans="13:22">
      <c r="M891" s="105"/>
      <c r="N891" s="105"/>
      <c r="O891" s="105"/>
      <c r="P891" s="105"/>
      <c r="Q891" s="105"/>
      <c r="R891" s="105"/>
      <c r="S891" s="105"/>
      <c r="T891" s="105"/>
      <c r="U891" s="105"/>
      <c r="V891" s="105"/>
    </row>
    <row r="892" spans="13:22">
      <c r="M892" s="105"/>
      <c r="N892" s="105"/>
      <c r="O892" s="105"/>
      <c r="P892" s="105"/>
      <c r="Q892" s="105"/>
      <c r="R892" s="105"/>
      <c r="S892" s="105"/>
      <c r="T892" s="105"/>
      <c r="U892" s="105"/>
      <c r="V892" s="105"/>
    </row>
    <row r="893" spans="13:22">
      <c r="M893" s="105"/>
      <c r="N893" s="105"/>
      <c r="O893" s="105"/>
      <c r="P893" s="105"/>
      <c r="Q893" s="105"/>
      <c r="R893" s="105"/>
      <c r="S893" s="105"/>
      <c r="T893" s="105"/>
      <c r="U893" s="105"/>
      <c r="V893" s="105"/>
    </row>
    <row r="894" spans="13:22">
      <c r="M894" s="105"/>
      <c r="N894" s="105"/>
      <c r="O894" s="105"/>
      <c r="P894" s="105"/>
      <c r="Q894" s="105"/>
      <c r="R894" s="105"/>
      <c r="S894" s="105"/>
      <c r="T894" s="105"/>
      <c r="U894" s="105"/>
      <c r="V894" s="105"/>
    </row>
    <row r="895" spans="13:22">
      <c r="M895" s="105"/>
      <c r="N895" s="105"/>
      <c r="O895" s="105"/>
      <c r="P895" s="105"/>
      <c r="Q895" s="105"/>
      <c r="R895" s="105"/>
      <c r="S895" s="105"/>
      <c r="T895" s="105"/>
      <c r="U895" s="105"/>
      <c r="V895" s="105"/>
    </row>
    <row r="896" spans="13:22">
      <c r="M896" s="105"/>
      <c r="N896" s="105"/>
      <c r="O896" s="105"/>
      <c r="P896" s="105"/>
      <c r="Q896" s="105"/>
      <c r="R896" s="105"/>
      <c r="S896" s="105"/>
      <c r="T896" s="105"/>
      <c r="U896" s="105"/>
      <c r="V896" s="105"/>
    </row>
    <row r="897" spans="13:22">
      <c r="M897" s="105"/>
      <c r="N897" s="105"/>
      <c r="O897" s="105"/>
      <c r="P897" s="105"/>
      <c r="Q897" s="105"/>
      <c r="R897" s="105"/>
      <c r="S897" s="105"/>
      <c r="T897" s="105"/>
      <c r="U897" s="105"/>
      <c r="V897" s="105"/>
    </row>
    <row r="898" spans="13:22">
      <c r="M898" s="105"/>
      <c r="N898" s="105"/>
      <c r="O898" s="105"/>
      <c r="P898" s="105"/>
      <c r="Q898" s="105"/>
      <c r="R898" s="105"/>
      <c r="S898" s="105"/>
      <c r="T898" s="105"/>
      <c r="U898" s="105"/>
      <c r="V898" s="105"/>
    </row>
    <row r="899" spans="13:22">
      <c r="M899" s="105"/>
      <c r="N899" s="105"/>
      <c r="O899" s="105"/>
      <c r="P899" s="105"/>
      <c r="Q899" s="105"/>
      <c r="R899" s="105"/>
      <c r="S899" s="105"/>
      <c r="T899" s="105"/>
      <c r="U899" s="105"/>
      <c r="V899" s="105"/>
    </row>
    <row r="900" spans="13:22">
      <c r="M900" s="105"/>
      <c r="N900" s="105"/>
      <c r="O900" s="105"/>
      <c r="P900" s="105"/>
      <c r="Q900" s="105"/>
      <c r="R900" s="105"/>
      <c r="S900" s="105"/>
      <c r="T900" s="105"/>
      <c r="U900" s="105"/>
      <c r="V900" s="105"/>
    </row>
    <row r="901" spans="13:22">
      <c r="M901" s="105"/>
      <c r="N901" s="105"/>
      <c r="O901" s="105"/>
      <c r="P901" s="105"/>
      <c r="Q901" s="105"/>
      <c r="R901" s="105"/>
      <c r="S901" s="105"/>
      <c r="T901" s="105"/>
      <c r="U901" s="105"/>
      <c r="V901" s="105"/>
    </row>
    <row r="902" spans="13:22">
      <c r="M902" s="105"/>
      <c r="N902" s="105"/>
      <c r="O902" s="105"/>
      <c r="P902" s="105"/>
      <c r="Q902" s="105"/>
      <c r="R902" s="105"/>
      <c r="S902" s="105"/>
      <c r="T902" s="105"/>
      <c r="U902" s="105"/>
      <c r="V902" s="105"/>
    </row>
    <row r="903" spans="13:22">
      <c r="M903" s="105"/>
      <c r="N903" s="105"/>
      <c r="O903" s="105"/>
      <c r="P903" s="105"/>
      <c r="Q903" s="105"/>
      <c r="R903" s="105"/>
      <c r="S903" s="105"/>
      <c r="T903" s="105"/>
      <c r="U903" s="105"/>
      <c r="V903" s="105"/>
    </row>
    <row r="904" spans="13:22">
      <c r="M904" s="105"/>
      <c r="N904" s="105"/>
      <c r="O904" s="105"/>
      <c r="P904" s="105"/>
      <c r="Q904" s="105"/>
      <c r="R904" s="105"/>
      <c r="S904" s="105"/>
      <c r="T904" s="105"/>
      <c r="U904" s="105"/>
      <c r="V904" s="105"/>
    </row>
    <row r="905" spans="13:22">
      <c r="M905" s="105"/>
      <c r="N905" s="105"/>
      <c r="O905" s="105"/>
      <c r="P905" s="105"/>
      <c r="Q905" s="105"/>
      <c r="R905" s="105"/>
      <c r="S905" s="105"/>
      <c r="T905" s="105"/>
      <c r="U905" s="105"/>
      <c r="V905" s="105"/>
    </row>
    <row r="906" spans="13:22">
      <c r="M906" s="105"/>
      <c r="N906" s="105"/>
      <c r="O906" s="105"/>
      <c r="P906" s="105"/>
      <c r="Q906" s="105"/>
      <c r="R906" s="105"/>
      <c r="S906" s="105"/>
      <c r="T906" s="105"/>
      <c r="U906" s="105"/>
      <c r="V906" s="105"/>
    </row>
    <row r="907" spans="13:22">
      <c r="M907" s="105"/>
      <c r="N907" s="105"/>
      <c r="O907" s="105"/>
      <c r="P907" s="105"/>
      <c r="Q907" s="105"/>
      <c r="R907" s="105"/>
      <c r="S907" s="105"/>
      <c r="T907" s="105"/>
      <c r="U907" s="105"/>
      <c r="V907" s="105"/>
    </row>
    <row r="908" spans="13:22">
      <c r="M908" s="105"/>
      <c r="N908" s="105"/>
      <c r="O908" s="105"/>
      <c r="P908" s="105"/>
      <c r="Q908" s="105"/>
      <c r="R908" s="105"/>
      <c r="S908" s="105"/>
      <c r="T908" s="105"/>
      <c r="U908" s="105"/>
      <c r="V908" s="105"/>
    </row>
    <row r="909" spans="13:22">
      <c r="M909" s="105"/>
      <c r="N909" s="105"/>
      <c r="O909" s="105"/>
      <c r="P909" s="105"/>
      <c r="Q909" s="105"/>
      <c r="R909" s="105"/>
      <c r="S909" s="105"/>
      <c r="T909" s="105"/>
      <c r="U909" s="105"/>
      <c r="V909" s="105"/>
    </row>
    <row r="910" spans="13:22">
      <c r="M910" s="105"/>
      <c r="N910" s="105"/>
      <c r="O910" s="105"/>
      <c r="P910" s="105"/>
      <c r="Q910" s="105"/>
      <c r="R910" s="105"/>
      <c r="S910" s="105"/>
      <c r="T910" s="105"/>
      <c r="U910" s="105"/>
      <c r="V910" s="105"/>
    </row>
    <row r="911" spans="13:22">
      <c r="M911" s="105"/>
      <c r="N911" s="105"/>
      <c r="O911" s="105"/>
      <c r="P911" s="105"/>
      <c r="Q911" s="105"/>
      <c r="R911" s="105"/>
      <c r="S911" s="105"/>
      <c r="T911" s="105"/>
      <c r="U911" s="105"/>
      <c r="V911" s="105"/>
    </row>
    <row r="912" spans="13:22">
      <c r="M912" s="105"/>
      <c r="N912" s="105"/>
      <c r="O912" s="105"/>
      <c r="P912" s="105"/>
      <c r="Q912" s="105"/>
      <c r="R912" s="105"/>
      <c r="S912" s="105"/>
      <c r="T912" s="105"/>
      <c r="U912" s="105"/>
      <c r="V912" s="105"/>
    </row>
    <row r="913" spans="13:22">
      <c r="M913" s="105"/>
      <c r="N913" s="105"/>
      <c r="O913" s="105"/>
      <c r="P913" s="105"/>
      <c r="Q913" s="105"/>
      <c r="R913" s="105"/>
      <c r="S913" s="105"/>
      <c r="T913" s="105"/>
      <c r="U913" s="105"/>
      <c r="V913" s="105"/>
    </row>
    <row r="914" spans="13:22">
      <c r="M914" s="105"/>
      <c r="N914" s="105"/>
      <c r="O914" s="105"/>
      <c r="P914" s="105"/>
      <c r="Q914" s="105"/>
      <c r="R914" s="105"/>
      <c r="S914" s="105"/>
      <c r="T914" s="105"/>
      <c r="U914" s="105"/>
      <c r="V914" s="105"/>
    </row>
    <row r="915" spans="13:22">
      <c r="M915" s="105"/>
      <c r="N915" s="105"/>
      <c r="O915" s="105"/>
      <c r="P915" s="105"/>
      <c r="Q915" s="105"/>
      <c r="R915" s="105"/>
      <c r="S915" s="105"/>
      <c r="T915" s="105"/>
      <c r="U915" s="105"/>
      <c r="V915" s="105"/>
    </row>
    <row r="916" spans="13:22">
      <c r="M916" s="105"/>
      <c r="N916" s="105"/>
      <c r="O916" s="105"/>
      <c r="P916" s="105"/>
      <c r="Q916" s="105"/>
      <c r="R916" s="105"/>
      <c r="S916" s="105"/>
      <c r="T916" s="105"/>
      <c r="U916" s="105"/>
      <c r="V916" s="105"/>
    </row>
    <row r="917" spans="13:22">
      <c r="M917" s="105"/>
      <c r="N917" s="105"/>
      <c r="O917" s="105"/>
      <c r="P917" s="105"/>
      <c r="Q917" s="105"/>
      <c r="R917" s="105"/>
      <c r="S917" s="105"/>
      <c r="T917" s="105"/>
      <c r="U917" s="105"/>
      <c r="V917" s="105"/>
    </row>
    <row r="918" spans="13:22">
      <c r="M918" s="105"/>
      <c r="N918" s="105"/>
      <c r="O918" s="105"/>
      <c r="P918" s="105"/>
      <c r="Q918" s="105"/>
      <c r="R918" s="105"/>
      <c r="S918" s="105"/>
      <c r="T918" s="105"/>
      <c r="U918" s="105"/>
      <c r="V918" s="105"/>
    </row>
    <row r="919" spans="13:22">
      <c r="M919" s="105"/>
      <c r="N919" s="105"/>
      <c r="O919" s="105"/>
      <c r="P919" s="105"/>
      <c r="Q919" s="105"/>
      <c r="R919" s="105"/>
      <c r="S919" s="105"/>
      <c r="T919" s="105"/>
      <c r="U919" s="105"/>
      <c r="V919" s="105"/>
    </row>
    <row r="920" spans="13:22">
      <c r="M920" s="105"/>
      <c r="N920" s="105"/>
      <c r="O920" s="105"/>
      <c r="P920" s="105"/>
      <c r="Q920" s="105"/>
      <c r="R920" s="105"/>
      <c r="S920" s="105"/>
      <c r="T920" s="105"/>
      <c r="U920" s="105"/>
      <c r="V920" s="105"/>
    </row>
    <row r="921" spans="13:22">
      <c r="M921" s="105"/>
      <c r="N921" s="105"/>
      <c r="O921" s="105"/>
      <c r="P921" s="105"/>
      <c r="Q921" s="105"/>
      <c r="R921" s="105"/>
      <c r="S921" s="105"/>
      <c r="T921" s="105"/>
      <c r="U921" s="105"/>
      <c r="V921" s="105"/>
    </row>
    <row r="922" spans="13:22">
      <c r="M922" s="105"/>
      <c r="N922" s="105"/>
      <c r="O922" s="105"/>
      <c r="P922" s="105"/>
      <c r="Q922" s="105"/>
      <c r="R922" s="105"/>
      <c r="S922" s="105"/>
      <c r="T922" s="105"/>
      <c r="U922" s="105"/>
      <c r="V922" s="105"/>
    </row>
    <row r="923" spans="13:22">
      <c r="M923" s="105"/>
      <c r="N923" s="105"/>
      <c r="O923" s="105"/>
      <c r="P923" s="105"/>
      <c r="Q923" s="105"/>
      <c r="R923" s="105"/>
      <c r="S923" s="105"/>
      <c r="T923" s="105"/>
      <c r="U923" s="105"/>
      <c r="V923" s="105"/>
    </row>
    <row r="924" spans="13:22">
      <c r="M924" s="105"/>
      <c r="N924" s="105"/>
      <c r="O924" s="105"/>
      <c r="P924" s="105"/>
      <c r="Q924" s="105"/>
      <c r="R924" s="105"/>
      <c r="S924" s="105"/>
      <c r="T924" s="105"/>
      <c r="U924" s="105"/>
      <c r="V924" s="105"/>
    </row>
    <row r="925" spans="13:22">
      <c r="M925" s="105"/>
      <c r="N925" s="105"/>
      <c r="O925" s="105"/>
      <c r="P925" s="105"/>
      <c r="Q925" s="105"/>
      <c r="R925" s="105"/>
      <c r="S925" s="105"/>
      <c r="T925" s="105"/>
      <c r="U925" s="105"/>
      <c r="V925" s="105"/>
    </row>
    <row r="926" spans="13:22">
      <c r="M926" s="105"/>
      <c r="N926" s="105"/>
      <c r="O926" s="105"/>
      <c r="P926" s="105"/>
      <c r="Q926" s="105"/>
      <c r="R926" s="105"/>
      <c r="S926" s="105"/>
      <c r="T926" s="105"/>
      <c r="U926" s="105"/>
      <c r="V926" s="105"/>
    </row>
    <row r="927" spans="13:22">
      <c r="M927" s="105"/>
      <c r="N927" s="105"/>
      <c r="O927" s="105"/>
      <c r="P927" s="105"/>
      <c r="Q927" s="105"/>
      <c r="R927" s="105"/>
      <c r="S927" s="105"/>
      <c r="T927" s="105"/>
      <c r="U927" s="105"/>
      <c r="V927" s="105"/>
    </row>
    <row r="928" spans="13:22">
      <c r="M928" s="105"/>
      <c r="N928" s="105"/>
      <c r="O928" s="105"/>
      <c r="P928" s="105"/>
      <c r="Q928" s="105"/>
      <c r="R928" s="105"/>
      <c r="S928" s="105"/>
      <c r="T928" s="105"/>
      <c r="U928" s="105"/>
      <c r="V928" s="105"/>
    </row>
    <row r="929" spans="13:22">
      <c r="M929" s="105"/>
      <c r="N929" s="105"/>
      <c r="O929" s="105"/>
      <c r="P929" s="105"/>
      <c r="Q929" s="105"/>
      <c r="R929" s="105"/>
      <c r="S929" s="105"/>
      <c r="T929" s="105"/>
      <c r="U929" s="105"/>
      <c r="V929" s="105"/>
    </row>
    <row r="930" spans="13:22">
      <c r="M930" s="105"/>
      <c r="N930" s="105"/>
      <c r="O930" s="105"/>
      <c r="P930" s="105"/>
      <c r="Q930" s="105"/>
      <c r="R930" s="105"/>
      <c r="S930" s="105"/>
      <c r="T930" s="105"/>
      <c r="U930" s="105"/>
      <c r="V930" s="105"/>
    </row>
    <row r="931" spans="13:22">
      <c r="M931" s="105"/>
      <c r="N931" s="105"/>
      <c r="O931" s="105"/>
      <c r="P931" s="105"/>
      <c r="Q931" s="105"/>
      <c r="R931" s="105"/>
      <c r="S931" s="105"/>
      <c r="T931" s="105"/>
      <c r="U931" s="105"/>
      <c r="V931" s="105"/>
    </row>
    <row r="932" spans="13:22">
      <c r="M932" s="105"/>
      <c r="N932" s="105"/>
      <c r="O932" s="105"/>
      <c r="P932" s="105"/>
      <c r="Q932" s="105"/>
      <c r="R932" s="105"/>
      <c r="S932" s="105"/>
      <c r="T932" s="105"/>
      <c r="U932" s="105"/>
      <c r="V932" s="105"/>
    </row>
    <row r="933" spans="13:22">
      <c r="M933" s="105"/>
      <c r="N933" s="105"/>
      <c r="O933" s="105"/>
      <c r="P933" s="105"/>
      <c r="Q933" s="105"/>
      <c r="R933" s="105"/>
      <c r="S933" s="105"/>
      <c r="T933" s="105"/>
      <c r="U933" s="105"/>
      <c r="V933" s="105"/>
    </row>
    <row r="934" spans="13:22">
      <c r="M934" s="105"/>
      <c r="N934" s="105"/>
      <c r="O934" s="105"/>
      <c r="P934" s="105"/>
      <c r="Q934" s="105"/>
      <c r="R934" s="105"/>
      <c r="S934" s="105"/>
      <c r="T934" s="105"/>
      <c r="U934" s="105"/>
      <c r="V934" s="105"/>
    </row>
    <row r="935" spans="13:22">
      <c r="M935" s="105"/>
      <c r="N935" s="105"/>
      <c r="O935" s="105"/>
      <c r="P935" s="105"/>
      <c r="Q935" s="105"/>
      <c r="R935" s="105"/>
      <c r="S935" s="105"/>
      <c r="T935" s="105"/>
      <c r="U935" s="105"/>
      <c r="V935" s="105"/>
    </row>
    <row r="936" spans="13:22">
      <c r="M936" s="105"/>
      <c r="N936" s="105"/>
      <c r="O936" s="105"/>
      <c r="P936" s="105"/>
      <c r="Q936" s="105"/>
      <c r="R936" s="105"/>
      <c r="S936" s="105"/>
      <c r="T936" s="105"/>
      <c r="U936" s="105"/>
      <c r="V936" s="105"/>
    </row>
    <row r="937" spans="13:22">
      <c r="M937" s="105"/>
      <c r="N937" s="105"/>
      <c r="O937" s="105"/>
      <c r="P937" s="105"/>
      <c r="Q937" s="105"/>
      <c r="R937" s="105"/>
      <c r="S937" s="105"/>
      <c r="T937" s="105"/>
      <c r="U937" s="105"/>
      <c r="V937" s="105"/>
    </row>
    <row r="938" spans="13:22">
      <c r="M938" s="105"/>
      <c r="N938" s="105"/>
      <c r="O938" s="105"/>
      <c r="P938" s="105"/>
      <c r="Q938" s="105"/>
      <c r="R938" s="105"/>
      <c r="S938" s="105"/>
      <c r="T938" s="105"/>
      <c r="U938" s="105"/>
      <c r="V938" s="105"/>
    </row>
    <row r="939" spans="13:22">
      <c r="M939" s="105"/>
      <c r="N939" s="105"/>
      <c r="O939" s="105"/>
      <c r="P939" s="105"/>
      <c r="Q939" s="105"/>
      <c r="R939" s="105"/>
      <c r="S939" s="105"/>
      <c r="T939" s="105"/>
      <c r="U939" s="105"/>
      <c r="V939" s="105"/>
    </row>
    <row r="940" spans="13:22">
      <c r="M940" s="105"/>
      <c r="N940" s="105"/>
      <c r="O940" s="105"/>
      <c r="P940" s="105"/>
      <c r="Q940" s="105"/>
      <c r="R940" s="105"/>
      <c r="S940" s="105"/>
      <c r="T940" s="105"/>
      <c r="U940" s="105"/>
      <c r="V940" s="105"/>
    </row>
    <row r="941" spans="13:22">
      <c r="M941" s="105"/>
      <c r="N941" s="105"/>
      <c r="O941" s="105"/>
      <c r="P941" s="105"/>
      <c r="Q941" s="105"/>
      <c r="R941" s="105"/>
      <c r="S941" s="105"/>
      <c r="T941" s="105"/>
      <c r="U941" s="105"/>
      <c r="V941" s="105"/>
    </row>
    <row r="942" spans="13:22">
      <c r="M942" s="105"/>
      <c r="N942" s="105"/>
      <c r="O942" s="105"/>
      <c r="P942" s="105"/>
      <c r="Q942" s="105"/>
      <c r="R942" s="105"/>
      <c r="S942" s="105"/>
      <c r="T942" s="105"/>
      <c r="U942" s="105"/>
      <c r="V942" s="105"/>
    </row>
    <row r="943" spans="13:22">
      <c r="M943" s="105"/>
      <c r="N943" s="105"/>
      <c r="O943" s="105"/>
      <c r="P943" s="105"/>
      <c r="Q943" s="105"/>
      <c r="R943" s="105"/>
      <c r="S943" s="105"/>
      <c r="T943" s="105"/>
      <c r="U943" s="105"/>
      <c r="V943" s="105"/>
    </row>
    <row r="944" spans="13:22">
      <c r="M944" s="105"/>
      <c r="N944" s="105"/>
      <c r="O944" s="105"/>
      <c r="P944" s="105"/>
      <c r="Q944" s="105"/>
      <c r="R944" s="105"/>
      <c r="S944" s="105"/>
      <c r="T944" s="105"/>
      <c r="U944" s="105"/>
      <c r="V944" s="105"/>
    </row>
    <row r="945" spans="13:22">
      <c r="M945" s="105"/>
      <c r="N945" s="105"/>
      <c r="O945" s="105"/>
      <c r="P945" s="105"/>
      <c r="Q945" s="105"/>
      <c r="R945" s="105"/>
      <c r="S945" s="105"/>
      <c r="T945" s="105"/>
      <c r="U945" s="105"/>
      <c r="V945" s="105"/>
    </row>
    <row r="946" spans="13:22">
      <c r="M946" s="105"/>
      <c r="N946" s="105"/>
      <c r="O946" s="105"/>
      <c r="P946" s="105"/>
      <c r="Q946" s="105"/>
      <c r="R946" s="105"/>
      <c r="S946" s="105"/>
      <c r="T946" s="105"/>
      <c r="U946" s="105"/>
      <c r="V946" s="105"/>
    </row>
    <row r="947" spans="13:22">
      <c r="M947" s="105"/>
      <c r="N947" s="105"/>
      <c r="O947" s="105"/>
      <c r="P947" s="105"/>
      <c r="Q947" s="105"/>
      <c r="R947" s="105"/>
      <c r="S947" s="105"/>
      <c r="T947" s="105"/>
      <c r="U947" s="105"/>
      <c r="V947" s="105"/>
    </row>
    <row r="948" spans="13:22">
      <c r="M948" s="105"/>
      <c r="N948" s="105"/>
      <c r="O948" s="105"/>
      <c r="P948" s="105"/>
      <c r="Q948" s="105"/>
      <c r="R948" s="105"/>
      <c r="S948" s="105"/>
      <c r="T948" s="105"/>
      <c r="U948" s="105"/>
      <c r="V948" s="105"/>
    </row>
    <row r="949" spans="13:22">
      <c r="M949" s="105"/>
      <c r="N949" s="105"/>
      <c r="O949" s="105"/>
      <c r="P949" s="105"/>
      <c r="Q949" s="105"/>
      <c r="R949" s="105"/>
      <c r="S949" s="105"/>
      <c r="T949" s="105"/>
      <c r="U949" s="105"/>
      <c r="V949" s="105"/>
    </row>
    <row r="950" spans="13:22">
      <c r="M950" s="105"/>
      <c r="N950" s="105"/>
      <c r="O950" s="105"/>
      <c r="P950" s="105"/>
      <c r="Q950" s="105"/>
      <c r="R950" s="105"/>
      <c r="S950" s="105"/>
      <c r="T950" s="105"/>
      <c r="U950" s="105"/>
      <c r="V950" s="105"/>
    </row>
    <row r="951" spans="13:22">
      <c r="M951" s="105"/>
      <c r="N951" s="105"/>
      <c r="O951" s="105"/>
      <c r="P951" s="105"/>
      <c r="Q951" s="105"/>
      <c r="R951" s="105"/>
      <c r="S951" s="105"/>
      <c r="T951" s="105"/>
      <c r="U951" s="105"/>
      <c r="V951" s="105"/>
    </row>
    <row r="952" spans="13:22">
      <c r="M952" s="105"/>
      <c r="N952" s="105"/>
      <c r="O952" s="105"/>
      <c r="P952" s="105"/>
      <c r="Q952" s="105"/>
      <c r="R952" s="105"/>
      <c r="S952" s="105"/>
      <c r="T952" s="105"/>
      <c r="U952" s="105"/>
      <c r="V952" s="105"/>
    </row>
    <row r="953" spans="13:22">
      <c r="M953" s="105"/>
      <c r="N953" s="105"/>
      <c r="O953" s="105"/>
      <c r="P953" s="105"/>
      <c r="Q953" s="105"/>
      <c r="R953" s="105"/>
      <c r="S953" s="105"/>
      <c r="T953" s="105"/>
      <c r="U953" s="105"/>
      <c r="V953" s="105"/>
    </row>
    <row r="954" spans="13:22">
      <c r="M954" s="105"/>
      <c r="N954" s="105"/>
      <c r="O954" s="105"/>
      <c r="P954" s="105"/>
      <c r="Q954" s="105"/>
      <c r="R954" s="105"/>
      <c r="S954" s="105"/>
      <c r="T954" s="105"/>
      <c r="U954" s="105"/>
      <c r="V954" s="105"/>
    </row>
    <row r="955" spans="13:22">
      <c r="M955" s="105"/>
      <c r="N955" s="105"/>
      <c r="O955" s="105"/>
      <c r="P955" s="105"/>
      <c r="Q955" s="105"/>
      <c r="R955" s="105"/>
      <c r="S955" s="105"/>
      <c r="T955" s="105"/>
      <c r="U955" s="105"/>
      <c r="V955" s="105"/>
    </row>
    <row r="956" spans="13:22">
      <c r="M956" s="105"/>
      <c r="N956" s="105"/>
      <c r="O956" s="105"/>
      <c r="P956" s="105"/>
      <c r="Q956" s="105"/>
      <c r="R956" s="105"/>
      <c r="S956" s="105"/>
      <c r="T956" s="105"/>
      <c r="U956" s="105"/>
      <c r="V956" s="105"/>
    </row>
    <row r="957" spans="13:22">
      <c r="M957" s="105"/>
      <c r="N957" s="105"/>
      <c r="O957" s="105"/>
      <c r="P957" s="105"/>
      <c r="Q957" s="105"/>
      <c r="R957" s="105"/>
      <c r="S957" s="105"/>
      <c r="T957" s="105"/>
      <c r="U957" s="105"/>
      <c r="V957" s="105"/>
    </row>
    <row r="958" spans="13:22">
      <c r="M958" s="105"/>
      <c r="N958" s="105"/>
      <c r="O958" s="105"/>
      <c r="P958" s="105"/>
      <c r="Q958" s="105"/>
      <c r="R958" s="105"/>
      <c r="S958" s="105"/>
      <c r="T958" s="105"/>
      <c r="U958" s="105"/>
      <c r="V958" s="105"/>
    </row>
    <row r="959" spans="13:22">
      <c r="M959" s="105"/>
      <c r="N959" s="105"/>
      <c r="O959" s="105"/>
      <c r="P959" s="105"/>
      <c r="Q959" s="105"/>
      <c r="R959" s="105"/>
      <c r="S959" s="105"/>
      <c r="T959" s="105"/>
      <c r="U959" s="105"/>
      <c r="V959" s="105"/>
    </row>
    <row r="960" spans="13:22">
      <c r="M960" s="105"/>
      <c r="N960" s="105"/>
      <c r="O960" s="105"/>
      <c r="P960" s="105"/>
      <c r="Q960" s="105"/>
      <c r="R960" s="105"/>
      <c r="S960" s="105"/>
      <c r="T960" s="105"/>
      <c r="U960" s="105"/>
      <c r="V960" s="105"/>
    </row>
    <row r="961" spans="13:22">
      <c r="M961" s="105"/>
      <c r="N961" s="105"/>
      <c r="O961" s="105"/>
      <c r="P961" s="105"/>
      <c r="Q961" s="105"/>
      <c r="R961" s="105"/>
      <c r="S961" s="105"/>
      <c r="T961" s="105"/>
      <c r="U961" s="105"/>
      <c r="V961" s="105"/>
    </row>
    <row r="962" spans="13:22">
      <c r="M962" s="105"/>
      <c r="N962" s="105"/>
      <c r="O962" s="105"/>
      <c r="P962" s="105"/>
      <c r="Q962" s="105"/>
      <c r="R962" s="105"/>
      <c r="S962" s="105"/>
      <c r="T962" s="105"/>
      <c r="U962" s="105"/>
      <c r="V962" s="105"/>
    </row>
    <row r="963" spans="13:22">
      <c r="M963" s="105"/>
      <c r="N963" s="105"/>
      <c r="O963" s="105"/>
      <c r="P963" s="105"/>
      <c r="Q963" s="105"/>
      <c r="R963" s="105"/>
      <c r="S963" s="105"/>
      <c r="T963" s="105"/>
      <c r="U963" s="105"/>
      <c r="V963" s="105"/>
    </row>
    <row r="964" spans="13:22">
      <c r="M964" s="105"/>
      <c r="N964" s="105"/>
      <c r="O964" s="105"/>
      <c r="P964" s="105"/>
      <c r="Q964" s="105"/>
      <c r="R964" s="105"/>
      <c r="S964" s="105"/>
      <c r="T964" s="105"/>
      <c r="U964" s="105"/>
      <c r="V964" s="105"/>
    </row>
    <row r="965" spans="13:22">
      <c r="M965" s="105"/>
      <c r="N965" s="105"/>
      <c r="O965" s="105"/>
      <c r="P965" s="105"/>
      <c r="Q965" s="105"/>
      <c r="R965" s="105"/>
      <c r="S965" s="105"/>
      <c r="T965" s="105"/>
      <c r="U965" s="105"/>
      <c r="V965" s="105"/>
    </row>
    <row r="966" spans="13:22">
      <c r="M966" s="105"/>
      <c r="N966" s="105"/>
      <c r="O966" s="105"/>
      <c r="P966" s="105"/>
      <c r="Q966" s="105"/>
      <c r="R966" s="105"/>
      <c r="S966" s="105"/>
      <c r="T966" s="105"/>
      <c r="U966" s="105"/>
      <c r="V966" s="105"/>
    </row>
    <row r="967" spans="13:22">
      <c r="M967" s="105"/>
      <c r="N967" s="105"/>
      <c r="O967" s="105"/>
      <c r="P967" s="105"/>
      <c r="Q967" s="105"/>
      <c r="R967" s="105"/>
      <c r="S967" s="105"/>
      <c r="T967" s="105"/>
      <c r="U967" s="105"/>
      <c r="V967" s="105"/>
    </row>
    <row r="968" spans="13:22">
      <c r="M968" s="105"/>
      <c r="N968" s="105"/>
      <c r="O968" s="105"/>
      <c r="P968" s="105"/>
      <c r="Q968" s="105"/>
      <c r="R968" s="105"/>
      <c r="S968" s="105"/>
      <c r="T968" s="105"/>
      <c r="U968" s="105"/>
      <c r="V968" s="105"/>
    </row>
    <row r="969" spans="13:22">
      <c r="M969" s="105"/>
      <c r="N969" s="105"/>
      <c r="O969" s="105"/>
      <c r="P969" s="105"/>
      <c r="Q969" s="105"/>
      <c r="R969" s="105"/>
      <c r="S969" s="105"/>
      <c r="T969" s="105"/>
      <c r="U969" s="105"/>
      <c r="V969" s="105"/>
    </row>
    <row r="970" spans="13:22">
      <c r="M970" s="105"/>
      <c r="N970" s="105"/>
      <c r="O970" s="105"/>
      <c r="P970" s="105"/>
      <c r="Q970" s="105"/>
      <c r="R970" s="105"/>
      <c r="S970" s="105"/>
      <c r="T970" s="105"/>
      <c r="U970" s="105"/>
      <c r="V970" s="105"/>
    </row>
    <row r="971" spans="13:22">
      <c r="M971" s="105"/>
      <c r="N971" s="105"/>
      <c r="O971" s="105"/>
      <c r="P971" s="105"/>
      <c r="Q971" s="105"/>
      <c r="R971" s="105"/>
      <c r="S971" s="105"/>
      <c r="T971" s="105"/>
      <c r="U971" s="105"/>
      <c r="V971" s="105"/>
    </row>
    <row r="972" spans="13:22">
      <c r="M972" s="105"/>
      <c r="N972" s="105"/>
      <c r="O972" s="105"/>
      <c r="P972" s="105"/>
      <c r="Q972" s="105"/>
      <c r="R972" s="105"/>
      <c r="S972" s="105"/>
      <c r="T972" s="105"/>
      <c r="U972" s="105"/>
      <c r="V972" s="105"/>
    </row>
    <row r="973" spans="13:22">
      <c r="M973" s="105"/>
      <c r="N973" s="105"/>
      <c r="O973" s="105"/>
      <c r="P973" s="105"/>
      <c r="Q973" s="105"/>
      <c r="R973" s="105"/>
      <c r="S973" s="105"/>
      <c r="T973" s="105"/>
      <c r="U973" s="105"/>
      <c r="V973" s="105"/>
    </row>
    <row r="974" spans="13:22">
      <c r="M974" s="105"/>
      <c r="N974" s="105"/>
      <c r="O974" s="105"/>
      <c r="P974" s="105"/>
      <c r="Q974" s="105"/>
      <c r="R974" s="105"/>
      <c r="S974" s="105"/>
      <c r="T974" s="105"/>
      <c r="U974" s="105"/>
      <c r="V974" s="105"/>
    </row>
    <row r="975" spans="13:22">
      <c r="M975" s="105"/>
      <c r="N975" s="105"/>
      <c r="O975" s="105"/>
      <c r="P975" s="105"/>
      <c r="Q975" s="105"/>
      <c r="R975" s="105"/>
      <c r="S975" s="105"/>
      <c r="T975" s="105"/>
      <c r="U975" s="105"/>
      <c r="V975" s="105"/>
    </row>
    <row r="976" spans="13:22">
      <c r="M976" s="105"/>
      <c r="N976" s="105"/>
      <c r="O976" s="105"/>
      <c r="P976" s="105"/>
      <c r="Q976" s="105"/>
      <c r="R976" s="105"/>
      <c r="S976" s="105"/>
      <c r="T976" s="105"/>
      <c r="U976" s="105"/>
      <c r="V976" s="105"/>
    </row>
    <row r="977" spans="13:22">
      <c r="M977" s="105"/>
      <c r="N977" s="105"/>
      <c r="O977" s="105"/>
      <c r="P977" s="105"/>
      <c r="Q977" s="105"/>
      <c r="R977" s="105"/>
      <c r="S977" s="105"/>
      <c r="T977" s="105"/>
      <c r="U977" s="105"/>
      <c r="V977" s="105"/>
    </row>
    <row r="978" spans="13:22">
      <c r="M978" s="105"/>
      <c r="N978" s="105"/>
      <c r="O978" s="105"/>
      <c r="P978" s="105"/>
      <c r="Q978" s="105"/>
      <c r="R978" s="105"/>
      <c r="S978" s="105"/>
      <c r="T978" s="105"/>
      <c r="U978" s="105"/>
      <c r="V978" s="105"/>
    </row>
    <row r="979" spans="13:22">
      <c r="M979" s="105"/>
      <c r="N979" s="105"/>
      <c r="O979" s="105"/>
      <c r="P979" s="105"/>
      <c r="Q979" s="105"/>
      <c r="R979" s="105"/>
      <c r="S979" s="105"/>
      <c r="T979" s="105"/>
      <c r="U979" s="105"/>
      <c r="V979" s="105"/>
    </row>
    <row r="980" spans="13:22">
      <c r="M980" s="105"/>
      <c r="N980" s="105"/>
      <c r="O980" s="105"/>
      <c r="P980" s="105"/>
      <c r="Q980" s="105"/>
      <c r="R980" s="105"/>
      <c r="S980" s="105"/>
      <c r="T980" s="105"/>
      <c r="U980" s="105"/>
      <c r="V980" s="105"/>
    </row>
    <row r="981" spans="13:22">
      <c r="M981" s="105"/>
      <c r="N981" s="105"/>
      <c r="O981" s="105"/>
      <c r="P981" s="105"/>
      <c r="Q981" s="105"/>
      <c r="R981" s="105"/>
      <c r="S981" s="105"/>
      <c r="T981" s="105"/>
      <c r="U981" s="105"/>
      <c r="V981" s="105"/>
    </row>
    <row r="982" spans="13:22">
      <c r="M982" s="105"/>
      <c r="N982" s="105"/>
      <c r="O982" s="105"/>
      <c r="P982" s="105"/>
      <c r="Q982" s="105"/>
      <c r="R982" s="105"/>
      <c r="S982" s="105"/>
      <c r="T982" s="105"/>
      <c r="U982" s="105"/>
      <c r="V982" s="105"/>
    </row>
    <row r="983" spans="13:22">
      <c r="M983" s="105"/>
      <c r="N983" s="105"/>
      <c r="O983" s="105"/>
      <c r="P983" s="105"/>
      <c r="Q983" s="105"/>
      <c r="R983" s="105"/>
      <c r="S983" s="105"/>
      <c r="T983" s="105"/>
      <c r="U983" s="105"/>
      <c r="V983" s="105"/>
    </row>
    <row r="984" spans="13:22">
      <c r="M984" s="105"/>
      <c r="N984" s="105"/>
      <c r="O984" s="105"/>
      <c r="P984" s="105"/>
      <c r="Q984" s="105"/>
      <c r="R984" s="105"/>
      <c r="S984" s="105"/>
      <c r="T984" s="105"/>
      <c r="U984" s="105"/>
      <c r="V984" s="105"/>
    </row>
    <row r="985" spans="13:22">
      <c r="M985" s="105"/>
      <c r="N985" s="105"/>
      <c r="O985" s="105"/>
      <c r="P985" s="105"/>
      <c r="Q985" s="105"/>
      <c r="R985" s="105"/>
      <c r="S985" s="105"/>
      <c r="T985" s="105"/>
      <c r="U985" s="105"/>
      <c r="V985" s="105"/>
    </row>
    <row r="986" spans="13:22">
      <c r="M986" s="105"/>
      <c r="N986" s="105"/>
      <c r="O986" s="105"/>
      <c r="P986" s="105"/>
      <c r="Q986" s="105"/>
      <c r="R986" s="105"/>
      <c r="S986" s="105"/>
      <c r="T986" s="105"/>
      <c r="U986" s="105"/>
      <c r="V986" s="105"/>
    </row>
    <row r="987" spans="13:22">
      <c r="M987" s="105"/>
      <c r="N987" s="105"/>
      <c r="O987" s="105"/>
      <c r="P987" s="105"/>
      <c r="Q987" s="105"/>
      <c r="R987" s="105"/>
      <c r="S987" s="105"/>
      <c r="T987" s="105"/>
      <c r="U987" s="105"/>
      <c r="V987" s="105"/>
    </row>
    <row r="988" spans="13:22">
      <c r="M988" s="105"/>
      <c r="N988" s="105"/>
      <c r="O988" s="105"/>
      <c r="P988" s="105"/>
      <c r="Q988" s="105"/>
      <c r="R988" s="105"/>
      <c r="S988" s="105"/>
      <c r="T988" s="105"/>
      <c r="U988" s="105"/>
      <c r="V988" s="105"/>
    </row>
    <row r="989" spans="13:22">
      <c r="M989" s="105"/>
      <c r="N989" s="105"/>
      <c r="O989" s="105"/>
      <c r="P989" s="105"/>
      <c r="Q989" s="105"/>
      <c r="R989" s="105"/>
      <c r="S989" s="105"/>
      <c r="T989" s="105"/>
      <c r="U989" s="105"/>
      <c r="V989" s="105"/>
    </row>
    <row r="990" spans="13:22">
      <c r="M990" s="105"/>
      <c r="N990" s="105"/>
      <c r="O990" s="105"/>
      <c r="P990" s="105"/>
      <c r="Q990" s="105"/>
      <c r="R990" s="105"/>
      <c r="S990" s="105"/>
      <c r="T990" s="105"/>
      <c r="U990" s="105"/>
      <c r="V990" s="105"/>
    </row>
    <row r="991" spans="13:22">
      <c r="M991" s="105"/>
      <c r="N991" s="105"/>
      <c r="O991" s="105"/>
      <c r="P991" s="105"/>
      <c r="Q991" s="105"/>
      <c r="R991" s="105"/>
      <c r="S991" s="105"/>
      <c r="T991" s="105"/>
      <c r="U991" s="105"/>
      <c r="V991" s="105"/>
    </row>
    <row r="992" spans="13:22">
      <c r="M992" s="105"/>
      <c r="N992" s="105"/>
      <c r="O992" s="105"/>
      <c r="P992" s="105"/>
      <c r="Q992" s="105"/>
      <c r="R992" s="105"/>
      <c r="S992" s="105"/>
      <c r="T992" s="105"/>
      <c r="U992" s="105"/>
      <c r="V992" s="105"/>
    </row>
    <row r="993" spans="13:22">
      <c r="M993" s="105"/>
      <c r="N993" s="105"/>
      <c r="O993" s="105"/>
      <c r="P993" s="105"/>
      <c r="Q993" s="105"/>
      <c r="R993" s="105"/>
      <c r="S993" s="105"/>
      <c r="T993" s="105"/>
      <c r="U993" s="105"/>
      <c r="V993" s="105"/>
    </row>
    <row r="994" spans="13:22">
      <c r="M994" s="105"/>
      <c r="N994" s="105"/>
      <c r="O994" s="105"/>
      <c r="P994" s="105"/>
      <c r="Q994" s="105"/>
      <c r="R994" s="105"/>
      <c r="S994" s="105"/>
      <c r="T994" s="105"/>
      <c r="U994" s="105"/>
      <c r="V994" s="105"/>
    </row>
    <row r="995" spans="13:22">
      <c r="M995" s="105"/>
      <c r="N995" s="105"/>
      <c r="O995" s="105"/>
      <c r="P995" s="105"/>
      <c r="Q995" s="105"/>
      <c r="R995" s="105"/>
      <c r="S995" s="105"/>
      <c r="T995" s="105"/>
      <c r="U995" s="105"/>
      <c r="V995" s="105"/>
    </row>
    <row r="996" spans="13:22">
      <c r="M996" s="105"/>
      <c r="N996" s="105"/>
      <c r="O996" s="105"/>
      <c r="P996" s="105"/>
      <c r="Q996" s="105"/>
      <c r="R996" s="105"/>
      <c r="S996" s="105"/>
      <c r="T996" s="105"/>
      <c r="U996" s="105"/>
      <c r="V996" s="105"/>
    </row>
    <row r="997" spans="13:22">
      <c r="M997" s="105"/>
      <c r="N997" s="105"/>
      <c r="O997" s="105"/>
      <c r="P997" s="105"/>
      <c r="Q997" s="105"/>
      <c r="R997" s="105"/>
      <c r="S997" s="105"/>
      <c r="T997" s="105"/>
      <c r="U997" s="105"/>
      <c r="V997" s="105"/>
    </row>
    <row r="998" spans="13:22">
      <c r="M998" s="105"/>
      <c r="N998" s="105"/>
      <c r="O998" s="105"/>
      <c r="P998" s="105"/>
      <c r="Q998" s="105"/>
      <c r="R998" s="105"/>
      <c r="S998" s="105"/>
      <c r="T998" s="105"/>
      <c r="U998" s="105"/>
      <c r="V998" s="105"/>
    </row>
    <row r="999" spans="13:22">
      <c r="M999" s="105"/>
      <c r="N999" s="105"/>
      <c r="O999" s="105"/>
      <c r="P999" s="105"/>
      <c r="Q999" s="105"/>
      <c r="R999" s="105"/>
      <c r="S999" s="105"/>
      <c r="T999" s="105"/>
      <c r="U999" s="105"/>
      <c r="V999" s="105"/>
    </row>
    <row r="1000" spans="13:22">
      <c r="M1000" s="105"/>
      <c r="N1000" s="105"/>
      <c r="O1000" s="105"/>
      <c r="P1000" s="105"/>
      <c r="Q1000" s="105"/>
      <c r="R1000" s="105"/>
      <c r="S1000" s="105"/>
      <c r="T1000" s="105"/>
      <c r="U1000" s="105"/>
      <c r="V1000" s="105"/>
    </row>
    <row r="1001" spans="13:22">
      <c r="M1001" s="105"/>
      <c r="N1001" s="105"/>
      <c r="O1001" s="105"/>
      <c r="P1001" s="105"/>
      <c r="Q1001" s="105"/>
      <c r="R1001" s="105"/>
      <c r="S1001" s="105"/>
      <c r="T1001" s="105"/>
      <c r="U1001" s="105"/>
      <c r="V1001" s="105"/>
    </row>
    <row r="1002" spans="13:22">
      <c r="M1002" s="105"/>
      <c r="N1002" s="105"/>
      <c r="O1002" s="105"/>
      <c r="P1002" s="105"/>
      <c r="Q1002" s="105"/>
      <c r="R1002" s="105"/>
      <c r="S1002" s="105"/>
      <c r="T1002" s="105"/>
      <c r="U1002" s="105"/>
      <c r="V1002" s="105"/>
    </row>
    <row r="1003" spans="13:22">
      <c r="M1003" s="105"/>
      <c r="N1003" s="105"/>
      <c r="O1003" s="105"/>
      <c r="P1003" s="105"/>
      <c r="Q1003" s="105"/>
      <c r="R1003" s="105"/>
      <c r="S1003" s="105"/>
      <c r="T1003" s="105"/>
      <c r="U1003" s="105"/>
      <c r="V1003" s="105"/>
    </row>
    <row r="1004" spans="13:22">
      <c r="M1004" s="105"/>
      <c r="N1004" s="105"/>
      <c r="O1004" s="105"/>
      <c r="P1004" s="105"/>
      <c r="Q1004" s="105"/>
      <c r="R1004" s="105"/>
      <c r="S1004" s="105"/>
      <c r="T1004" s="105"/>
      <c r="U1004" s="105"/>
      <c r="V1004" s="105"/>
    </row>
    <row r="1005" spans="13:22">
      <c r="M1005" s="105"/>
      <c r="N1005" s="105"/>
      <c r="O1005" s="105"/>
      <c r="P1005" s="105"/>
      <c r="Q1005" s="105"/>
      <c r="R1005" s="105"/>
      <c r="S1005" s="105"/>
      <c r="T1005" s="105"/>
      <c r="U1005" s="105"/>
      <c r="V1005" s="105"/>
    </row>
    <row r="1006" spans="13:22">
      <c r="M1006" s="105"/>
      <c r="N1006" s="105"/>
      <c r="O1006" s="105"/>
      <c r="P1006" s="105"/>
      <c r="Q1006" s="105"/>
      <c r="R1006" s="105"/>
      <c r="S1006" s="105"/>
      <c r="T1006" s="105"/>
      <c r="U1006" s="105"/>
      <c r="V1006" s="105"/>
    </row>
    <row r="1007" spans="13:22">
      <c r="M1007" s="105"/>
      <c r="N1007" s="105"/>
      <c r="O1007" s="105"/>
      <c r="P1007" s="105"/>
      <c r="Q1007" s="105"/>
      <c r="R1007" s="105"/>
      <c r="S1007" s="105"/>
      <c r="T1007" s="105"/>
      <c r="U1007" s="105"/>
      <c r="V1007" s="105"/>
    </row>
    <row r="1008" spans="13:22">
      <c r="M1008" s="105"/>
      <c r="N1008" s="105"/>
      <c r="O1008" s="105"/>
      <c r="P1008" s="105"/>
      <c r="Q1008" s="105"/>
      <c r="R1008" s="105"/>
      <c r="S1008" s="105"/>
      <c r="T1008" s="105"/>
      <c r="U1008" s="105"/>
      <c r="V1008" s="105"/>
    </row>
    <row r="1009" spans="13:22">
      <c r="M1009" s="105"/>
      <c r="N1009" s="105"/>
      <c r="O1009" s="105"/>
      <c r="P1009" s="105"/>
      <c r="Q1009" s="105"/>
      <c r="R1009" s="105"/>
      <c r="S1009" s="105"/>
      <c r="T1009" s="105"/>
      <c r="U1009" s="105"/>
      <c r="V1009" s="105"/>
    </row>
    <row r="1010" spans="13:22">
      <c r="M1010" s="105"/>
      <c r="N1010" s="105"/>
      <c r="O1010" s="105"/>
      <c r="P1010" s="105"/>
      <c r="Q1010" s="105"/>
      <c r="R1010" s="105"/>
      <c r="S1010" s="105"/>
      <c r="T1010" s="105"/>
      <c r="U1010" s="105"/>
      <c r="V1010" s="105"/>
    </row>
    <row r="1011" spans="13:22">
      <c r="M1011" s="105"/>
      <c r="N1011" s="105"/>
      <c r="O1011" s="105"/>
      <c r="P1011" s="105"/>
      <c r="Q1011" s="105"/>
      <c r="R1011" s="105"/>
      <c r="S1011" s="105"/>
      <c r="T1011" s="105"/>
      <c r="U1011" s="105"/>
      <c r="V1011" s="105"/>
    </row>
    <row r="1012" spans="13:22">
      <c r="M1012" s="105"/>
      <c r="N1012" s="105"/>
      <c r="O1012" s="105"/>
      <c r="P1012" s="105"/>
      <c r="Q1012" s="105"/>
      <c r="R1012" s="105"/>
      <c r="S1012" s="105"/>
      <c r="T1012" s="105"/>
      <c r="U1012" s="105"/>
      <c r="V1012" s="105"/>
    </row>
    <row r="1013" spans="13:22">
      <c r="M1013" s="105"/>
      <c r="N1013" s="105"/>
      <c r="O1013" s="105"/>
      <c r="P1013" s="105"/>
      <c r="Q1013" s="105"/>
      <c r="R1013" s="105"/>
      <c r="S1013" s="105"/>
      <c r="T1013" s="105"/>
      <c r="U1013" s="105"/>
      <c r="V1013" s="105"/>
    </row>
    <row r="1014" spans="13:22">
      <c r="M1014" s="105"/>
      <c r="N1014" s="105"/>
      <c r="O1014" s="105"/>
      <c r="P1014" s="105"/>
      <c r="Q1014" s="105"/>
      <c r="R1014" s="105"/>
      <c r="S1014" s="105"/>
      <c r="T1014" s="105"/>
      <c r="U1014" s="105"/>
      <c r="V1014" s="105"/>
    </row>
    <row r="1015" spans="13:22">
      <c r="M1015" s="105"/>
      <c r="N1015" s="105"/>
      <c r="O1015" s="105"/>
      <c r="P1015" s="105"/>
      <c r="Q1015" s="105"/>
      <c r="R1015" s="105"/>
      <c r="S1015" s="105"/>
      <c r="T1015" s="105"/>
      <c r="U1015" s="105"/>
      <c r="V1015" s="105"/>
    </row>
    <row r="1016" spans="13:22">
      <c r="M1016" s="105"/>
      <c r="N1016" s="105"/>
      <c r="O1016" s="105"/>
      <c r="P1016" s="105"/>
      <c r="Q1016" s="105"/>
      <c r="R1016" s="105"/>
      <c r="S1016" s="105"/>
      <c r="T1016" s="105"/>
      <c r="U1016" s="105"/>
      <c r="V1016" s="105"/>
    </row>
    <row r="1017" spans="13:22">
      <c r="M1017" s="105"/>
      <c r="N1017" s="105"/>
      <c r="O1017" s="105"/>
      <c r="P1017" s="105"/>
      <c r="Q1017" s="105"/>
      <c r="R1017" s="105"/>
      <c r="S1017" s="105"/>
      <c r="T1017" s="105"/>
      <c r="U1017" s="105"/>
      <c r="V1017" s="105"/>
    </row>
    <row r="1018" spans="13:22">
      <c r="M1018" s="105"/>
      <c r="N1018" s="105"/>
      <c r="O1018" s="105"/>
      <c r="P1018" s="105"/>
      <c r="Q1018" s="105"/>
      <c r="R1018" s="105"/>
      <c r="S1018" s="105"/>
      <c r="T1018" s="105"/>
      <c r="U1018" s="105"/>
      <c r="V1018" s="105"/>
    </row>
    <row r="1019" spans="13:22">
      <c r="M1019" s="105"/>
      <c r="N1019" s="105"/>
      <c r="O1019" s="105"/>
      <c r="P1019" s="105"/>
      <c r="Q1019" s="105"/>
      <c r="R1019" s="105"/>
      <c r="S1019" s="105"/>
      <c r="T1019" s="105"/>
      <c r="U1019" s="105"/>
      <c r="V1019" s="105"/>
    </row>
    <row r="1020" spans="13:22">
      <c r="M1020" s="105"/>
      <c r="N1020" s="105"/>
      <c r="O1020" s="105"/>
      <c r="P1020" s="105"/>
      <c r="Q1020" s="105"/>
      <c r="R1020" s="105"/>
      <c r="S1020" s="105"/>
      <c r="T1020" s="105"/>
      <c r="U1020" s="105"/>
      <c r="V1020" s="105"/>
    </row>
    <row r="1021" spans="13:22">
      <c r="M1021" s="105"/>
      <c r="N1021" s="105"/>
      <c r="O1021" s="105"/>
      <c r="P1021" s="105"/>
      <c r="Q1021" s="105"/>
      <c r="R1021" s="105"/>
      <c r="S1021" s="105"/>
      <c r="T1021" s="105"/>
      <c r="U1021" s="105"/>
      <c r="V1021" s="105"/>
    </row>
    <row r="1022" spans="13:22">
      <c r="M1022" s="105"/>
      <c r="N1022" s="105"/>
      <c r="O1022" s="105"/>
      <c r="P1022" s="105"/>
      <c r="Q1022" s="105"/>
      <c r="R1022" s="105"/>
      <c r="S1022" s="105"/>
      <c r="T1022" s="105"/>
      <c r="U1022" s="105"/>
      <c r="V1022" s="105"/>
    </row>
    <row r="1023" spans="13:22">
      <c r="M1023" s="105"/>
      <c r="N1023" s="105"/>
      <c r="O1023" s="105"/>
      <c r="P1023" s="105"/>
      <c r="Q1023" s="105"/>
      <c r="R1023" s="105"/>
      <c r="S1023" s="105"/>
      <c r="T1023" s="105"/>
      <c r="U1023" s="105"/>
      <c r="V1023" s="105"/>
    </row>
    <row r="1024" spans="13:22">
      <c r="M1024" s="105"/>
      <c r="N1024" s="105"/>
      <c r="O1024" s="105"/>
      <c r="P1024" s="105"/>
      <c r="Q1024" s="105"/>
      <c r="R1024" s="105"/>
      <c r="S1024" s="105"/>
      <c r="T1024" s="105"/>
      <c r="U1024" s="105"/>
      <c r="V1024" s="105"/>
    </row>
    <row r="1025" spans="13:22">
      <c r="M1025" s="105"/>
      <c r="N1025" s="105"/>
      <c r="O1025" s="105"/>
      <c r="P1025" s="105"/>
      <c r="Q1025" s="105"/>
      <c r="R1025" s="105"/>
      <c r="S1025" s="105"/>
      <c r="T1025" s="105"/>
      <c r="U1025" s="105"/>
      <c r="V1025" s="105"/>
    </row>
    <row r="1026" spans="13:22">
      <c r="M1026" s="105"/>
      <c r="N1026" s="105"/>
      <c r="O1026" s="105"/>
      <c r="P1026" s="105"/>
      <c r="Q1026" s="105"/>
      <c r="R1026" s="105"/>
      <c r="S1026" s="105"/>
      <c r="T1026" s="105"/>
      <c r="U1026" s="105"/>
      <c r="V1026" s="105"/>
    </row>
  </sheetData>
  <sheetProtection algorithmName="SHA-512" hashValue="abZfuASSGNKqbNTF+zXJixZ58fQPDitWQsovkuPUkCllKWhPvEnph2GewOyP5yHo1NYiiBd33UOVuAMxHMKjvA==" saltValue="yallZHwKLU7qaCSjN0d8Fw==" spinCount="100000" sheet="1" objects="1" scenarios="1"/>
  <mergeCells count="3">
    <mergeCell ref="B6:B9"/>
    <mergeCell ref="B10:B13"/>
    <mergeCell ref="B14:B15"/>
  </mergeCells>
  <dataValidations count="2">
    <dataValidation type="list" allowBlank="1" showInputMessage="1" showErrorMessage="1" errorTitle="Value must be 0, 1, 2, 3, 4 or 5" sqref="M43:M65 R43:R65 M27:M38 R27:R38 M141:M143 R141:R143 M124:M136 R124:R136 M113:M119 R113:R119 M100:M108 R100:R108 M88:M95 R88:R95 M70:M83 R70:R83">
      <formula1>"0,1,2,3,4,5"</formula1>
    </dataValidation>
    <dataValidation type="decimal" allowBlank="1" showInputMessage="1" showErrorMessage="1" errorTitle="Value must be between 0 and 5" sqref="P43:P65 U43:U65 P27:P38 U27:U38 P141:P143 U141:U143 P124:P136 U124:U136 P113:P119 U113:U119 P100:P108 U100:U108 P88:P95 U88:U95 P70:P83 U70:U83">
      <formula1>0</formula1>
      <formula2>5</formula2>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Instructions</vt:lpstr>
      <vt:lpstr>Company Information</vt:lpstr>
      <vt:lpstr>P2P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HP</cp:lastModifiedBy>
  <cp:lastPrinted>2018-04-13T19:52:49Z</cp:lastPrinted>
  <dcterms:created xsi:type="dcterms:W3CDTF">2018-04-04T20:23:44Z</dcterms:created>
  <dcterms:modified xsi:type="dcterms:W3CDTF">2018-10-01T23:01:55Z</dcterms:modified>
</cp:coreProperties>
</file>